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enukasriram/Box Sync/RCC_spspdyn/Updated RCC_spspdyn/"/>
    </mc:Choice>
  </mc:AlternateContent>
  <bookViews>
    <workbookView xWindow="0" yWindow="460" windowWidth="19700" windowHeight="13240" activeTab="3"/>
  </bookViews>
  <sheets>
    <sheet name="lactate " sheetId="1" r:id="rId1"/>
    <sheet name="pyruvate" sheetId="2" r:id="rId2"/>
    <sheet name="Average" sheetId="3" r:id="rId3"/>
    <sheet name="Updated Average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4" l="1"/>
  <c r="C26" i="4"/>
  <c r="B26" i="4"/>
  <c r="Y3" i="1"/>
  <c r="Z3" i="1"/>
  <c r="Z3" i="2"/>
  <c r="Y4" i="1"/>
  <c r="Z4" i="1"/>
  <c r="Z4" i="2"/>
  <c r="Y5" i="1"/>
  <c r="Z5" i="1"/>
  <c r="Z5" i="2"/>
  <c r="Y6" i="1"/>
  <c r="Z6" i="1"/>
  <c r="Z6" i="2"/>
  <c r="Y7" i="1"/>
  <c r="Z7" i="1"/>
  <c r="Z7" i="2"/>
  <c r="Y8" i="1"/>
  <c r="Z8" i="1"/>
  <c r="Z8" i="2"/>
  <c r="Y9" i="1"/>
  <c r="Z9" i="1"/>
  <c r="Z9" i="2"/>
  <c r="Y10" i="1"/>
  <c r="Z10" i="1"/>
  <c r="Z10" i="2"/>
  <c r="Y11" i="1"/>
  <c r="Z11" i="1"/>
  <c r="Z11" i="2"/>
  <c r="Y12" i="1"/>
  <c r="Z12" i="1"/>
  <c r="Z12" i="2"/>
  <c r="Y13" i="1"/>
  <c r="Z13" i="1"/>
  <c r="Z13" i="2"/>
  <c r="Y14" i="1"/>
  <c r="Z14" i="1"/>
  <c r="Z14" i="2"/>
  <c r="Y15" i="1"/>
  <c r="Z15" i="1"/>
  <c r="Z15" i="2"/>
  <c r="Y16" i="1"/>
  <c r="Z16" i="1"/>
  <c r="Z16" i="2"/>
  <c r="Y17" i="1"/>
  <c r="Z17" i="1"/>
  <c r="Z17" i="2"/>
  <c r="Y18" i="1"/>
  <c r="Z18" i="1"/>
  <c r="Z18" i="2"/>
  <c r="Y19" i="1"/>
  <c r="Z19" i="1"/>
  <c r="Z19" i="2"/>
  <c r="Y20" i="1"/>
  <c r="Z20" i="1"/>
  <c r="Z20" i="2"/>
  <c r="Y21" i="1"/>
  <c r="Z21" i="1"/>
  <c r="Z21" i="2"/>
  <c r="Y22" i="1"/>
  <c r="Z22" i="1"/>
  <c r="Z22" i="2"/>
  <c r="Z23" i="2"/>
  <c r="AA3" i="1"/>
  <c r="AA3" i="2"/>
  <c r="AA4" i="1"/>
  <c r="AA4" i="2"/>
  <c r="AA5" i="1"/>
  <c r="AA5" i="2"/>
  <c r="AA6" i="1"/>
  <c r="AA6" i="2"/>
  <c r="AA7" i="1"/>
  <c r="AA7" i="2"/>
  <c r="AA8" i="1"/>
  <c r="AA8" i="2"/>
  <c r="AA9" i="1"/>
  <c r="AA9" i="2"/>
  <c r="AA10" i="1"/>
  <c r="AA10" i="2"/>
  <c r="AA11" i="1"/>
  <c r="AA11" i="2"/>
  <c r="AA12" i="1"/>
  <c r="AA12" i="2"/>
  <c r="AA13" i="1"/>
  <c r="AA13" i="2"/>
  <c r="AA14" i="1"/>
  <c r="AA14" i="2"/>
  <c r="AA15" i="1"/>
  <c r="AA15" i="2"/>
  <c r="AA16" i="1"/>
  <c r="AA16" i="2"/>
  <c r="AA17" i="1"/>
  <c r="AA17" i="2"/>
  <c r="AA18" i="1"/>
  <c r="AA18" i="2"/>
  <c r="AA19" i="1"/>
  <c r="AA19" i="2"/>
  <c r="AA20" i="1"/>
  <c r="AA20" i="2"/>
  <c r="AA21" i="1"/>
  <c r="AA21" i="2"/>
  <c r="AA22" i="1"/>
  <c r="AA22" i="2"/>
  <c r="AA23" i="2"/>
  <c r="AB3" i="1"/>
  <c r="AB3" i="2"/>
  <c r="AB4" i="1"/>
  <c r="AB4" i="2"/>
  <c r="AB5" i="1"/>
  <c r="AB5" i="2"/>
  <c r="AB6" i="1"/>
  <c r="AB6" i="2"/>
  <c r="AB7" i="1"/>
  <c r="AB7" i="2"/>
  <c r="AB8" i="1"/>
  <c r="AB8" i="2"/>
  <c r="AB9" i="1"/>
  <c r="AB9" i="2"/>
  <c r="AB10" i="1"/>
  <c r="AB10" i="2"/>
  <c r="AB11" i="1"/>
  <c r="AB11" i="2"/>
  <c r="AB12" i="1"/>
  <c r="AB12" i="2"/>
  <c r="AB13" i="1"/>
  <c r="AB13" i="2"/>
  <c r="AB14" i="1"/>
  <c r="AB14" i="2"/>
  <c r="AB15" i="1"/>
  <c r="AB15" i="2"/>
  <c r="AB16" i="1"/>
  <c r="AB16" i="2"/>
  <c r="AB17" i="1"/>
  <c r="AB17" i="2"/>
  <c r="AB18" i="1"/>
  <c r="AB18" i="2"/>
  <c r="AB19" i="1"/>
  <c r="AB19" i="2"/>
  <c r="AB20" i="1"/>
  <c r="AB20" i="2"/>
  <c r="AB21" i="1"/>
  <c r="AB21" i="2"/>
  <c r="AB22" i="1"/>
  <c r="AB22" i="2"/>
  <c r="AB23" i="2"/>
  <c r="AC3" i="1"/>
  <c r="AC3" i="2"/>
  <c r="AC4" i="1"/>
  <c r="AC4" i="2"/>
  <c r="AC5" i="1"/>
  <c r="AC5" i="2"/>
  <c r="AC6" i="1"/>
  <c r="AC6" i="2"/>
  <c r="AC7" i="1"/>
  <c r="AC7" i="2"/>
  <c r="AC8" i="1"/>
  <c r="AC8" i="2"/>
  <c r="AC9" i="1"/>
  <c r="AC9" i="2"/>
  <c r="AC10" i="1"/>
  <c r="AC10" i="2"/>
  <c r="AC11" i="1"/>
  <c r="AC11" i="2"/>
  <c r="AC12" i="1"/>
  <c r="AC12" i="2"/>
  <c r="AC13" i="1"/>
  <c r="AC13" i="2"/>
  <c r="AC14" i="1"/>
  <c r="AC14" i="2"/>
  <c r="AC15" i="1"/>
  <c r="AC15" i="2"/>
  <c r="AC16" i="1"/>
  <c r="AC16" i="2"/>
  <c r="AC17" i="1"/>
  <c r="AC17" i="2"/>
  <c r="AC18" i="1"/>
  <c r="AC18" i="2"/>
  <c r="AC19" i="1"/>
  <c r="AC19" i="2"/>
  <c r="AC20" i="1"/>
  <c r="AC20" i="2"/>
  <c r="AC21" i="1"/>
  <c r="AC21" i="2"/>
  <c r="AC22" i="1"/>
  <c r="AC22" i="2"/>
  <c r="AC23" i="2"/>
  <c r="AD3" i="1"/>
  <c r="AD3" i="2"/>
  <c r="AD4" i="1"/>
  <c r="AD4" i="2"/>
  <c r="AD5" i="1"/>
  <c r="AD5" i="2"/>
  <c r="AD6" i="1"/>
  <c r="AD6" i="2"/>
  <c r="AD7" i="1"/>
  <c r="AD7" i="2"/>
  <c r="AD8" i="1"/>
  <c r="AD8" i="2"/>
  <c r="AD9" i="1"/>
  <c r="AD9" i="2"/>
  <c r="AD10" i="1"/>
  <c r="AD10" i="2"/>
  <c r="AD11" i="1"/>
  <c r="AD11" i="2"/>
  <c r="AD12" i="1"/>
  <c r="AD12" i="2"/>
  <c r="AD13" i="1"/>
  <c r="AD13" i="2"/>
  <c r="AD14" i="1"/>
  <c r="AD14" i="2"/>
  <c r="AD15" i="1"/>
  <c r="AD15" i="2"/>
  <c r="AD16" i="1"/>
  <c r="AD16" i="2"/>
  <c r="AD17" i="1"/>
  <c r="AD17" i="2"/>
  <c r="AD18" i="1"/>
  <c r="AD18" i="2"/>
  <c r="AD19" i="1"/>
  <c r="AD19" i="2"/>
  <c r="AD20" i="1"/>
  <c r="AD20" i="2"/>
  <c r="AD21" i="1"/>
  <c r="AD21" i="2"/>
  <c r="AD22" i="1"/>
  <c r="AD22" i="2"/>
  <c r="AD23" i="2"/>
  <c r="AE3" i="1"/>
  <c r="AE3" i="2"/>
  <c r="AE4" i="1"/>
  <c r="AE4" i="2"/>
  <c r="AE5" i="1"/>
  <c r="AE5" i="2"/>
  <c r="AE6" i="1"/>
  <c r="AE6" i="2"/>
  <c r="AE7" i="1"/>
  <c r="AE7" i="2"/>
  <c r="AE8" i="1"/>
  <c r="AE8" i="2"/>
  <c r="AE9" i="1"/>
  <c r="AE9" i="2"/>
  <c r="AE10" i="1"/>
  <c r="AE10" i="2"/>
  <c r="AE11" i="1"/>
  <c r="AE11" i="2"/>
  <c r="AE12" i="1"/>
  <c r="AE12" i="2"/>
  <c r="AE13" i="1"/>
  <c r="AE13" i="2"/>
  <c r="AE14" i="1"/>
  <c r="AE14" i="2"/>
  <c r="AE15" i="1"/>
  <c r="AE15" i="2"/>
  <c r="AE16" i="1"/>
  <c r="AE16" i="2"/>
  <c r="AE17" i="1"/>
  <c r="AE17" i="2"/>
  <c r="AE18" i="1"/>
  <c r="AE18" i="2"/>
  <c r="AE19" i="1"/>
  <c r="AE19" i="2"/>
  <c r="AE20" i="1"/>
  <c r="AE20" i="2"/>
  <c r="AE21" i="1"/>
  <c r="AE21" i="2"/>
  <c r="AE22" i="1"/>
  <c r="AE22" i="2"/>
  <c r="AE23" i="2"/>
  <c r="AF3" i="1"/>
  <c r="AF3" i="2"/>
  <c r="AF4" i="1"/>
  <c r="AF4" i="2"/>
  <c r="AF5" i="1"/>
  <c r="AF5" i="2"/>
  <c r="AF6" i="1"/>
  <c r="AF6" i="2"/>
  <c r="AF7" i="1"/>
  <c r="AF7" i="2"/>
  <c r="AF8" i="1"/>
  <c r="AF8" i="2"/>
  <c r="AF9" i="1"/>
  <c r="AF9" i="2"/>
  <c r="AF10" i="1"/>
  <c r="AF10" i="2"/>
  <c r="AF11" i="1"/>
  <c r="AF11" i="2"/>
  <c r="AF12" i="1"/>
  <c r="AF12" i="2"/>
  <c r="AF13" i="1"/>
  <c r="AF13" i="2"/>
  <c r="AF14" i="1"/>
  <c r="AF14" i="2"/>
  <c r="AF15" i="1"/>
  <c r="AF15" i="2"/>
  <c r="AF16" i="1"/>
  <c r="AF16" i="2"/>
  <c r="AF17" i="1"/>
  <c r="AF17" i="2"/>
  <c r="AF18" i="1"/>
  <c r="AF18" i="2"/>
  <c r="AF19" i="1"/>
  <c r="AF19" i="2"/>
  <c r="AF20" i="1"/>
  <c r="AF20" i="2"/>
  <c r="AF21" i="1"/>
  <c r="AF21" i="2"/>
  <c r="AF22" i="1"/>
  <c r="AF22" i="2"/>
  <c r="AF23" i="2"/>
  <c r="AG3" i="1"/>
  <c r="AG3" i="2"/>
  <c r="AG4" i="1"/>
  <c r="AG4" i="2"/>
  <c r="AG5" i="1"/>
  <c r="AG5" i="2"/>
  <c r="AG6" i="1"/>
  <c r="AG6" i="2"/>
  <c r="AG7" i="1"/>
  <c r="AG7" i="2"/>
  <c r="AG8" i="1"/>
  <c r="AG8" i="2"/>
  <c r="AG9" i="1"/>
  <c r="AG9" i="2"/>
  <c r="AG10" i="1"/>
  <c r="AG10" i="2"/>
  <c r="AG11" i="1"/>
  <c r="AG11" i="2"/>
  <c r="AG12" i="1"/>
  <c r="AG12" i="2"/>
  <c r="AG13" i="1"/>
  <c r="AG13" i="2"/>
  <c r="AG14" i="1"/>
  <c r="AG14" i="2"/>
  <c r="AG15" i="1"/>
  <c r="AG15" i="2"/>
  <c r="AG16" i="1"/>
  <c r="AG16" i="2"/>
  <c r="AG17" i="1"/>
  <c r="AG17" i="2"/>
  <c r="AG18" i="1"/>
  <c r="AG18" i="2"/>
  <c r="AG19" i="1"/>
  <c r="AG19" i="2"/>
  <c r="AG20" i="1"/>
  <c r="AG20" i="2"/>
  <c r="AG21" i="1"/>
  <c r="AG21" i="2"/>
  <c r="AG22" i="1"/>
  <c r="AG22" i="2"/>
  <c r="AG23" i="2"/>
  <c r="AH3" i="1"/>
  <c r="AH3" i="2"/>
  <c r="AH4" i="1"/>
  <c r="AH4" i="2"/>
  <c r="AH5" i="1"/>
  <c r="AH5" i="2"/>
  <c r="AH6" i="1"/>
  <c r="AH6" i="2"/>
  <c r="AH7" i="1"/>
  <c r="AH7" i="2"/>
  <c r="AH8" i="1"/>
  <c r="AH8" i="2"/>
  <c r="AH9" i="1"/>
  <c r="AH9" i="2"/>
  <c r="AH10" i="1"/>
  <c r="AH10" i="2"/>
  <c r="AH11" i="1"/>
  <c r="AH11" i="2"/>
  <c r="AH12" i="1"/>
  <c r="AH12" i="2"/>
  <c r="AH13" i="1"/>
  <c r="AH13" i="2"/>
  <c r="AH14" i="1"/>
  <c r="AH14" i="2"/>
  <c r="AH15" i="1"/>
  <c r="AH15" i="2"/>
  <c r="AH16" i="1"/>
  <c r="AH16" i="2"/>
  <c r="AH17" i="1"/>
  <c r="AH17" i="2"/>
  <c r="AH18" i="1"/>
  <c r="AH18" i="2"/>
  <c r="AH19" i="1"/>
  <c r="AH19" i="2"/>
  <c r="AH20" i="1"/>
  <c r="AH20" i="2"/>
  <c r="AH21" i="1"/>
  <c r="AH21" i="2"/>
  <c r="AH22" i="1"/>
  <c r="AH22" i="2"/>
  <c r="AH23" i="2"/>
  <c r="AI3" i="1"/>
  <c r="AI3" i="2"/>
  <c r="AI4" i="1"/>
  <c r="AI4" i="2"/>
  <c r="AI5" i="1"/>
  <c r="AI5" i="2"/>
  <c r="AI6" i="1"/>
  <c r="AI6" i="2"/>
  <c r="AI7" i="1"/>
  <c r="AI7" i="2"/>
  <c r="AI8" i="1"/>
  <c r="AI8" i="2"/>
  <c r="AI9" i="1"/>
  <c r="AI9" i="2"/>
  <c r="AI10" i="1"/>
  <c r="AI10" i="2"/>
  <c r="AI11" i="1"/>
  <c r="AI11" i="2"/>
  <c r="AI12" i="1"/>
  <c r="AI12" i="2"/>
  <c r="AI13" i="1"/>
  <c r="AI13" i="2"/>
  <c r="AI14" i="1"/>
  <c r="AI14" i="2"/>
  <c r="AI15" i="1"/>
  <c r="AI15" i="2"/>
  <c r="AI16" i="1"/>
  <c r="AI16" i="2"/>
  <c r="AI17" i="1"/>
  <c r="AI17" i="2"/>
  <c r="AI18" i="1"/>
  <c r="AI18" i="2"/>
  <c r="AI19" i="1"/>
  <c r="AI19" i="2"/>
  <c r="AI20" i="1"/>
  <c r="AI20" i="2"/>
  <c r="AI21" i="1"/>
  <c r="AI21" i="2"/>
  <c r="AI22" i="1"/>
  <c r="AI22" i="2"/>
  <c r="AI23" i="2"/>
  <c r="AJ3" i="1"/>
  <c r="AJ3" i="2"/>
  <c r="AJ4" i="1"/>
  <c r="AJ4" i="2"/>
  <c r="AJ5" i="1"/>
  <c r="AJ5" i="2"/>
  <c r="AJ6" i="1"/>
  <c r="AJ6" i="2"/>
  <c r="AJ7" i="1"/>
  <c r="AJ7" i="2"/>
  <c r="AJ8" i="1"/>
  <c r="AJ8" i="2"/>
  <c r="AJ9" i="1"/>
  <c r="AJ9" i="2"/>
  <c r="AJ10" i="1"/>
  <c r="AJ10" i="2"/>
  <c r="AJ11" i="1"/>
  <c r="AJ11" i="2"/>
  <c r="AJ12" i="1"/>
  <c r="AJ12" i="2"/>
  <c r="AJ13" i="1"/>
  <c r="AJ13" i="2"/>
  <c r="AJ14" i="1"/>
  <c r="AJ14" i="2"/>
  <c r="AJ15" i="1"/>
  <c r="AJ15" i="2"/>
  <c r="AJ16" i="1"/>
  <c r="AJ16" i="2"/>
  <c r="AJ17" i="1"/>
  <c r="AJ17" i="2"/>
  <c r="AJ18" i="1"/>
  <c r="AJ18" i="2"/>
  <c r="AJ19" i="1"/>
  <c r="AJ19" i="2"/>
  <c r="AJ20" i="1"/>
  <c r="AJ20" i="2"/>
  <c r="AJ21" i="1"/>
  <c r="AJ21" i="2"/>
  <c r="AJ22" i="1"/>
  <c r="AJ22" i="2"/>
  <c r="AJ23" i="2"/>
  <c r="AK3" i="1"/>
  <c r="AK3" i="2"/>
  <c r="AK4" i="1"/>
  <c r="AK4" i="2"/>
  <c r="AK5" i="1"/>
  <c r="AK5" i="2"/>
  <c r="AK6" i="1"/>
  <c r="AK6" i="2"/>
  <c r="AK7" i="1"/>
  <c r="AK7" i="2"/>
  <c r="AK8" i="1"/>
  <c r="AK8" i="2"/>
  <c r="AK9" i="1"/>
  <c r="AK9" i="2"/>
  <c r="AK10" i="1"/>
  <c r="AK10" i="2"/>
  <c r="AK11" i="1"/>
  <c r="AK11" i="2"/>
  <c r="AK12" i="1"/>
  <c r="AK12" i="2"/>
  <c r="AK13" i="1"/>
  <c r="AK13" i="2"/>
  <c r="AK14" i="1"/>
  <c r="AK14" i="2"/>
  <c r="AK15" i="1"/>
  <c r="AK15" i="2"/>
  <c r="AK16" i="1"/>
  <c r="AK16" i="2"/>
  <c r="AK17" i="1"/>
  <c r="AK17" i="2"/>
  <c r="AK18" i="1"/>
  <c r="AK18" i="2"/>
  <c r="AK19" i="1"/>
  <c r="AK19" i="2"/>
  <c r="AK20" i="1"/>
  <c r="AK20" i="2"/>
  <c r="AK21" i="1"/>
  <c r="AK21" i="2"/>
  <c r="AK22" i="1"/>
  <c r="AK22" i="2"/>
  <c r="AK23" i="2"/>
  <c r="AL3" i="1"/>
  <c r="AL3" i="2"/>
  <c r="AL4" i="1"/>
  <c r="AL4" i="2"/>
  <c r="AL5" i="1"/>
  <c r="AL5" i="2"/>
  <c r="AL6" i="1"/>
  <c r="AL6" i="2"/>
  <c r="AL7" i="1"/>
  <c r="AL7" i="2"/>
  <c r="AL8" i="1"/>
  <c r="AL8" i="2"/>
  <c r="AL9" i="1"/>
  <c r="AL9" i="2"/>
  <c r="AL10" i="1"/>
  <c r="AL10" i="2"/>
  <c r="AL11" i="1"/>
  <c r="AL11" i="2"/>
  <c r="AL12" i="1"/>
  <c r="AL12" i="2"/>
  <c r="AL13" i="1"/>
  <c r="AL13" i="2"/>
  <c r="AL14" i="1"/>
  <c r="AL14" i="2"/>
  <c r="AL15" i="1"/>
  <c r="AL15" i="2"/>
  <c r="AL16" i="1"/>
  <c r="AL16" i="2"/>
  <c r="AL17" i="1"/>
  <c r="AL17" i="2"/>
  <c r="AL18" i="1"/>
  <c r="AL18" i="2"/>
  <c r="AL19" i="1"/>
  <c r="AL19" i="2"/>
  <c r="AL20" i="1"/>
  <c r="AL20" i="2"/>
  <c r="AL21" i="1"/>
  <c r="AL21" i="2"/>
  <c r="AL22" i="1"/>
  <c r="AL22" i="2"/>
  <c r="AL23" i="2"/>
  <c r="AM3" i="1"/>
  <c r="AM3" i="2"/>
  <c r="AM4" i="1"/>
  <c r="AM4" i="2"/>
  <c r="AM5" i="1"/>
  <c r="AM5" i="2"/>
  <c r="AM6" i="1"/>
  <c r="AM6" i="2"/>
  <c r="AM7" i="1"/>
  <c r="AM7" i="2"/>
  <c r="AM8" i="1"/>
  <c r="AM8" i="2"/>
  <c r="AM9" i="1"/>
  <c r="AM9" i="2"/>
  <c r="AM10" i="1"/>
  <c r="AM10" i="2"/>
  <c r="AM11" i="1"/>
  <c r="AM11" i="2"/>
  <c r="AM12" i="1"/>
  <c r="AM12" i="2"/>
  <c r="AM13" i="1"/>
  <c r="AM13" i="2"/>
  <c r="AM14" i="1"/>
  <c r="AM14" i="2"/>
  <c r="AM15" i="1"/>
  <c r="AM15" i="2"/>
  <c r="AM16" i="1"/>
  <c r="AM16" i="2"/>
  <c r="AM17" i="1"/>
  <c r="AM17" i="2"/>
  <c r="AM18" i="1"/>
  <c r="AM18" i="2"/>
  <c r="AM19" i="1"/>
  <c r="AM19" i="2"/>
  <c r="AM20" i="1"/>
  <c r="AM20" i="2"/>
  <c r="AM21" i="1"/>
  <c r="AM21" i="2"/>
  <c r="AM22" i="1"/>
  <c r="AM22" i="2"/>
  <c r="AM23" i="2"/>
  <c r="AN3" i="1"/>
  <c r="AN3" i="2"/>
  <c r="AN4" i="1"/>
  <c r="AN4" i="2"/>
  <c r="AN5" i="1"/>
  <c r="AN5" i="2"/>
  <c r="AN6" i="1"/>
  <c r="AN6" i="2"/>
  <c r="AN7" i="1"/>
  <c r="AN7" i="2"/>
  <c r="AN8" i="1"/>
  <c r="AN8" i="2"/>
  <c r="AN9" i="1"/>
  <c r="AN9" i="2"/>
  <c r="AN10" i="1"/>
  <c r="AN10" i="2"/>
  <c r="AN11" i="1"/>
  <c r="AN11" i="2"/>
  <c r="AN12" i="1"/>
  <c r="AN12" i="2"/>
  <c r="AN13" i="1"/>
  <c r="AN13" i="2"/>
  <c r="AN14" i="1"/>
  <c r="AN14" i="2"/>
  <c r="AN15" i="1"/>
  <c r="AN15" i="2"/>
  <c r="AN16" i="1"/>
  <c r="AN16" i="2"/>
  <c r="AN17" i="1"/>
  <c r="AN17" i="2"/>
  <c r="AN18" i="1"/>
  <c r="AN18" i="2"/>
  <c r="AN19" i="1"/>
  <c r="AN19" i="2"/>
  <c r="AN20" i="1"/>
  <c r="AN20" i="2"/>
  <c r="AN21" i="1"/>
  <c r="AN21" i="2"/>
  <c r="AN22" i="1"/>
  <c r="AN22" i="2"/>
  <c r="AN23" i="2"/>
  <c r="AO3" i="1"/>
  <c r="AO3" i="2"/>
  <c r="AO4" i="1"/>
  <c r="AO4" i="2"/>
  <c r="AO5" i="1"/>
  <c r="AO5" i="2"/>
  <c r="AO6" i="1"/>
  <c r="AO6" i="2"/>
  <c r="AO7" i="1"/>
  <c r="AO7" i="2"/>
  <c r="AO8" i="1"/>
  <c r="AO8" i="2"/>
  <c r="AO9" i="1"/>
  <c r="AO9" i="2"/>
  <c r="AO10" i="1"/>
  <c r="AO10" i="2"/>
  <c r="AO11" i="1"/>
  <c r="AO11" i="2"/>
  <c r="AO12" i="1"/>
  <c r="AO12" i="2"/>
  <c r="AO13" i="1"/>
  <c r="AO13" i="2"/>
  <c r="AO14" i="1"/>
  <c r="AO14" i="2"/>
  <c r="AO15" i="1"/>
  <c r="AO15" i="2"/>
  <c r="AO16" i="1"/>
  <c r="AO16" i="2"/>
  <c r="AO17" i="1"/>
  <c r="AO17" i="2"/>
  <c r="AO18" i="1"/>
  <c r="AO18" i="2"/>
  <c r="AO19" i="1"/>
  <c r="AO19" i="2"/>
  <c r="AO20" i="1"/>
  <c r="AO20" i="2"/>
  <c r="AO21" i="1"/>
  <c r="AO21" i="2"/>
  <c r="AO22" i="1"/>
  <c r="AO22" i="2"/>
  <c r="AO23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Y23" i="1"/>
  <c r="V3" i="4"/>
  <c r="H3" i="4"/>
  <c r="T4" i="4"/>
  <c r="U4" i="4"/>
  <c r="V4" i="4"/>
  <c r="H4" i="4"/>
  <c r="T5" i="4"/>
  <c r="U5" i="4"/>
  <c r="V5" i="4"/>
  <c r="H5" i="4"/>
  <c r="T6" i="4"/>
  <c r="U6" i="4"/>
  <c r="V6" i="4"/>
  <c r="H6" i="4"/>
  <c r="T7" i="4"/>
  <c r="U7" i="4"/>
  <c r="V7" i="4"/>
  <c r="H7" i="4"/>
  <c r="T8" i="4"/>
  <c r="U8" i="4"/>
  <c r="V8" i="4"/>
  <c r="H8" i="4"/>
  <c r="T9" i="4"/>
  <c r="U9" i="4"/>
  <c r="V9" i="4"/>
  <c r="H9" i="4"/>
  <c r="T10" i="4"/>
  <c r="U10" i="4"/>
  <c r="V10" i="4"/>
  <c r="H10" i="4"/>
  <c r="T11" i="4"/>
  <c r="U11" i="4"/>
  <c r="V11" i="4"/>
  <c r="H11" i="4"/>
  <c r="T12" i="4"/>
  <c r="U12" i="4"/>
  <c r="V12" i="4"/>
  <c r="H12" i="4"/>
  <c r="F28" i="4"/>
  <c r="D3" i="4"/>
  <c r="D4" i="4"/>
  <c r="D5" i="4"/>
  <c r="D6" i="4"/>
  <c r="D7" i="4"/>
  <c r="D8" i="4"/>
  <c r="D9" i="4"/>
  <c r="D10" i="4"/>
  <c r="D11" i="4"/>
  <c r="D12" i="4"/>
  <c r="T13" i="4"/>
  <c r="U13" i="4"/>
  <c r="V13" i="4"/>
  <c r="D13" i="4"/>
  <c r="T14" i="4"/>
  <c r="U14" i="4"/>
  <c r="V14" i="4"/>
  <c r="D14" i="4"/>
  <c r="T15" i="4"/>
  <c r="U15" i="4"/>
  <c r="V15" i="4"/>
  <c r="D15" i="4"/>
  <c r="T16" i="4"/>
  <c r="U16" i="4"/>
  <c r="V16" i="4"/>
  <c r="D16" i="4"/>
  <c r="T17" i="4"/>
  <c r="U17" i="4"/>
  <c r="V17" i="4"/>
  <c r="D17" i="4"/>
  <c r="G26" i="4"/>
  <c r="F26" i="4"/>
  <c r="T18" i="4"/>
  <c r="U18" i="4"/>
  <c r="V18" i="4"/>
  <c r="D18" i="4"/>
  <c r="T19" i="4"/>
  <c r="U19" i="4"/>
  <c r="V19" i="4"/>
  <c r="D19" i="4"/>
  <c r="T20" i="4"/>
  <c r="U20" i="4"/>
  <c r="V20" i="4"/>
  <c r="D20" i="4"/>
  <c r="T21" i="4"/>
  <c r="U21" i="4"/>
  <c r="V21" i="4"/>
  <c r="D21" i="4"/>
  <c r="T22" i="4"/>
  <c r="U22" i="4"/>
  <c r="V22" i="4"/>
  <c r="D22" i="4"/>
  <c r="K25" i="4"/>
  <c r="J25" i="4"/>
  <c r="H13" i="4"/>
  <c r="H14" i="4"/>
  <c r="H15" i="4"/>
  <c r="H16" i="4"/>
  <c r="H17" i="4"/>
  <c r="H18" i="4"/>
  <c r="H19" i="4"/>
  <c r="H20" i="4"/>
  <c r="H21" i="4"/>
  <c r="H22" i="4"/>
  <c r="G25" i="4"/>
  <c r="F25" i="4"/>
  <c r="C25" i="4"/>
  <c r="B25" i="4"/>
  <c r="K24" i="4"/>
  <c r="J24" i="4"/>
  <c r="T3" i="4"/>
  <c r="V3" i="3"/>
  <c r="H3" i="3"/>
  <c r="T4" i="3"/>
  <c r="U4" i="3"/>
  <c r="V4" i="3"/>
  <c r="H4" i="3"/>
  <c r="T5" i="3"/>
  <c r="U5" i="3"/>
  <c r="V5" i="3"/>
  <c r="H5" i="3"/>
  <c r="T6" i="3"/>
  <c r="U6" i="3"/>
  <c r="V6" i="3"/>
  <c r="H6" i="3"/>
  <c r="T7" i="3"/>
  <c r="U7" i="3"/>
  <c r="V7" i="3"/>
  <c r="H7" i="3"/>
  <c r="T8" i="3"/>
  <c r="U8" i="3"/>
  <c r="V8" i="3"/>
  <c r="H8" i="3"/>
  <c r="T9" i="3"/>
  <c r="U9" i="3"/>
  <c r="V9" i="3"/>
  <c r="H9" i="3"/>
  <c r="T10" i="3"/>
  <c r="U10" i="3"/>
  <c r="V10" i="3"/>
  <c r="H10" i="3"/>
  <c r="T11" i="3"/>
  <c r="U11" i="3"/>
  <c r="V11" i="3"/>
  <c r="H11" i="3"/>
  <c r="T12" i="3"/>
  <c r="U12" i="3"/>
  <c r="V12" i="3"/>
  <c r="H12" i="3"/>
  <c r="F28" i="3"/>
  <c r="G26" i="3"/>
  <c r="F26" i="3"/>
  <c r="D3" i="3"/>
  <c r="D4" i="3"/>
  <c r="D5" i="3"/>
  <c r="D6" i="3"/>
  <c r="D7" i="3"/>
  <c r="D8" i="3"/>
  <c r="D9" i="3"/>
  <c r="D10" i="3"/>
  <c r="D11" i="3"/>
  <c r="D12" i="3"/>
  <c r="T13" i="3"/>
  <c r="U13" i="3"/>
  <c r="V13" i="3"/>
  <c r="D13" i="3"/>
  <c r="T14" i="3"/>
  <c r="U14" i="3"/>
  <c r="V14" i="3"/>
  <c r="D14" i="3"/>
  <c r="T15" i="3"/>
  <c r="U15" i="3"/>
  <c r="V15" i="3"/>
  <c r="D15" i="3"/>
  <c r="T16" i="3"/>
  <c r="U16" i="3"/>
  <c r="V16" i="3"/>
  <c r="D16" i="3"/>
  <c r="T17" i="3"/>
  <c r="U17" i="3"/>
  <c r="V17" i="3"/>
  <c r="D17" i="3"/>
  <c r="B28" i="3"/>
  <c r="B26" i="3"/>
  <c r="H13" i="3"/>
  <c r="H14" i="3"/>
  <c r="H15" i="3"/>
  <c r="H16" i="3"/>
  <c r="H17" i="3"/>
  <c r="T18" i="3"/>
  <c r="U18" i="3"/>
  <c r="V18" i="3"/>
  <c r="H18" i="3"/>
  <c r="T19" i="3"/>
  <c r="U19" i="3"/>
  <c r="V19" i="3"/>
  <c r="H19" i="3"/>
  <c r="T20" i="3"/>
  <c r="U20" i="3"/>
  <c r="V20" i="3"/>
  <c r="H20" i="3"/>
  <c r="T21" i="3"/>
  <c r="U21" i="3"/>
  <c r="V21" i="3"/>
  <c r="H21" i="3"/>
  <c r="T22" i="3"/>
  <c r="U22" i="3"/>
  <c r="V22" i="3"/>
  <c r="H22" i="3"/>
  <c r="D18" i="3"/>
  <c r="D19" i="3"/>
  <c r="D20" i="3"/>
  <c r="D21" i="3"/>
  <c r="D22" i="3"/>
  <c r="C26" i="3"/>
  <c r="K25" i="3"/>
  <c r="J25" i="3"/>
  <c r="K24" i="3"/>
  <c r="J24" i="3"/>
  <c r="T3" i="3"/>
  <c r="G25" i="3"/>
  <c r="F25" i="3"/>
  <c r="C25" i="3"/>
  <c r="B25" i="3"/>
</calcChain>
</file>

<file path=xl/sharedStrings.xml><?xml version="1.0" encoding="utf-8"?>
<sst xmlns="http://schemas.openxmlformats.org/spreadsheetml/2006/main" count="134" uniqueCount="47">
  <si>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</si>
  <si>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</si>
  <si>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</si>
  <si>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</si>
  <si>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</si>
  <si>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</si>
  <si>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</si>
  <si>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</si>
  <si>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</si>
  <si>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</si>
  <si>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</si>
  <si>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</si>
  <si>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</si>
  <si>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</si>
  <si>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</si>
  <si>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</si>
  <si>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</si>
  <si>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</si>
  <si>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</si>
  <si>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</si>
  <si>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</si>
  <si>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</si>
  <si>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</si>
  <si>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</si>
  <si>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</si>
  <si>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</si>
  <si>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n</t>
  </si>
  <si>
    <t>Tumor</t>
  </si>
  <si>
    <t>Contrlateral Kidney</t>
  </si>
  <si>
    <t>noise</t>
  </si>
  <si>
    <t>Time in sec</t>
  </si>
  <si>
    <t>Lactate</t>
  </si>
  <si>
    <t>Pyruvate</t>
  </si>
  <si>
    <t>Urea</t>
  </si>
  <si>
    <t>AUC (Lac/Pyr)</t>
  </si>
  <si>
    <t>AUC Lac/ Max. Pyr</t>
  </si>
  <si>
    <t>PYR (theta)</t>
  </si>
  <si>
    <t>(COS)^n-1</t>
  </si>
  <si>
    <t>(COS)^n-1!</t>
  </si>
  <si>
    <t>COSnSIN</t>
  </si>
  <si>
    <t>pyr</t>
  </si>
  <si>
    <t>Pyr</t>
  </si>
  <si>
    <t>RF Corrected Pyr</t>
  </si>
  <si>
    <t>above noise</t>
  </si>
  <si>
    <t>mean</t>
  </si>
  <si>
    <t>S.D</t>
  </si>
  <si>
    <t>AUC Lac/tC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</si>
</sst>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JW331 A498 4/18/16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2036.354943847656</c:v>
                </c:pt>
                <c:pt idx="1">
                  <c:v>1589.530358378092</c:v>
                </c:pt>
                <c:pt idx="2">
                  <c:v>1319.344959513346</c:v>
                </c:pt>
                <c:pt idx="3">
                  <c:v>45862.4955078125</c:v>
                </c:pt>
                <c:pt idx="4">
                  <c:v>32099.48196614584</c:v>
                </c:pt>
                <c:pt idx="5">
                  <c:v>28609.65387369792</c:v>
                </c:pt>
                <c:pt idx="6">
                  <c:v>20782.37532552083</c:v>
                </c:pt>
                <c:pt idx="7">
                  <c:v>17530.10789388021</c:v>
                </c:pt>
                <c:pt idx="8">
                  <c:v>14196.32576497396</c:v>
                </c:pt>
                <c:pt idx="9">
                  <c:v>12146.45709635417</c:v>
                </c:pt>
                <c:pt idx="10">
                  <c:v>8306.560400390624</c:v>
                </c:pt>
                <c:pt idx="11">
                  <c:v>7019.005729166666</c:v>
                </c:pt>
                <c:pt idx="12">
                  <c:v>3409.493977864583</c:v>
                </c:pt>
                <c:pt idx="13">
                  <c:v>3994.480698649088</c:v>
                </c:pt>
                <c:pt idx="14">
                  <c:v>3493.440207926432</c:v>
                </c:pt>
                <c:pt idx="15">
                  <c:v>2655.452453613281</c:v>
                </c:pt>
                <c:pt idx="16">
                  <c:v>2082.600462086995</c:v>
                </c:pt>
                <c:pt idx="17">
                  <c:v>2359.975358072916</c:v>
                </c:pt>
                <c:pt idx="18">
                  <c:v>1472.475120035807</c:v>
                </c:pt>
                <c:pt idx="19">
                  <c:v>1564.441684977214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FD5-4D29-B5B2-81F078431F2C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48888.02910341909</c:v>
                </c:pt>
                <c:pt idx="1">
                  <c:v>100998.1009469086</c:v>
                </c:pt>
                <c:pt idx="2">
                  <c:v>83165.53209214685</c:v>
                </c:pt>
                <c:pt idx="3">
                  <c:v>49282.40618210058</c:v>
                </c:pt>
                <c:pt idx="4">
                  <c:v>59596.67279837505</c:v>
                </c:pt>
                <c:pt idx="5">
                  <c:v>50066.65780281468</c:v>
                </c:pt>
                <c:pt idx="6">
                  <c:v>29828.5951406581</c:v>
                </c:pt>
                <c:pt idx="7">
                  <c:v>30765.10677873946</c:v>
                </c:pt>
                <c:pt idx="8">
                  <c:v>17383.91717920301</c:v>
                </c:pt>
                <c:pt idx="9">
                  <c:v>13771.17027584692</c:v>
                </c:pt>
                <c:pt idx="10">
                  <c:v>10230.55661159866</c:v>
                </c:pt>
                <c:pt idx="11">
                  <c:v>10074.46045012986</c:v>
                </c:pt>
                <c:pt idx="12">
                  <c:v>9087.717057920717</c:v>
                </c:pt>
                <c:pt idx="13">
                  <c:v>8936.2926570136</c:v>
                </c:pt>
                <c:pt idx="14">
                  <c:v>7349.430171171774</c:v>
                </c:pt>
                <c:pt idx="15">
                  <c:v>4672.46617106688</c:v>
                </c:pt>
                <c:pt idx="16">
                  <c:v>6363.332270313343</c:v>
                </c:pt>
                <c:pt idx="17">
                  <c:v>7202.073907188339</c:v>
                </c:pt>
                <c:pt idx="18">
                  <c:v>8971.008732487569</c:v>
                </c:pt>
                <c:pt idx="19">
                  <c:v>10336.93368472499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FD5-4D29-B5B2-81F078431F2C}"/>
            </c:ext>
          </c:extLst>
        </c:ser>
        <c:ser>
          <c:idx val="2"/>
          <c:order val="2"/>
          <c:tx>
            <c:strRef>
              <c:f>Average!$J$1:$J$2</c:f>
              <c:strCache>
                <c:ptCount val="2"/>
                <c:pt idx="0">
                  <c:v>noise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1978.137641906738</c:v>
                </c:pt>
                <c:pt idx="1">
                  <c:v>1403.325565113741</c:v>
                </c:pt>
                <c:pt idx="2">
                  <c:v>1739.646449818331</c:v>
                </c:pt>
                <c:pt idx="3">
                  <c:v>1911.21531273337</c:v>
                </c:pt>
                <c:pt idx="4">
                  <c:v>1668.028577019187</c:v>
                </c:pt>
                <c:pt idx="5">
                  <c:v>1809.255687938017</c:v>
                </c:pt>
                <c:pt idx="6">
                  <c:v>1790.61277142693</c:v>
                </c:pt>
                <c:pt idx="7">
                  <c:v>1485.342765808105</c:v>
                </c:pt>
                <c:pt idx="8">
                  <c:v>1659.13585617963</c:v>
                </c:pt>
                <c:pt idx="9">
                  <c:v>1316.535647223978</c:v>
                </c:pt>
                <c:pt idx="10">
                  <c:v>1698.53116383272</c:v>
                </c:pt>
                <c:pt idx="11">
                  <c:v>1421.905451157514</c:v>
                </c:pt>
                <c:pt idx="12">
                  <c:v>2399.948408239028</c:v>
                </c:pt>
                <c:pt idx="13">
                  <c:v>2318.498690436868</c:v>
                </c:pt>
                <c:pt idx="14">
                  <c:v>1876.240360933192</c:v>
                </c:pt>
                <c:pt idx="15">
                  <c:v>2148.924790326287</c:v>
                </c:pt>
                <c:pt idx="16">
                  <c:v>1551.697509765625</c:v>
                </c:pt>
                <c:pt idx="17">
                  <c:v>1556.71052237118</c:v>
                </c:pt>
                <c:pt idx="18">
                  <c:v>1349.790347828585</c:v>
                </c:pt>
                <c:pt idx="19">
                  <c:v>1855.322551054113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FD5-4D29-B5B2-81F078431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594752"/>
        <c:axId val="-2100944720"/>
      </c:scatterChart>
      <c:valAx>
        <c:axId val="-21005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944720"/>
        <c:crosses val="autoZero"/>
        <c:crossBetween val="midCat"/>
      </c:valAx>
      <c:valAx>
        <c:axId val="-2100944720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594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JW331 A498 4/18/16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2036.354943847656</c:v>
                </c:pt>
                <c:pt idx="1">
                  <c:v>1589.530358378092</c:v>
                </c:pt>
                <c:pt idx="2">
                  <c:v>1319.344959513346</c:v>
                </c:pt>
                <c:pt idx="3">
                  <c:v>45862.4955078125</c:v>
                </c:pt>
                <c:pt idx="4">
                  <c:v>32099.48196614584</c:v>
                </c:pt>
                <c:pt idx="5">
                  <c:v>28609.65387369792</c:v>
                </c:pt>
                <c:pt idx="6">
                  <c:v>20782.37532552083</c:v>
                </c:pt>
                <c:pt idx="7">
                  <c:v>17530.10789388021</c:v>
                </c:pt>
                <c:pt idx="8">
                  <c:v>14196.32576497396</c:v>
                </c:pt>
                <c:pt idx="9">
                  <c:v>12146.45709635417</c:v>
                </c:pt>
                <c:pt idx="10">
                  <c:v>8306.560400390624</c:v>
                </c:pt>
                <c:pt idx="11">
                  <c:v>7019.005729166666</c:v>
                </c:pt>
                <c:pt idx="12">
                  <c:v>3409.493977864583</c:v>
                </c:pt>
                <c:pt idx="13">
                  <c:v>3994.480698649088</c:v>
                </c:pt>
                <c:pt idx="14">
                  <c:v>3493.440207926432</c:v>
                </c:pt>
                <c:pt idx="15">
                  <c:v>2655.452453613281</c:v>
                </c:pt>
                <c:pt idx="16">
                  <c:v>2082.600462086995</c:v>
                </c:pt>
                <c:pt idx="17">
                  <c:v>2359.975358072916</c:v>
                </c:pt>
                <c:pt idx="18">
                  <c:v>1472.475120035807</c:v>
                </c:pt>
                <c:pt idx="19">
                  <c:v>1564.441684977214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2F7-485D-9089-8DDD082EBCA6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48888.02910341909</c:v>
                </c:pt>
                <c:pt idx="1">
                  <c:v>100998.1009469086</c:v>
                </c:pt>
                <c:pt idx="2">
                  <c:v>83165.53209214685</c:v>
                </c:pt>
                <c:pt idx="3">
                  <c:v>49282.40618210058</c:v>
                </c:pt>
                <c:pt idx="4">
                  <c:v>59596.67279837505</c:v>
                </c:pt>
                <c:pt idx="5">
                  <c:v>50066.65780281468</c:v>
                </c:pt>
                <c:pt idx="6">
                  <c:v>29828.5951406581</c:v>
                </c:pt>
                <c:pt idx="7">
                  <c:v>30765.10677873946</c:v>
                </c:pt>
                <c:pt idx="8">
                  <c:v>17383.91717920301</c:v>
                </c:pt>
                <c:pt idx="9">
                  <c:v>13771.17027584692</c:v>
                </c:pt>
                <c:pt idx="10">
                  <c:v>10230.55661159866</c:v>
                </c:pt>
                <c:pt idx="11">
                  <c:v>10074.46045012986</c:v>
                </c:pt>
                <c:pt idx="12">
                  <c:v>9087.717057920717</c:v>
                </c:pt>
                <c:pt idx="13">
                  <c:v>8936.2926570136</c:v>
                </c:pt>
                <c:pt idx="14">
                  <c:v>7349.430171171774</c:v>
                </c:pt>
                <c:pt idx="15">
                  <c:v>4672.46617106688</c:v>
                </c:pt>
                <c:pt idx="16">
                  <c:v>6363.332270313343</c:v>
                </c:pt>
                <c:pt idx="17">
                  <c:v>7202.073907188339</c:v>
                </c:pt>
                <c:pt idx="18">
                  <c:v>8971.008732487569</c:v>
                </c:pt>
                <c:pt idx="19">
                  <c:v>10336.93368472499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2F7-485D-9089-8DDD082EBCA6}"/>
            </c:ext>
          </c:extLst>
        </c:ser>
        <c:ser>
          <c:idx val="2"/>
          <c:order val="2"/>
          <c:tx>
            <c:strRef>
              <c:f>Average!$J$1:$J$2</c:f>
              <c:strCache>
                <c:ptCount val="2"/>
                <c:pt idx="0">
                  <c:v>noise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1978.137641906738</c:v>
                </c:pt>
                <c:pt idx="1">
                  <c:v>1403.325565113741</c:v>
                </c:pt>
                <c:pt idx="2">
                  <c:v>1739.646449818331</c:v>
                </c:pt>
                <c:pt idx="3">
                  <c:v>1911.21531273337</c:v>
                </c:pt>
                <c:pt idx="4">
                  <c:v>1668.028577019187</c:v>
                </c:pt>
                <c:pt idx="5">
                  <c:v>1809.255687938017</c:v>
                </c:pt>
                <c:pt idx="6">
                  <c:v>1790.61277142693</c:v>
                </c:pt>
                <c:pt idx="7">
                  <c:v>1485.342765808105</c:v>
                </c:pt>
                <c:pt idx="8">
                  <c:v>1659.13585617963</c:v>
                </c:pt>
                <c:pt idx="9">
                  <c:v>1316.535647223978</c:v>
                </c:pt>
                <c:pt idx="10">
                  <c:v>1698.53116383272</c:v>
                </c:pt>
                <c:pt idx="11">
                  <c:v>1421.905451157514</c:v>
                </c:pt>
                <c:pt idx="12">
                  <c:v>2399.948408239028</c:v>
                </c:pt>
                <c:pt idx="13">
                  <c:v>2318.498690436868</c:v>
                </c:pt>
                <c:pt idx="14">
                  <c:v>1876.240360933192</c:v>
                </c:pt>
                <c:pt idx="15">
                  <c:v>2148.924790326287</c:v>
                </c:pt>
                <c:pt idx="16">
                  <c:v>1551.697509765625</c:v>
                </c:pt>
                <c:pt idx="17">
                  <c:v>1556.71052237118</c:v>
                </c:pt>
                <c:pt idx="18">
                  <c:v>1349.790347828585</c:v>
                </c:pt>
                <c:pt idx="19">
                  <c:v>1855.322551054113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2F7-485D-9089-8DDD082EB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2957744"/>
        <c:axId val="-1885595968"/>
      </c:scatterChart>
      <c:valAx>
        <c:axId val="-184295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85595968"/>
        <c:crosses val="autoZero"/>
        <c:crossBetween val="midCat"/>
      </c:valAx>
      <c:valAx>
        <c:axId val="-1885595968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4295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317500</xdr:colOff>
      <xdr:row>3</xdr:row>
      <xdr:rowOff>95250</xdr:rowOff>
    </xdr:from>
    <xdr:to>
      <xdr:col>21</xdr:col>
      <xdr:colOff>177800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317500</xdr:colOff>
      <xdr:row>3</xdr:row>
      <xdr:rowOff>95250</xdr:rowOff>
    </xdr:from>
    <xdr:to>
      <xdr:col>21</xdr:col>
      <xdr:colOff>177800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B67E618-8FC7-4816-A9AB-1F9224CE8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77"/>
  <sheetViews>
    <sheetView topLeftCell="O1" workbookViewId="0">
      <selection activeCell="Y23" sqref="Y23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8</v>
      </c>
      <c r="C3">
        <v>19</v>
      </c>
      <c r="D3">
        <v>1198.23388671875</v>
      </c>
      <c r="E3">
        <v>1039.882080078125</v>
      </c>
      <c r="F3">
        <v>514.9261474609375</v>
      </c>
      <c r="G3">
        <v>41753.02734375</v>
      </c>
      <c r="H3">
        <v>26386.892578125</v>
      </c>
      <c r="I3">
        <v>21254.53125</v>
      </c>
      <c r="J3">
        <v>17498.75390625</v>
      </c>
      <c r="K3">
        <v>15747.62109375</v>
      </c>
      <c r="L3">
        <v>12617.578125</v>
      </c>
      <c r="M3">
        <v>9393.1923828125</v>
      </c>
      <c r="N3">
        <v>5531.6728515625</v>
      </c>
      <c r="O3">
        <v>3813.286865234375</v>
      </c>
      <c r="P3">
        <v>4617.76708984375</v>
      </c>
      <c r="Q3">
        <v>4316.9677734375</v>
      </c>
      <c r="R3">
        <v>3744.808349609375</v>
      </c>
      <c r="S3">
        <v>1605.943359375</v>
      </c>
      <c r="T3">
        <v>1782.707763671875</v>
      </c>
      <c r="U3">
        <v>1272.649169921875</v>
      </c>
      <c r="V3">
        <v>2722.157470703125</v>
      </c>
      <c r="W3">
        <v>1803.5137939453125</v>
      </c>
      <c r="Y3" t="str">
        <f>IF(G3&gt;_xlfn.PERCENTILE.INC($G$3:$G$22,0.75),G3,"")</f>
        <v/>
      </c>
      <c r="Z3" t="str">
        <f>IF(ISNUMBER(Y3),H3,"")</f>
        <v/>
      </c>
      <c r="AA3" t="str">
        <f t="shared" ref="AA3:AO18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8</v>
      </c>
      <c r="C4">
        <v>20</v>
      </c>
      <c r="D4">
        <v>577.6395263671875</v>
      </c>
      <c r="E4">
        <v>834.724853515625</v>
      </c>
      <c r="F4">
        <v>621.00079345703125</v>
      </c>
      <c r="G4">
        <v>47618.4453125</v>
      </c>
      <c r="H4">
        <v>31742.564453125</v>
      </c>
      <c r="I4">
        <v>29604.169921875</v>
      </c>
      <c r="J4">
        <v>20695.74609375</v>
      </c>
      <c r="K4">
        <v>18780.9375</v>
      </c>
      <c r="L4">
        <v>15036.0576171875</v>
      </c>
      <c r="M4">
        <v>13036.880859375</v>
      </c>
      <c r="N4">
        <v>7620.93359375</v>
      </c>
      <c r="O4">
        <v>6184.0146484375</v>
      </c>
      <c r="P4">
        <v>4174.53173828125</v>
      </c>
      <c r="Q4">
        <v>6018.63720703125</v>
      </c>
      <c r="R4">
        <v>3221.427978515625</v>
      </c>
      <c r="S4">
        <v>2161.240966796875</v>
      </c>
      <c r="T4">
        <v>2357.236083984375</v>
      </c>
      <c r="U4">
        <v>371.351806640625</v>
      </c>
      <c r="V4">
        <v>3187.40234375</v>
      </c>
      <c r="W4">
        <v>1139.220947265625</v>
      </c>
      <c r="Y4" t="str">
        <f t="shared" ref="Y4:Y22" si="1">IF(G4&gt;_xlfn.PERCENTILE.INC($G$3:$G$22,0.75),G4,"")</f>
        <v/>
      </c>
      <c r="Z4" t="str">
        <f t="shared" ref="Z4:Z22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8</v>
      </c>
      <c r="C5">
        <v>21</v>
      </c>
      <c r="D5">
        <v>619.8687744140625</v>
      </c>
      <c r="E5">
        <v>1526.5975341796875</v>
      </c>
      <c r="F5">
        <v>1720.1202392578125</v>
      </c>
      <c r="G5">
        <v>47757.99609375</v>
      </c>
      <c r="H5">
        <v>34937.03515625</v>
      </c>
      <c r="I5">
        <v>34633.28515625</v>
      </c>
      <c r="J5">
        <v>22339.833984375</v>
      </c>
      <c r="K5">
        <v>19456.69140625</v>
      </c>
      <c r="L5">
        <v>15628.0087890625</v>
      </c>
      <c r="M5">
        <v>15814.6806640625</v>
      </c>
      <c r="N5">
        <v>10655.13671875</v>
      </c>
      <c r="O5">
        <v>7434.3427734375</v>
      </c>
      <c r="P5">
        <v>3956.59619140625</v>
      </c>
      <c r="Q5">
        <v>5895.12451171875</v>
      </c>
      <c r="R5">
        <v>3230.7138671875</v>
      </c>
      <c r="S5">
        <v>2987.715576171875</v>
      </c>
      <c r="T5">
        <v>1985.0594482421875</v>
      </c>
      <c r="U5">
        <v>2141.068603515625</v>
      </c>
      <c r="V5">
        <v>1583.4998779296875</v>
      </c>
      <c r="W5">
        <v>1169.725341796875</v>
      </c>
      <c r="Y5" t="str">
        <f t="shared" si="1"/>
        <v/>
      </c>
      <c r="Z5" t="str">
        <f t="shared" si="2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</row>
    <row r="6" spans="1:41" x14ac:dyDescent="0.2">
      <c r="B6">
        <v>8</v>
      </c>
      <c r="C6">
        <v>22</v>
      </c>
      <c r="D6">
        <v>973.2967529296875</v>
      </c>
      <c r="E6">
        <v>1303.8277587890625</v>
      </c>
      <c r="F6">
        <v>2167.27197265625</v>
      </c>
      <c r="G6">
        <v>45607.57421875</v>
      </c>
      <c r="H6">
        <v>35438.83984375</v>
      </c>
      <c r="I6">
        <v>33173.671875</v>
      </c>
      <c r="J6">
        <v>22324.712890625</v>
      </c>
      <c r="K6">
        <v>18162.259765625</v>
      </c>
      <c r="L6">
        <v>14505.92578125</v>
      </c>
      <c r="M6">
        <v>14861.0771484375</v>
      </c>
      <c r="N6">
        <v>10849.6943359375</v>
      </c>
      <c r="O6">
        <v>7215.9228515625</v>
      </c>
      <c r="P6">
        <v>4098.06640625</v>
      </c>
      <c r="Q6">
        <v>5973.82177734375</v>
      </c>
      <c r="R6">
        <v>4867.53662109375</v>
      </c>
      <c r="S6">
        <v>2725.70751953125</v>
      </c>
      <c r="T6">
        <v>106.89850616455078</v>
      </c>
      <c r="U6">
        <v>3231.481689453125</v>
      </c>
      <c r="V6">
        <v>1553.5506591796875</v>
      </c>
      <c r="W6">
        <v>1503.46240234375</v>
      </c>
      <c r="Y6" t="str">
        <f t="shared" si="1"/>
        <v/>
      </c>
      <c r="Z6" t="str">
        <f t="shared" si="2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</row>
    <row r="7" spans="1:41" x14ac:dyDescent="0.2">
      <c r="B7">
        <v>9</v>
      </c>
      <c r="C7">
        <v>17</v>
      </c>
      <c r="D7">
        <v>1744.3948974609375</v>
      </c>
      <c r="E7">
        <v>1547.624267578125</v>
      </c>
      <c r="F7">
        <v>2270.426025390625</v>
      </c>
      <c r="G7">
        <v>19069.359375</v>
      </c>
      <c r="H7">
        <v>12923.5849609375</v>
      </c>
      <c r="I7">
        <v>11292.4111328125</v>
      </c>
      <c r="J7">
        <v>10907.8837890625</v>
      </c>
      <c r="K7">
        <v>10630.8935546875</v>
      </c>
      <c r="L7">
        <v>8958.33203125</v>
      </c>
      <c r="M7">
        <v>6813.65966796875</v>
      </c>
      <c r="N7">
        <v>4415.103515625</v>
      </c>
      <c r="O7">
        <v>2286.3427734375</v>
      </c>
      <c r="P7">
        <v>2534.261474609375</v>
      </c>
      <c r="Q7">
        <v>2806.15771484375</v>
      </c>
      <c r="R7">
        <v>3179.908935546875</v>
      </c>
      <c r="S7">
        <v>1966.25927734375</v>
      </c>
      <c r="T7">
        <v>3158.208740234375</v>
      </c>
      <c r="U7">
        <v>2122.533447265625</v>
      </c>
      <c r="V7">
        <v>1544.749267578125</v>
      </c>
      <c r="W7">
        <v>954.83160400390625</v>
      </c>
      <c r="Y7" t="str">
        <f t="shared" si="1"/>
        <v/>
      </c>
      <c r="Z7" t="str">
        <f t="shared" si="2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</row>
    <row r="8" spans="1:41" x14ac:dyDescent="0.2">
      <c r="B8">
        <v>9</v>
      </c>
      <c r="C8">
        <v>18</v>
      </c>
      <c r="D8">
        <v>1489.3343505859375</v>
      </c>
      <c r="E8">
        <v>2646.81201171875</v>
      </c>
      <c r="F8">
        <v>1170.9869384765625</v>
      </c>
      <c r="G8">
        <v>34111.98046875</v>
      </c>
      <c r="H8">
        <v>21005.8515625</v>
      </c>
      <c r="I8">
        <v>16623.205078125</v>
      </c>
      <c r="J8">
        <v>14088.533203125</v>
      </c>
      <c r="K8">
        <v>12680.7314453125</v>
      </c>
      <c r="L8">
        <v>11820.763671875</v>
      </c>
      <c r="M8">
        <v>8317.462890625</v>
      </c>
      <c r="N8">
        <v>6004.60400390625</v>
      </c>
      <c r="O8">
        <v>3026.528564453125</v>
      </c>
      <c r="P8">
        <v>5221.53173828125</v>
      </c>
      <c r="Q8">
        <v>4492.95068359375</v>
      </c>
      <c r="R8">
        <v>3464.765625</v>
      </c>
      <c r="S8">
        <v>2013.82275390625</v>
      </c>
      <c r="T8">
        <v>3444.518310546875</v>
      </c>
      <c r="U8">
        <v>2405.69384765625</v>
      </c>
      <c r="V8">
        <v>1570.4566650390625</v>
      </c>
      <c r="W8">
        <v>1726.090087890625</v>
      </c>
      <c r="Y8" t="str">
        <f t="shared" si="1"/>
        <v/>
      </c>
      <c r="Z8" t="str">
        <f t="shared" si="2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</row>
    <row r="9" spans="1:41" x14ac:dyDescent="0.2">
      <c r="B9">
        <v>9</v>
      </c>
      <c r="C9">
        <v>19</v>
      </c>
      <c r="D9">
        <v>1406.3292236328125</v>
      </c>
      <c r="E9">
        <v>843.3018798828125</v>
      </c>
      <c r="F9">
        <v>452.27008056640625</v>
      </c>
      <c r="G9">
        <v>49020.71484375</v>
      </c>
      <c r="H9">
        <v>29980.6875</v>
      </c>
      <c r="I9">
        <v>24645.775390625</v>
      </c>
      <c r="J9">
        <v>18504.375</v>
      </c>
      <c r="K9">
        <v>15376.4228515625</v>
      </c>
      <c r="L9">
        <v>13464.5634765625</v>
      </c>
      <c r="M9">
        <v>10550.2734375</v>
      </c>
      <c r="N9">
        <v>6333.94287109375</v>
      </c>
      <c r="O9">
        <v>5151.2255859375</v>
      </c>
      <c r="P9">
        <v>6310.49658203125</v>
      </c>
      <c r="Q9">
        <v>4122.28515625</v>
      </c>
      <c r="R9">
        <v>3826.4375</v>
      </c>
      <c r="S9">
        <v>1946.900634765625</v>
      </c>
      <c r="T9">
        <v>2625.097412109375</v>
      </c>
      <c r="U9">
        <v>874.02978515625</v>
      </c>
      <c r="V9">
        <v>1530.545654296875</v>
      </c>
      <c r="W9">
        <v>2736.806396484375</v>
      </c>
      <c r="Y9" t="str">
        <f t="shared" si="1"/>
        <v/>
      </c>
      <c r="Z9" t="str">
        <f t="shared" si="2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</row>
    <row r="10" spans="1:41" x14ac:dyDescent="0.2">
      <c r="B10">
        <v>9</v>
      </c>
      <c r="C10">
        <v>20</v>
      </c>
      <c r="D10">
        <v>1390.6845703125</v>
      </c>
      <c r="E10">
        <v>1750.04248046875</v>
      </c>
      <c r="F10">
        <v>1171.578857421875</v>
      </c>
      <c r="G10">
        <v>53522.77734375</v>
      </c>
      <c r="H10">
        <v>36209.55078125</v>
      </c>
      <c r="I10">
        <v>33226.1484375</v>
      </c>
      <c r="J10">
        <v>21672.07421875</v>
      </c>
      <c r="K10">
        <v>18470.3203125</v>
      </c>
      <c r="L10">
        <v>14071.7421875</v>
      </c>
      <c r="M10">
        <v>12856.7255859375</v>
      </c>
      <c r="N10">
        <v>7512.10546875</v>
      </c>
      <c r="O10">
        <v>7106.6982421875</v>
      </c>
      <c r="P10">
        <v>4980.4755859375</v>
      </c>
      <c r="Q10">
        <v>2943.678466796875</v>
      </c>
      <c r="R10">
        <v>3841.289794921875</v>
      </c>
      <c r="S10">
        <v>2640.2509765625</v>
      </c>
      <c r="T10">
        <v>1386.7987060546875</v>
      </c>
      <c r="U10">
        <v>1841.982421875</v>
      </c>
      <c r="V10">
        <v>913.609619140625</v>
      </c>
      <c r="W10">
        <v>1315.3887939453125</v>
      </c>
      <c r="Y10">
        <f t="shared" si="1"/>
        <v>53522.77734375</v>
      </c>
      <c r="Z10">
        <f t="shared" si="2"/>
        <v>36209.55078125</v>
      </c>
      <c r="AA10">
        <f t="shared" si="0"/>
        <v>33226.1484375</v>
      </c>
      <c r="AB10">
        <f t="shared" si="0"/>
        <v>21672.07421875</v>
      </c>
      <c r="AC10">
        <f t="shared" si="0"/>
        <v>18470.3203125</v>
      </c>
      <c r="AD10">
        <f t="shared" si="0"/>
        <v>14071.7421875</v>
      </c>
      <c r="AE10">
        <f t="shared" si="0"/>
        <v>12856.7255859375</v>
      </c>
      <c r="AF10">
        <f t="shared" si="0"/>
        <v>7512.10546875</v>
      </c>
      <c r="AG10">
        <f t="shared" si="0"/>
        <v>7106.6982421875</v>
      </c>
      <c r="AH10">
        <f t="shared" si="0"/>
        <v>4980.4755859375</v>
      </c>
      <c r="AI10">
        <f t="shared" si="0"/>
        <v>2943.678466796875</v>
      </c>
      <c r="AJ10">
        <f t="shared" si="0"/>
        <v>3841.289794921875</v>
      </c>
      <c r="AK10">
        <f t="shared" si="0"/>
        <v>2640.2509765625</v>
      </c>
      <c r="AL10">
        <f t="shared" si="0"/>
        <v>1386.7987060546875</v>
      </c>
      <c r="AM10">
        <f t="shared" si="0"/>
        <v>1841.982421875</v>
      </c>
      <c r="AN10">
        <f t="shared" si="0"/>
        <v>913.609619140625</v>
      </c>
      <c r="AO10">
        <f t="shared" si="0"/>
        <v>1315.3887939453125</v>
      </c>
    </row>
    <row r="11" spans="1:41" x14ac:dyDescent="0.2">
      <c r="B11">
        <v>9</v>
      </c>
      <c r="C11">
        <v>21</v>
      </c>
      <c r="D11">
        <v>3282.675537109375</v>
      </c>
      <c r="E11">
        <v>1036.4698486328125</v>
      </c>
      <c r="F11">
        <v>1850.8448486328125</v>
      </c>
      <c r="G11">
        <v>53354.75390625</v>
      </c>
      <c r="H11">
        <v>39696.87890625</v>
      </c>
      <c r="I11">
        <v>38501.55078125</v>
      </c>
      <c r="J11">
        <v>23410.267578125</v>
      </c>
      <c r="K11">
        <v>21156.9140625</v>
      </c>
      <c r="L11">
        <v>15936.48828125</v>
      </c>
      <c r="M11">
        <v>14459.384765625</v>
      </c>
      <c r="N11">
        <v>10116.9619140625</v>
      </c>
      <c r="O11">
        <v>8156.83203125</v>
      </c>
      <c r="P11">
        <v>2676.6298828125</v>
      </c>
      <c r="Q11">
        <v>2681.41162109375</v>
      </c>
      <c r="R11">
        <v>3990.968017578125</v>
      </c>
      <c r="S11">
        <v>2861.50048828125</v>
      </c>
      <c r="T11">
        <v>1460.98779296875</v>
      </c>
      <c r="U11">
        <v>3511.8017578125</v>
      </c>
      <c r="V11">
        <v>578.5699462890625</v>
      </c>
      <c r="W11">
        <v>225.10873413085938</v>
      </c>
      <c r="Y11" t="str">
        <f t="shared" si="1"/>
        <v/>
      </c>
      <c r="Z11" t="str">
        <f t="shared" si="2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</row>
    <row r="12" spans="1:41" x14ac:dyDescent="0.2">
      <c r="B12">
        <v>9</v>
      </c>
      <c r="C12">
        <v>22</v>
      </c>
      <c r="D12">
        <v>2833.4521484375</v>
      </c>
      <c r="E12">
        <v>1308.6861572265625</v>
      </c>
      <c r="F12">
        <v>1247.74658203125</v>
      </c>
      <c r="G12">
        <v>54018.78125</v>
      </c>
      <c r="H12">
        <v>40935.0625</v>
      </c>
      <c r="I12">
        <v>38082.7578125</v>
      </c>
      <c r="J12">
        <v>24275.30078125</v>
      </c>
      <c r="K12">
        <v>22152.552734375</v>
      </c>
      <c r="L12">
        <v>18321.537109375</v>
      </c>
      <c r="M12">
        <v>14321.7392578125</v>
      </c>
      <c r="N12">
        <v>11965.546875</v>
      </c>
      <c r="O12">
        <v>8511.345703125</v>
      </c>
      <c r="P12">
        <v>1291.4334716796875</v>
      </c>
      <c r="Q12">
        <v>3614.013916015625</v>
      </c>
      <c r="R12">
        <v>4508.6005859375</v>
      </c>
      <c r="S12">
        <v>2505.717041015625</v>
      </c>
      <c r="T12">
        <v>2408.291259765625</v>
      </c>
      <c r="U12">
        <v>4151.18310546875</v>
      </c>
      <c r="V12">
        <v>738.21435546875</v>
      </c>
      <c r="W12">
        <v>630.0533447265625</v>
      </c>
      <c r="Y12">
        <f t="shared" si="1"/>
        <v>54018.78125</v>
      </c>
      <c r="Z12">
        <f t="shared" si="2"/>
        <v>40935.0625</v>
      </c>
      <c r="AA12">
        <f t="shared" si="0"/>
        <v>38082.7578125</v>
      </c>
      <c r="AB12">
        <f t="shared" si="0"/>
        <v>24275.30078125</v>
      </c>
      <c r="AC12">
        <f t="shared" si="0"/>
        <v>22152.552734375</v>
      </c>
      <c r="AD12">
        <f t="shared" si="0"/>
        <v>18321.537109375</v>
      </c>
      <c r="AE12">
        <f t="shared" si="0"/>
        <v>14321.7392578125</v>
      </c>
      <c r="AF12">
        <f t="shared" si="0"/>
        <v>11965.546875</v>
      </c>
      <c r="AG12">
        <f t="shared" si="0"/>
        <v>8511.345703125</v>
      </c>
      <c r="AH12">
        <f t="shared" si="0"/>
        <v>1291.4334716796875</v>
      </c>
      <c r="AI12">
        <f t="shared" si="0"/>
        <v>3614.013916015625</v>
      </c>
      <c r="AJ12">
        <f t="shared" si="0"/>
        <v>4508.6005859375</v>
      </c>
      <c r="AK12">
        <f t="shared" si="0"/>
        <v>2505.717041015625</v>
      </c>
      <c r="AL12">
        <f t="shared" si="0"/>
        <v>2408.291259765625</v>
      </c>
      <c r="AM12">
        <f t="shared" si="0"/>
        <v>4151.18310546875</v>
      </c>
      <c r="AN12">
        <f t="shared" si="0"/>
        <v>738.21435546875</v>
      </c>
      <c r="AO12">
        <f t="shared" si="0"/>
        <v>630.0533447265625</v>
      </c>
    </row>
    <row r="13" spans="1:41" x14ac:dyDescent="0.2">
      <c r="B13">
        <v>9</v>
      </c>
      <c r="C13">
        <v>23</v>
      </c>
      <c r="D13">
        <v>1631.08642578125</v>
      </c>
      <c r="E13">
        <v>1468.1290283203125</v>
      </c>
      <c r="F13">
        <v>1666.700439453125</v>
      </c>
      <c r="G13">
        <v>47965.43359375</v>
      </c>
      <c r="H13">
        <v>35867.94921875</v>
      </c>
      <c r="I13">
        <v>29418.98828125</v>
      </c>
      <c r="J13">
        <v>21126.03125</v>
      </c>
      <c r="K13">
        <v>19633.041015625</v>
      </c>
      <c r="L13">
        <v>16760.294921875</v>
      </c>
      <c r="M13">
        <v>11099.177734375</v>
      </c>
      <c r="N13">
        <v>10496.1513671875</v>
      </c>
      <c r="O13">
        <v>7669.50537109375</v>
      </c>
      <c r="P13">
        <v>1406.12060546875</v>
      </c>
      <c r="Q13">
        <v>3635.492431640625</v>
      </c>
      <c r="R13">
        <v>5429.0234375</v>
      </c>
      <c r="S13">
        <v>1535.926025390625</v>
      </c>
      <c r="T13">
        <v>2688.396240234375</v>
      </c>
      <c r="U13">
        <v>2712.068359375</v>
      </c>
      <c r="V13">
        <v>1525.3597412109375</v>
      </c>
      <c r="W13">
        <v>809.07012939453125</v>
      </c>
      <c r="Y13" t="str">
        <f t="shared" si="1"/>
        <v/>
      </c>
      <c r="Z13" t="str">
        <f t="shared" si="2"/>
        <v/>
      </c>
      <c r="AA13" t="str">
        <f t="shared" si="0"/>
        <v/>
      </c>
      <c r="AB13" t="str">
        <f t="shared" si="0"/>
        <v/>
      </c>
      <c r="AC13" t="str">
        <f t="shared" si="0"/>
        <v/>
      </c>
      <c r="AD13" t="str">
        <f t="shared" si="0"/>
        <v/>
      </c>
      <c r="AE13" t="str">
        <f t="shared" si="0"/>
        <v/>
      </c>
      <c r="AF13" t="str">
        <f t="shared" si="0"/>
        <v/>
      </c>
      <c r="AG13" t="str">
        <f t="shared" si="0"/>
        <v/>
      </c>
      <c r="AH13" t="str">
        <f t="shared" si="0"/>
        <v/>
      </c>
      <c r="AI13" t="str">
        <f t="shared" si="0"/>
        <v/>
      </c>
      <c r="AJ13" t="str">
        <f t="shared" si="0"/>
        <v/>
      </c>
      <c r="AK13" t="str">
        <f t="shared" si="0"/>
        <v/>
      </c>
      <c r="AL13" t="str">
        <f t="shared" si="0"/>
        <v/>
      </c>
      <c r="AM13" t="str">
        <f t="shared" si="0"/>
        <v/>
      </c>
      <c r="AN13" t="str">
        <f t="shared" si="0"/>
        <v/>
      </c>
      <c r="AO13" t="str">
        <f t="shared" si="0"/>
        <v/>
      </c>
    </row>
    <row r="14" spans="1:41" x14ac:dyDescent="0.2">
      <c r="B14">
        <v>10</v>
      </c>
      <c r="C14">
        <v>17</v>
      </c>
      <c r="D14">
        <v>1268.265625</v>
      </c>
      <c r="E14">
        <v>2338.642333984375</v>
      </c>
      <c r="F14">
        <v>1208.7802734375</v>
      </c>
      <c r="G14">
        <v>19423.984375</v>
      </c>
      <c r="H14">
        <v>13338.279296875</v>
      </c>
      <c r="I14">
        <v>11181.1201171875</v>
      </c>
      <c r="J14">
        <v>10381.947265625</v>
      </c>
      <c r="K14">
        <v>10426.4951171875</v>
      </c>
      <c r="L14">
        <v>8048.05908203125</v>
      </c>
      <c r="M14">
        <v>6873.4130859375</v>
      </c>
      <c r="N14">
        <v>3814.2744140625</v>
      </c>
      <c r="O14">
        <v>4142.34033203125</v>
      </c>
      <c r="P14">
        <v>2877.96630859375</v>
      </c>
      <c r="Q14">
        <v>939.39837646484375</v>
      </c>
      <c r="R14">
        <v>2855.989990234375</v>
      </c>
      <c r="S14">
        <v>2544.121826171875</v>
      </c>
      <c r="T14">
        <v>2641.63330078125</v>
      </c>
      <c r="U14">
        <v>536.04608154296875</v>
      </c>
      <c r="V14">
        <v>2000.29931640625</v>
      </c>
      <c r="W14">
        <v>1001.13916015625</v>
      </c>
      <c r="Y14" t="str">
        <f t="shared" si="1"/>
        <v/>
      </c>
      <c r="Z14" t="str">
        <f t="shared" si="2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</row>
    <row r="15" spans="1:41" x14ac:dyDescent="0.2">
      <c r="B15">
        <v>10</v>
      </c>
      <c r="C15">
        <v>18</v>
      </c>
      <c r="D15">
        <v>1214.2725830078125</v>
      </c>
      <c r="E15">
        <v>1987.846435546875</v>
      </c>
      <c r="F15">
        <v>175.64935302734375</v>
      </c>
      <c r="G15">
        <v>35103.3203125</v>
      </c>
      <c r="H15">
        <v>21404.572265625</v>
      </c>
      <c r="I15">
        <v>19788.8515625</v>
      </c>
      <c r="J15">
        <v>15854.5703125</v>
      </c>
      <c r="K15">
        <v>13099.478515625</v>
      </c>
      <c r="L15">
        <v>13860.9560546875</v>
      </c>
      <c r="M15">
        <v>9125.5302734375</v>
      </c>
      <c r="N15">
        <v>6627.8525390625</v>
      </c>
      <c r="O15">
        <v>5675.9716796875</v>
      </c>
      <c r="P15">
        <v>4004.15185546875</v>
      </c>
      <c r="Q15">
        <v>3482.123779296875</v>
      </c>
      <c r="R15">
        <v>3123.00537109375</v>
      </c>
      <c r="S15">
        <v>1217.21142578125</v>
      </c>
      <c r="T15">
        <v>3556.588134765625</v>
      </c>
      <c r="U15">
        <v>1543.9940185546875</v>
      </c>
      <c r="V15">
        <v>1327.0843505859375</v>
      </c>
      <c r="W15">
        <v>37.532379150390625</v>
      </c>
      <c r="Y15" t="str">
        <f t="shared" si="1"/>
        <v/>
      </c>
      <c r="Z15" t="str">
        <f t="shared" si="2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</row>
    <row r="16" spans="1:41" x14ac:dyDescent="0.2">
      <c r="B16">
        <v>10</v>
      </c>
      <c r="C16">
        <v>19</v>
      </c>
      <c r="D16">
        <v>1014.292724609375</v>
      </c>
      <c r="E16">
        <v>2302.463134765625</v>
      </c>
      <c r="F16">
        <v>438.28305053710938</v>
      </c>
      <c r="G16">
        <v>50829.46875</v>
      </c>
      <c r="H16">
        <v>32274.87890625</v>
      </c>
      <c r="I16">
        <v>28837.7734375</v>
      </c>
      <c r="J16">
        <v>21854.912109375</v>
      </c>
      <c r="K16">
        <v>16561.67578125</v>
      </c>
      <c r="L16">
        <v>15680.123046875</v>
      </c>
      <c r="M16">
        <v>12652.44921875</v>
      </c>
      <c r="N16">
        <v>7771.10302734375</v>
      </c>
      <c r="O16">
        <v>7394.2861328125</v>
      </c>
      <c r="P16">
        <v>5067.64892578125</v>
      </c>
      <c r="Q16">
        <v>4422.3251953125</v>
      </c>
      <c r="R16">
        <v>3749.28466796875</v>
      </c>
      <c r="S16">
        <v>1426.1669921875</v>
      </c>
      <c r="T16">
        <v>2638.237548828125</v>
      </c>
      <c r="U16">
        <v>2697.885986328125</v>
      </c>
      <c r="V16">
        <v>909.62176513671875</v>
      </c>
      <c r="W16">
        <v>1807.4237060546875</v>
      </c>
      <c r="Y16" t="str">
        <f t="shared" si="1"/>
        <v/>
      </c>
      <c r="Z16" t="str">
        <f t="shared" si="2"/>
        <v/>
      </c>
      <c r="AA16" t="str">
        <f t="shared" si="0"/>
        <v/>
      </c>
      <c r="AB16" t="str">
        <f t="shared" si="0"/>
        <v/>
      </c>
      <c r="AC16" t="str">
        <f t="shared" si="0"/>
        <v/>
      </c>
      <c r="AD16" t="str">
        <f t="shared" si="0"/>
        <v/>
      </c>
      <c r="AE16" t="str">
        <f t="shared" si="0"/>
        <v/>
      </c>
      <c r="AF16" t="str">
        <f t="shared" si="0"/>
        <v/>
      </c>
      <c r="AG16" t="str">
        <f t="shared" si="0"/>
        <v/>
      </c>
      <c r="AH16" t="str">
        <f t="shared" si="0"/>
        <v/>
      </c>
      <c r="AI16" t="str">
        <f t="shared" si="0"/>
        <v/>
      </c>
      <c r="AJ16" t="str">
        <f t="shared" si="0"/>
        <v/>
      </c>
      <c r="AK16" t="str">
        <f t="shared" si="0"/>
        <v/>
      </c>
      <c r="AL16" t="str">
        <f t="shared" si="0"/>
        <v/>
      </c>
      <c r="AM16" t="str">
        <f t="shared" si="0"/>
        <v/>
      </c>
      <c r="AN16" t="str">
        <f t="shared" si="0"/>
        <v/>
      </c>
      <c r="AO16" t="str">
        <f t="shared" si="0"/>
        <v/>
      </c>
    </row>
    <row r="17" spans="1:41" x14ac:dyDescent="0.2">
      <c r="B17">
        <v>10</v>
      </c>
      <c r="C17">
        <v>20</v>
      </c>
      <c r="D17">
        <v>1170.7412109375</v>
      </c>
      <c r="E17">
        <v>1636.636962890625</v>
      </c>
      <c r="F17">
        <v>965.7835693359375</v>
      </c>
      <c r="G17">
        <v>56300.953125</v>
      </c>
      <c r="H17">
        <v>40309.92578125</v>
      </c>
      <c r="I17">
        <v>35168.25</v>
      </c>
      <c r="J17">
        <v>23746.841796875</v>
      </c>
      <c r="K17">
        <v>19704.52734375</v>
      </c>
      <c r="L17">
        <v>13936.9833984375</v>
      </c>
      <c r="M17">
        <v>14699.892578125</v>
      </c>
      <c r="N17">
        <v>7890.8994140625</v>
      </c>
      <c r="O17">
        <v>8365.5078125</v>
      </c>
      <c r="P17">
        <v>5018.61083984375</v>
      </c>
      <c r="Q17">
        <v>3136.784423828125</v>
      </c>
      <c r="R17">
        <v>3930.56591796875</v>
      </c>
      <c r="S17">
        <v>3516.143310546875</v>
      </c>
      <c r="T17">
        <v>1040.294677734375</v>
      </c>
      <c r="U17">
        <v>3566.36474609375</v>
      </c>
      <c r="V17">
        <v>531.3924560546875</v>
      </c>
      <c r="W17">
        <v>2403.878662109375</v>
      </c>
      <c r="Y17">
        <f t="shared" si="1"/>
        <v>56300.953125</v>
      </c>
      <c r="Z17">
        <f t="shared" si="2"/>
        <v>40309.92578125</v>
      </c>
      <c r="AA17">
        <f t="shared" si="0"/>
        <v>35168.25</v>
      </c>
      <c r="AB17">
        <f t="shared" si="0"/>
        <v>23746.841796875</v>
      </c>
      <c r="AC17">
        <f t="shared" si="0"/>
        <v>19704.52734375</v>
      </c>
      <c r="AD17">
        <f t="shared" si="0"/>
        <v>13936.9833984375</v>
      </c>
      <c r="AE17">
        <f t="shared" si="0"/>
        <v>14699.892578125</v>
      </c>
      <c r="AF17">
        <f t="shared" si="0"/>
        <v>7890.8994140625</v>
      </c>
      <c r="AG17">
        <f t="shared" si="0"/>
        <v>8365.5078125</v>
      </c>
      <c r="AH17">
        <f t="shared" si="0"/>
        <v>5018.61083984375</v>
      </c>
      <c r="AI17">
        <f t="shared" si="0"/>
        <v>3136.784423828125</v>
      </c>
      <c r="AJ17">
        <f t="shared" si="0"/>
        <v>3930.56591796875</v>
      </c>
      <c r="AK17">
        <f t="shared" si="0"/>
        <v>3516.143310546875</v>
      </c>
      <c r="AL17">
        <f t="shared" si="0"/>
        <v>1040.294677734375</v>
      </c>
      <c r="AM17">
        <f t="shared" si="0"/>
        <v>3566.36474609375</v>
      </c>
      <c r="AN17">
        <f t="shared" si="0"/>
        <v>531.3924560546875</v>
      </c>
      <c r="AO17">
        <f t="shared" si="0"/>
        <v>2403.878662109375</v>
      </c>
    </row>
    <row r="18" spans="1:41" x14ac:dyDescent="0.2">
      <c r="B18">
        <v>10</v>
      </c>
      <c r="C18">
        <v>21</v>
      </c>
      <c r="D18">
        <v>1713.255126953125</v>
      </c>
      <c r="E18">
        <v>1381.4000244140625</v>
      </c>
      <c r="F18">
        <v>2040.4814453125</v>
      </c>
      <c r="G18">
        <v>55800.875</v>
      </c>
      <c r="H18">
        <v>42829.09765625</v>
      </c>
      <c r="I18">
        <v>38097.83203125</v>
      </c>
      <c r="J18">
        <v>23746.78515625</v>
      </c>
      <c r="K18">
        <v>22039.353515625</v>
      </c>
      <c r="L18">
        <v>14497.2373046875</v>
      </c>
      <c r="M18">
        <v>13978.7001953125</v>
      </c>
      <c r="N18">
        <v>9441.802734375</v>
      </c>
      <c r="O18">
        <v>8530.0634765625</v>
      </c>
      <c r="P18">
        <v>3017.631591796875</v>
      </c>
      <c r="Q18">
        <v>2642.367431640625</v>
      </c>
      <c r="R18">
        <v>3699.378173828125</v>
      </c>
      <c r="S18">
        <v>4380.783203125</v>
      </c>
      <c r="T18">
        <v>1032.55224609375</v>
      </c>
      <c r="U18">
        <v>3788.28125</v>
      </c>
      <c r="V18">
        <v>1309.131591796875</v>
      </c>
      <c r="W18">
        <v>2085.532958984375</v>
      </c>
      <c r="Y18">
        <f t="shared" si="1"/>
        <v>55800.875</v>
      </c>
      <c r="Z18">
        <f t="shared" si="2"/>
        <v>42829.09765625</v>
      </c>
      <c r="AA18">
        <f t="shared" si="0"/>
        <v>38097.83203125</v>
      </c>
      <c r="AB18">
        <f t="shared" si="0"/>
        <v>23746.78515625</v>
      </c>
      <c r="AC18">
        <f t="shared" si="0"/>
        <v>22039.353515625</v>
      </c>
      <c r="AD18">
        <f t="shared" si="0"/>
        <v>14497.2373046875</v>
      </c>
      <c r="AE18">
        <f t="shared" si="0"/>
        <v>13978.7001953125</v>
      </c>
      <c r="AF18">
        <f t="shared" si="0"/>
        <v>9441.802734375</v>
      </c>
      <c r="AG18">
        <f t="shared" si="0"/>
        <v>8530.0634765625</v>
      </c>
      <c r="AH18">
        <f t="shared" si="0"/>
        <v>3017.631591796875</v>
      </c>
      <c r="AI18">
        <f t="shared" si="0"/>
        <v>2642.367431640625</v>
      </c>
      <c r="AJ18">
        <f t="shared" si="0"/>
        <v>3699.378173828125</v>
      </c>
      <c r="AK18">
        <f t="shared" si="0"/>
        <v>4380.783203125</v>
      </c>
      <c r="AL18">
        <f t="shared" si="0"/>
        <v>1032.55224609375</v>
      </c>
      <c r="AM18">
        <f t="shared" si="0"/>
        <v>3788.28125</v>
      </c>
      <c r="AN18">
        <f t="shared" si="0"/>
        <v>1309.131591796875</v>
      </c>
      <c r="AO18">
        <f t="shared" si="0"/>
        <v>2085.532958984375</v>
      </c>
    </row>
    <row r="19" spans="1:41" x14ac:dyDescent="0.2">
      <c r="B19">
        <v>10</v>
      </c>
      <c r="C19">
        <v>22</v>
      </c>
      <c r="D19">
        <v>1084.3101806640625</v>
      </c>
      <c r="E19">
        <v>963.1431884765625</v>
      </c>
      <c r="F19">
        <v>1102.849365234375</v>
      </c>
      <c r="G19">
        <v>55673.01953125</v>
      </c>
      <c r="H19">
        <v>41623.046875</v>
      </c>
      <c r="I19">
        <v>37133.28125</v>
      </c>
      <c r="J19">
        <v>24767.345703125</v>
      </c>
      <c r="K19">
        <v>23102.84765625</v>
      </c>
      <c r="L19">
        <v>18711.1484375</v>
      </c>
      <c r="M19">
        <v>12968.1005859375</v>
      </c>
      <c r="N19">
        <v>11937.7509765625</v>
      </c>
      <c r="O19">
        <v>8586.5732421875</v>
      </c>
      <c r="P19">
        <v>1911.51708984375</v>
      </c>
      <c r="Q19">
        <v>4095.420166015625</v>
      </c>
      <c r="R19">
        <v>3608.19287109375</v>
      </c>
      <c r="S19">
        <v>3107.10107421875</v>
      </c>
      <c r="T19">
        <v>2433.57275390625</v>
      </c>
      <c r="U19">
        <v>3295.995361328125</v>
      </c>
      <c r="V19">
        <v>2142.39306640625</v>
      </c>
      <c r="W19">
        <v>1849.53515625</v>
      </c>
      <c r="Y19">
        <f t="shared" si="1"/>
        <v>55673.01953125</v>
      </c>
      <c r="Z19">
        <f t="shared" si="2"/>
        <v>41623.046875</v>
      </c>
      <c r="AA19">
        <f t="shared" ref="AA19:AA22" si="3">IF(ISNUMBER(Z19),I19,"")</f>
        <v>37133.28125</v>
      </c>
      <c r="AB19">
        <f t="shared" ref="AB19:AB22" si="4">IF(ISNUMBER(AA19),J19,"")</f>
        <v>24767.345703125</v>
      </c>
      <c r="AC19">
        <f t="shared" ref="AC19:AC22" si="5">IF(ISNUMBER(AB19),K19,"")</f>
        <v>23102.84765625</v>
      </c>
      <c r="AD19">
        <f t="shared" ref="AD19:AD22" si="6">IF(ISNUMBER(AC19),L19,"")</f>
        <v>18711.1484375</v>
      </c>
      <c r="AE19">
        <f t="shared" ref="AE19:AE22" si="7">IF(ISNUMBER(AD19),M19,"")</f>
        <v>12968.1005859375</v>
      </c>
      <c r="AF19">
        <f t="shared" ref="AF19:AF22" si="8">IF(ISNUMBER(AE19),N19,"")</f>
        <v>11937.7509765625</v>
      </c>
      <c r="AG19">
        <f t="shared" ref="AG19:AG22" si="9">IF(ISNUMBER(AF19),O19,"")</f>
        <v>8586.5732421875</v>
      </c>
      <c r="AH19">
        <f t="shared" ref="AH19:AH22" si="10">IF(ISNUMBER(AG19),P19,"")</f>
        <v>1911.51708984375</v>
      </c>
      <c r="AI19">
        <f t="shared" ref="AI19:AI22" si="11">IF(ISNUMBER(AH19),Q19,"")</f>
        <v>4095.420166015625</v>
      </c>
      <c r="AJ19">
        <f t="shared" ref="AJ19:AJ22" si="12">IF(ISNUMBER(AI19),R19,"")</f>
        <v>3608.19287109375</v>
      </c>
      <c r="AK19">
        <f t="shared" ref="AK19:AK22" si="13">IF(ISNUMBER(AJ19),S19,"")</f>
        <v>3107.10107421875</v>
      </c>
      <c r="AL19">
        <f t="shared" ref="AL19:AL22" si="14">IF(ISNUMBER(AK19),T19,"")</f>
        <v>2433.57275390625</v>
      </c>
      <c r="AM19">
        <f t="shared" ref="AM19:AM22" si="15">IF(ISNUMBER(AL19),U19,"")</f>
        <v>3295.995361328125</v>
      </c>
      <c r="AN19">
        <f t="shared" ref="AN19:AN22" si="16">IF(ISNUMBER(AM19),V19,"")</f>
        <v>2142.39306640625</v>
      </c>
      <c r="AO19">
        <f t="shared" ref="AO19:AO22" si="17">IF(ISNUMBER(AN19),W19,"")</f>
        <v>1849.53515625</v>
      </c>
    </row>
    <row r="20" spans="1:41" x14ac:dyDescent="0.2">
      <c r="B20">
        <v>11</v>
      </c>
      <c r="C20">
        <v>17</v>
      </c>
      <c r="D20">
        <v>1088.2913818359375</v>
      </c>
      <c r="E20">
        <v>2085.7734375</v>
      </c>
      <c r="F20">
        <v>848.821533203125</v>
      </c>
      <c r="G20">
        <v>21054.994140625</v>
      </c>
      <c r="H20">
        <v>14561.921875</v>
      </c>
      <c r="I20">
        <v>12494.2861328125</v>
      </c>
      <c r="J20">
        <v>9951.123046875</v>
      </c>
      <c r="K20">
        <v>9139.71875</v>
      </c>
      <c r="L20">
        <v>7006.9775390625</v>
      </c>
      <c r="M20">
        <v>6384.5107421875</v>
      </c>
      <c r="N20">
        <v>4862.99609375</v>
      </c>
      <c r="O20">
        <v>4991.53173828125</v>
      </c>
      <c r="P20">
        <v>1423.654296875</v>
      </c>
      <c r="Q20">
        <v>779.2342529296875</v>
      </c>
      <c r="R20">
        <v>531.32305908203125</v>
      </c>
      <c r="S20">
        <v>2367.4892578125</v>
      </c>
      <c r="T20">
        <v>2146.94970703125</v>
      </c>
      <c r="U20">
        <v>2338.9404296875</v>
      </c>
      <c r="V20">
        <v>1966.671142578125</v>
      </c>
      <c r="W20">
        <v>2642.0107421875</v>
      </c>
      <c r="Y20" t="str">
        <f t="shared" si="1"/>
        <v/>
      </c>
      <c r="Z20" t="str">
        <f t="shared" si="2"/>
        <v/>
      </c>
      <c r="AA20" t="str">
        <f t="shared" si="3"/>
        <v/>
      </c>
      <c r="AB20" t="str">
        <f t="shared" si="4"/>
        <v/>
      </c>
      <c r="AC20" t="str">
        <f t="shared" si="5"/>
        <v/>
      </c>
      <c r="AD20" t="str">
        <f t="shared" si="6"/>
        <v/>
      </c>
      <c r="AE20" t="str">
        <f t="shared" si="7"/>
        <v/>
      </c>
      <c r="AF20" t="str">
        <f t="shared" si="8"/>
        <v/>
      </c>
      <c r="AG20" t="str">
        <f t="shared" si="9"/>
        <v/>
      </c>
      <c r="AH20" t="str">
        <f t="shared" si="10"/>
        <v/>
      </c>
      <c r="AI20" t="str">
        <f t="shared" si="11"/>
        <v/>
      </c>
      <c r="AJ20" t="str">
        <f t="shared" si="12"/>
        <v/>
      </c>
      <c r="AK20" t="str">
        <f t="shared" si="13"/>
        <v/>
      </c>
      <c r="AL20" t="str">
        <f t="shared" si="14"/>
        <v/>
      </c>
      <c r="AM20" t="str">
        <f t="shared" si="15"/>
        <v/>
      </c>
      <c r="AN20" t="str">
        <f t="shared" si="16"/>
        <v/>
      </c>
      <c r="AO20" t="str">
        <f t="shared" si="17"/>
        <v/>
      </c>
    </row>
    <row r="21" spans="1:41" x14ac:dyDescent="0.2">
      <c r="B21">
        <v>11</v>
      </c>
      <c r="C21">
        <v>18</v>
      </c>
      <c r="D21">
        <v>2386.152099609375</v>
      </c>
      <c r="E21">
        <v>835.66033935546875</v>
      </c>
      <c r="F21">
        <v>1886.863037109375</v>
      </c>
      <c r="G21">
        <v>36369.24609375</v>
      </c>
      <c r="H21">
        <v>24513.43359375</v>
      </c>
      <c r="I21">
        <v>24733.513671875</v>
      </c>
      <c r="J21">
        <v>19234.951171875</v>
      </c>
      <c r="K21">
        <v>13622.4443359375</v>
      </c>
      <c r="L21">
        <v>14236.7421875</v>
      </c>
      <c r="M21">
        <v>9590.677734375</v>
      </c>
      <c r="N21">
        <v>7500.77197265625</v>
      </c>
      <c r="O21">
        <v>7759.73095703125</v>
      </c>
      <c r="P21">
        <v>2501.552001953125</v>
      </c>
      <c r="Q21">
        <v>2012.2781982421875</v>
      </c>
      <c r="R21">
        <v>3019.90380859375</v>
      </c>
      <c r="S21">
        <v>164.0330810546875</v>
      </c>
      <c r="T21">
        <v>2425.0390625</v>
      </c>
      <c r="U21">
        <v>1167.6754150390625</v>
      </c>
      <c r="V21">
        <v>852.96441650390625</v>
      </c>
      <c r="W21">
        <v>1461.18408203125</v>
      </c>
      <c r="Y21" t="str">
        <f t="shared" si="1"/>
        <v/>
      </c>
      <c r="Z21" t="str">
        <f t="shared" si="2"/>
        <v/>
      </c>
      <c r="AA21" t="str">
        <f t="shared" si="3"/>
        <v/>
      </c>
      <c r="AB21" t="str">
        <f t="shared" si="4"/>
        <v/>
      </c>
      <c r="AC21" t="str">
        <f t="shared" si="5"/>
        <v/>
      </c>
      <c r="AD21" t="str">
        <f t="shared" si="6"/>
        <v/>
      </c>
      <c r="AE21" t="str">
        <f t="shared" si="7"/>
        <v/>
      </c>
      <c r="AF21" t="str">
        <f t="shared" si="8"/>
        <v/>
      </c>
      <c r="AG21" t="str">
        <f t="shared" si="9"/>
        <v/>
      </c>
      <c r="AH21" t="str">
        <f t="shared" si="10"/>
        <v/>
      </c>
      <c r="AI21" t="str">
        <f t="shared" si="11"/>
        <v/>
      </c>
      <c r="AJ21" t="str">
        <f t="shared" si="12"/>
        <v/>
      </c>
      <c r="AK21" t="str">
        <f t="shared" si="13"/>
        <v/>
      </c>
      <c r="AL21" t="str">
        <f t="shared" si="14"/>
        <v/>
      </c>
      <c r="AM21" t="str">
        <f t="shared" si="15"/>
        <v/>
      </c>
      <c r="AN21" t="str">
        <f t="shared" si="16"/>
        <v/>
      </c>
      <c r="AO21" t="str">
        <f t="shared" si="17"/>
        <v/>
      </c>
    </row>
    <row r="22" spans="1:41" x14ac:dyDescent="0.2">
      <c r="B22">
        <v>11</v>
      </c>
      <c r="C22">
        <v>19</v>
      </c>
      <c r="D22">
        <v>630.95654296875</v>
      </c>
      <c r="E22">
        <v>2722.01611328125</v>
      </c>
      <c r="F22">
        <v>1247.973876953125</v>
      </c>
      <c r="G22">
        <v>52461.9765625</v>
      </c>
      <c r="H22">
        <v>35415.6796875</v>
      </c>
      <c r="I22">
        <v>33752.05859375</v>
      </c>
      <c r="J22">
        <v>26493.689453125</v>
      </c>
      <c r="K22">
        <v>18989.921875</v>
      </c>
      <c r="L22">
        <v>18149.287109375</v>
      </c>
      <c r="M22">
        <v>14775.01953125</v>
      </c>
      <c r="N22">
        <v>8832.41015625</v>
      </c>
      <c r="O22">
        <v>9349.9365234375</v>
      </c>
      <c r="P22">
        <v>2521.695068359375</v>
      </c>
      <c r="Q22">
        <v>4538.6494140625</v>
      </c>
      <c r="R22">
        <v>4036.076416015625</v>
      </c>
      <c r="S22">
        <v>1248.14111328125</v>
      </c>
      <c r="T22">
        <v>1983.471435546875</v>
      </c>
      <c r="U22">
        <v>4257.68505859375</v>
      </c>
      <c r="V22">
        <v>737.86083984375</v>
      </c>
      <c r="W22">
        <v>626.0223388671875</v>
      </c>
      <c r="Y22" t="str">
        <f t="shared" si="1"/>
        <v/>
      </c>
      <c r="Z22" t="str">
        <f t="shared" si="2"/>
        <v/>
      </c>
      <c r="AA22" t="str">
        <f t="shared" si="3"/>
        <v/>
      </c>
      <c r="AB22" t="str">
        <f t="shared" si="4"/>
        <v/>
      </c>
      <c r="AC22" t="str">
        <f t="shared" si="5"/>
        <v/>
      </c>
      <c r="AD22" t="str">
        <f t="shared" si="6"/>
        <v/>
      </c>
      <c r="AE22" t="str">
        <f t="shared" si="7"/>
        <v/>
      </c>
      <c r="AF22" t="str">
        <f t="shared" si="8"/>
        <v/>
      </c>
      <c r="AG22" t="str">
        <f t="shared" si="9"/>
        <v/>
      </c>
      <c r="AH22" t="str">
        <f t="shared" si="10"/>
        <v/>
      </c>
      <c r="AI22" t="str">
        <f t="shared" si="11"/>
        <v/>
      </c>
      <c r="AJ22" t="str">
        <f t="shared" si="12"/>
        <v/>
      </c>
      <c r="AK22" t="str">
        <f t="shared" si="13"/>
        <v/>
      </c>
      <c r="AL22" t="str">
        <f t="shared" si="14"/>
        <v/>
      </c>
      <c r="AM22" t="str">
        <f t="shared" si="15"/>
        <v/>
      </c>
      <c r="AN22" t="str">
        <f t="shared" si="16"/>
        <v/>
      </c>
      <c r="AO22" t="str">
        <f t="shared" si="17"/>
        <v/>
      </c>
    </row>
    <row r="23" spans="1:41" x14ac:dyDescent="0.2">
      <c r="Y23">
        <f>AVERAGE(Y3:Y22)</f>
        <v>55063.28125</v>
      </c>
      <c r="Z23">
        <f t="shared" ref="Z23:AO23" si="18">AVERAGE(Z3:Z22)</f>
        <v>40381.336718749997</v>
      </c>
      <c r="AA23">
        <f t="shared" si="18"/>
        <v>36341.653906250001</v>
      </c>
      <c r="AB23">
        <f t="shared" si="18"/>
        <v>23641.669531250001</v>
      </c>
      <c r="AC23">
        <f t="shared" si="18"/>
        <v>21093.920312499999</v>
      </c>
      <c r="AD23">
        <f t="shared" si="18"/>
        <v>15907.729687499999</v>
      </c>
      <c r="AE23">
        <f t="shared" si="18"/>
        <v>13765.031640625</v>
      </c>
      <c r="AF23">
        <f t="shared" si="18"/>
        <v>9749.62109375</v>
      </c>
      <c r="AG23">
        <f t="shared" si="18"/>
        <v>8220.0376953124996</v>
      </c>
      <c r="AH23">
        <f t="shared" si="18"/>
        <v>3243.9337158203125</v>
      </c>
      <c r="AI23">
        <f t="shared" si="18"/>
        <v>3286.452880859375</v>
      </c>
      <c r="AJ23">
        <f t="shared" si="18"/>
        <v>3917.60546875</v>
      </c>
      <c r="AK23">
        <f t="shared" si="18"/>
        <v>3229.9991210937501</v>
      </c>
      <c r="AL23">
        <f t="shared" si="18"/>
        <v>1660.3019287109375</v>
      </c>
      <c r="AM23">
        <f t="shared" si="18"/>
        <v>3328.7613769531249</v>
      </c>
      <c r="AN23">
        <f t="shared" si="18"/>
        <v>1126.9482177734376</v>
      </c>
      <c r="AO23">
        <f t="shared" si="18"/>
        <v>1656.8777832031251</v>
      </c>
    </row>
    <row r="24" spans="1:41" x14ac:dyDescent="0.2">
      <c r="A24" t="s">
        <v>25</v>
      </c>
      <c r="B24">
        <v>23</v>
      </c>
      <c r="C24">
        <v>21</v>
      </c>
      <c r="D24">
        <v>4492.24560546875</v>
      </c>
      <c r="E24">
        <v>2405.14501953125</v>
      </c>
      <c r="F24">
        <v>3265.9052734375</v>
      </c>
      <c r="G24">
        <v>28054.859375</v>
      </c>
      <c r="H24">
        <v>22268.123046875</v>
      </c>
      <c r="I24">
        <v>24476.765625</v>
      </c>
      <c r="J24">
        <v>22759.5390625</v>
      </c>
      <c r="K24">
        <v>15222.01171875</v>
      </c>
      <c r="L24">
        <v>15978.0771484375</v>
      </c>
      <c r="M24">
        <v>10583.8369140625</v>
      </c>
      <c r="N24">
        <v>12095.107421875</v>
      </c>
      <c r="O24">
        <v>6025.10302734375</v>
      </c>
      <c r="P24">
        <v>6401.19384765625</v>
      </c>
      <c r="Q24">
        <v>4864.58056640625</v>
      </c>
      <c r="R24">
        <v>3800.47265625</v>
      </c>
      <c r="S24">
        <v>2371.55419921875</v>
      </c>
      <c r="T24">
        <v>3655.8916015625</v>
      </c>
      <c r="U24">
        <v>604.8084716796875</v>
      </c>
      <c r="V24">
        <v>1715.385986328125</v>
      </c>
      <c r="W24">
        <v>2430.699462890625</v>
      </c>
    </row>
    <row r="25" spans="1:41" x14ac:dyDescent="0.2">
      <c r="B25">
        <v>23</v>
      </c>
      <c r="C25">
        <v>22</v>
      </c>
      <c r="D25">
        <v>4485.91748046875</v>
      </c>
      <c r="E25">
        <v>3728.97021484375</v>
      </c>
      <c r="F25">
        <v>3292.97265625</v>
      </c>
      <c r="G25">
        <v>39290.6171875</v>
      </c>
      <c r="H25">
        <v>31611.40234375</v>
      </c>
      <c r="I25">
        <v>33941.875</v>
      </c>
      <c r="J25">
        <v>27366.765625</v>
      </c>
      <c r="K25">
        <v>21466.35546875</v>
      </c>
      <c r="L25">
        <v>19435.265625</v>
      </c>
      <c r="M25">
        <v>14444.8994140625</v>
      </c>
      <c r="N25">
        <v>13018.0068359375</v>
      </c>
      <c r="O25">
        <v>7234.859375</v>
      </c>
      <c r="P25">
        <v>7580.67724609375</v>
      </c>
      <c r="Q25">
        <v>6361.83203125</v>
      </c>
      <c r="R25">
        <v>4831.0771484375</v>
      </c>
      <c r="S25">
        <v>2082.810302734375</v>
      </c>
      <c r="T25">
        <v>2997.63671875</v>
      </c>
      <c r="U25">
        <v>408.95907592773438</v>
      </c>
      <c r="V25">
        <v>2346.565673828125</v>
      </c>
      <c r="W25">
        <v>2179.736083984375</v>
      </c>
    </row>
    <row r="26" spans="1:41" x14ac:dyDescent="0.2">
      <c r="B26">
        <v>23</v>
      </c>
      <c r="C26">
        <v>23</v>
      </c>
      <c r="D26">
        <v>3765.04296875</v>
      </c>
      <c r="E26">
        <v>2037.2000732421875</v>
      </c>
      <c r="F26">
        <v>1364.8714599609375</v>
      </c>
      <c r="G26">
        <v>43957.08203125</v>
      </c>
      <c r="H26">
        <v>33920.59375</v>
      </c>
      <c r="I26">
        <v>32087.16796875</v>
      </c>
      <c r="J26">
        <v>26137.015625</v>
      </c>
      <c r="K26">
        <v>22330.923828125</v>
      </c>
      <c r="L26">
        <v>17041.95703125</v>
      </c>
      <c r="M26">
        <v>14817.640625</v>
      </c>
      <c r="N26">
        <v>11993.494140625</v>
      </c>
      <c r="O26">
        <v>7252.91943359375</v>
      </c>
      <c r="P26">
        <v>3525.782958984375</v>
      </c>
      <c r="Q26">
        <v>6321.70556640625</v>
      </c>
      <c r="R26">
        <v>4367.8720703125</v>
      </c>
      <c r="S26">
        <v>621.1925048828125</v>
      </c>
      <c r="T26">
        <v>2921.688232421875</v>
      </c>
      <c r="U26">
        <v>1181.3956298828125</v>
      </c>
      <c r="V26">
        <v>2240.1494140625</v>
      </c>
      <c r="W26">
        <v>2024.0313720703125</v>
      </c>
    </row>
    <row r="27" spans="1:41" x14ac:dyDescent="0.2">
      <c r="B27">
        <v>24</v>
      </c>
      <c r="C27">
        <v>20</v>
      </c>
      <c r="D27">
        <v>2699.94091796875</v>
      </c>
      <c r="E27">
        <v>1549.8140869140625</v>
      </c>
      <c r="F27">
        <v>2486.248779296875</v>
      </c>
      <c r="G27">
        <v>18725.55078125</v>
      </c>
      <c r="H27">
        <v>11103.7265625</v>
      </c>
      <c r="I27">
        <v>12069.265625</v>
      </c>
      <c r="J27">
        <v>13101.580078125</v>
      </c>
      <c r="K27">
        <v>10223.0537109375</v>
      </c>
      <c r="L27">
        <v>10296.642578125</v>
      </c>
      <c r="M27">
        <v>5645.62451171875</v>
      </c>
      <c r="N27">
        <v>8930.611328125</v>
      </c>
      <c r="O27">
        <v>3998.03271484375</v>
      </c>
      <c r="P27">
        <v>1880.9443359375</v>
      </c>
      <c r="Q27">
        <v>3786.64453125</v>
      </c>
      <c r="R27">
        <v>4278.77294921875</v>
      </c>
      <c r="S27">
        <v>1308.3614501953125</v>
      </c>
      <c r="T27">
        <v>4292.75537109375</v>
      </c>
      <c r="U27">
        <v>1999.268310546875</v>
      </c>
      <c r="V27">
        <v>2301.281005859375</v>
      </c>
      <c r="W27">
        <v>3694.158935546875</v>
      </c>
    </row>
    <row r="28" spans="1:41" x14ac:dyDescent="0.2">
      <c r="B28">
        <v>24</v>
      </c>
      <c r="C28">
        <v>21</v>
      </c>
      <c r="D28">
        <v>4399.91796875</v>
      </c>
      <c r="E28">
        <v>2373.318115234375</v>
      </c>
      <c r="F28">
        <v>2374.607177734375</v>
      </c>
      <c r="G28">
        <v>30987.32421875</v>
      </c>
      <c r="H28">
        <v>21585.8828125</v>
      </c>
      <c r="I28">
        <v>24999.822265625</v>
      </c>
      <c r="J28">
        <v>21033.267578125</v>
      </c>
      <c r="K28">
        <v>15953.1884765625</v>
      </c>
      <c r="L28">
        <v>12881.599609375</v>
      </c>
      <c r="M28">
        <v>11735.9169921875</v>
      </c>
      <c r="N28">
        <v>12109.359375</v>
      </c>
      <c r="O28">
        <v>7146.4716796875</v>
      </c>
      <c r="P28">
        <v>5048.18603515625</v>
      </c>
      <c r="Q28">
        <v>5431.05322265625</v>
      </c>
      <c r="R28">
        <v>5613.35205078125</v>
      </c>
      <c r="S28">
        <v>3255.908447265625</v>
      </c>
      <c r="T28">
        <v>4688.2265625</v>
      </c>
      <c r="U28">
        <v>1209.3453369140625</v>
      </c>
      <c r="V28">
        <v>2444.500732421875</v>
      </c>
      <c r="W28">
        <v>3467.8017578125</v>
      </c>
    </row>
    <row r="29" spans="1:41" x14ac:dyDescent="0.2">
      <c r="B29">
        <v>24</v>
      </c>
      <c r="C29">
        <v>22</v>
      </c>
      <c r="D29">
        <v>3691.6318359375</v>
      </c>
      <c r="E29">
        <v>3133.983154296875</v>
      </c>
      <c r="F29">
        <v>2443.511962890625</v>
      </c>
      <c r="G29">
        <v>37752.85546875</v>
      </c>
      <c r="H29">
        <v>30479.603515625</v>
      </c>
      <c r="I29">
        <v>32149.30859375</v>
      </c>
      <c r="J29">
        <v>27579.9375</v>
      </c>
      <c r="K29">
        <v>21595.916015625</v>
      </c>
      <c r="L29">
        <v>17181.65234375</v>
      </c>
      <c r="M29">
        <v>15733.052734375</v>
      </c>
      <c r="N29">
        <v>12925.462890625</v>
      </c>
      <c r="O29">
        <v>9686.376953125</v>
      </c>
      <c r="P29">
        <v>5119.9150390625</v>
      </c>
      <c r="Q29">
        <v>4998.6376953125</v>
      </c>
      <c r="R29">
        <v>5880.833984375</v>
      </c>
      <c r="S29">
        <v>2783.00732421875</v>
      </c>
      <c r="T29">
        <v>3593.156005859375</v>
      </c>
      <c r="U29">
        <v>1351.420654296875</v>
      </c>
      <c r="V29">
        <v>2390.031494140625</v>
      </c>
      <c r="W29">
        <v>1980.7449951171875</v>
      </c>
    </row>
    <row r="30" spans="1:41" x14ac:dyDescent="0.2">
      <c r="B30">
        <v>24</v>
      </c>
      <c r="C30">
        <v>23</v>
      </c>
      <c r="D30">
        <v>2122.922607421875</v>
      </c>
      <c r="E30">
        <v>2281.281494140625</v>
      </c>
      <c r="F30">
        <v>1518.478759765625</v>
      </c>
      <c r="G30">
        <v>39853.484375</v>
      </c>
      <c r="H30">
        <v>31858.44921875</v>
      </c>
      <c r="I30">
        <v>28518.5078125</v>
      </c>
      <c r="J30">
        <v>27906.54296875</v>
      </c>
      <c r="K30">
        <v>21933.16015625</v>
      </c>
      <c r="L30">
        <v>18314.81640625</v>
      </c>
      <c r="M30">
        <v>14507.7392578125</v>
      </c>
      <c r="N30">
        <v>11585.9423828125</v>
      </c>
      <c r="O30">
        <v>8853.8369140625</v>
      </c>
      <c r="P30">
        <v>2826.825927734375</v>
      </c>
      <c r="Q30">
        <v>5342.18017578125</v>
      </c>
      <c r="R30">
        <v>4357.896484375</v>
      </c>
      <c r="S30">
        <v>692.35888671875</v>
      </c>
      <c r="T30">
        <v>1758.6065673828125</v>
      </c>
      <c r="U30">
        <v>2311.1298828125</v>
      </c>
      <c r="V30">
        <v>3156.3798828125</v>
      </c>
      <c r="W30">
        <v>1766.0308837890625</v>
      </c>
    </row>
    <row r="31" spans="1:41" x14ac:dyDescent="0.2">
      <c r="B31">
        <v>25</v>
      </c>
      <c r="C31">
        <v>20</v>
      </c>
      <c r="D31">
        <v>4182.60546875</v>
      </c>
      <c r="E31">
        <v>2278.16162109375</v>
      </c>
      <c r="F31">
        <v>2732.013916015625</v>
      </c>
      <c r="G31">
        <v>15554.232421875</v>
      </c>
      <c r="H31">
        <v>8672.6435546875</v>
      </c>
      <c r="I31">
        <v>13274.0234375</v>
      </c>
      <c r="J31">
        <v>10331.3837890625</v>
      </c>
      <c r="K31">
        <v>9818.6064453125</v>
      </c>
      <c r="L31">
        <v>7548.16796875</v>
      </c>
      <c r="M31">
        <v>6478.20703125</v>
      </c>
      <c r="N31">
        <v>7505.130859375</v>
      </c>
      <c r="O31">
        <v>3946.979248046875</v>
      </c>
      <c r="P31">
        <v>1453.319580078125</v>
      </c>
      <c r="Q31">
        <v>3288.65185546875</v>
      </c>
      <c r="R31">
        <v>4880.5947265625</v>
      </c>
      <c r="S31">
        <v>2232.41650390625</v>
      </c>
      <c r="T31">
        <v>2471.944091796875</v>
      </c>
      <c r="U31">
        <v>2034.0428466796875</v>
      </c>
      <c r="V31">
        <v>2289.65625</v>
      </c>
      <c r="W31">
        <v>3013.05322265625</v>
      </c>
    </row>
    <row r="32" spans="1:41" x14ac:dyDescent="0.2">
      <c r="B32">
        <v>25</v>
      </c>
      <c r="C32">
        <v>21</v>
      </c>
      <c r="D32">
        <v>3302.08154296875</v>
      </c>
      <c r="E32">
        <v>1999.7100830078125</v>
      </c>
      <c r="F32">
        <v>1607.8465576171875</v>
      </c>
      <c r="G32">
        <v>27373.9375</v>
      </c>
      <c r="H32">
        <v>17770.021484375</v>
      </c>
      <c r="I32">
        <v>22088.55078125</v>
      </c>
      <c r="J32">
        <v>17085.828125</v>
      </c>
      <c r="K32">
        <v>15282.3935546875</v>
      </c>
      <c r="L32">
        <v>9851.5078125</v>
      </c>
      <c r="M32">
        <v>11561.4384765625</v>
      </c>
      <c r="N32">
        <v>9937.6923828125</v>
      </c>
      <c r="O32">
        <v>6147.84716796875</v>
      </c>
      <c r="P32">
        <v>3739.77099609375</v>
      </c>
      <c r="Q32">
        <v>4234.11767578125</v>
      </c>
      <c r="R32">
        <v>6128.361328125</v>
      </c>
      <c r="S32">
        <v>3621.097900390625</v>
      </c>
      <c r="T32">
        <v>3406.122314453125</v>
      </c>
      <c r="U32">
        <v>1495.375</v>
      </c>
      <c r="V32">
        <v>1837.8216552734375</v>
      </c>
      <c r="W32">
        <v>2730.94775390625</v>
      </c>
    </row>
    <row r="33" spans="1:23" x14ac:dyDescent="0.2">
      <c r="B33">
        <v>25</v>
      </c>
      <c r="C33">
        <v>22</v>
      </c>
      <c r="D33">
        <v>1597.1461181640625</v>
      </c>
      <c r="E33">
        <v>1236.8687744140625</v>
      </c>
      <c r="F33">
        <v>1071.3948974609375</v>
      </c>
      <c r="G33">
        <v>33058.96875</v>
      </c>
      <c r="H33">
        <v>25579.890625</v>
      </c>
      <c r="I33">
        <v>25241.634765625</v>
      </c>
      <c r="J33">
        <v>22822.525390625</v>
      </c>
      <c r="K33">
        <v>19645.958984375</v>
      </c>
      <c r="L33">
        <v>13513.4248046875</v>
      </c>
      <c r="M33">
        <v>14138.9736328125</v>
      </c>
      <c r="N33">
        <v>10423.3701171875</v>
      </c>
      <c r="O33">
        <v>9032.04296875</v>
      </c>
      <c r="P33">
        <v>4652.34814453125</v>
      </c>
      <c r="Q33">
        <v>2947.166259765625</v>
      </c>
      <c r="R33">
        <v>5953.1533203125</v>
      </c>
      <c r="S33">
        <v>3456.2080078125</v>
      </c>
      <c r="T33">
        <v>3574.850341796875</v>
      </c>
      <c r="U33">
        <v>2473.86279296875</v>
      </c>
      <c r="V33">
        <v>990.18817138671875</v>
      </c>
      <c r="W33">
        <v>1253.1038818359375</v>
      </c>
    </row>
    <row r="34" spans="1:23" x14ac:dyDescent="0.2">
      <c r="B34">
        <v>25</v>
      </c>
      <c r="C34">
        <v>23</v>
      </c>
      <c r="D34">
        <v>693.47076416015625</v>
      </c>
      <c r="E34">
        <v>995.35675048828125</v>
      </c>
      <c r="F34">
        <v>1013.6653442382812</v>
      </c>
      <c r="G34">
        <v>31155.642578125</v>
      </c>
      <c r="H34">
        <v>24134.1328125</v>
      </c>
      <c r="I34">
        <v>20062.216796875</v>
      </c>
      <c r="J34">
        <v>21147.416015625</v>
      </c>
      <c r="K34">
        <v>17465.591796875</v>
      </c>
      <c r="L34">
        <v>15030.892578125</v>
      </c>
      <c r="M34">
        <v>11584.716796875</v>
      </c>
      <c r="N34">
        <v>8514.064453125</v>
      </c>
      <c r="O34">
        <v>8579.6162109375</v>
      </c>
      <c r="P34">
        <v>3273.049560546875</v>
      </c>
      <c r="Q34">
        <v>2566.312255859375</v>
      </c>
      <c r="R34">
        <v>3586.1357421875</v>
      </c>
      <c r="S34">
        <v>1958.659423828125</v>
      </c>
      <c r="T34">
        <v>1720.04541015625</v>
      </c>
      <c r="U34">
        <v>3215.671142578125</v>
      </c>
      <c r="V34">
        <v>2074.397216796875</v>
      </c>
      <c r="W34">
        <v>550.2335205078125</v>
      </c>
    </row>
    <row r="35" spans="1:23" x14ac:dyDescent="0.2">
      <c r="B35">
        <v>26</v>
      </c>
      <c r="C35">
        <v>21</v>
      </c>
      <c r="D35">
        <v>3220.232177734375</v>
      </c>
      <c r="E35">
        <v>1866.7889404296875</v>
      </c>
      <c r="F35">
        <v>946.1279296875</v>
      </c>
      <c r="G35">
        <v>17384.916015625</v>
      </c>
      <c r="H35">
        <v>12026.287109375</v>
      </c>
      <c r="I35">
        <v>13201.0185546875</v>
      </c>
      <c r="J35">
        <v>11115.8134765625</v>
      </c>
      <c r="K35">
        <v>11272.197265625</v>
      </c>
      <c r="L35">
        <v>10257.7734375</v>
      </c>
      <c r="M35">
        <v>8962.36328125</v>
      </c>
      <c r="N35">
        <v>5260.79638671875</v>
      </c>
      <c r="O35">
        <v>3643.405517578125</v>
      </c>
      <c r="P35">
        <v>4710.9169921875</v>
      </c>
      <c r="Q35">
        <v>2836.764892578125</v>
      </c>
      <c r="R35">
        <v>4219.47314453125</v>
      </c>
      <c r="S35">
        <v>3128.048095703125</v>
      </c>
      <c r="T35">
        <v>2226.60693359375</v>
      </c>
      <c r="U35">
        <v>405.85491943359375</v>
      </c>
      <c r="V35">
        <v>757.31573486328125</v>
      </c>
      <c r="W35">
        <v>2268.72265625</v>
      </c>
    </row>
    <row r="44" spans="1:23" x14ac:dyDescent="0.2">
      <c r="A44" t="s">
        <v>26</v>
      </c>
      <c r="B44">
        <v>26</v>
      </c>
      <c r="C44">
        <v>26</v>
      </c>
      <c r="D44">
        <v>2876.104248046875</v>
      </c>
      <c r="E44">
        <v>3106.4140625</v>
      </c>
      <c r="F44">
        <v>399.015869140625</v>
      </c>
      <c r="G44">
        <v>868.51336669921875</v>
      </c>
      <c r="H44">
        <v>1156.15625</v>
      </c>
      <c r="I44">
        <v>1936.5565185546875</v>
      </c>
      <c r="J44">
        <v>1187.997802734375</v>
      </c>
      <c r="K44">
        <v>1146.24072265625</v>
      </c>
      <c r="L44">
        <v>772.93743896484375</v>
      </c>
      <c r="M44">
        <v>1749.5634765625</v>
      </c>
      <c r="N44">
        <v>1738.986083984375</v>
      </c>
      <c r="O44">
        <v>1647.5904541015625</v>
      </c>
      <c r="P44">
        <v>2016.032470703125</v>
      </c>
      <c r="Q44">
        <v>2524.690673828125</v>
      </c>
      <c r="R44">
        <v>748.06292724609375</v>
      </c>
      <c r="S44">
        <v>1922.667236328125</v>
      </c>
      <c r="T44">
        <v>1488.5771484375</v>
      </c>
      <c r="U44">
        <v>1555.1004638671875</v>
      </c>
      <c r="V44">
        <v>1707.6500244140625</v>
      </c>
      <c r="W44">
        <v>1046.321533203125</v>
      </c>
    </row>
    <row r="45" spans="1:23" x14ac:dyDescent="0.2">
      <c r="B45">
        <v>26</v>
      </c>
      <c r="C45">
        <v>27</v>
      </c>
      <c r="D45">
        <v>1201.42333984375</v>
      </c>
      <c r="E45">
        <v>1882.0035400390625</v>
      </c>
      <c r="F45">
        <v>1251.6318359375</v>
      </c>
      <c r="G45">
        <v>1079.2904052734375</v>
      </c>
      <c r="H45">
        <v>1640.064208984375</v>
      </c>
      <c r="I45">
        <v>521.15087890625</v>
      </c>
      <c r="J45">
        <v>1002.8754272460938</v>
      </c>
      <c r="K45">
        <v>219.77096557617188</v>
      </c>
      <c r="L45">
        <v>273.84671020507812</v>
      </c>
      <c r="M45">
        <v>592.109130859375</v>
      </c>
      <c r="N45">
        <v>1698.5224609375</v>
      </c>
      <c r="O45">
        <v>746.14923095703125</v>
      </c>
      <c r="P45">
        <v>2304.061767578125</v>
      </c>
      <c r="Q45">
        <v>3300.82177734375</v>
      </c>
      <c r="R45">
        <v>1813.2950439453125</v>
      </c>
      <c r="S45">
        <v>2846.65673828125</v>
      </c>
      <c r="T45">
        <v>602.7642822265625</v>
      </c>
      <c r="U45">
        <v>1617.025146484375</v>
      </c>
      <c r="V45">
        <v>863.26611328125</v>
      </c>
      <c r="W45">
        <v>2218.319091796875</v>
      </c>
    </row>
    <row r="46" spans="1:23" x14ac:dyDescent="0.2">
      <c r="B46">
        <v>26</v>
      </c>
      <c r="C46">
        <v>28</v>
      </c>
      <c r="D46">
        <v>1569.166748046875</v>
      </c>
      <c r="E46">
        <v>817.48516845703125</v>
      </c>
      <c r="F46">
        <v>908.64093017578125</v>
      </c>
      <c r="G46">
        <v>653.8114013671875</v>
      </c>
      <c r="H46">
        <v>1419.127685546875</v>
      </c>
      <c r="I46">
        <v>2762.331298828125</v>
      </c>
      <c r="J46">
        <v>1916.97705078125</v>
      </c>
      <c r="K46">
        <v>1742.6181640625</v>
      </c>
      <c r="L46">
        <v>1065.568115234375</v>
      </c>
      <c r="M46">
        <v>616.7958984375</v>
      </c>
      <c r="N46">
        <v>887.21051025390625</v>
      </c>
      <c r="O46">
        <v>332.83285522460938</v>
      </c>
      <c r="P46">
        <v>5395.87890625</v>
      </c>
      <c r="Q46">
        <v>2628.575927734375</v>
      </c>
      <c r="R46">
        <v>3350.7822265625</v>
      </c>
      <c r="S46">
        <v>2901.32666015625</v>
      </c>
      <c r="T46">
        <v>514.32904052734375</v>
      </c>
      <c r="U46">
        <v>1944.01123046875</v>
      </c>
      <c r="V46">
        <v>639.03826904296875</v>
      </c>
      <c r="W46">
        <v>1251.8125</v>
      </c>
    </row>
    <row r="47" spans="1:23" x14ac:dyDescent="0.2">
      <c r="B47">
        <v>26</v>
      </c>
      <c r="C47">
        <v>29</v>
      </c>
      <c r="D47">
        <v>1069.4937744140625</v>
      </c>
      <c r="E47">
        <v>1853.671630859375</v>
      </c>
      <c r="F47">
        <v>1674.88134765625</v>
      </c>
      <c r="G47">
        <v>1947.9312744140625</v>
      </c>
      <c r="H47">
        <v>1856.8350830078125</v>
      </c>
      <c r="I47">
        <v>3647.97021484375</v>
      </c>
      <c r="J47">
        <v>569.2230224609375</v>
      </c>
      <c r="K47">
        <v>2419.508544921875</v>
      </c>
      <c r="L47">
        <v>1097.3587646484375</v>
      </c>
      <c r="M47">
        <v>135.13310241699219</v>
      </c>
      <c r="N47">
        <v>2008.187255859375</v>
      </c>
      <c r="O47">
        <v>225.92852783203125</v>
      </c>
      <c r="P47">
        <v>4416.00927734375</v>
      </c>
      <c r="Q47">
        <v>4571.72998046875</v>
      </c>
      <c r="R47">
        <v>2638.321044921875</v>
      </c>
      <c r="S47">
        <v>2459.59326171875</v>
      </c>
      <c r="T47">
        <v>1610.255859375</v>
      </c>
      <c r="U47">
        <v>1512.031494140625</v>
      </c>
      <c r="V47">
        <v>791.7392578125</v>
      </c>
      <c r="W47">
        <v>1707.7138671875</v>
      </c>
    </row>
    <row r="48" spans="1:23" x14ac:dyDescent="0.2">
      <c r="B48">
        <v>27</v>
      </c>
      <c r="C48">
        <v>25</v>
      </c>
      <c r="D48">
        <v>2397.91455078125</v>
      </c>
      <c r="E48">
        <v>1745.501953125</v>
      </c>
      <c r="F48">
        <v>1353.1595458984375</v>
      </c>
      <c r="G48">
        <v>2433.342041015625</v>
      </c>
      <c r="H48">
        <v>1513.3609619140625</v>
      </c>
      <c r="I48">
        <v>1013.179931640625</v>
      </c>
      <c r="J48">
        <v>1573.0579833984375</v>
      </c>
      <c r="K48">
        <v>1451.7564697265625</v>
      </c>
      <c r="L48">
        <v>1525.46728515625</v>
      </c>
      <c r="M48">
        <v>3190.466064453125</v>
      </c>
      <c r="N48">
        <v>1031.330810546875</v>
      </c>
      <c r="O48">
        <v>577.655517578125</v>
      </c>
      <c r="P48">
        <v>1025.655517578125</v>
      </c>
      <c r="Q48">
        <v>825.41632080078125</v>
      </c>
      <c r="R48">
        <v>1319.73876953125</v>
      </c>
      <c r="S48">
        <v>1252.890625</v>
      </c>
      <c r="T48">
        <v>1406.166748046875</v>
      </c>
      <c r="U48">
        <v>1157.2347412109375</v>
      </c>
      <c r="V48">
        <v>1961.3983154296875</v>
      </c>
      <c r="W48">
        <v>660.404052734375</v>
      </c>
    </row>
    <row r="49" spans="2:23" x14ac:dyDescent="0.2">
      <c r="B49">
        <v>27</v>
      </c>
      <c r="C49">
        <v>26</v>
      </c>
      <c r="D49">
        <v>2015.4573974609375</v>
      </c>
      <c r="E49">
        <v>1963.42626953125</v>
      </c>
      <c r="F49">
        <v>2378.352294921875</v>
      </c>
      <c r="G49">
        <v>2207.845458984375</v>
      </c>
      <c r="H49">
        <v>2140.917724609375</v>
      </c>
      <c r="I49">
        <v>446.46826171875</v>
      </c>
      <c r="J49">
        <v>2484.738037109375</v>
      </c>
      <c r="K49">
        <v>884.20263671875</v>
      </c>
      <c r="L49">
        <v>2291.159912109375</v>
      </c>
      <c r="M49">
        <v>2540.1328125</v>
      </c>
      <c r="N49">
        <v>1294.93359375</v>
      </c>
      <c r="O49">
        <v>1263.6546630859375</v>
      </c>
      <c r="P49">
        <v>2091.214111328125</v>
      </c>
      <c r="Q49">
        <v>2433.427734375</v>
      </c>
      <c r="R49">
        <v>359.00949096679688</v>
      </c>
      <c r="S49">
        <v>2273.83544921875</v>
      </c>
      <c r="T49">
        <v>3101.632080078125</v>
      </c>
      <c r="U49">
        <v>1449.7650146484375</v>
      </c>
      <c r="V49">
        <v>1047.999267578125</v>
      </c>
      <c r="W49">
        <v>1178.2911376953125</v>
      </c>
    </row>
    <row r="50" spans="2:23" x14ac:dyDescent="0.2">
      <c r="B50">
        <v>27</v>
      </c>
      <c r="C50">
        <v>27</v>
      </c>
      <c r="D50">
        <v>1329.6383056640625</v>
      </c>
      <c r="E50">
        <v>2221.2548828125</v>
      </c>
      <c r="F50">
        <v>1997.011474609375</v>
      </c>
      <c r="G50">
        <v>2806.11572265625</v>
      </c>
      <c r="H50">
        <v>929.2291259765625</v>
      </c>
      <c r="I50">
        <v>1680.1822509765625</v>
      </c>
      <c r="J50">
        <v>1442.5101318359375</v>
      </c>
      <c r="K50">
        <v>985.9520263671875</v>
      </c>
      <c r="L50">
        <v>2185.027099609375</v>
      </c>
      <c r="M50">
        <v>919.0147705078125</v>
      </c>
      <c r="N50">
        <v>503.740478515625</v>
      </c>
      <c r="O50">
        <v>1324.262939453125</v>
      </c>
      <c r="P50">
        <v>278.60137939453125</v>
      </c>
      <c r="Q50">
        <v>2879.411376953125</v>
      </c>
      <c r="R50">
        <v>1863.0206298828125</v>
      </c>
      <c r="S50">
        <v>2512.0810546875</v>
      </c>
      <c r="T50">
        <v>2322.856689453125</v>
      </c>
      <c r="U50">
        <v>2909.988525390625</v>
      </c>
      <c r="V50">
        <v>2539.722900390625</v>
      </c>
      <c r="W50">
        <v>1223.3267822265625</v>
      </c>
    </row>
    <row r="51" spans="2:23" x14ac:dyDescent="0.2">
      <c r="B51">
        <v>27</v>
      </c>
      <c r="C51">
        <v>28</v>
      </c>
      <c r="D51">
        <v>1847.936279296875</v>
      </c>
      <c r="E51">
        <v>528.6546630859375</v>
      </c>
      <c r="F51">
        <v>1154.75048828125</v>
      </c>
      <c r="G51">
        <v>1897.742431640625</v>
      </c>
      <c r="H51">
        <v>1559.0665283203125</v>
      </c>
      <c r="I51">
        <v>2949.785400390625</v>
      </c>
      <c r="J51">
        <v>891.2330322265625</v>
      </c>
      <c r="K51">
        <v>1694.4169921875</v>
      </c>
      <c r="L51">
        <v>1491.0372314453125</v>
      </c>
      <c r="M51">
        <v>238.44058227539062</v>
      </c>
      <c r="N51">
        <v>1538.4573974609375</v>
      </c>
      <c r="O51">
        <v>513.376953125</v>
      </c>
      <c r="P51">
        <v>3639.955078125</v>
      </c>
      <c r="Q51">
        <v>2550.4619140625</v>
      </c>
      <c r="R51">
        <v>2922.31005859375</v>
      </c>
      <c r="S51">
        <v>2624.136474609375</v>
      </c>
      <c r="T51">
        <v>2840.9365234375</v>
      </c>
      <c r="U51">
        <v>2411.350830078125</v>
      </c>
      <c r="V51">
        <v>1109.3250732421875</v>
      </c>
      <c r="W51">
        <v>1573.8040771484375</v>
      </c>
    </row>
    <row r="52" spans="2:23" x14ac:dyDescent="0.2">
      <c r="B52">
        <v>27</v>
      </c>
      <c r="C52">
        <v>29</v>
      </c>
      <c r="D52">
        <v>1721.650390625</v>
      </c>
      <c r="E52">
        <v>1767.9442138671875</v>
      </c>
      <c r="F52">
        <v>1104.280517578125</v>
      </c>
      <c r="G52">
        <v>1083.0091552734375</v>
      </c>
      <c r="H52">
        <v>2564.7841796875</v>
      </c>
      <c r="I52">
        <v>2342.549560546875</v>
      </c>
      <c r="J52">
        <v>1227.67822265625</v>
      </c>
      <c r="K52">
        <v>2859.75146484375</v>
      </c>
      <c r="L52">
        <v>956.24871826171875</v>
      </c>
      <c r="M52">
        <v>416.28158569335938</v>
      </c>
      <c r="N52">
        <v>1154.1773681640625</v>
      </c>
      <c r="O52">
        <v>1010.6094360351562</v>
      </c>
      <c r="P52">
        <v>3847.982177734375</v>
      </c>
      <c r="Q52">
        <v>4211.1513671875</v>
      </c>
      <c r="R52">
        <v>2122.5029296875</v>
      </c>
      <c r="S52">
        <v>2990.6728515625</v>
      </c>
      <c r="T52">
        <v>1826.42041015625</v>
      </c>
      <c r="U52">
        <v>2873.10302734375</v>
      </c>
      <c r="V52">
        <v>675.74456787109375</v>
      </c>
      <c r="W52">
        <v>707.15478515625</v>
      </c>
    </row>
    <row r="53" spans="2:23" x14ac:dyDescent="0.2">
      <c r="B53">
        <v>27</v>
      </c>
      <c r="C53">
        <v>30</v>
      </c>
      <c r="D53">
        <v>4996.08447265625</v>
      </c>
      <c r="E53">
        <v>1009.9865112304688</v>
      </c>
      <c r="F53">
        <v>869.967041015625</v>
      </c>
      <c r="G53">
        <v>1598.5030517578125</v>
      </c>
      <c r="H53">
        <v>2164.359619140625</v>
      </c>
      <c r="I53">
        <v>589.2615966796875</v>
      </c>
      <c r="J53">
        <v>3174.7998046875</v>
      </c>
      <c r="K53">
        <v>2909.17529296875</v>
      </c>
      <c r="L53">
        <v>1091.6353759765625</v>
      </c>
      <c r="M53">
        <v>521.79388427734375</v>
      </c>
      <c r="N53">
        <v>2982.373291015625</v>
      </c>
      <c r="O53">
        <v>1110.2679443359375</v>
      </c>
      <c r="P53">
        <v>2412.483642578125</v>
      </c>
      <c r="Q53">
        <v>3674.331298828125</v>
      </c>
      <c r="R53">
        <v>1669.0635986328125</v>
      </c>
      <c r="S53">
        <v>2174.189697265625</v>
      </c>
      <c r="T53">
        <v>1180.7547607421875</v>
      </c>
      <c r="U53">
        <v>2406.015380859375</v>
      </c>
      <c r="V53">
        <v>915.38531494140625</v>
      </c>
      <c r="W53">
        <v>418.2012939453125</v>
      </c>
    </row>
    <row r="54" spans="2:23" x14ac:dyDescent="0.2">
      <c r="B54">
        <v>28</v>
      </c>
      <c r="C54">
        <v>25</v>
      </c>
      <c r="D54">
        <v>2766.940673828125</v>
      </c>
      <c r="E54">
        <v>1198.3333740234375</v>
      </c>
      <c r="F54">
        <v>1258.299072265625</v>
      </c>
      <c r="G54">
        <v>2295.64599609375</v>
      </c>
      <c r="H54">
        <v>1717.4935302734375</v>
      </c>
      <c r="I54">
        <v>734.3177490234375</v>
      </c>
      <c r="J54">
        <v>1655.5418701171875</v>
      </c>
      <c r="K54">
        <v>1917.9864501953125</v>
      </c>
      <c r="L54">
        <v>1426.11083984375</v>
      </c>
      <c r="M54">
        <v>1613.56494140625</v>
      </c>
      <c r="N54">
        <v>1708.0167236328125</v>
      </c>
      <c r="O54">
        <v>2619.550048828125</v>
      </c>
      <c r="P54">
        <v>1826.8048095703125</v>
      </c>
      <c r="Q54">
        <v>1773.12255859375</v>
      </c>
      <c r="R54">
        <v>861.80462646484375</v>
      </c>
      <c r="S54">
        <v>1509.8070068359375</v>
      </c>
      <c r="T54">
        <v>1568.8682861328125</v>
      </c>
      <c r="U54">
        <v>632.56231689453125</v>
      </c>
      <c r="V54">
        <v>1644.114501953125</v>
      </c>
      <c r="W54">
        <v>1091.4959716796875</v>
      </c>
    </row>
    <row r="55" spans="2:23" x14ac:dyDescent="0.2">
      <c r="B55">
        <v>28</v>
      </c>
      <c r="C55">
        <v>26</v>
      </c>
      <c r="D55">
        <v>1985.2386474609375</v>
      </c>
      <c r="E55">
        <v>303.58111572265625</v>
      </c>
      <c r="F55">
        <v>1484.7705078125</v>
      </c>
      <c r="G55">
        <v>2608.8388671875</v>
      </c>
      <c r="H55">
        <v>1220.1141357421875</v>
      </c>
      <c r="I55">
        <v>794.20050048828125</v>
      </c>
      <c r="J55">
        <v>1290.3489990234375</v>
      </c>
      <c r="K55">
        <v>1025.783203125</v>
      </c>
      <c r="L55">
        <v>2065.77734375</v>
      </c>
      <c r="M55">
        <v>1988.7982177734375</v>
      </c>
      <c r="N55">
        <v>2033.4810791015625</v>
      </c>
      <c r="O55">
        <v>2637.26953125</v>
      </c>
      <c r="P55">
        <v>494.98135375976562</v>
      </c>
      <c r="Q55">
        <v>3015.3857421875</v>
      </c>
      <c r="R55">
        <v>684.52264404296875</v>
      </c>
      <c r="S55">
        <v>3583.4453125</v>
      </c>
      <c r="T55">
        <v>2281.29248046875</v>
      </c>
      <c r="U55">
        <v>1410.3056640625</v>
      </c>
      <c r="V55">
        <v>2209.727294921875</v>
      </c>
      <c r="W55">
        <v>1692.8714599609375</v>
      </c>
    </row>
    <row r="56" spans="2:23" x14ac:dyDescent="0.2">
      <c r="B56">
        <v>28</v>
      </c>
      <c r="C56">
        <v>27</v>
      </c>
      <c r="D56">
        <v>1486.950927734375</v>
      </c>
      <c r="E56">
        <v>576.671142578125</v>
      </c>
      <c r="F56">
        <v>1357.8602294921875</v>
      </c>
      <c r="G56">
        <v>3055.0703125</v>
      </c>
      <c r="H56">
        <v>1023.9957275390625</v>
      </c>
      <c r="I56">
        <v>1742.87353515625</v>
      </c>
      <c r="J56">
        <v>2459.23193359375</v>
      </c>
      <c r="K56">
        <v>1197.8895263671875</v>
      </c>
      <c r="L56">
        <v>1634.2818603515625</v>
      </c>
      <c r="M56">
        <v>1100.8369140625</v>
      </c>
      <c r="N56">
        <v>1519.7838134765625</v>
      </c>
      <c r="O56">
        <v>1819.347412109375</v>
      </c>
      <c r="P56">
        <v>1540.82763671875</v>
      </c>
      <c r="Q56">
        <v>2136.849853515625</v>
      </c>
      <c r="R56">
        <v>1227.8480224609375</v>
      </c>
      <c r="S56">
        <v>3055.16748046875</v>
      </c>
      <c r="T56">
        <v>2001.20458984375</v>
      </c>
      <c r="U56">
        <v>2209.83056640625</v>
      </c>
      <c r="V56">
        <v>3244.980224609375</v>
      </c>
      <c r="W56">
        <v>2938.355712890625</v>
      </c>
    </row>
    <row r="57" spans="2:23" x14ac:dyDescent="0.2">
      <c r="B57">
        <v>28</v>
      </c>
      <c r="C57">
        <v>28</v>
      </c>
      <c r="D57">
        <v>2254.407470703125</v>
      </c>
      <c r="E57">
        <v>1440.461669921875</v>
      </c>
      <c r="F57">
        <v>1036.5120849609375</v>
      </c>
      <c r="G57">
        <v>2344.9619140625</v>
      </c>
      <c r="H57">
        <v>1570.86572265625</v>
      </c>
      <c r="I57">
        <v>1050.6978759765625</v>
      </c>
      <c r="J57">
        <v>2125.085205078125</v>
      </c>
      <c r="K57">
        <v>1779.350341796875</v>
      </c>
      <c r="L57">
        <v>2001.7044677734375</v>
      </c>
      <c r="M57">
        <v>325.14987182617188</v>
      </c>
      <c r="N57">
        <v>1987.0413818359375</v>
      </c>
      <c r="O57">
        <v>627.35137939453125</v>
      </c>
      <c r="P57">
        <v>1946.9617919921875</v>
      </c>
      <c r="Q57">
        <v>986.8536376953125</v>
      </c>
      <c r="R57">
        <v>514.129150390625</v>
      </c>
      <c r="S57">
        <v>1319.7344970703125</v>
      </c>
      <c r="T57">
        <v>2224.69287109375</v>
      </c>
      <c r="U57">
        <v>2213.564453125</v>
      </c>
      <c r="V57">
        <v>1714.5611572265625</v>
      </c>
      <c r="W57">
        <v>3074.709228515625</v>
      </c>
    </row>
    <row r="58" spans="2:23" x14ac:dyDescent="0.2">
      <c r="B58">
        <v>28</v>
      </c>
      <c r="C58">
        <v>29</v>
      </c>
      <c r="D58">
        <v>988.63177490234375</v>
      </c>
      <c r="E58">
        <v>1736.5167236328125</v>
      </c>
      <c r="F58">
        <v>1322.74658203125</v>
      </c>
      <c r="G58">
        <v>209.94587707519531</v>
      </c>
      <c r="H58">
        <v>2270.5693359375</v>
      </c>
      <c r="I58">
        <v>1179.63720703125</v>
      </c>
      <c r="J58">
        <v>2107.025390625</v>
      </c>
      <c r="K58">
        <v>1809.200927734375</v>
      </c>
      <c r="L58">
        <v>560.92791748046875</v>
      </c>
      <c r="M58">
        <v>142.25445556640625</v>
      </c>
      <c r="N58">
        <v>239.15390014648438</v>
      </c>
      <c r="O58">
        <v>1598.7420654296875</v>
      </c>
      <c r="P58">
        <v>1308.4486083984375</v>
      </c>
      <c r="Q58">
        <v>2191.4130859375</v>
      </c>
      <c r="R58">
        <v>1175.760498046875</v>
      </c>
      <c r="S58">
        <v>3276.104736328125</v>
      </c>
      <c r="T58">
        <v>1082.0592041015625</v>
      </c>
      <c r="U58">
        <v>3572.125244140625</v>
      </c>
      <c r="V58">
        <v>406.13919067382812</v>
      </c>
      <c r="W58">
        <v>1817.2255859375</v>
      </c>
    </row>
    <row r="59" spans="2:23" x14ac:dyDescent="0.2">
      <c r="B59">
        <v>28</v>
      </c>
      <c r="C59">
        <v>30</v>
      </c>
      <c r="D59">
        <v>3830.81884765625</v>
      </c>
      <c r="E59">
        <v>761.4056396484375</v>
      </c>
      <c r="F59">
        <v>1477.974853515625</v>
      </c>
      <c r="G59">
        <v>1034.2720947265625</v>
      </c>
      <c r="H59">
        <v>2055.0654296875</v>
      </c>
      <c r="I59">
        <v>2632.858154296875</v>
      </c>
      <c r="J59">
        <v>2740.27783203125</v>
      </c>
      <c r="K59">
        <v>3155.265380859375</v>
      </c>
      <c r="L59">
        <v>1717.7911376953125</v>
      </c>
      <c r="M59">
        <v>689.78509521484375</v>
      </c>
      <c r="N59">
        <v>2449.89404296875</v>
      </c>
      <c r="O59">
        <v>719.95001220703125</v>
      </c>
      <c r="P59">
        <v>750.7493896484375</v>
      </c>
      <c r="Q59">
        <v>3138.119873046875</v>
      </c>
      <c r="R59">
        <v>2300.18994140625</v>
      </c>
      <c r="S59">
        <v>2991.0859375</v>
      </c>
      <c r="T59">
        <v>1075.535888671875</v>
      </c>
      <c r="U59">
        <v>2219.58056640625</v>
      </c>
      <c r="V59">
        <v>980.29803466796875</v>
      </c>
      <c r="W59">
        <v>2033.8416748046875</v>
      </c>
    </row>
    <row r="60" spans="2:23" x14ac:dyDescent="0.2">
      <c r="B60">
        <v>29</v>
      </c>
      <c r="C60">
        <v>25</v>
      </c>
      <c r="D60">
        <v>3591.89501953125</v>
      </c>
      <c r="E60">
        <v>1908.457275390625</v>
      </c>
      <c r="F60">
        <v>1003.0706176757812</v>
      </c>
      <c r="G60">
        <v>2759.32373046875</v>
      </c>
      <c r="H60">
        <v>1360.098876953125</v>
      </c>
      <c r="I60">
        <v>766.5982666015625</v>
      </c>
      <c r="J60">
        <v>1457.755859375</v>
      </c>
      <c r="K60">
        <v>2820.484130859375</v>
      </c>
      <c r="L60">
        <v>1011.5504150390625</v>
      </c>
      <c r="M60">
        <v>863.24786376953125</v>
      </c>
      <c r="N60">
        <v>3421.783935546875</v>
      </c>
      <c r="O60">
        <v>3358.54931640625</v>
      </c>
      <c r="P60">
        <v>3762.447021484375</v>
      </c>
      <c r="Q60">
        <v>1564.5714111328125</v>
      </c>
      <c r="R60">
        <v>495.97805786132812</v>
      </c>
      <c r="S60">
        <v>689.3424072265625</v>
      </c>
      <c r="T60">
        <v>1724.6258544921875</v>
      </c>
      <c r="U60">
        <v>905.19281005859375</v>
      </c>
      <c r="V60">
        <v>469.55728149414062</v>
      </c>
      <c r="W60">
        <v>1704.986572265625</v>
      </c>
    </row>
    <row r="61" spans="2:23" x14ac:dyDescent="0.2">
      <c r="B61">
        <v>29</v>
      </c>
      <c r="C61">
        <v>26</v>
      </c>
      <c r="D61">
        <v>3379.516357421875</v>
      </c>
      <c r="E61">
        <v>627.90289306640625</v>
      </c>
      <c r="F61">
        <v>1686.6014404296875</v>
      </c>
      <c r="G61">
        <v>2924.847900390625</v>
      </c>
      <c r="H61">
        <v>2174.110107421875</v>
      </c>
      <c r="I61">
        <v>1545.8125</v>
      </c>
      <c r="J61">
        <v>1731.87353515625</v>
      </c>
      <c r="K61">
        <v>1290.9537353515625</v>
      </c>
      <c r="L61">
        <v>1167.2919921875</v>
      </c>
      <c r="M61">
        <v>798.514892578125</v>
      </c>
      <c r="N61">
        <v>3292.25439453125</v>
      </c>
      <c r="O61">
        <v>2824.281005859375</v>
      </c>
      <c r="P61">
        <v>2951.0732421875</v>
      </c>
      <c r="Q61">
        <v>3922.407470703125</v>
      </c>
      <c r="R61">
        <v>2191.93408203125</v>
      </c>
      <c r="S61">
        <v>3655.33740234375</v>
      </c>
      <c r="T61">
        <v>1160.7071533203125</v>
      </c>
      <c r="U61">
        <v>1085.2279052734375</v>
      </c>
      <c r="V61">
        <v>855.71368408203125</v>
      </c>
      <c r="W61">
        <v>581.137939453125</v>
      </c>
    </row>
    <row r="62" spans="2:23" x14ac:dyDescent="0.2">
      <c r="B62">
        <v>29</v>
      </c>
      <c r="C62">
        <v>27</v>
      </c>
      <c r="D62">
        <v>174.20442199707031</v>
      </c>
      <c r="E62">
        <v>616.36602783203125</v>
      </c>
      <c r="F62">
        <v>999.802978515625</v>
      </c>
      <c r="G62">
        <v>2232.358642578125</v>
      </c>
      <c r="H62">
        <v>1626.03369140625</v>
      </c>
      <c r="I62">
        <v>2441.1572265625</v>
      </c>
      <c r="J62">
        <v>1110.6285400390625</v>
      </c>
      <c r="K62">
        <v>884.706298828125</v>
      </c>
      <c r="L62">
        <v>2329.894287109375</v>
      </c>
      <c r="M62">
        <v>1143.367431640625</v>
      </c>
      <c r="N62">
        <v>2269.137939453125</v>
      </c>
      <c r="O62">
        <v>1065.1693115234375</v>
      </c>
      <c r="P62">
        <v>854.88726806640625</v>
      </c>
      <c r="Q62">
        <v>2431.541259765625</v>
      </c>
      <c r="R62">
        <v>1778.32666015625</v>
      </c>
      <c r="S62">
        <v>3862.547607421875</v>
      </c>
      <c r="T62">
        <v>380.206787109375</v>
      </c>
      <c r="U62">
        <v>1190.2520751953125</v>
      </c>
      <c r="V62">
        <v>1049.4112548828125</v>
      </c>
      <c r="W62">
        <v>1576.9913330078125</v>
      </c>
    </row>
    <row r="63" spans="2:23" x14ac:dyDescent="0.2">
      <c r="B63">
        <v>29</v>
      </c>
      <c r="C63">
        <v>28</v>
      </c>
      <c r="D63">
        <v>1212.4879150390625</v>
      </c>
      <c r="E63">
        <v>1707.4825439453125</v>
      </c>
      <c r="F63">
        <v>249.44340515136719</v>
      </c>
      <c r="G63">
        <v>1170.140869140625</v>
      </c>
      <c r="H63">
        <v>1046.9716796875</v>
      </c>
      <c r="I63">
        <v>1436.4925537109375</v>
      </c>
      <c r="J63">
        <v>2798.6796875</v>
      </c>
      <c r="K63">
        <v>1206.07080078125</v>
      </c>
      <c r="L63">
        <v>2908.447509765625</v>
      </c>
      <c r="M63">
        <v>935.49847412109375</v>
      </c>
      <c r="N63">
        <v>1816.5206298828125</v>
      </c>
      <c r="O63">
        <v>811.64788818359375</v>
      </c>
      <c r="P63">
        <v>2971.036376953125</v>
      </c>
      <c r="Q63">
        <v>1964.6678466796875</v>
      </c>
      <c r="R63">
        <v>2369.9150390625</v>
      </c>
      <c r="S63">
        <v>678.7379150390625</v>
      </c>
      <c r="T63">
        <v>992.01617431640625</v>
      </c>
      <c r="U63">
        <v>1959.6658935546875</v>
      </c>
      <c r="V63">
        <v>305.934326171875</v>
      </c>
      <c r="W63">
        <v>2272.460693359375</v>
      </c>
    </row>
    <row r="64" spans="2:23" x14ac:dyDescent="0.2">
      <c r="B64">
        <v>29</v>
      </c>
      <c r="C64">
        <v>29</v>
      </c>
      <c r="D64">
        <v>941.111083984375</v>
      </c>
      <c r="E64">
        <v>2296.008056640625</v>
      </c>
      <c r="F64">
        <v>1721.5174560546875</v>
      </c>
      <c r="G64">
        <v>2427.648193359375</v>
      </c>
      <c r="H64">
        <v>2316.568603515625</v>
      </c>
      <c r="I64">
        <v>345.87704467773438</v>
      </c>
      <c r="J64">
        <v>3110.841064453125</v>
      </c>
      <c r="K64">
        <v>1149.391845703125</v>
      </c>
      <c r="L64">
        <v>1176.8055419921875</v>
      </c>
      <c r="M64">
        <v>377.10858154296875</v>
      </c>
      <c r="N64">
        <v>1245.9384765625</v>
      </c>
      <c r="O64">
        <v>1746.970947265625</v>
      </c>
      <c r="P64">
        <v>2294.728515625</v>
      </c>
      <c r="Q64">
        <v>2179.315673828125</v>
      </c>
      <c r="R64">
        <v>3510.3623046875</v>
      </c>
      <c r="S64">
        <v>2403.60205078125</v>
      </c>
      <c r="T64">
        <v>1091.864990234375</v>
      </c>
      <c r="U64">
        <v>2456.529296875</v>
      </c>
      <c r="V64">
        <v>943.6212158203125</v>
      </c>
      <c r="W64">
        <v>692.60101318359375</v>
      </c>
    </row>
    <row r="65" spans="2:23" x14ac:dyDescent="0.2">
      <c r="B65">
        <v>29</v>
      </c>
      <c r="C65">
        <v>30</v>
      </c>
      <c r="D65">
        <v>1963.6065673828125</v>
      </c>
      <c r="E65">
        <v>1058.145751953125</v>
      </c>
      <c r="F65">
        <v>2299.89111328125</v>
      </c>
      <c r="G65">
        <v>1600.887451171875</v>
      </c>
      <c r="H65">
        <v>1376.7509765625</v>
      </c>
      <c r="I65">
        <v>1644.1708984375</v>
      </c>
      <c r="J65">
        <v>2511.314453125</v>
      </c>
      <c r="K65">
        <v>1712.3726806640625</v>
      </c>
      <c r="L65">
        <v>3935.06201171875</v>
      </c>
      <c r="M65">
        <v>1357.9337158203125</v>
      </c>
      <c r="N65">
        <v>2158.193115234375</v>
      </c>
      <c r="O65">
        <v>649.19708251953125</v>
      </c>
      <c r="P65">
        <v>2402.8076171875</v>
      </c>
      <c r="Q65">
        <v>1574.1806640625</v>
      </c>
      <c r="R65">
        <v>3383.865966796875</v>
      </c>
      <c r="S65">
        <v>2870.6826171875</v>
      </c>
      <c r="T65">
        <v>761.65460205078125</v>
      </c>
      <c r="U65">
        <v>1114.8526611328125</v>
      </c>
      <c r="V65">
        <v>1831.831298828125</v>
      </c>
      <c r="W65">
        <v>1359.326171875</v>
      </c>
    </row>
    <row r="66" spans="2:23" x14ac:dyDescent="0.2">
      <c r="B66">
        <v>30</v>
      </c>
      <c r="C66">
        <v>26</v>
      </c>
      <c r="D66">
        <v>3758.052978515625</v>
      </c>
      <c r="E66">
        <v>1022.5551147460938</v>
      </c>
      <c r="F66">
        <v>3158.123779296875</v>
      </c>
      <c r="G66">
        <v>3176.232666015625</v>
      </c>
      <c r="H66">
        <v>3878.06005859375</v>
      </c>
      <c r="I66">
        <v>2273.1328125</v>
      </c>
      <c r="J66">
        <v>2537.94189453125</v>
      </c>
      <c r="K66">
        <v>1246.18310546875</v>
      </c>
      <c r="L66">
        <v>2607.313720703125</v>
      </c>
      <c r="M66">
        <v>172.30509948730469</v>
      </c>
      <c r="N66">
        <v>2418.71728515625</v>
      </c>
      <c r="O66">
        <v>2255.958740234375</v>
      </c>
      <c r="P66">
        <v>3425.796875</v>
      </c>
      <c r="Q66">
        <v>2428.882080078125</v>
      </c>
      <c r="R66">
        <v>2460.33154296875</v>
      </c>
      <c r="S66">
        <v>1195.21484375</v>
      </c>
      <c r="T66">
        <v>2010.279541015625</v>
      </c>
      <c r="U66">
        <v>678.45849609375</v>
      </c>
      <c r="V66">
        <v>1154.750732421875</v>
      </c>
      <c r="W66">
        <v>1410.31201171875</v>
      </c>
    </row>
    <row r="67" spans="2:23" x14ac:dyDescent="0.2">
      <c r="B67">
        <v>30</v>
      </c>
      <c r="C67">
        <v>27</v>
      </c>
      <c r="D67">
        <v>2537.27099609375</v>
      </c>
      <c r="E67">
        <v>534.19110107421875</v>
      </c>
      <c r="F67">
        <v>2875.471435546875</v>
      </c>
      <c r="G67">
        <v>1702.7994384765625</v>
      </c>
      <c r="H67">
        <v>1587.8365478515625</v>
      </c>
      <c r="I67">
        <v>2735.16796875</v>
      </c>
      <c r="J67">
        <v>1853.971435546875</v>
      </c>
      <c r="K67">
        <v>1777.5849609375</v>
      </c>
      <c r="L67">
        <v>2322.631103515625</v>
      </c>
      <c r="M67">
        <v>1639.385986328125</v>
      </c>
      <c r="N67">
        <v>1436.66064453125</v>
      </c>
      <c r="O67">
        <v>1788.337646484375</v>
      </c>
      <c r="P67">
        <v>1211.2244873046875</v>
      </c>
      <c r="Q67">
        <v>695.86669921875</v>
      </c>
      <c r="R67">
        <v>2044.8651123046875</v>
      </c>
      <c r="S67">
        <v>1504.6981201171875</v>
      </c>
      <c r="T67">
        <v>520.2130126953125</v>
      </c>
      <c r="U67">
        <v>495.57748413085938</v>
      </c>
      <c r="V67">
        <v>1626.185546875</v>
      </c>
      <c r="W67">
        <v>1801.3350830078125</v>
      </c>
    </row>
    <row r="68" spans="2:23" x14ac:dyDescent="0.2">
      <c r="B68">
        <v>30</v>
      </c>
      <c r="C68">
        <v>28</v>
      </c>
      <c r="D68">
        <v>1052.695068359375</v>
      </c>
      <c r="E68">
        <v>1321.4619140625</v>
      </c>
      <c r="F68">
        <v>1144.00927734375</v>
      </c>
      <c r="G68">
        <v>1759.420166015625</v>
      </c>
      <c r="H68">
        <v>1743.139404296875</v>
      </c>
      <c r="I68">
        <v>2022.3328857421875</v>
      </c>
      <c r="J68">
        <v>856.31475830078125</v>
      </c>
      <c r="K68">
        <v>1282.081787109375</v>
      </c>
      <c r="L68">
        <v>1798.3656005859375</v>
      </c>
      <c r="M68">
        <v>2191.4208984375</v>
      </c>
      <c r="N68">
        <v>1876.21337890625</v>
      </c>
      <c r="O68">
        <v>1292.71435546875</v>
      </c>
      <c r="P68">
        <v>1817.60791015625</v>
      </c>
      <c r="Q68">
        <v>2993.97412109375</v>
      </c>
      <c r="R68">
        <v>3339.599609375</v>
      </c>
      <c r="S68">
        <v>1404.8812255859375</v>
      </c>
      <c r="T68">
        <v>1466.4200439453125</v>
      </c>
      <c r="U68">
        <v>220.79823303222656</v>
      </c>
      <c r="V68">
        <v>1521.4976806640625</v>
      </c>
      <c r="W68">
        <v>1723.1710205078125</v>
      </c>
    </row>
    <row r="69" spans="2:23" x14ac:dyDescent="0.2">
      <c r="B69">
        <v>30</v>
      </c>
      <c r="C69">
        <v>29</v>
      </c>
      <c r="D69">
        <v>894.31085205078125</v>
      </c>
      <c r="E69">
        <v>1904.824951171875</v>
      </c>
      <c r="F69">
        <v>2385.503173828125</v>
      </c>
      <c r="G69">
        <v>3577.56494140625</v>
      </c>
      <c r="H69">
        <v>2588.8701171875</v>
      </c>
      <c r="I69">
        <v>3714.552734375</v>
      </c>
      <c r="J69">
        <v>2361.498779296875</v>
      </c>
      <c r="K69">
        <v>290.11611938476562</v>
      </c>
      <c r="L69">
        <v>2390.85546875</v>
      </c>
      <c r="M69">
        <v>504.07333374023438</v>
      </c>
      <c r="N69">
        <v>2283.3251953125</v>
      </c>
      <c r="O69">
        <v>1177.4964599609375</v>
      </c>
      <c r="P69">
        <v>3491.662353515625</v>
      </c>
      <c r="Q69">
        <v>2650.486083984375</v>
      </c>
      <c r="R69">
        <v>2868.46240234375</v>
      </c>
      <c r="S69">
        <v>1791.0972900390625</v>
      </c>
      <c r="T69">
        <v>776.315673828125</v>
      </c>
      <c r="U69">
        <v>751.86334228515625</v>
      </c>
      <c r="V69">
        <v>2144.482421875</v>
      </c>
      <c r="W69">
        <v>2807.0087890625</v>
      </c>
    </row>
    <row r="70" spans="2:23" x14ac:dyDescent="0.2">
      <c r="B70">
        <v>30</v>
      </c>
      <c r="C70">
        <v>30</v>
      </c>
      <c r="D70">
        <v>415.48748779296875</v>
      </c>
      <c r="E70">
        <v>1350.1796875</v>
      </c>
      <c r="F70">
        <v>3368.84814453125</v>
      </c>
      <c r="G70">
        <v>2069.530517578125</v>
      </c>
      <c r="H70">
        <v>1800.8302001953125</v>
      </c>
      <c r="I70">
        <v>2195.101318359375</v>
      </c>
      <c r="J70">
        <v>2519.017333984375</v>
      </c>
      <c r="K70">
        <v>1613.7125244140625</v>
      </c>
      <c r="L70">
        <v>2478.482666015625</v>
      </c>
      <c r="M70">
        <v>1813.3829345703125</v>
      </c>
      <c r="N70">
        <v>1408.334228515625</v>
      </c>
      <c r="O70">
        <v>514.5535888671875</v>
      </c>
      <c r="P70">
        <v>3351.696533203125</v>
      </c>
      <c r="Q70">
        <v>244.76394653320312</v>
      </c>
      <c r="R70">
        <v>2179.4013671875</v>
      </c>
      <c r="S70">
        <v>1425.9599609375</v>
      </c>
      <c r="T70">
        <v>1628.8328857421875</v>
      </c>
      <c r="U70">
        <v>659.6534423828125</v>
      </c>
      <c r="V70">
        <v>2019.2584228515625</v>
      </c>
      <c r="W70">
        <v>2351.3515625</v>
      </c>
    </row>
    <row r="71" spans="2:23" x14ac:dyDescent="0.2">
      <c r="B71">
        <v>31</v>
      </c>
      <c r="C71">
        <v>27</v>
      </c>
      <c r="D71">
        <v>3164.658447265625</v>
      </c>
      <c r="E71">
        <v>653.17462158203125</v>
      </c>
      <c r="F71">
        <v>2609.5341796875</v>
      </c>
      <c r="G71">
        <v>1494.587646484375</v>
      </c>
      <c r="H71">
        <v>1469.7130126953125</v>
      </c>
      <c r="I71">
        <v>1742.923583984375</v>
      </c>
      <c r="J71">
        <v>2524.431640625</v>
      </c>
      <c r="K71">
        <v>1358.1182861328125</v>
      </c>
      <c r="L71">
        <v>1634.8489990234375</v>
      </c>
      <c r="M71">
        <v>2186.22216796875</v>
      </c>
      <c r="N71">
        <v>881.04522705078125</v>
      </c>
      <c r="O71">
        <v>3501.4794921875</v>
      </c>
      <c r="P71">
        <v>2062.385009765625</v>
      </c>
      <c r="Q71">
        <v>2675.920654296875</v>
      </c>
      <c r="R71">
        <v>1220.984130859375</v>
      </c>
      <c r="S71">
        <v>1458.474853515625</v>
      </c>
      <c r="T71">
        <v>2425.021728515625</v>
      </c>
      <c r="U71">
        <v>1287.7259521484375</v>
      </c>
      <c r="V71">
        <v>1965.9447021484375</v>
      </c>
      <c r="W71">
        <v>1325.601806640625</v>
      </c>
    </row>
    <row r="72" spans="2:23" x14ac:dyDescent="0.2">
      <c r="B72">
        <v>31</v>
      </c>
      <c r="C72">
        <v>28</v>
      </c>
      <c r="D72">
        <v>1694.0379638671875</v>
      </c>
      <c r="E72">
        <v>1169.8907470703125</v>
      </c>
      <c r="F72">
        <v>2293.658935546875</v>
      </c>
      <c r="G72">
        <v>1011.4095458984375</v>
      </c>
      <c r="H72">
        <v>1527.1895751953125</v>
      </c>
      <c r="I72">
        <v>1468.3228759765625</v>
      </c>
      <c r="J72">
        <v>981.69732666015625</v>
      </c>
      <c r="K72">
        <v>1568.0635986328125</v>
      </c>
      <c r="L72">
        <v>762.0721435546875</v>
      </c>
      <c r="M72">
        <v>3412.559326171875</v>
      </c>
      <c r="N72">
        <v>2443.96630859375</v>
      </c>
      <c r="O72">
        <v>1831.1197509765625</v>
      </c>
      <c r="P72">
        <v>1648.0928955078125</v>
      </c>
      <c r="Q72">
        <v>3255.251953125</v>
      </c>
      <c r="R72">
        <v>1828.71337890625</v>
      </c>
      <c r="S72">
        <v>2301.70654296875</v>
      </c>
      <c r="T72">
        <v>1625.9449462890625</v>
      </c>
      <c r="U72">
        <v>1236.1600341796875</v>
      </c>
      <c r="V72">
        <v>1701.5206298828125</v>
      </c>
      <c r="W72">
        <v>2842.23828125</v>
      </c>
    </row>
    <row r="73" spans="2:23" x14ac:dyDescent="0.2">
      <c r="B73">
        <v>31</v>
      </c>
      <c r="C73">
        <v>29</v>
      </c>
      <c r="D73">
        <v>817.4307861328125</v>
      </c>
      <c r="E73">
        <v>1650.67724609375</v>
      </c>
      <c r="F73">
        <v>2533.841796875</v>
      </c>
      <c r="G73">
        <v>2705.0244140625</v>
      </c>
      <c r="H73">
        <v>1150.1435546875</v>
      </c>
      <c r="I73">
        <v>4392.6875</v>
      </c>
      <c r="J73">
        <v>1754.638427734375</v>
      </c>
      <c r="K73">
        <v>1366.7835693359375</v>
      </c>
      <c r="L73">
        <v>2454.84521484375</v>
      </c>
      <c r="M73">
        <v>2127.651123046875</v>
      </c>
      <c r="N73">
        <v>2032.5037841796875</v>
      </c>
      <c r="O73">
        <v>546.26177978515625</v>
      </c>
      <c r="P73">
        <v>4102.931640625</v>
      </c>
      <c r="Q73">
        <v>1389.8238525390625</v>
      </c>
      <c r="R73">
        <v>590.05084228515625</v>
      </c>
      <c r="S73">
        <v>2603.09814453125</v>
      </c>
      <c r="T73">
        <v>912.19207763671875</v>
      </c>
      <c r="U73">
        <v>1951.45849609375</v>
      </c>
      <c r="V73">
        <v>1083.0970458984375</v>
      </c>
      <c r="W73">
        <v>3796.911376953125</v>
      </c>
    </row>
    <row r="74" spans="2:23" x14ac:dyDescent="0.2">
      <c r="B74">
        <v>31</v>
      </c>
      <c r="C74">
        <v>30</v>
      </c>
      <c r="D74">
        <v>1615.239013671875</v>
      </c>
      <c r="E74">
        <v>1627.2091064453125</v>
      </c>
      <c r="F74">
        <v>2634.121337890625</v>
      </c>
      <c r="G74">
        <v>2258.4892578125</v>
      </c>
      <c r="H74">
        <v>804.73870849609375</v>
      </c>
      <c r="I74">
        <v>3722.0810546875</v>
      </c>
      <c r="J74">
        <v>2150.81640625</v>
      </c>
      <c r="K74">
        <v>252.71916198730469</v>
      </c>
      <c r="L74">
        <v>1800.42138671875</v>
      </c>
      <c r="M74">
        <v>535.85491943359375</v>
      </c>
      <c r="N74">
        <v>549.52435302734375</v>
      </c>
      <c r="O74">
        <v>993.01556396484375</v>
      </c>
      <c r="P74">
        <v>2597.82861328125</v>
      </c>
      <c r="Q74">
        <v>786.32574462890625</v>
      </c>
      <c r="R74">
        <v>2641.15869140625</v>
      </c>
      <c r="S74">
        <v>525.6334228515625</v>
      </c>
      <c r="T74">
        <v>1408.1298828125</v>
      </c>
      <c r="U74">
        <v>865.32073974609375</v>
      </c>
      <c r="V74">
        <v>492.10107421875</v>
      </c>
      <c r="W74">
        <v>2951.53515625</v>
      </c>
    </row>
    <row r="75" spans="2:23" x14ac:dyDescent="0.2">
      <c r="B75">
        <v>32</v>
      </c>
      <c r="C75">
        <v>27</v>
      </c>
      <c r="D75">
        <v>1215.78759765625</v>
      </c>
      <c r="E75">
        <v>1272.0577392578125</v>
      </c>
      <c r="F75">
        <v>1932.104248046875</v>
      </c>
      <c r="G75">
        <v>1934.5689697265625</v>
      </c>
      <c r="H75">
        <v>1645.4261474609375</v>
      </c>
      <c r="I75">
        <v>973.08380126953125</v>
      </c>
      <c r="J75">
        <v>1215.0352783203125</v>
      </c>
      <c r="K75">
        <v>760.33990478515625</v>
      </c>
      <c r="L75">
        <v>1149.461669921875</v>
      </c>
      <c r="M75">
        <v>2135.399658203125</v>
      </c>
      <c r="N75">
        <v>1439.28369140625</v>
      </c>
      <c r="O75">
        <v>3121.641845703125</v>
      </c>
      <c r="P75">
        <v>2449.136962890625</v>
      </c>
      <c r="Q75">
        <v>2684.86181640625</v>
      </c>
      <c r="R75">
        <v>2640.937744140625</v>
      </c>
      <c r="S75">
        <v>1018.2269287109375</v>
      </c>
      <c r="T75">
        <v>3213.929931640625</v>
      </c>
      <c r="U75">
        <v>427.90924072265625</v>
      </c>
      <c r="V75">
        <v>1223.4434814453125</v>
      </c>
      <c r="W75">
        <v>3554.486572265625</v>
      </c>
    </row>
    <row r="76" spans="2:23" x14ac:dyDescent="0.2">
      <c r="B76">
        <v>32</v>
      </c>
      <c r="C76">
        <v>28</v>
      </c>
      <c r="D76">
        <v>1997.8531494140625</v>
      </c>
      <c r="E76">
        <v>1769.141357421875</v>
      </c>
      <c r="F76">
        <v>2630.552490234375</v>
      </c>
      <c r="G76">
        <v>1177.5693359375</v>
      </c>
      <c r="H76">
        <v>1030.4818115234375</v>
      </c>
      <c r="I76">
        <v>829.94891357421875</v>
      </c>
      <c r="J76">
        <v>251.39361572265625</v>
      </c>
      <c r="K76">
        <v>1259.212646484375</v>
      </c>
      <c r="L76">
        <v>781.628662109375</v>
      </c>
      <c r="M76">
        <v>2999.9033203125</v>
      </c>
      <c r="N76">
        <v>1807.443115234375</v>
      </c>
      <c r="O76">
        <v>1757.3590087890625</v>
      </c>
      <c r="P76">
        <v>1351.021240234375</v>
      </c>
      <c r="Q76">
        <v>1421.7017822265625</v>
      </c>
      <c r="R76">
        <v>372.97793579101562</v>
      </c>
      <c r="S76">
        <v>2196.515625</v>
      </c>
      <c r="T76">
        <v>2687.79052734375</v>
      </c>
      <c r="U76">
        <v>1199.1689453125</v>
      </c>
      <c r="V76">
        <v>1510.33154296875</v>
      </c>
      <c r="W76">
        <v>3094.38330078125</v>
      </c>
    </row>
    <row r="77" spans="2:23" x14ac:dyDescent="0.2">
      <c r="B77">
        <v>32</v>
      </c>
      <c r="C77">
        <v>29</v>
      </c>
      <c r="D77">
        <v>2493.17626953125</v>
      </c>
      <c r="E77">
        <v>2310.030517578125</v>
      </c>
      <c r="F77">
        <v>2592.02880859375</v>
      </c>
      <c r="G77">
        <v>874.07757568359375</v>
      </c>
      <c r="H77">
        <v>784.0032958984375</v>
      </c>
      <c r="I77">
        <v>1241.228515625</v>
      </c>
      <c r="J77">
        <v>1304.3824462890625</v>
      </c>
      <c r="K77">
        <v>1463.8897705078125</v>
      </c>
      <c r="L77">
        <v>1543.760498046875</v>
      </c>
      <c r="M77">
        <v>2788.261474609375</v>
      </c>
      <c r="N77">
        <v>193.92367553710938</v>
      </c>
      <c r="O77">
        <v>334.49258422851562</v>
      </c>
      <c r="P77">
        <v>3555.2333984375</v>
      </c>
      <c r="Q77">
        <v>1122.6492919921875</v>
      </c>
      <c r="R77">
        <v>2303.94580078125</v>
      </c>
      <c r="S77">
        <v>1784.2908935546875</v>
      </c>
      <c r="T77">
        <v>843.22265625</v>
      </c>
      <c r="U77">
        <v>2348.748046875</v>
      </c>
      <c r="V77">
        <v>1543.0999755859375</v>
      </c>
      <c r="W77">
        <v>2601.279296875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O77"/>
  <sheetViews>
    <sheetView topLeftCell="P1" workbookViewId="0">
      <selection activeCell="Y19" sqref="Y19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8</v>
      </c>
      <c r="C3">
        <v>19</v>
      </c>
      <c r="D3">
        <v>2763.398681640625</v>
      </c>
      <c r="E3">
        <v>7037.11865234375</v>
      </c>
      <c r="F3">
        <v>6927.36376953125</v>
      </c>
      <c r="G3">
        <v>4290.24853515625</v>
      </c>
      <c r="H3">
        <v>6963.69091796875</v>
      </c>
      <c r="I3">
        <v>4585.59912109375</v>
      </c>
      <c r="J3">
        <v>4355.60400390625</v>
      </c>
      <c r="K3">
        <v>8673.185546875</v>
      </c>
      <c r="L3">
        <v>3592.1767578125</v>
      </c>
      <c r="M3">
        <v>2937.766845703125</v>
      </c>
      <c r="N3">
        <v>1691.8734130859375</v>
      </c>
      <c r="O3">
        <v>1418.5299072265625</v>
      </c>
      <c r="P3">
        <v>1766.232177734375</v>
      </c>
      <c r="Q3">
        <v>2336.2099609375</v>
      </c>
      <c r="R3">
        <v>2495.849853515625</v>
      </c>
      <c r="S3">
        <v>1883.59423828125</v>
      </c>
      <c r="T3">
        <v>893.36328125</v>
      </c>
      <c r="U3">
        <v>499.19656372070312</v>
      </c>
      <c r="V3">
        <v>2704.90771484375</v>
      </c>
      <c r="W3">
        <v>1235.8699951171875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8</v>
      </c>
      <c r="C4">
        <v>20</v>
      </c>
      <c r="D4">
        <v>1756.4676513671875</v>
      </c>
      <c r="E4">
        <v>9050.876953125</v>
      </c>
      <c r="F4">
        <v>9305.6142578125</v>
      </c>
      <c r="G4">
        <v>6195.99462890625</v>
      </c>
      <c r="H4">
        <v>9043.05078125</v>
      </c>
      <c r="I4">
        <v>6318.3388671875</v>
      </c>
      <c r="J4">
        <v>3915.689697265625</v>
      </c>
      <c r="K4">
        <v>8855.5830078125</v>
      </c>
      <c r="L4">
        <v>4320.98046875</v>
      </c>
      <c r="M4">
        <v>1878.0780029296875</v>
      </c>
      <c r="N4">
        <v>1616.82080078125</v>
      </c>
      <c r="O4">
        <v>3255.564208984375</v>
      </c>
      <c r="P4">
        <v>2757.957763671875</v>
      </c>
      <c r="Q4">
        <v>2115.930419921875</v>
      </c>
      <c r="R4">
        <v>2058.660400390625</v>
      </c>
      <c r="S4">
        <v>544.15924072265625</v>
      </c>
      <c r="T4">
        <v>2549.14013671875</v>
      </c>
      <c r="U4">
        <v>907.73602294921875</v>
      </c>
      <c r="V4">
        <v>1549.686767578125</v>
      </c>
      <c r="W4">
        <v>3016.089599609375</v>
      </c>
      <c r="Y4" t="str">
        <f>IF(ISNUMBER('lactate '!Y4),pyruvate!G4,"")</f>
        <v/>
      </c>
      <c r="Z4" t="str">
        <f>IF(ISNUMBER('lactate '!Z4),pyruvate!H4,"")</f>
        <v/>
      </c>
      <c r="AA4" t="str">
        <f>IF(ISNUMBER('lactate '!AA4),pyruvate!I4,"")</f>
        <v/>
      </c>
      <c r="AB4" t="str">
        <f>IF(ISNUMBER('lactate '!AB4),pyruvate!J4,"")</f>
        <v/>
      </c>
      <c r="AC4" t="str">
        <f>IF(ISNUMBER('lactate '!AC4),pyruvate!K4,"")</f>
        <v/>
      </c>
      <c r="AD4" t="str">
        <f>IF(ISNUMBER('lactate '!AD4),pyruvate!L4,"")</f>
        <v/>
      </c>
      <c r="AE4" t="str">
        <f>IF(ISNUMBER('lactate '!AE4),pyruvate!M4,"")</f>
        <v/>
      </c>
      <c r="AF4" t="str">
        <f>IF(ISNUMBER('lactate '!AF4),pyruvate!N4,"")</f>
        <v/>
      </c>
      <c r="AG4" t="str">
        <f>IF(ISNUMBER('lactate '!AG4),pyruvate!O4,"")</f>
        <v/>
      </c>
      <c r="AH4" t="str">
        <f>IF(ISNUMBER('lactate '!AH4),pyruvate!P4,"")</f>
        <v/>
      </c>
      <c r="AI4" t="str">
        <f>IF(ISNUMBER('lactate '!AI4),pyruvate!Q4,"")</f>
        <v/>
      </c>
      <c r="AJ4" t="str">
        <f>IF(ISNUMBER('lactate '!AJ4),pyruvate!R4,"")</f>
        <v/>
      </c>
      <c r="AK4" t="str">
        <f>IF(ISNUMBER('lactate '!AK4),pyruvate!S4,"")</f>
        <v/>
      </c>
      <c r="AL4" t="str">
        <f>IF(ISNUMBER('lactate '!AL4),pyruvate!T4,"")</f>
        <v/>
      </c>
      <c r="AM4" t="str">
        <f>IF(ISNUMBER('lactate '!AM4),pyruvate!U4,"")</f>
        <v/>
      </c>
      <c r="AN4" t="str">
        <f>IF(ISNUMBER('lactate '!AN4),pyruvate!V4,"")</f>
        <v/>
      </c>
      <c r="AO4" t="str">
        <f>IF(ISNUMBER('lactate '!AO4),pyruvate!W4,"")</f>
        <v/>
      </c>
    </row>
    <row r="5" spans="1:41" x14ac:dyDescent="0.2">
      <c r="B5">
        <v>8</v>
      </c>
      <c r="C5">
        <v>21</v>
      </c>
      <c r="D5">
        <v>1557.795654296875</v>
      </c>
      <c r="E5">
        <v>11253.16015625</v>
      </c>
      <c r="F5">
        <v>10448.91015625</v>
      </c>
      <c r="G5">
        <v>5977.50927734375</v>
      </c>
      <c r="H5">
        <v>8946.9697265625</v>
      </c>
      <c r="I5">
        <v>8812.12890625</v>
      </c>
      <c r="J5">
        <v>5267.52978515625</v>
      </c>
      <c r="K5">
        <v>6214.2294921875</v>
      </c>
      <c r="L5">
        <v>3766.09423828125</v>
      </c>
      <c r="M5">
        <v>1638.5076904296875</v>
      </c>
      <c r="N5">
        <v>1193.893310546875</v>
      </c>
      <c r="O5">
        <v>3618.38525390625</v>
      </c>
      <c r="P5">
        <v>1341.3514404296875</v>
      </c>
      <c r="Q5">
        <v>1971.8389892578125</v>
      </c>
      <c r="R5">
        <v>2695.758056640625</v>
      </c>
      <c r="S5">
        <v>1858.5426025390625</v>
      </c>
      <c r="T5">
        <v>3492.70361328125</v>
      </c>
      <c r="U5">
        <v>899.97222900390625</v>
      </c>
      <c r="V5">
        <v>1488.869384765625</v>
      </c>
      <c r="W5">
        <v>3576.572021484375</v>
      </c>
      <c r="Y5" t="str">
        <f>IF(ISNUMBER('lactate '!Y5),pyruvate!G5,"")</f>
        <v/>
      </c>
      <c r="Z5" t="str">
        <f>IF(ISNUMBER('lactate '!Z5),pyruvate!H5,"")</f>
        <v/>
      </c>
      <c r="AA5" t="str">
        <f>IF(ISNUMBER('lactate '!AA5),pyruvate!I5,"")</f>
        <v/>
      </c>
      <c r="AB5" t="str">
        <f>IF(ISNUMBER('lactate '!AB5),pyruvate!J5,"")</f>
        <v/>
      </c>
      <c r="AC5" t="str">
        <f>IF(ISNUMBER('lactate '!AC5),pyruvate!K5,"")</f>
        <v/>
      </c>
      <c r="AD5" t="str">
        <f>IF(ISNUMBER('lactate '!AD5),pyruvate!L5,"")</f>
        <v/>
      </c>
      <c r="AE5" t="str">
        <f>IF(ISNUMBER('lactate '!AE5),pyruvate!M5,"")</f>
        <v/>
      </c>
      <c r="AF5" t="str">
        <f>IF(ISNUMBER('lactate '!AF5),pyruvate!N5,"")</f>
        <v/>
      </c>
      <c r="AG5" t="str">
        <f>IF(ISNUMBER('lactate '!AG5),pyruvate!O5,"")</f>
        <v/>
      </c>
      <c r="AH5" t="str">
        <f>IF(ISNUMBER('lactate '!AH5),pyruvate!P5,"")</f>
        <v/>
      </c>
      <c r="AI5" t="str">
        <f>IF(ISNUMBER('lactate '!AI5),pyruvate!Q5,"")</f>
        <v/>
      </c>
      <c r="AJ5" t="str">
        <f>IF(ISNUMBER('lactate '!AJ5),pyruvate!R5,"")</f>
        <v/>
      </c>
      <c r="AK5" t="str">
        <f>IF(ISNUMBER('lactate '!AK5),pyruvate!S5,"")</f>
        <v/>
      </c>
      <c r="AL5" t="str">
        <f>IF(ISNUMBER('lactate '!AL5),pyruvate!T5,"")</f>
        <v/>
      </c>
      <c r="AM5" t="str">
        <f>IF(ISNUMBER('lactate '!AM5),pyruvate!U5,"")</f>
        <v/>
      </c>
      <c r="AN5" t="str">
        <f>IF(ISNUMBER('lactate '!AN5),pyruvate!V5,"")</f>
        <v/>
      </c>
      <c r="AO5" t="str">
        <f>IF(ISNUMBER('lactate '!AO5),pyruvate!W5,"")</f>
        <v/>
      </c>
    </row>
    <row r="6" spans="1:41" x14ac:dyDescent="0.2">
      <c r="B6">
        <v>8</v>
      </c>
      <c r="C6">
        <v>22</v>
      </c>
      <c r="D6">
        <v>4270.51318359375</v>
      </c>
      <c r="E6">
        <v>9920.939453125</v>
      </c>
      <c r="F6">
        <v>8641.4365234375</v>
      </c>
      <c r="G6">
        <v>4526.048828125</v>
      </c>
      <c r="H6">
        <v>8160.462890625</v>
      </c>
      <c r="I6">
        <v>8778.669921875</v>
      </c>
      <c r="J6">
        <v>6635.275390625</v>
      </c>
      <c r="K6">
        <v>4247.2314453125</v>
      </c>
      <c r="L6">
        <v>4695.87255859375</v>
      </c>
      <c r="M6">
        <v>1540.293212890625</v>
      </c>
      <c r="N6">
        <v>2730.5595703125</v>
      </c>
      <c r="O6">
        <v>2570.439208984375</v>
      </c>
      <c r="P6">
        <v>2618.590576171875</v>
      </c>
      <c r="Q6">
        <v>3172.46533203125</v>
      </c>
      <c r="R6">
        <v>3841.01318359375</v>
      </c>
      <c r="S6">
        <v>1619.426025390625</v>
      </c>
      <c r="T6">
        <v>2127.680908203125</v>
      </c>
      <c r="U6">
        <v>979.57135009765625</v>
      </c>
      <c r="V6">
        <v>1455.2613525390625</v>
      </c>
      <c r="W6">
        <v>2552.222412109375</v>
      </c>
      <c r="Y6" t="str">
        <f>IF(ISNUMBER('lactate '!Y6),pyruvate!G6,"")</f>
        <v/>
      </c>
      <c r="Z6" t="str">
        <f>IF(ISNUMBER('lactate '!Z6),pyruvate!H6,"")</f>
        <v/>
      </c>
      <c r="AA6" t="str">
        <f>IF(ISNUMBER('lactate '!AA6),pyruvate!I6,"")</f>
        <v/>
      </c>
      <c r="AB6" t="str">
        <f>IF(ISNUMBER('lactate '!AB6),pyruvate!J6,"")</f>
        <v/>
      </c>
      <c r="AC6" t="str">
        <f>IF(ISNUMBER('lactate '!AC6),pyruvate!K6,"")</f>
        <v/>
      </c>
      <c r="AD6" t="str">
        <f>IF(ISNUMBER('lactate '!AD6),pyruvate!L6,"")</f>
        <v/>
      </c>
      <c r="AE6" t="str">
        <f>IF(ISNUMBER('lactate '!AE6),pyruvate!M6,"")</f>
        <v/>
      </c>
      <c r="AF6" t="str">
        <f>IF(ISNUMBER('lactate '!AF6),pyruvate!N6,"")</f>
        <v/>
      </c>
      <c r="AG6" t="str">
        <f>IF(ISNUMBER('lactate '!AG6),pyruvate!O6,"")</f>
        <v/>
      </c>
      <c r="AH6" t="str">
        <f>IF(ISNUMBER('lactate '!AH6),pyruvate!P6,"")</f>
        <v/>
      </c>
      <c r="AI6" t="str">
        <f>IF(ISNUMBER('lactate '!AI6),pyruvate!Q6,"")</f>
        <v/>
      </c>
      <c r="AJ6" t="str">
        <f>IF(ISNUMBER('lactate '!AJ6),pyruvate!R6,"")</f>
        <v/>
      </c>
      <c r="AK6" t="str">
        <f>IF(ISNUMBER('lactate '!AK6),pyruvate!S6,"")</f>
        <v/>
      </c>
      <c r="AL6" t="str">
        <f>IF(ISNUMBER('lactate '!AL6),pyruvate!T6,"")</f>
        <v/>
      </c>
      <c r="AM6" t="str">
        <f>IF(ISNUMBER('lactate '!AM6),pyruvate!U6,"")</f>
        <v/>
      </c>
      <c r="AN6" t="str">
        <f>IF(ISNUMBER('lactate '!AN6),pyruvate!V6,"")</f>
        <v/>
      </c>
      <c r="AO6" t="str">
        <f>IF(ISNUMBER('lactate '!AO6),pyruvate!W6,"")</f>
        <v/>
      </c>
    </row>
    <row r="7" spans="1:41" x14ac:dyDescent="0.2">
      <c r="B7">
        <v>9</v>
      </c>
      <c r="C7">
        <v>17</v>
      </c>
      <c r="D7">
        <v>2145.344970703125</v>
      </c>
      <c r="E7">
        <v>3932.865966796875</v>
      </c>
      <c r="F7">
        <v>4906.6484375</v>
      </c>
      <c r="G7">
        <v>5470.5458984375</v>
      </c>
      <c r="H7">
        <v>1791.580810546875</v>
      </c>
      <c r="I7">
        <v>4335.421875</v>
      </c>
      <c r="J7">
        <v>2993.0048828125</v>
      </c>
      <c r="K7">
        <v>2164.3720703125</v>
      </c>
      <c r="L7">
        <v>6176.18994140625</v>
      </c>
      <c r="M7">
        <v>2276.46728515625</v>
      </c>
      <c r="N7">
        <v>2893.072998046875</v>
      </c>
      <c r="O7">
        <v>2980.608642578125</v>
      </c>
      <c r="P7">
        <v>3645.840576171875</v>
      </c>
      <c r="Q7">
        <v>3808.679931640625</v>
      </c>
      <c r="R7">
        <v>1593.505859375</v>
      </c>
      <c r="S7">
        <v>1993.7552490234375</v>
      </c>
      <c r="T7">
        <v>779.23626708984375</v>
      </c>
      <c r="U7">
        <v>1941.53173828125</v>
      </c>
      <c r="V7">
        <v>2188.70068359375</v>
      </c>
      <c r="W7">
        <v>2536.114501953125</v>
      </c>
      <c r="Y7" t="str">
        <f>IF(ISNUMBER('lactate '!Y7),pyruvate!G7,"")</f>
        <v/>
      </c>
      <c r="Z7" t="str">
        <f>IF(ISNUMBER('lactate '!Z7),pyruvate!H7,"")</f>
        <v/>
      </c>
      <c r="AA7" t="str">
        <f>IF(ISNUMBER('lactate '!AA7),pyruvate!I7,"")</f>
        <v/>
      </c>
      <c r="AB7" t="str">
        <f>IF(ISNUMBER('lactate '!AB7),pyruvate!J7,"")</f>
        <v/>
      </c>
      <c r="AC7" t="str">
        <f>IF(ISNUMBER('lactate '!AC7),pyruvate!K7,"")</f>
        <v/>
      </c>
      <c r="AD7" t="str">
        <f>IF(ISNUMBER('lactate '!AD7),pyruvate!L7,"")</f>
        <v/>
      </c>
      <c r="AE7" t="str">
        <f>IF(ISNUMBER('lactate '!AE7),pyruvate!M7,"")</f>
        <v/>
      </c>
      <c r="AF7" t="str">
        <f>IF(ISNUMBER('lactate '!AF7),pyruvate!N7,"")</f>
        <v/>
      </c>
      <c r="AG7" t="str">
        <f>IF(ISNUMBER('lactate '!AG7),pyruvate!O7,"")</f>
        <v/>
      </c>
      <c r="AH7" t="str">
        <f>IF(ISNUMBER('lactate '!AH7),pyruvate!P7,"")</f>
        <v/>
      </c>
      <c r="AI7" t="str">
        <f>IF(ISNUMBER('lactate '!AI7),pyruvate!Q7,"")</f>
        <v/>
      </c>
      <c r="AJ7" t="str">
        <f>IF(ISNUMBER('lactate '!AJ7),pyruvate!R7,"")</f>
        <v/>
      </c>
      <c r="AK7" t="str">
        <f>IF(ISNUMBER('lactate '!AK7),pyruvate!S7,"")</f>
        <v/>
      </c>
      <c r="AL7" t="str">
        <f>IF(ISNUMBER('lactate '!AL7),pyruvate!T7,"")</f>
        <v/>
      </c>
      <c r="AM7" t="str">
        <f>IF(ISNUMBER('lactate '!AM7),pyruvate!U7,"")</f>
        <v/>
      </c>
      <c r="AN7" t="str">
        <f>IF(ISNUMBER('lactate '!AN7),pyruvate!V7,"")</f>
        <v/>
      </c>
      <c r="AO7" t="str">
        <f>IF(ISNUMBER('lactate '!AO7),pyruvate!W7,"")</f>
        <v/>
      </c>
    </row>
    <row r="8" spans="1:41" x14ac:dyDescent="0.2">
      <c r="B8">
        <v>9</v>
      </c>
      <c r="C8">
        <v>18</v>
      </c>
      <c r="D8">
        <v>2211.47900390625</v>
      </c>
      <c r="E8">
        <v>5158.39892578125</v>
      </c>
      <c r="F8">
        <v>5739.54296875</v>
      </c>
      <c r="G8">
        <v>5786.26806640625</v>
      </c>
      <c r="H8">
        <v>4024.626220703125</v>
      </c>
      <c r="I8">
        <v>6316.63232421875</v>
      </c>
      <c r="J8">
        <v>3791.6640625</v>
      </c>
      <c r="K8">
        <v>4945.0947265625</v>
      </c>
      <c r="L8">
        <v>4681.36865234375</v>
      </c>
      <c r="M8">
        <v>3144.845458984375</v>
      </c>
      <c r="N8">
        <v>2086.241455078125</v>
      </c>
      <c r="O8">
        <v>3027.21435546875</v>
      </c>
      <c r="P8">
        <v>1814.7318115234375</v>
      </c>
      <c r="Q8">
        <v>3372.841064453125</v>
      </c>
      <c r="R8">
        <v>835.95562744140625</v>
      </c>
      <c r="S8">
        <v>2862.2646484375</v>
      </c>
      <c r="T8">
        <v>1893.6116943359375</v>
      </c>
      <c r="U8">
        <v>3289.8798828125</v>
      </c>
      <c r="V8">
        <v>1496.504150390625</v>
      </c>
      <c r="W8">
        <v>3026.694091796875</v>
      </c>
      <c r="Y8" t="str">
        <f>IF(ISNUMBER('lactate '!Y8),pyruvate!G8,"")</f>
        <v/>
      </c>
      <c r="Z8" t="str">
        <f>IF(ISNUMBER('lactate '!Z8),pyruvate!H8,"")</f>
        <v/>
      </c>
      <c r="AA8" t="str">
        <f>IF(ISNUMBER('lactate '!AA8),pyruvate!I8,"")</f>
        <v/>
      </c>
      <c r="AB8" t="str">
        <f>IF(ISNUMBER('lactate '!AB8),pyruvate!J8,"")</f>
        <v/>
      </c>
      <c r="AC8" t="str">
        <f>IF(ISNUMBER('lactate '!AC8),pyruvate!K8,"")</f>
        <v/>
      </c>
      <c r="AD8" t="str">
        <f>IF(ISNUMBER('lactate '!AD8),pyruvate!L8,"")</f>
        <v/>
      </c>
      <c r="AE8" t="str">
        <f>IF(ISNUMBER('lactate '!AE8),pyruvate!M8,"")</f>
        <v/>
      </c>
      <c r="AF8" t="str">
        <f>IF(ISNUMBER('lactate '!AF8),pyruvate!N8,"")</f>
        <v/>
      </c>
      <c r="AG8" t="str">
        <f>IF(ISNUMBER('lactate '!AG8),pyruvate!O8,"")</f>
        <v/>
      </c>
      <c r="AH8" t="str">
        <f>IF(ISNUMBER('lactate '!AH8),pyruvate!P8,"")</f>
        <v/>
      </c>
      <c r="AI8" t="str">
        <f>IF(ISNUMBER('lactate '!AI8),pyruvate!Q8,"")</f>
        <v/>
      </c>
      <c r="AJ8" t="str">
        <f>IF(ISNUMBER('lactate '!AJ8),pyruvate!R8,"")</f>
        <v/>
      </c>
      <c r="AK8" t="str">
        <f>IF(ISNUMBER('lactate '!AK8),pyruvate!S8,"")</f>
        <v/>
      </c>
      <c r="AL8" t="str">
        <f>IF(ISNUMBER('lactate '!AL8),pyruvate!T8,"")</f>
        <v/>
      </c>
      <c r="AM8" t="str">
        <f>IF(ISNUMBER('lactate '!AM8),pyruvate!U8,"")</f>
        <v/>
      </c>
      <c r="AN8" t="str">
        <f>IF(ISNUMBER('lactate '!AN8),pyruvate!V8,"")</f>
        <v/>
      </c>
      <c r="AO8" t="str">
        <f>IF(ISNUMBER('lactate '!AO8),pyruvate!W8,"")</f>
        <v/>
      </c>
    </row>
    <row r="9" spans="1:41" x14ac:dyDescent="0.2">
      <c r="B9">
        <v>9</v>
      </c>
      <c r="C9">
        <v>19</v>
      </c>
      <c r="D9">
        <v>3910.0673828125</v>
      </c>
      <c r="E9">
        <v>6823.22314453125</v>
      </c>
      <c r="F9">
        <v>7257.44287109375</v>
      </c>
      <c r="G9">
        <v>5837.38134765625</v>
      </c>
      <c r="H9">
        <v>7048.89306640625</v>
      </c>
      <c r="I9">
        <v>6582.0146484375</v>
      </c>
      <c r="J9">
        <v>4140.775390625</v>
      </c>
      <c r="K9">
        <v>9199.8359375</v>
      </c>
      <c r="L9">
        <v>2697.503173828125</v>
      </c>
      <c r="M9">
        <v>3518.2421875</v>
      </c>
      <c r="N9">
        <v>1329.764404296875</v>
      </c>
      <c r="O9">
        <v>2957.833984375</v>
      </c>
      <c r="P9">
        <v>714.46307373046875</v>
      </c>
      <c r="Q9">
        <v>1229.927001953125</v>
      </c>
      <c r="R9">
        <v>655.0867919921875</v>
      </c>
      <c r="S9">
        <v>2129.41552734375</v>
      </c>
      <c r="T9">
        <v>1570.514892578125</v>
      </c>
      <c r="U9">
        <v>1969.10546875</v>
      </c>
      <c r="V9">
        <v>2948.120361328125</v>
      </c>
      <c r="W9">
        <v>2992.437255859375</v>
      </c>
      <c r="Y9" t="str">
        <f>IF(ISNUMBER('lactate '!Y9),pyruvate!G9,"")</f>
        <v/>
      </c>
      <c r="Z9" t="str">
        <f>IF(ISNUMBER('lactate '!Z9),pyruvate!H9,"")</f>
        <v/>
      </c>
      <c r="AA9" t="str">
        <f>IF(ISNUMBER('lactate '!AA9),pyruvate!I9,"")</f>
        <v/>
      </c>
      <c r="AB9" t="str">
        <f>IF(ISNUMBER('lactate '!AB9),pyruvate!J9,"")</f>
        <v/>
      </c>
      <c r="AC9" t="str">
        <f>IF(ISNUMBER('lactate '!AC9),pyruvate!K9,"")</f>
        <v/>
      </c>
      <c r="AD9" t="str">
        <f>IF(ISNUMBER('lactate '!AD9),pyruvate!L9,"")</f>
        <v/>
      </c>
      <c r="AE9" t="str">
        <f>IF(ISNUMBER('lactate '!AE9),pyruvate!M9,"")</f>
        <v/>
      </c>
      <c r="AF9" t="str">
        <f>IF(ISNUMBER('lactate '!AF9),pyruvate!N9,"")</f>
        <v/>
      </c>
      <c r="AG9" t="str">
        <f>IF(ISNUMBER('lactate '!AG9),pyruvate!O9,"")</f>
        <v/>
      </c>
      <c r="AH9" t="str">
        <f>IF(ISNUMBER('lactate '!AH9),pyruvate!P9,"")</f>
        <v/>
      </c>
      <c r="AI9" t="str">
        <f>IF(ISNUMBER('lactate '!AI9),pyruvate!Q9,"")</f>
        <v/>
      </c>
      <c r="AJ9" t="str">
        <f>IF(ISNUMBER('lactate '!AJ9),pyruvate!R9,"")</f>
        <v/>
      </c>
      <c r="AK9" t="str">
        <f>IF(ISNUMBER('lactate '!AK9),pyruvate!S9,"")</f>
        <v/>
      </c>
      <c r="AL9" t="str">
        <f>IF(ISNUMBER('lactate '!AL9),pyruvate!T9,"")</f>
        <v/>
      </c>
      <c r="AM9" t="str">
        <f>IF(ISNUMBER('lactate '!AM9),pyruvate!U9,"")</f>
        <v/>
      </c>
      <c r="AN9" t="str">
        <f>IF(ISNUMBER('lactate '!AN9),pyruvate!V9,"")</f>
        <v/>
      </c>
      <c r="AO9" t="str">
        <f>IF(ISNUMBER('lactate '!AO9),pyruvate!W9,"")</f>
        <v/>
      </c>
    </row>
    <row r="10" spans="1:41" x14ac:dyDescent="0.2">
      <c r="B10">
        <v>9</v>
      </c>
      <c r="C10">
        <v>20</v>
      </c>
      <c r="D10">
        <v>5796.5224609375</v>
      </c>
      <c r="E10">
        <v>8452.591796875</v>
      </c>
      <c r="F10">
        <v>8815.8837890625</v>
      </c>
      <c r="G10">
        <v>6239.8603515625</v>
      </c>
      <c r="H10">
        <v>9353.46484375</v>
      </c>
      <c r="I10">
        <v>7098.5166015625</v>
      </c>
      <c r="J10">
        <v>4184.740234375</v>
      </c>
      <c r="K10">
        <v>9813.888671875</v>
      </c>
      <c r="L10">
        <v>1924.1771240234375</v>
      </c>
      <c r="M10">
        <v>3580.699951171875</v>
      </c>
      <c r="N10">
        <v>1927.2169189453125</v>
      </c>
      <c r="O10">
        <v>3416.154296875</v>
      </c>
      <c r="P10">
        <v>644.01373291015625</v>
      </c>
      <c r="Q10">
        <v>4109.90283203125</v>
      </c>
      <c r="R10">
        <v>571.18408203125</v>
      </c>
      <c r="S10">
        <v>599.3099365234375</v>
      </c>
      <c r="T10">
        <v>2335.516357421875</v>
      </c>
      <c r="U10">
        <v>2652.49169921875</v>
      </c>
      <c r="V10">
        <v>2171.23583984375</v>
      </c>
      <c r="W10">
        <v>1194.6956787109375</v>
      </c>
      <c r="Y10">
        <f>IF(ISNUMBER('lactate '!Y10),pyruvate!G10,"")</f>
        <v>6239.8603515625</v>
      </c>
      <c r="Z10">
        <f>IF(ISNUMBER('lactate '!Z10),pyruvate!H10,"")</f>
        <v>9353.46484375</v>
      </c>
      <c r="AA10">
        <f>IF(ISNUMBER('lactate '!AA10),pyruvate!I10,"")</f>
        <v>7098.5166015625</v>
      </c>
      <c r="AB10">
        <f>IF(ISNUMBER('lactate '!AB10),pyruvate!J10,"")</f>
        <v>4184.740234375</v>
      </c>
      <c r="AC10">
        <f>IF(ISNUMBER('lactate '!AC10),pyruvate!K10,"")</f>
        <v>9813.888671875</v>
      </c>
      <c r="AD10">
        <f>IF(ISNUMBER('lactate '!AD10),pyruvate!L10,"")</f>
        <v>1924.1771240234375</v>
      </c>
      <c r="AE10">
        <f>IF(ISNUMBER('lactate '!AE10),pyruvate!M10,"")</f>
        <v>3580.699951171875</v>
      </c>
      <c r="AF10">
        <f>IF(ISNUMBER('lactate '!AF10),pyruvate!N10,"")</f>
        <v>1927.2169189453125</v>
      </c>
      <c r="AG10">
        <f>IF(ISNUMBER('lactate '!AG10),pyruvate!O10,"")</f>
        <v>3416.154296875</v>
      </c>
      <c r="AH10">
        <f>IF(ISNUMBER('lactate '!AH10),pyruvate!P10,"")</f>
        <v>644.01373291015625</v>
      </c>
      <c r="AI10">
        <f>IF(ISNUMBER('lactate '!AI10),pyruvate!Q10,"")</f>
        <v>4109.90283203125</v>
      </c>
      <c r="AJ10">
        <f>IF(ISNUMBER('lactate '!AJ10),pyruvate!R10,"")</f>
        <v>571.18408203125</v>
      </c>
      <c r="AK10">
        <f>IF(ISNUMBER('lactate '!AK10),pyruvate!S10,"")</f>
        <v>599.3099365234375</v>
      </c>
      <c r="AL10">
        <f>IF(ISNUMBER('lactate '!AL10),pyruvate!T10,"")</f>
        <v>2335.516357421875</v>
      </c>
      <c r="AM10">
        <f>IF(ISNUMBER('lactate '!AM10),pyruvate!U10,"")</f>
        <v>2652.49169921875</v>
      </c>
      <c r="AN10">
        <f>IF(ISNUMBER('lactate '!AN10),pyruvate!V10,"")</f>
        <v>2171.23583984375</v>
      </c>
      <c r="AO10">
        <f>IF(ISNUMBER('lactate '!AO10),pyruvate!W10,"")</f>
        <v>1194.6956787109375</v>
      </c>
    </row>
    <row r="11" spans="1:41" x14ac:dyDescent="0.2">
      <c r="B11">
        <v>9</v>
      </c>
      <c r="C11">
        <v>21</v>
      </c>
      <c r="D11">
        <v>5975.8603515625</v>
      </c>
      <c r="E11">
        <v>10400.3916015625</v>
      </c>
      <c r="F11">
        <v>9952.216796875</v>
      </c>
      <c r="G11">
        <v>6368.03564453125</v>
      </c>
      <c r="H11">
        <v>10073.5693359375</v>
      </c>
      <c r="I11">
        <v>8628.2646484375</v>
      </c>
      <c r="J11">
        <v>4858.82470703125</v>
      </c>
      <c r="K11">
        <v>7237.62939453125</v>
      </c>
      <c r="L11">
        <v>2547.76806640625</v>
      </c>
      <c r="M11">
        <v>3403.4970703125</v>
      </c>
      <c r="N11">
        <v>2792.61865234375</v>
      </c>
      <c r="O11">
        <v>3249.923583984375</v>
      </c>
      <c r="P11">
        <v>1526.8585205078125</v>
      </c>
      <c r="Q11">
        <v>2335.810546875</v>
      </c>
      <c r="R11">
        <v>1687.1898193359375</v>
      </c>
      <c r="S11">
        <v>413.65621948242188</v>
      </c>
      <c r="T11">
        <v>2546.960693359375</v>
      </c>
      <c r="U11">
        <v>2378.697021484375</v>
      </c>
      <c r="V11">
        <v>1502.9288330078125</v>
      </c>
      <c r="W11">
        <v>1714.3665771484375</v>
      </c>
      <c r="Y11" t="str">
        <f>IF(ISNUMBER('lactate '!Y11),pyruvate!G11,"")</f>
        <v/>
      </c>
      <c r="Z11" t="str">
        <f>IF(ISNUMBER('lactate '!Z11),pyruvate!H11,"")</f>
        <v/>
      </c>
      <c r="AA11" t="str">
        <f>IF(ISNUMBER('lactate '!AA11),pyruvate!I11,"")</f>
        <v/>
      </c>
      <c r="AB11" t="str">
        <f>IF(ISNUMBER('lactate '!AB11),pyruvate!J11,"")</f>
        <v/>
      </c>
      <c r="AC11" t="str">
        <f>IF(ISNUMBER('lactate '!AC11),pyruvate!K11,"")</f>
        <v/>
      </c>
      <c r="AD11" t="str">
        <f>IF(ISNUMBER('lactate '!AD11),pyruvate!L11,"")</f>
        <v/>
      </c>
      <c r="AE11" t="str">
        <f>IF(ISNUMBER('lactate '!AE11),pyruvate!M11,"")</f>
        <v/>
      </c>
      <c r="AF11" t="str">
        <f>IF(ISNUMBER('lactate '!AF11),pyruvate!N11,"")</f>
        <v/>
      </c>
      <c r="AG11" t="str">
        <f>IF(ISNUMBER('lactate '!AG11),pyruvate!O11,"")</f>
        <v/>
      </c>
      <c r="AH11" t="str">
        <f>IF(ISNUMBER('lactate '!AH11),pyruvate!P11,"")</f>
        <v/>
      </c>
      <c r="AI11" t="str">
        <f>IF(ISNUMBER('lactate '!AI11),pyruvate!Q11,"")</f>
        <v/>
      </c>
      <c r="AJ11" t="str">
        <f>IF(ISNUMBER('lactate '!AJ11),pyruvate!R11,"")</f>
        <v/>
      </c>
      <c r="AK11" t="str">
        <f>IF(ISNUMBER('lactate '!AK11),pyruvate!S11,"")</f>
        <v/>
      </c>
      <c r="AL11" t="str">
        <f>IF(ISNUMBER('lactate '!AL11),pyruvate!T11,"")</f>
        <v/>
      </c>
      <c r="AM11" t="str">
        <f>IF(ISNUMBER('lactate '!AM11),pyruvate!U11,"")</f>
        <v/>
      </c>
      <c r="AN11" t="str">
        <f>IF(ISNUMBER('lactate '!AN11),pyruvate!V11,"")</f>
        <v/>
      </c>
      <c r="AO11" t="str">
        <f>IF(ISNUMBER('lactate '!AO11),pyruvate!W11,"")</f>
        <v/>
      </c>
    </row>
    <row r="12" spans="1:41" x14ac:dyDescent="0.2">
      <c r="B12">
        <v>9</v>
      </c>
      <c r="C12">
        <v>22</v>
      </c>
      <c r="D12">
        <v>4761.11962890625</v>
      </c>
      <c r="E12">
        <v>11375.4970703125</v>
      </c>
      <c r="F12">
        <v>10390.94921875</v>
      </c>
      <c r="G12">
        <v>6319.03125</v>
      </c>
      <c r="H12">
        <v>9093.0361328125</v>
      </c>
      <c r="I12">
        <v>9523.2080078125</v>
      </c>
      <c r="J12">
        <v>6252.07421875</v>
      </c>
      <c r="K12">
        <v>5386.734375</v>
      </c>
      <c r="L12">
        <v>4234.005859375</v>
      </c>
      <c r="M12">
        <v>3118.592041015625</v>
      </c>
      <c r="N12">
        <v>2211.016845703125</v>
      </c>
      <c r="O12">
        <v>2496.6796875</v>
      </c>
      <c r="P12">
        <v>3055.818603515625</v>
      </c>
      <c r="Q12">
        <v>3409.996826171875</v>
      </c>
      <c r="R12">
        <v>3302.348388671875</v>
      </c>
      <c r="S12">
        <v>352.54962158203125</v>
      </c>
      <c r="T12">
        <v>1996.4937744140625</v>
      </c>
      <c r="U12">
        <v>788.8802490234375</v>
      </c>
      <c r="V12">
        <v>1404.443115234375</v>
      </c>
      <c r="W12">
        <v>3438.87060546875</v>
      </c>
      <c r="Y12">
        <f>IF(ISNUMBER('lactate '!Y12),pyruvate!G12,"")</f>
        <v>6319.03125</v>
      </c>
      <c r="Z12">
        <f>IF(ISNUMBER('lactate '!Z12),pyruvate!H12,"")</f>
        <v>9093.0361328125</v>
      </c>
      <c r="AA12">
        <f>IF(ISNUMBER('lactate '!AA12),pyruvate!I12,"")</f>
        <v>9523.2080078125</v>
      </c>
      <c r="AB12">
        <f>IF(ISNUMBER('lactate '!AB12),pyruvate!J12,"")</f>
        <v>6252.07421875</v>
      </c>
      <c r="AC12">
        <f>IF(ISNUMBER('lactate '!AC12),pyruvate!K12,"")</f>
        <v>5386.734375</v>
      </c>
      <c r="AD12">
        <f>IF(ISNUMBER('lactate '!AD12),pyruvate!L12,"")</f>
        <v>4234.005859375</v>
      </c>
      <c r="AE12">
        <f>IF(ISNUMBER('lactate '!AE12),pyruvate!M12,"")</f>
        <v>3118.592041015625</v>
      </c>
      <c r="AF12">
        <f>IF(ISNUMBER('lactate '!AF12),pyruvate!N12,"")</f>
        <v>2211.016845703125</v>
      </c>
      <c r="AG12">
        <f>IF(ISNUMBER('lactate '!AG12),pyruvate!O12,"")</f>
        <v>2496.6796875</v>
      </c>
      <c r="AH12">
        <f>IF(ISNUMBER('lactate '!AH12),pyruvate!P12,"")</f>
        <v>3055.818603515625</v>
      </c>
      <c r="AI12">
        <f>IF(ISNUMBER('lactate '!AI12),pyruvate!Q12,"")</f>
        <v>3409.996826171875</v>
      </c>
      <c r="AJ12">
        <f>IF(ISNUMBER('lactate '!AJ12),pyruvate!R12,"")</f>
        <v>3302.348388671875</v>
      </c>
      <c r="AK12">
        <f>IF(ISNUMBER('lactate '!AK12),pyruvate!S12,"")</f>
        <v>352.54962158203125</v>
      </c>
      <c r="AL12">
        <f>IF(ISNUMBER('lactate '!AL12),pyruvate!T12,"")</f>
        <v>1996.4937744140625</v>
      </c>
      <c r="AM12">
        <f>IF(ISNUMBER('lactate '!AM12),pyruvate!U12,"")</f>
        <v>788.8802490234375</v>
      </c>
      <c r="AN12">
        <f>IF(ISNUMBER('lactate '!AN12),pyruvate!V12,"")</f>
        <v>1404.443115234375</v>
      </c>
      <c r="AO12">
        <f>IF(ISNUMBER('lactate '!AO12),pyruvate!W12,"")</f>
        <v>3438.87060546875</v>
      </c>
    </row>
    <row r="13" spans="1:41" x14ac:dyDescent="0.2">
      <c r="B13">
        <v>9</v>
      </c>
      <c r="C13">
        <v>23</v>
      </c>
      <c r="D13">
        <v>3610.891357421875</v>
      </c>
      <c r="E13">
        <v>8143.74755859375</v>
      </c>
      <c r="F13">
        <v>9249.31640625</v>
      </c>
      <c r="G13">
        <v>5636.08740234375</v>
      </c>
      <c r="H13">
        <v>6867.599609375</v>
      </c>
      <c r="I13">
        <v>8362.5673828125</v>
      </c>
      <c r="J13">
        <v>5931.1630859375</v>
      </c>
      <c r="K13">
        <v>3829.2626953125</v>
      </c>
      <c r="L13">
        <v>4507.5537109375</v>
      </c>
      <c r="M13">
        <v>3020.464111328125</v>
      </c>
      <c r="N13">
        <v>1364.141845703125</v>
      </c>
      <c r="O13">
        <v>1766.9354248046875</v>
      </c>
      <c r="P13">
        <v>3779.219970703125</v>
      </c>
      <c r="Q13">
        <v>5145.96337890625</v>
      </c>
      <c r="R13">
        <v>3150.018798828125</v>
      </c>
      <c r="S13">
        <v>464.48736572265625</v>
      </c>
      <c r="T13">
        <v>870.0255126953125</v>
      </c>
      <c r="U13">
        <v>929.4898681640625</v>
      </c>
      <c r="V13">
        <v>2146.63671875</v>
      </c>
      <c r="W13">
        <v>3006.16748046875</v>
      </c>
      <c r="Y13" t="str">
        <f>IF(ISNUMBER('lactate '!Y13),pyruvate!G13,"")</f>
        <v/>
      </c>
      <c r="Z13" t="str">
        <f>IF(ISNUMBER('lactate '!Z13),pyruvate!H13,"")</f>
        <v/>
      </c>
      <c r="AA13" t="str">
        <f>IF(ISNUMBER('lactate '!AA13),pyruvate!I13,"")</f>
        <v/>
      </c>
      <c r="AB13" t="str">
        <f>IF(ISNUMBER('lactate '!AB13),pyruvate!J13,"")</f>
        <v/>
      </c>
      <c r="AC13" t="str">
        <f>IF(ISNUMBER('lactate '!AC13),pyruvate!K13,"")</f>
        <v/>
      </c>
      <c r="AD13" t="str">
        <f>IF(ISNUMBER('lactate '!AD13),pyruvate!L13,"")</f>
        <v/>
      </c>
      <c r="AE13" t="str">
        <f>IF(ISNUMBER('lactate '!AE13),pyruvate!M13,"")</f>
        <v/>
      </c>
      <c r="AF13" t="str">
        <f>IF(ISNUMBER('lactate '!AF13),pyruvate!N13,"")</f>
        <v/>
      </c>
      <c r="AG13" t="str">
        <f>IF(ISNUMBER('lactate '!AG13),pyruvate!O13,"")</f>
        <v/>
      </c>
      <c r="AH13" t="str">
        <f>IF(ISNUMBER('lactate '!AH13),pyruvate!P13,"")</f>
        <v/>
      </c>
      <c r="AI13" t="str">
        <f>IF(ISNUMBER('lactate '!AI13),pyruvate!Q13,"")</f>
        <v/>
      </c>
      <c r="AJ13" t="str">
        <f>IF(ISNUMBER('lactate '!AJ13),pyruvate!R13,"")</f>
        <v/>
      </c>
      <c r="AK13" t="str">
        <f>IF(ISNUMBER('lactate '!AK13),pyruvate!S13,"")</f>
        <v/>
      </c>
      <c r="AL13" t="str">
        <f>IF(ISNUMBER('lactate '!AL13),pyruvate!T13,"")</f>
        <v/>
      </c>
      <c r="AM13" t="str">
        <f>IF(ISNUMBER('lactate '!AM13),pyruvate!U13,"")</f>
        <v/>
      </c>
      <c r="AN13" t="str">
        <f>IF(ISNUMBER('lactate '!AN13),pyruvate!V13,"")</f>
        <v/>
      </c>
      <c r="AO13" t="str">
        <f>IF(ISNUMBER('lactate '!AO13),pyruvate!W13,"")</f>
        <v/>
      </c>
    </row>
    <row r="14" spans="1:41" x14ac:dyDescent="0.2">
      <c r="B14">
        <v>10</v>
      </c>
      <c r="C14">
        <v>17</v>
      </c>
      <c r="D14">
        <v>3826.058349609375</v>
      </c>
      <c r="E14">
        <v>4073.6904296875</v>
      </c>
      <c r="F14">
        <v>4075.39306640625</v>
      </c>
      <c r="G14">
        <v>4660.28564453125</v>
      </c>
      <c r="H14">
        <v>4244.27685546875</v>
      </c>
      <c r="I14">
        <v>4148.498046875</v>
      </c>
      <c r="J14">
        <v>2091.300537109375</v>
      </c>
      <c r="K14">
        <v>2864.20166015625</v>
      </c>
      <c r="L14">
        <v>5276.85546875</v>
      </c>
      <c r="M14">
        <v>500.82656860351562</v>
      </c>
      <c r="N14">
        <v>1063.893310546875</v>
      </c>
      <c r="O14">
        <v>4569.6064453125</v>
      </c>
      <c r="P14">
        <v>3463.84228515625</v>
      </c>
      <c r="Q14">
        <v>4061.837158203125</v>
      </c>
      <c r="R14">
        <v>2383.777587890625</v>
      </c>
      <c r="S14">
        <v>1436.3397216796875</v>
      </c>
      <c r="T14">
        <v>1639.514892578125</v>
      </c>
      <c r="U14">
        <v>1952.9678955078125</v>
      </c>
      <c r="V14">
        <v>1312.878662109375</v>
      </c>
      <c r="W14">
        <v>2882.255859375</v>
      </c>
      <c r="Y14" t="str">
        <f>IF(ISNUMBER('lactate '!Y14),pyruvate!G14,"")</f>
        <v/>
      </c>
      <c r="Z14" t="str">
        <f>IF(ISNUMBER('lactate '!Z14),pyruvate!H14,"")</f>
        <v/>
      </c>
      <c r="AA14" t="str">
        <f>IF(ISNUMBER('lactate '!AA14),pyruvate!I14,"")</f>
        <v/>
      </c>
      <c r="AB14" t="str">
        <f>IF(ISNUMBER('lactate '!AB14),pyruvate!J14,"")</f>
        <v/>
      </c>
      <c r="AC14" t="str">
        <f>IF(ISNUMBER('lactate '!AC14),pyruvate!K14,"")</f>
        <v/>
      </c>
      <c r="AD14" t="str">
        <f>IF(ISNUMBER('lactate '!AD14),pyruvate!L14,"")</f>
        <v/>
      </c>
      <c r="AE14" t="str">
        <f>IF(ISNUMBER('lactate '!AE14),pyruvate!M14,"")</f>
        <v/>
      </c>
      <c r="AF14" t="str">
        <f>IF(ISNUMBER('lactate '!AF14),pyruvate!N14,"")</f>
        <v/>
      </c>
      <c r="AG14" t="str">
        <f>IF(ISNUMBER('lactate '!AG14),pyruvate!O14,"")</f>
        <v/>
      </c>
      <c r="AH14" t="str">
        <f>IF(ISNUMBER('lactate '!AH14),pyruvate!P14,"")</f>
        <v/>
      </c>
      <c r="AI14" t="str">
        <f>IF(ISNUMBER('lactate '!AI14),pyruvate!Q14,"")</f>
        <v/>
      </c>
      <c r="AJ14" t="str">
        <f>IF(ISNUMBER('lactate '!AJ14),pyruvate!R14,"")</f>
        <v/>
      </c>
      <c r="AK14" t="str">
        <f>IF(ISNUMBER('lactate '!AK14),pyruvate!S14,"")</f>
        <v/>
      </c>
      <c r="AL14" t="str">
        <f>IF(ISNUMBER('lactate '!AL14),pyruvate!T14,"")</f>
        <v/>
      </c>
      <c r="AM14" t="str">
        <f>IF(ISNUMBER('lactate '!AM14),pyruvate!U14,"")</f>
        <v/>
      </c>
      <c r="AN14" t="str">
        <f>IF(ISNUMBER('lactate '!AN14),pyruvate!V14,"")</f>
        <v/>
      </c>
      <c r="AO14" t="str">
        <f>IF(ISNUMBER('lactate '!AO14),pyruvate!W14,"")</f>
        <v/>
      </c>
    </row>
    <row r="15" spans="1:41" x14ac:dyDescent="0.2">
      <c r="B15">
        <v>10</v>
      </c>
      <c r="C15">
        <v>18</v>
      </c>
      <c r="D15">
        <v>3544.98681640625</v>
      </c>
      <c r="E15">
        <v>6885.919921875</v>
      </c>
      <c r="F15">
        <v>6131.6220703125</v>
      </c>
      <c r="G15">
        <v>6731.92919921875</v>
      </c>
      <c r="H15">
        <v>6369.1533203125</v>
      </c>
      <c r="I15">
        <v>6763.75341796875</v>
      </c>
      <c r="J15">
        <v>3253.89599609375</v>
      </c>
      <c r="K15">
        <v>2350.955810546875</v>
      </c>
      <c r="L15">
        <v>5616.3193359375</v>
      </c>
      <c r="M15">
        <v>997.56390380859375</v>
      </c>
      <c r="N15">
        <v>1724.0574951171875</v>
      </c>
      <c r="O15">
        <v>3870.912109375</v>
      </c>
      <c r="P15">
        <v>799.68524169921875</v>
      </c>
      <c r="Q15">
        <v>4686.408203125</v>
      </c>
      <c r="R15">
        <v>1494.6201171875</v>
      </c>
      <c r="S15">
        <v>1200.804443359375</v>
      </c>
      <c r="T15">
        <v>2193.271728515625</v>
      </c>
      <c r="U15">
        <v>2829.268310546875</v>
      </c>
      <c r="V15">
        <v>1205.9814453125</v>
      </c>
      <c r="W15">
        <v>1713.0655517578125</v>
      </c>
      <c r="Y15" t="str">
        <f>IF(ISNUMBER('lactate '!Y15),pyruvate!G15,"")</f>
        <v/>
      </c>
      <c r="Z15" t="str">
        <f>IF(ISNUMBER('lactate '!Z15),pyruvate!H15,"")</f>
        <v/>
      </c>
      <c r="AA15" t="str">
        <f>IF(ISNUMBER('lactate '!AA15),pyruvate!I15,"")</f>
        <v/>
      </c>
      <c r="AB15" t="str">
        <f>IF(ISNUMBER('lactate '!AB15),pyruvate!J15,"")</f>
        <v/>
      </c>
      <c r="AC15" t="str">
        <f>IF(ISNUMBER('lactate '!AC15),pyruvate!K15,"")</f>
        <v/>
      </c>
      <c r="AD15" t="str">
        <f>IF(ISNUMBER('lactate '!AD15),pyruvate!L15,"")</f>
        <v/>
      </c>
      <c r="AE15" t="str">
        <f>IF(ISNUMBER('lactate '!AE15),pyruvate!M15,"")</f>
        <v/>
      </c>
      <c r="AF15" t="str">
        <f>IF(ISNUMBER('lactate '!AF15),pyruvate!N15,"")</f>
        <v/>
      </c>
      <c r="AG15" t="str">
        <f>IF(ISNUMBER('lactate '!AG15),pyruvate!O15,"")</f>
        <v/>
      </c>
      <c r="AH15" t="str">
        <f>IF(ISNUMBER('lactate '!AH15),pyruvate!P15,"")</f>
        <v/>
      </c>
      <c r="AI15" t="str">
        <f>IF(ISNUMBER('lactate '!AI15),pyruvate!Q15,"")</f>
        <v/>
      </c>
      <c r="AJ15" t="str">
        <f>IF(ISNUMBER('lactate '!AJ15),pyruvate!R15,"")</f>
        <v/>
      </c>
      <c r="AK15" t="str">
        <f>IF(ISNUMBER('lactate '!AK15),pyruvate!S15,"")</f>
        <v/>
      </c>
      <c r="AL15" t="str">
        <f>IF(ISNUMBER('lactate '!AL15),pyruvate!T15,"")</f>
        <v/>
      </c>
      <c r="AM15" t="str">
        <f>IF(ISNUMBER('lactate '!AM15),pyruvate!U15,"")</f>
        <v/>
      </c>
      <c r="AN15" t="str">
        <f>IF(ISNUMBER('lactate '!AN15),pyruvate!V15,"")</f>
        <v/>
      </c>
      <c r="AO15" t="str">
        <f>IF(ISNUMBER('lactate '!AO15),pyruvate!W15,"")</f>
        <v/>
      </c>
    </row>
    <row r="16" spans="1:41" x14ac:dyDescent="0.2">
      <c r="B16">
        <v>10</v>
      </c>
      <c r="C16">
        <v>19</v>
      </c>
      <c r="D16">
        <v>5028.42626953125</v>
      </c>
      <c r="E16">
        <v>7438.58837890625</v>
      </c>
      <c r="F16">
        <v>7506.451171875</v>
      </c>
      <c r="G16">
        <v>6844.50634765625</v>
      </c>
      <c r="H16">
        <v>8102.25390625</v>
      </c>
      <c r="I16">
        <v>8134.978515625</v>
      </c>
      <c r="J16">
        <v>5257.92919921875</v>
      </c>
      <c r="K16">
        <v>4663.21142578125</v>
      </c>
      <c r="L16">
        <v>4113.36181640625</v>
      </c>
      <c r="M16">
        <v>3404.75</v>
      </c>
      <c r="N16">
        <v>4035.74462890625</v>
      </c>
      <c r="O16">
        <v>3342.024658203125</v>
      </c>
      <c r="P16">
        <v>1905.089599609375</v>
      </c>
      <c r="Q16">
        <v>449.1112060546875</v>
      </c>
      <c r="R16">
        <v>2850.54638671875</v>
      </c>
      <c r="S16">
        <v>1388.726806640625</v>
      </c>
      <c r="T16">
        <v>2040.8009033203125</v>
      </c>
      <c r="U16">
        <v>2399.14794921875</v>
      </c>
      <c r="V16">
        <v>2945.998291015625</v>
      </c>
      <c r="W16">
        <v>4630.3583984375</v>
      </c>
      <c r="Y16" t="str">
        <f>IF(ISNUMBER('lactate '!Y16),pyruvate!G16,"")</f>
        <v/>
      </c>
      <c r="Z16" t="str">
        <f>IF(ISNUMBER('lactate '!Z16),pyruvate!H16,"")</f>
        <v/>
      </c>
      <c r="AA16" t="str">
        <f>IF(ISNUMBER('lactate '!AA16),pyruvate!I16,"")</f>
        <v/>
      </c>
      <c r="AB16" t="str">
        <f>IF(ISNUMBER('lactate '!AB16),pyruvate!J16,"")</f>
        <v/>
      </c>
      <c r="AC16" t="str">
        <f>IF(ISNUMBER('lactate '!AC16),pyruvate!K16,"")</f>
        <v/>
      </c>
      <c r="AD16" t="str">
        <f>IF(ISNUMBER('lactate '!AD16),pyruvate!L16,"")</f>
        <v/>
      </c>
      <c r="AE16" t="str">
        <f>IF(ISNUMBER('lactate '!AE16),pyruvate!M16,"")</f>
        <v/>
      </c>
      <c r="AF16" t="str">
        <f>IF(ISNUMBER('lactate '!AF16),pyruvate!N16,"")</f>
        <v/>
      </c>
      <c r="AG16" t="str">
        <f>IF(ISNUMBER('lactate '!AG16),pyruvate!O16,"")</f>
        <v/>
      </c>
      <c r="AH16" t="str">
        <f>IF(ISNUMBER('lactate '!AH16),pyruvate!P16,"")</f>
        <v/>
      </c>
      <c r="AI16" t="str">
        <f>IF(ISNUMBER('lactate '!AI16),pyruvate!Q16,"")</f>
        <v/>
      </c>
      <c r="AJ16" t="str">
        <f>IF(ISNUMBER('lactate '!AJ16),pyruvate!R16,"")</f>
        <v/>
      </c>
      <c r="AK16" t="str">
        <f>IF(ISNUMBER('lactate '!AK16),pyruvate!S16,"")</f>
        <v/>
      </c>
      <c r="AL16" t="str">
        <f>IF(ISNUMBER('lactate '!AL16),pyruvate!T16,"")</f>
        <v/>
      </c>
      <c r="AM16" t="str">
        <f>IF(ISNUMBER('lactate '!AM16),pyruvate!U16,"")</f>
        <v/>
      </c>
      <c r="AN16" t="str">
        <f>IF(ISNUMBER('lactate '!AN16),pyruvate!V16,"")</f>
        <v/>
      </c>
      <c r="AO16" t="str">
        <f>IF(ISNUMBER('lactate '!AO16),pyruvate!W16,"")</f>
        <v/>
      </c>
    </row>
    <row r="17" spans="1:41" x14ac:dyDescent="0.2">
      <c r="B17">
        <v>10</v>
      </c>
      <c r="C17">
        <v>20</v>
      </c>
      <c r="D17">
        <v>6560.74658203125</v>
      </c>
      <c r="E17">
        <v>7568.3642578125</v>
      </c>
      <c r="F17">
        <v>7893.88330078125</v>
      </c>
      <c r="G17">
        <v>5383.837890625</v>
      </c>
      <c r="H17">
        <v>9570.515625</v>
      </c>
      <c r="I17">
        <v>7746.7978515625</v>
      </c>
      <c r="J17">
        <v>5830.2001953125</v>
      </c>
      <c r="K17">
        <v>7124.06005859375</v>
      </c>
      <c r="L17">
        <v>3007.44140625</v>
      </c>
      <c r="M17">
        <v>5381.4365234375</v>
      </c>
      <c r="N17">
        <v>5801.88916015625</v>
      </c>
      <c r="O17">
        <v>3268.684326171875</v>
      </c>
      <c r="P17">
        <v>3482.56103515625</v>
      </c>
      <c r="Q17">
        <v>5066.85498046875</v>
      </c>
      <c r="R17">
        <v>3067.486328125</v>
      </c>
      <c r="S17">
        <v>1379.0323486328125</v>
      </c>
      <c r="T17">
        <v>1649.5986328125</v>
      </c>
      <c r="U17">
        <v>2685.42626953125</v>
      </c>
      <c r="V17">
        <v>2815.96630859375</v>
      </c>
      <c r="W17">
        <v>4390.45458984375</v>
      </c>
      <c r="Y17">
        <f>IF(ISNUMBER('lactate '!Y17),pyruvate!G17,"")</f>
        <v>5383.837890625</v>
      </c>
      <c r="Z17">
        <f>IF(ISNUMBER('lactate '!Z17),pyruvate!H17,"")</f>
        <v>9570.515625</v>
      </c>
      <c r="AA17">
        <f>IF(ISNUMBER('lactate '!AA17),pyruvate!I17,"")</f>
        <v>7746.7978515625</v>
      </c>
      <c r="AB17">
        <f>IF(ISNUMBER('lactate '!AB17),pyruvate!J17,"")</f>
        <v>5830.2001953125</v>
      </c>
      <c r="AC17">
        <f>IF(ISNUMBER('lactate '!AC17),pyruvate!K17,"")</f>
        <v>7124.06005859375</v>
      </c>
      <c r="AD17">
        <f>IF(ISNUMBER('lactate '!AD17),pyruvate!L17,"")</f>
        <v>3007.44140625</v>
      </c>
      <c r="AE17">
        <f>IF(ISNUMBER('lactate '!AE17),pyruvate!M17,"")</f>
        <v>5381.4365234375</v>
      </c>
      <c r="AF17">
        <f>IF(ISNUMBER('lactate '!AF17),pyruvate!N17,"")</f>
        <v>5801.88916015625</v>
      </c>
      <c r="AG17">
        <f>IF(ISNUMBER('lactate '!AG17),pyruvate!O17,"")</f>
        <v>3268.684326171875</v>
      </c>
      <c r="AH17">
        <f>IF(ISNUMBER('lactate '!AH17),pyruvate!P17,"")</f>
        <v>3482.56103515625</v>
      </c>
      <c r="AI17">
        <f>IF(ISNUMBER('lactate '!AI17),pyruvate!Q17,"")</f>
        <v>5066.85498046875</v>
      </c>
      <c r="AJ17">
        <f>IF(ISNUMBER('lactate '!AJ17),pyruvate!R17,"")</f>
        <v>3067.486328125</v>
      </c>
      <c r="AK17">
        <f>IF(ISNUMBER('lactate '!AK17),pyruvate!S17,"")</f>
        <v>1379.0323486328125</v>
      </c>
      <c r="AL17">
        <f>IF(ISNUMBER('lactate '!AL17),pyruvate!T17,"")</f>
        <v>1649.5986328125</v>
      </c>
      <c r="AM17">
        <f>IF(ISNUMBER('lactate '!AM17),pyruvate!U17,"")</f>
        <v>2685.42626953125</v>
      </c>
      <c r="AN17">
        <f>IF(ISNUMBER('lactate '!AN17),pyruvate!V17,"")</f>
        <v>2815.96630859375</v>
      </c>
      <c r="AO17">
        <f>IF(ISNUMBER('lactate '!AO17),pyruvate!W17,"")</f>
        <v>4390.45458984375</v>
      </c>
    </row>
    <row r="18" spans="1:41" x14ac:dyDescent="0.2">
      <c r="B18">
        <v>10</v>
      </c>
      <c r="C18">
        <v>21</v>
      </c>
      <c r="D18">
        <v>6905.79345703125</v>
      </c>
      <c r="E18">
        <v>9372.11328125</v>
      </c>
      <c r="F18">
        <v>8966.6884765625</v>
      </c>
      <c r="G18">
        <v>5088.9375</v>
      </c>
      <c r="H18">
        <v>10230.986328125</v>
      </c>
      <c r="I18">
        <v>7655.97705078125</v>
      </c>
      <c r="J18">
        <v>5231.87158203125</v>
      </c>
      <c r="K18">
        <v>8345.0390625</v>
      </c>
      <c r="L18">
        <v>2922.61865234375</v>
      </c>
      <c r="M18">
        <v>5658.81005859375</v>
      </c>
      <c r="N18">
        <v>5121.11181640625</v>
      </c>
      <c r="O18">
        <v>2915.66943359375</v>
      </c>
      <c r="P18">
        <v>4559.279296875</v>
      </c>
      <c r="Q18">
        <v>4175.42626953125</v>
      </c>
      <c r="R18">
        <v>1479.611328125</v>
      </c>
      <c r="S18">
        <v>1647.0692138671875</v>
      </c>
      <c r="T18">
        <v>678.3656005859375</v>
      </c>
      <c r="U18">
        <v>3091.8203125</v>
      </c>
      <c r="V18">
        <v>1539.9609375</v>
      </c>
      <c r="W18">
        <v>1294.9478759765625</v>
      </c>
      <c r="Y18">
        <f>IF(ISNUMBER('lactate '!Y18),pyruvate!G18,"")</f>
        <v>5088.9375</v>
      </c>
      <c r="Z18">
        <f>IF(ISNUMBER('lactate '!Z18),pyruvate!H18,"")</f>
        <v>10230.986328125</v>
      </c>
      <c r="AA18">
        <f>IF(ISNUMBER('lactate '!AA18),pyruvate!I18,"")</f>
        <v>7655.97705078125</v>
      </c>
      <c r="AB18">
        <f>IF(ISNUMBER('lactate '!AB18),pyruvate!J18,"")</f>
        <v>5231.87158203125</v>
      </c>
      <c r="AC18">
        <f>IF(ISNUMBER('lactate '!AC18),pyruvate!K18,"")</f>
        <v>8345.0390625</v>
      </c>
      <c r="AD18">
        <f>IF(ISNUMBER('lactate '!AD18),pyruvate!L18,"")</f>
        <v>2922.61865234375</v>
      </c>
      <c r="AE18">
        <f>IF(ISNUMBER('lactate '!AE18),pyruvate!M18,"")</f>
        <v>5658.81005859375</v>
      </c>
      <c r="AF18">
        <f>IF(ISNUMBER('lactate '!AF18),pyruvate!N18,"")</f>
        <v>5121.11181640625</v>
      </c>
      <c r="AG18">
        <f>IF(ISNUMBER('lactate '!AG18),pyruvate!O18,"")</f>
        <v>2915.66943359375</v>
      </c>
      <c r="AH18">
        <f>IF(ISNUMBER('lactate '!AH18),pyruvate!P18,"")</f>
        <v>4559.279296875</v>
      </c>
      <c r="AI18">
        <f>IF(ISNUMBER('lactate '!AI18),pyruvate!Q18,"")</f>
        <v>4175.42626953125</v>
      </c>
      <c r="AJ18">
        <f>IF(ISNUMBER('lactate '!AJ18),pyruvate!R18,"")</f>
        <v>1479.611328125</v>
      </c>
      <c r="AK18">
        <f>IF(ISNUMBER('lactate '!AK18),pyruvate!S18,"")</f>
        <v>1647.0692138671875</v>
      </c>
      <c r="AL18">
        <f>IF(ISNUMBER('lactate '!AL18),pyruvate!T18,"")</f>
        <v>678.3656005859375</v>
      </c>
      <c r="AM18">
        <f>IF(ISNUMBER('lactate '!AM18),pyruvate!U18,"")</f>
        <v>3091.8203125</v>
      </c>
      <c r="AN18">
        <f>IF(ISNUMBER('lactate '!AN18),pyruvate!V18,"")</f>
        <v>1539.9609375</v>
      </c>
      <c r="AO18">
        <f>IF(ISNUMBER('lactate '!AO18),pyruvate!W18,"")</f>
        <v>1294.9478759765625</v>
      </c>
    </row>
    <row r="19" spans="1:41" x14ac:dyDescent="0.2">
      <c r="B19">
        <v>10</v>
      </c>
      <c r="C19">
        <v>22</v>
      </c>
      <c r="D19">
        <v>4534.57275390625</v>
      </c>
      <c r="E19">
        <v>12366.78125</v>
      </c>
      <c r="F19">
        <v>12268.1142578125</v>
      </c>
      <c r="G19">
        <v>6199.302734375</v>
      </c>
      <c r="H19">
        <v>9196.228515625</v>
      </c>
      <c r="I19">
        <v>8652.3291015625</v>
      </c>
      <c r="J19">
        <v>5858.6767578125</v>
      </c>
      <c r="K19">
        <v>6932.5986328125</v>
      </c>
      <c r="L19">
        <v>3029.27490234375</v>
      </c>
      <c r="M19">
        <v>4308.3662109375</v>
      </c>
      <c r="N19">
        <v>2720.91162109375</v>
      </c>
      <c r="O19">
        <v>2278.955078125</v>
      </c>
      <c r="P19">
        <v>4434.16162109375</v>
      </c>
      <c r="Q19">
        <v>1708.5556640625</v>
      </c>
      <c r="R19">
        <v>828.14080810546875</v>
      </c>
      <c r="S19">
        <v>1206.9669189453125</v>
      </c>
      <c r="T19">
        <v>566.9932861328125</v>
      </c>
      <c r="U19">
        <v>2121.51708984375</v>
      </c>
      <c r="V19">
        <v>1756.8592529296875</v>
      </c>
      <c r="W19">
        <v>2797.8369140625</v>
      </c>
      <c r="Y19">
        <f>IF(ISNUMBER('lactate '!Y19),pyruvate!G19,"")</f>
        <v>6199.302734375</v>
      </c>
      <c r="Z19">
        <f>IF(ISNUMBER('lactate '!Z19),pyruvate!H19,"")</f>
        <v>9196.228515625</v>
      </c>
      <c r="AA19">
        <f>IF(ISNUMBER('lactate '!AA19),pyruvate!I19,"")</f>
        <v>8652.3291015625</v>
      </c>
      <c r="AB19">
        <f>IF(ISNUMBER('lactate '!AB19),pyruvate!J19,"")</f>
        <v>5858.6767578125</v>
      </c>
      <c r="AC19">
        <f>IF(ISNUMBER('lactate '!AC19),pyruvate!K19,"")</f>
        <v>6932.5986328125</v>
      </c>
      <c r="AD19">
        <f>IF(ISNUMBER('lactate '!AD19),pyruvate!L19,"")</f>
        <v>3029.27490234375</v>
      </c>
      <c r="AE19">
        <f>IF(ISNUMBER('lactate '!AE19),pyruvate!M19,"")</f>
        <v>4308.3662109375</v>
      </c>
      <c r="AF19">
        <f>IF(ISNUMBER('lactate '!AF19),pyruvate!N19,"")</f>
        <v>2720.91162109375</v>
      </c>
      <c r="AG19">
        <f>IF(ISNUMBER('lactate '!AG19),pyruvate!O19,"")</f>
        <v>2278.955078125</v>
      </c>
      <c r="AH19">
        <f>IF(ISNUMBER('lactate '!AH19),pyruvate!P19,"")</f>
        <v>4434.16162109375</v>
      </c>
      <c r="AI19">
        <f>IF(ISNUMBER('lactate '!AI19),pyruvate!Q19,"")</f>
        <v>1708.5556640625</v>
      </c>
      <c r="AJ19">
        <f>IF(ISNUMBER('lactate '!AJ19),pyruvate!R19,"")</f>
        <v>828.14080810546875</v>
      </c>
      <c r="AK19">
        <f>IF(ISNUMBER('lactate '!AK19),pyruvate!S19,"")</f>
        <v>1206.9669189453125</v>
      </c>
      <c r="AL19">
        <f>IF(ISNUMBER('lactate '!AL19),pyruvate!T19,"")</f>
        <v>566.9932861328125</v>
      </c>
      <c r="AM19">
        <f>IF(ISNUMBER('lactate '!AM19),pyruvate!U19,"")</f>
        <v>2121.51708984375</v>
      </c>
      <c r="AN19">
        <f>IF(ISNUMBER('lactate '!AN19),pyruvate!V19,"")</f>
        <v>1756.8592529296875</v>
      </c>
      <c r="AO19">
        <f>IF(ISNUMBER('lactate '!AO19),pyruvate!W19,"")</f>
        <v>2797.8369140625</v>
      </c>
    </row>
    <row r="20" spans="1:41" x14ac:dyDescent="0.2">
      <c r="B20">
        <v>11</v>
      </c>
      <c r="C20">
        <v>17</v>
      </c>
      <c r="D20">
        <v>3251.55419921875</v>
      </c>
      <c r="E20">
        <v>4704.1845703125</v>
      </c>
      <c r="F20">
        <v>4273.94482421875</v>
      </c>
      <c r="G20">
        <v>3850.1611328125</v>
      </c>
      <c r="H20">
        <v>5145.625</v>
      </c>
      <c r="I20">
        <v>3800.821044921875</v>
      </c>
      <c r="J20">
        <v>1583.0308837890625</v>
      </c>
      <c r="K20">
        <v>3461.140625</v>
      </c>
      <c r="L20">
        <v>3745.59130859375</v>
      </c>
      <c r="M20">
        <v>2784.760498046875</v>
      </c>
      <c r="N20">
        <v>1350.95556640625</v>
      </c>
      <c r="O20">
        <v>3925.834228515625</v>
      </c>
      <c r="P20">
        <v>1369.0599365234375</v>
      </c>
      <c r="Q20">
        <v>3054.4208984375</v>
      </c>
      <c r="R20">
        <v>2678.764892578125</v>
      </c>
      <c r="S20">
        <v>1379.6531982421875</v>
      </c>
      <c r="T20">
        <v>2842.307861328125</v>
      </c>
      <c r="U20">
        <v>2225.4501953125</v>
      </c>
      <c r="V20">
        <v>2187.61865234375</v>
      </c>
      <c r="W20">
        <v>2203.343017578125</v>
      </c>
      <c r="Y20" t="str">
        <f>IF(ISNUMBER('lactate '!Y20),pyruvate!G20,"")</f>
        <v/>
      </c>
      <c r="Z20" t="str">
        <f>IF(ISNUMBER('lactate '!Z20),pyruvate!H20,"")</f>
        <v/>
      </c>
      <c r="AA20" t="str">
        <f>IF(ISNUMBER('lactate '!AA20),pyruvate!I20,"")</f>
        <v/>
      </c>
      <c r="AB20" t="str">
        <f>IF(ISNUMBER('lactate '!AB20),pyruvate!J20,"")</f>
        <v/>
      </c>
      <c r="AC20" t="str">
        <f>IF(ISNUMBER('lactate '!AC20),pyruvate!K20,"")</f>
        <v/>
      </c>
      <c r="AD20" t="str">
        <f>IF(ISNUMBER('lactate '!AD20),pyruvate!L20,"")</f>
        <v/>
      </c>
      <c r="AE20" t="str">
        <f>IF(ISNUMBER('lactate '!AE20),pyruvate!M20,"")</f>
        <v/>
      </c>
      <c r="AF20" t="str">
        <f>IF(ISNUMBER('lactate '!AF20),pyruvate!N20,"")</f>
        <v/>
      </c>
      <c r="AG20" t="str">
        <f>IF(ISNUMBER('lactate '!AG20),pyruvate!O20,"")</f>
        <v/>
      </c>
      <c r="AH20" t="str">
        <f>IF(ISNUMBER('lactate '!AH20),pyruvate!P20,"")</f>
        <v/>
      </c>
      <c r="AI20" t="str">
        <f>IF(ISNUMBER('lactate '!AI20),pyruvate!Q20,"")</f>
        <v/>
      </c>
      <c r="AJ20" t="str">
        <f>IF(ISNUMBER('lactate '!AJ20),pyruvate!R20,"")</f>
        <v/>
      </c>
      <c r="AK20" t="str">
        <f>IF(ISNUMBER('lactate '!AK20),pyruvate!S20,"")</f>
        <v/>
      </c>
      <c r="AL20" t="str">
        <f>IF(ISNUMBER('lactate '!AL20),pyruvate!T20,"")</f>
        <v/>
      </c>
      <c r="AM20" t="str">
        <f>IF(ISNUMBER('lactate '!AM20),pyruvate!U20,"")</f>
        <v/>
      </c>
      <c r="AN20" t="str">
        <f>IF(ISNUMBER('lactate '!AN20),pyruvate!V20,"")</f>
        <v/>
      </c>
      <c r="AO20" t="str">
        <f>IF(ISNUMBER('lactate '!AO20),pyruvate!W20,"")</f>
        <v/>
      </c>
    </row>
    <row r="21" spans="1:41" x14ac:dyDescent="0.2">
      <c r="B21">
        <v>11</v>
      </c>
      <c r="C21">
        <v>18</v>
      </c>
      <c r="D21">
        <v>3378.733642578125</v>
      </c>
      <c r="E21">
        <v>8359.8837890625</v>
      </c>
      <c r="F21">
        <v>7131.33447265625</v>
      </c>
      <c r="G21">
        <v>5925.21533203125</v>
      </c>
      <c r="H21">
        <v>8101.49462890625</v>
      </c>
      <c r="I21">
        <v>6224.97265625</v>
      </c>
      <c r="J21">
        <v>4121.4296875</v>
      </c>
      <c r="K21">
        <v>3438.105224609375</v>
      </c>
      <c r="L21">
        <v>5440.353515625</v>
      </c>
      <c r="M21">
        <v>2722.79345703125</v>
      </c>
      <c r="N21">
        <v>1156.0286865234375</v>
      </c>
      <c r="O21">
        <v>3207.57373046875</v>
      </c>
      <c r="P21">
        <v>615.05706787109375</v>
      </c>
      <c r="Q21">
        <v>2806.755126953125</v>
      </c>
      <c r="R21">
        <v>695.121337890625</v>
      </c>
      <c r="S21">
        <v>429.89068603515625</v>
      </c>
      <c r="T21">
        <v>481.77023315429688</v>
      </c>
      <c r="U21">
        <v>2227.359130859375</v>
      </c>
      <c r="V21">
        <v>1506.6046142578125</v>
      </c>
      <c r="W21">
        <v>1526.030029296875</v>
      </c>
      <c r="Y21" t="str">
        <f>IF(ISNUMBER('lactate '!Y21),pyruvate!G21,"")</f>
        <v/>
      </c>
      <c r="Z21" t="str">
        <f>IF(ISNUMBER('lactate '!Z21),pyruvate!H21,"")</f>
        <v/>
      </c>
      <c r="AA21" t="str">
        <f>IF(ISNUMBER('lactate '!AA21),pyruvate!I21,"")</f>
        <v/>
      </c>
      <c r="AB21" t="str">
        <f>IF(ISNUMBER('lactate '!AB21),pyruvate!J21,"")</f>
        <v/>
      </c>
      <c r="AC21" t="str">
        <f>IF(ISNUMBER('lactate '!AC21),pyruvate!K21,"")</f>
        <v/>
      </c>
      <c r="AD21" t="str">
        <f>IF(ISNUMBER('lactate '!AD21),pyruvate!L21,"")</f>
        <v/>
      </c>
      <c r="AE21" t="str">
        <f>IF(ISNUMBER('lactate '!AE21),pyruvate!M21,"")</f>
        <v/>
      </c>
      <c r="AF21" t="str">
        <f>IF(ISNUMBER('lactate '!AF21),pyruvate!N21,"")</f>
        <v/>
      </c>
      <c r="AG21" t="str">
        <f>IF(ISNUMBER('lactate '!AG21),pyruvate!O21,"")</f>
        <v/>
      </c>
      <c r="AH21" t="str">
        <f>IF(ISNUMBER('lactate '!AH21),pyruvate!P21,"")</f>
        <v/>
      </c>
      <c r="AI21" t="str">
        <f>IF(ISNUMBER('lactate '!AI21),pyruvate!Q21,"")</f>
        <v/>
      </c>
      <c r="AJ21" t="str">
        <f>IF(ISNUMBER('lactate '!AJ21),pyruvate!R21,"")</f>
        <v/>
      </c>
      <c r="AK21" t="str">
        <f>IF(ISNUMBER('lactate '!AK21),pyruvate!S21,"")</f>
        <v/>
      </c>
      <c r="AL21" t="str">
        <f>IF(ISNUMBER('lactate '!AL21),pyruvate!T21,"")</f>
        <v/>
      </c>
      <c r="AM21" t="str">
        <f>IF(ISNUMBER('lactate '!AM21),pyruvate!U21,"")</f>
        <v/>
      </c>
      <c r="AN21" t="str">
        <f>IF(ISNUMBER('lactate '!AN21),pyruvate!V21,"")</f>
        <v/>
      </c>
      <c r="AO21" t="str">
        <f>IF(ISNUMBER('lactate '!AO21),pyruvate!W21,"")</f>
        <v/>
      </c>
    </row>
    <row r="22" spans="1:41" x14ac:dyDescent="0.2">
      <c r="B22">
        <v>11</v>
      </c>
      <c r="C22">
        <v>19</v>
      </c>
      <c r="D22">
        <v>2981.221435546875</v>
      </c>
      <c r="E22">
        <v>9448.7646484375</v>
      </c>
      <c r="F22">
        <v>8956.373046875</v>
      </c>
      <c r="G22">
        <v>6973.20166015625</v>
      </c>
      <c r="H22">
        <v>10282.08984375</v>
      </c>
      <c r="I22">
        <v>8944.5322265625</v>
      </c>
      <c r="J22">
        <v>6523.58837890625</v>
      </c>
      <c r="K22">
        <v>1872.802734375</v>
      </c>
      <c r="L22">
        <v>4992.08349609375</v>
      </c>
      <c r="M22">
        <v>3384.894775390625</v>
      </c>
      <c r="N22">
        <v>4592.880859375</v>
      </c>
      <c r="O22">
        <v>3425.628662109375</v>
      </c>
      <c r="P22">
        <v>2365.4921875</v>
      </c>
      <c r="Q22">
        <v>1206.384765625</v>
      </c>
      <c r="R22">
        <v>4071.175048828125</v>
      </c>
      <c r="S22">
        <v>597.22265625</v>
      </c>
      <c r="T22">
        <v>1493.3531494140625</v>
      </c>
      <c r="U22">
        <v>1623.6639404296875</v>
      </c>
      <c r="V22">
        <v>1311.947509765625</v>
      </c>
      <c r="W22">
        <v>3282.015380859375</v>
      </c>
      <c r="Y22" t="str">
        <f>IF(ISNUMBER('lactate '!Y22),pyruvate!G22,"")</f>
        <v/>
      </c>
      <c r="Z22" t="str">
        <f>IF(ISNUMBER('lactate '!Z22),pyruvate!H22,"")</f>
        <v/>
      </c>
      <c r="AA22" t="str">
        <f>IF(ISNUMBER('lactate '!AA22),pyruvate!I22,"")</f>
        <v/>
      </c>
      <c r="AB22" t="str">
        <f>IF(ISNUMBER('lactate '!AB22),pyruvate!J22,"")</f>
        <v/>
      </c>
      <c r="AC22" t="str">
        <f>IF(ISNUMBER('lactate '!AC22),pyruvate!K22,"")</f>
        <v/>
      </c>
      <c r="AD22" t="str">
        <f>IF(ISNUMBER('lactate '!AD22),pyruvate!L22,"")</f>
        <v/>
      </c>
      <c r="AE22" t="str">
        <f>IF(ISNUMBER('lactate '!AE22),pyruvate!M22,"")</f>
        <v/>
      </c>
      <c r="AF22" t="str">
        <f>IF(ISNUMBER('lactate '!AF22),pyruvate!N22,"")</f>
        <v/>
      </c>
      <c r="AG22" t="str">
        <f>IF(ISNUMBER('lactate '!AG22),pyruvate!O22,"")</f>
        <v/>
      </c>
      <c r="AH22" t="str">
        <f>IF(ISNUMBER('lactate '!AH22),pyruvate!P22,"")</f>
        <v/>
      </c>
      <c r="AI22" t="str">
        <f>IF(ISNUMBER('lactate '!AI22),pyruvate!Q22,"")</f>
        <v/>
      </c>
      <c r="AJ22" t="str">
        <f>IF(ISNUMBER('lactate '!AJ22),pyruvate!R22,"")</f>
        <v/>
      </c>
      <c r="AK22" t="str">
        <f>IF(ISNUMBER('lactate '!AK22),pyruvate!S22,"")</f>
        <v/>
      </c>
      <c r="AL22" t="str">
        <f>IF(ISNUMBER('lactate '!AL22),pyruvate!T22,"")</f>
        <v/>
      </c>
      <c r="AM22" t="str">
        <f>IF(ISNUMBER('lactate '!AM22),pyruvate!U22,"")</f>
        <v/>
      </c>
      <c r="AN22" t="str">
        <f>IF(ISNUMBER('lactate '!AN22),pyruvate!V22,"")</f>
        <v/>
      </c>
      <c r="AO22" t="str">
        <f>IF(ISNUMBER('lactate '!AO22),pyruvate!W22,"")</f>
        <v/>
      </c>
    </row>
    <row r="23" spans="1:41" x14ac:dyDescent="0.2">
      <c r="Y23">
        <f>AVERAGE(Y3:Y22)</f>
        <v>5846.1939453124996</v>
      </c>
      <c r="Z23">
        <f t="shared" ref="Z23:AO23" si="0">AVERAGE(Z3:Z22)</f>
        <v>9488.8462890624996</v>
      </c>
      <c r="AA23">
        <f t="shared" si="0"/>
        <v>8135.36572265625</v>
      </c>
      <c r="AB23">
        <f t="shared" si="0"/>
        <v>5471.5125976562504</v>
      </c>
      <c r="AC23">
        <f t="shared" si="0"/>
        <v>7520.4641601562498</v>
      </c>
      <c r="AD23">
        <f t="shared" si="0"/>
        <v>3023.5035888671873</v>
      </c>
      <c r="AE23">
        <f t="shared" si="0"/>
        <v>4409.5809570312504</v>
      </c>
      <c r="AF23">
        <f t="shared" si="0"/>
        <v>3556.4292724609377</v>
      </c>
      <c r="AG23">
        <f t="shared" si="0"/>
        <v>2875.2285644531248</v>
      </c>
      <c r="AH23">
        <f t="shared" si="0"/>
        <v>3235.1668579101561</v>
      </c>
      <c r="AI23">
        <f t="shared" si="0"/>
        <v>3694.1473144531251</v>
      </c>
      <c r="AJ23">
        <f t="shared" si="0"/>
        <v>1849.7541870117188</v>
      </c>
      <c r="AK23">
        <f t="shared" si="0"/>
        <v>1036.9856079101562</v>
      </c>
      <c r="AL23">
        <f t="shared" si="0"/>
        <v>1445.3935302734376</v>
      </c>
      <c r="AM23">
        <f t="shared" si="0"/>
        <v>2268.0271240234374</v>
      </c>
      <c r="AN23">
        <f t="shared" si="0"/>
        <v>1937.6930908203126</v>
      </c>
      <c r="AO23">
        <f t="shared" si="0"/>
        <v>2623.3611328124998</v>
      </c>
    </row>
    <row r="24" spans="1:41" x14ac:dyDescent="0.2">
      <c r="A24" t="s">
        <v>25</v>
      </c>
      <c r="B24">
        <v>23</v>
      </c>
      <c r="C24">
        <v>21</v>
      </c>
      <c r="D24">
        <v>6613.84912109375</v>
      </c>
      <c r="E24">
        <v>11754.9521484375</v>
      </c>
      <c r="F24">
        <v>9321.521484375</v>
      </c>
      <c r="G24">
        <v>5004.4970703125</v>
      </c>
      <c r="H24">
        <v>8306.0888671875</v>
      </c>
      <c r="I24">
        <v>8573.947265625</v>
      </c>
      <c r="J24">
        <v>6205.248046875</v>
      </c>
      <c r="K24">
        <v>3743.985595703125</v>
      </c>
      <c r="L24">
        <v>2565.61083984375</v>
      </c>
      <c r="M24">
        <v>2892.642822265625</v>
      </c>
      <c r="N24">
        <v>1610.3924560546875</v>
      </c>
      <c r="O24">
        <v>893.67376708984375</v>
      </c>
      <c r="P24">
        <v>2947.030517578125</v>
      </c>
      <c r="Q24">
        <v>4292.23046875</v>
      </c>
      <c r="R24">
        <v>642.893310546875</v>
      </c>
      <c r="S24">
        <v>3148.482421875</v>
      </c>
      <c r="T24">
        <v>1929.9224853515625</v>
      </c>
      <c r="U24">
        <v>1645.3328857421875</v>
      </c>
      <c r="V24">
        <v>4351.25927734375</v>
      </c>
      <c r="W24">
        <v>2231.04931640625</v>
      </c>
    </row>
    <row r="25" spans="1:41" x14ac:dyDescent="0.2">
      <c r="B25">
        <v>23</v>
      </c>
      <c r="C25">
        <v>22</v>
      </c>
      <c r="D25">
        <v>6465.0634765625</v>
      </c>
      <c r="E25">
        <v>13969.83203125</v>
      </c>
      <c r="F25">
        <v>11193.236328125</v>
      </c>
      <c r="G25">
        <v>9065.6787109375</v>
      </c>
      <c r="H25">
        <v>12845.9677734375</v>
      </c>
      <c r="I25">
        <v>9772.0751953125</v>
      </c>
      <c r="J25">
        <v>7705.787109375</v>
      </c>
      <c r="K25">
        <v>9313.30859375</v>
      </c>
      <c r="L25">
        <v>4002.642822265625</v>
      </c>
      <c r="M25">
        <v>3145.5908203125</v>
      </c>
      <c r="N25">
        <v>1361.5382080078125</v>
      </c>
      <c r="O25">
        <v>1254.5142822265625</v>
      </c>
      <c r="P25">
        <v>4130.9052734375</v>
      </c>
      <c r="Q25">
        <v>2883.99365234375</v>
      </c>
      <c r="R25">
        <v>1824.5965576171875</v>
      </c>
      <c r="S25">
        <v>2035.9732666015625</v>
      </c>
      <c r="T25">
        <v>2416.63037109375</v>
      </c>
      <c r="U25">
        <v>1249.492919921875</v>
      </c>
      <c r="V25">
        <v>5213.06640625</v>
      </c>
      <c r="W25">
        <v>1662.5821533203125</v>
      </c>
    </row>
    <row r="26" spans="1:41" x14ac:dyDescent="0.2">
      <c r="B26">
        <v>23</v>
      </c>
      <c r="C26">
        <v>23</v>
      </c>
      <c r="D26">
        <v>7415.466796875</v>
      </c>
      <c r="E26">
        <v>13510.78125</v>
      </c>
      <c r="F26">
        <v>13643.37109375</v>
      </c>
      <c r="G26">
        <v>10267.939453125</v>
      </c>
      <c r="H26">
        <v>13010.9130859375</v>
      </c>
      <c r="I26">
        <v>8533.3642578125</v>
      </c>
      <c r="J26">
        <v>6740.73876953125</v>
      </c>
      <c r="K26">
        <v>9017.0732421875</v>
      </c>
      <c r="L26">
        <v>1936.2791748046875</v>
      </c>
      <c r="M26">
        <v>2941.86474609375</v>
      </c>
      <c r="N26">
        <v>2008.7647705078125</v>
      </c>
      <c r="O26">
        <v>2780.05322265625</v>
      </c>
      <c r="P26">
        <v>4148.333984375</v>
      </c>
      <c r="Q26">
        <v>1651.1163330078125</v>
      </c>
      <c r="R26">
        <v>1514.6456298828125</v>
      </c>
      <c r="S26">
        <v>950.45050048828125</v>
      </c>
      <c r="T26">
        <v>1491.260009765625</v>
      </c>
      <c r="U26">
        <v>1226.8787841796875</v>
      </c>
      <c r="V26">
        <v>2145.887451171875</v>
      </c>
      <c r="W26">
        <v>520.73101806640625</v>
      </c>
    </row>
    <row r="27" spans="1:41" x14ac:dyDescent="0.2">
      <c r="B27">
        <v>24</v>
      </c>
      <c r="C27">
        <v>20</v>
      </c>
      <c r="D27">
        <v>8405.9580078125</v>
      </c>
      <c r="E27">
        <v>3684.608642578125</v>
      </c>
      <c r="F27">
        <v>5488.14990234375</v>
      </c>
      <c r="G27">
        <v>2586.8466796875</v>
      </c>
      <c r="H27">
        <v>3283.794921875</v>
      </c>
      <c r="I27">
        <v>5656.06005859375</v>
      </c>
      <c r="J27">
        <v>3269.95654296875</v>
      </c>
      <c r="K27">
        <v>1885.8773193359375</v>
      </c>
      <c r="L27">
        <v>949.38409423828125</v>
      </c>
      <c r="M27">
        <v>3268.806640625</v>
      </c>
      <c r="N27">
        <v>646.2423095703125</v>
      </c>
      <c r="O27">
        <v>843.1197509765625</v>
      </c>
      <c r="P27">
        <v>570.68359375</v>
      </c>
      <c r="Q27">
        <v>4358.0029296875</v>
      </c>
      <c r="R27">
        <v>1422.9478759765625</v>
      </c>
      <c r="S27">
        <v>2258.08349609375</v>
      </c>
      <c r="T27">
        <v>695.015869140625</v>
      </c>
      <c r="U27">
        <v>1727.733154296875</v>
      </c>
      <c r="V27">
        <v>1987.34619140625</v>
      </c>
      <c r="W27">
        <v>5603.79443359375</v>
      </c>
    </row>
    <row r="28" spans="1:41" x14ac:dyDescent="0.2">
      <c r="B28">
        <v>24</v>
      </c>
      <c r="C28">
        <v>21</v>
      </c>
      <c r="D28">
        <v>7146.07275390625</v>
      </c>
      <c r="E28">
        <v>8871.36328125</v>
      </c>
      <c r="F28">
        <v>9532.427734375</v>
      </c>
      <c r="G28">
        <v>5498.26953125</v>
      </c>
      <c r="H28">
        <v>7378.3876953125</v>
      </c>
      <c r="I28">
        <v>7660.416015625</v>
      </c>
      <c r="J28">
        <v>5299.36572265625</v>
      </c>
      <c r="K28">
        <v>2141.910400390625</v>
      </c>
      <c r="L28">
        <v>1304.0654296875</v>
      </c>
      <c r="M28">
        <v>3637.393798828125</v>
      </c>
      <c r="N28">
        <v>2215.2841796875</v>
      </c>
      <c r="O28">
        <v>1045.2276611328125</v>
      </c>
      <c r="P28">
        <v>1817.8671875</v>
      </c>
      <c r="Q28">
        <v>3817.1318359375</v>
      </c>
      <c r="R28">
        <v>1936.81494140625</v>
      </c>
      <c r="S28">
        <v>2000.52490234375</v>
      </c>
      <c r="T28">
        <v>922.7413330078125</v>
      </c>
      <c r="U28">
        <v>1322.784912109375</v>
      </c>
      <c r="V28">
        <v>3665.279296875</v>
      </c>
      <c r="W28">
        <v>3967.206298828125</v>
      </c>
    </row>
    <row r="29" spans="1:41" x14ac:dyDescent="0.2">
      <c r="B29">
        <v>24</v>
      </c>
      <c r="C29">
        <v>22</v>
      </c>
      <c r="D29">
        <v>7401.9990234375</v>
      </c>
      <c r="E29">
        <v>12123.9072265625</v>
      </c>
      <c r="F29">
        <v>9282.0087890625</v>
      </c>
      <c r="G29">
        <v>8494.390625</v>
      </c>
      <c r="H29">
        <v>10837.146484375</v>
      </c>
      <c r="I29">
        <v>8217.9560546875</v>
      </c>
      <c r="J29">
        <v>6999.9765625</v>
      </c>
      <c r="K29">
        <v>7380.7822265625</v>
      </c>
      <c r="L29">
        <v>1274.8592529296875</v>
      </c>
      <c r="M29">
        <v>2641.80810546875</v>
      </c>
      <c r="N29">
        <v>2446.096923828125</v>
      </c>
      <c r="O29">
        <v>2966.0400390625</v>
      </c>
      <c r="P29">
        <v>3134.026611328125</v>
      </c>
      <c r="Q29">
        <v>1550.3060302734375</v>
      </c>
      <c r="R29">
        <v>2307.53271484375</v>
      </c>
      <c r="S29">
        <v>917.32281494140625</v>
      </c>
      <c r="T29">
        <v>1865.08740234375</v>
      </c>
      <c r="U29">
        <v>1096.15478515625</v>
      </c>
      <c r="V29">
        <v>4297.85546875</v>
      </c>
      <c r="W29">
        <v>1717.5418701171875</v>
      </c>
    </row>
    <row r="30" spans="1:41" x14ac:dyDescent="0.2">
      <c r="B30">
        <v>24</v>
      </c>
      <c r="C30">
        <v>23</v>
      </c>
      <c r="D30">
        <v>8165.58154296875</v>
      </c>
      <c r="E30">
        <v>11446.6259765625</v>
      </c>
      <c r="F30">
        <v>9209.05078125</v>
      </c>
      <c r="G30">
        <v>9076.2705078125</v>
      </c>
      <c r="H30">
        <v>11169.955078125</v>
      </c>
      <c r="I30">
        <v>7800.60791015625</v>
      </c>
      <c r="J30">
        <v>6505.53857421875</v>
      </c>
      <c r="K30">
        <v>7957.18798828125</v>
      </c>
      <c r="L30">
        <v>2871.578125</v>
      </c>
      <c r="M30">
        <v>553.927734375</v>
      </c>
      <c r="N30">
        <v>1361.458251953125</v>
      </c>
      <c r="O30">
        <v>3056.28466796875</v>
      </c>
      <c r="P30">
        <v>2584.20556640625</v>
      </c>
      <c r="Q30">
        <v>565.978515625</v>
      </c>
      <c r="R30">
        <v>2151.098388671875</v>
      </c>
      <c r="S30">
        <v>1467.4537353515625</v>
      </c>
      <c r="T30">
        <v>1623.714111328125</v>
      </c>
      <c r="U30">
        <v>1535.6326904296875</v>
      </c>
      <c r="V30">
        <v>2248.839599609375</v>
      </c>
      <c r="W30">
        <v>1185.3541259765625</v>
      </c>
    </row>
    <row r="31" spans="1:41" x14ac:dyDescent="0.2">
      <c r="B31">
        <v>25</v>
      </c>
      <c r="C31">
        <v>20</v>
      </c>
      <c r="D31">
        <v>6377.46533203125</v>
      </c>
      <c r="E31">
        <v>2018.1678466796875</v>
      </c>
      <c r="F31">
        <v>4343.64404296875</v>
      </c>
      <c r="G31">
        <v>3659.8330078125</v>
      </c>
      <c r="H31">
        <v>2470.865966796875</v>
      </c>
      <c r="I31">
        <v>3759.354736328125</v>
      </c>
      <c r="J31">
        <v>2215.5185546875</v>
      </c>
      <c r="K31">
        <v>2616.592041015625</v>
      </c>
      <c r="L31">
        <v>1497.074462890625</v>
      </c>
      <c r="M31">
        <v>2833.91162109375</v>
      </c>
      <c r="N31">
        <v>1007.2237548828125</v>
      </c>
      <c r="O31">
        <v>389.72186279296875</v>
      </c>
      <c r="P31">
        <v>1513.6212158203125</v>
      </c>
      <c r="Q31">
        <v>2055.75537109375</v>
      </c>
      <c r="R31">
        <v>2531.484619140625</v>
      </c>
      <c r="S31">
        <v>2253.3046875</v>
      </c>
      <c r="T31">
        <v>2238.036865234375</v>
      </c>
      <c r="U31">
        <v>2156.74658203125</v>
      </c>
      <c r="V31">
        <v>3005.852783203125</v>
      </c>
      <c r="W31">
        <v>5892.86474609375</v>
      </c>
    </row>
    <row r="32" spans="1:41" x14ac:dyDescent="0.2">
      <c r="B32">
        <v>25</v>
      </c>
      <c r="C32">
        <v>21</v>
      </c>
      <c r="D32">
        <v>4761.78076171875</v>
      </c>
      <c r="E32">
        <v>4232.1875</v>
      </c>
      <c r="F32">
        <v>8262.908203125</v>
      </c>
      <c r="G32">
        <v>4290.45361328125</v>
      </c>
      <c r="H32">
        <v>4943.20654296875</v>
      </c>
      <c r="I32">
        <v>5740.56396484375</v>
      </c>
      <c r="J32">
        <v>4764.99365234375</v>
      </c>
      <c r="K32">
        <v>768.68603515625</v>
      </c>
      <c r="L32">
        <v>4098.48388671875</v>
      </c>
      <c r="M32">
        <v>3782.241943359375</v>
      </c>
      <c r="N32">
        <v>2954.129150390625</v>
      </c>
      <c r="O32">
        <v>2184.043212890625</v>
      </c>
      <c r="P32">
        <v>1928.1827392578125</v>
      </c>
      <c r="Q32">
        <v>1094.657470703125</v>
      </c>
      <c r="R32">
        <v>2047.0526123046875</v>
      </c>
      <c r="S32">
        <v>2073.3779296875</v>
      </c>
      <c r="T32">
        <v>1641.098876953125</v>
      </c>
      <c r="U32">
        <v>1008.3645629882812</v>
      </c>
      <c r="V32">
        <v>2970.857421875</v>
      </c>
      <c r="W32">
        <v>3142.518310546875</v>
      </c>
    </row>
    <row r="33" spans="1:23" x14ac:dyDescent="0.2">
      <c r="B33">
        <v>25</v>
      </c>
      <c r="C33">
        <v>22</v>
      </c>
      <c r="D33">
        <v>4787.75537109375</v>
      </c>
      <c r="E33">
        <v>6991.1376953125</v>
      </c>
      <c r="F33">
        <v>8917.31640625</v>
      </c>
      <c r="G33">
        <v>5550.19140625</v>
      </c>
      <c r="H33">
        <v>6194.16845703125</v>
      </c>
      <c r="I33">
        <v>6913.1591796875</v>
      </c>
      <c r="J33">
        <v>5569.90380859375</v>
      </c>
      <c r="K33">
        <v>1183.8228759765625</v>
      </c>
      <c r="L33">
        <v>3360.4521484375</v>
      </c>
      <c r="M33">
        <v>2856.88134765625</v>
      </c>
      <c r="N33">
        <v>2515.375</v>
      </c>
      <c r="O33">
        <v>3195.90869140625</v>
      </c>
      <c r="P33">
        <v>1214.113525390625</v>
      </c>
      <c r="Q33">
        <v>438.13790893554688</v>
      </c>
      <c r="R33">
        <v>319.56045532226562</v>
      </c>
      <c r="S33">
        <v>1941.1036376953125</v>
      </c>
      <c r="T33">
        <v>898.37603759765625</v>
      </c>
      <c r="U33">
        <v>670.20037841796875</v>
      </c>
      <c r="V33">
        <v>800.446044921875</v>
      </c>
      <c r="W33">
        <v>826.665283203125</v>
      </c>
    </row>
    <row r="34" spans="1:23" x14ac:dyDescent="0.2">
      <c r="B34">
        <v>25</v>
      </c>
      <c r="C34">
        <v>23</v>
      </c>
      <c r="D34">
        <v>6268.9775390625</v>
      </c>
      <c r="E34">
        <v>7816.4697265625</v>
      </c>
      <c r="F34">
        <v>6632.1689453125</v>
      </c>
      <c r="G34">
        <v>6011.00048828125</v>
      </c>
      <c r="H34">
        <v>5466.3125</v>
      </c>
      <c r="I34">
        <v>6146.79541015625</v>
      </c>
      <c r="J34">
        <v>4325.82275390625</v>
      </c>
      <c r="K34">
        <v>2220.010986328125</v>
      </c>
      <c r="L34">
        <v>2426.060302734375</v>
      </c>
      <c r="M34">
        <v>909.779296875</v>
      </c>
      <c r="N34">
        <v>1132.904052734375</v>
      </c>
      <c r="O34">
        <v>1773.349365234375</v>
      </c>
      <c r="P34">
        <v>443.7587890625</v>
      </c>
      <c r="Q34">
        <v>1263.5164794921875</v>
      </c>
      <c r="R34">
        <v>1520.1436767578125</v>
      </c>
      <c r="S34">
        <v>1724.0101318359375</v>
      </c>
      <c r="T34">
        <v>672.476806640625</v>
      </c>
      <c r="U34">
        <v>1494.477294921875</v>
      </c>
      <c r="V34">
        <v>1200.89892578125</v>
      </c>
      <c r="W34">
        <v>1796.8746337890625</v>
      </c>
    </row>
    <row r="35" spans="1:23" x14ac:dyDescent="0.2">
      <c r="B35">
        <v>26</v>
      </c>
      <c r="C35">
        <v>21</v>
      </c>
      <c r="D35">
        <v>4593.5693359375</v>
      </c>
      <c r="E35">
        <v>1627.9749755859375</v>
      </c>
      <c r="F35">
        <v>4905.54150390625</v>
      </c>
      <c r="G35">
        <v>2178.35888671875</v>
      </c>
      <c r="H35">
        <v>3182.829833984375</v>
      </c>
      <c r="I35">
        <v>3123.54150390625</v>
      </c>
      <c r="J35">
        <v>4150.564453125</v>
      </c>
      <c r="K35">
        <v>2673.5810546875</v>
      </c>
      <c r="L35">
        <v>4285.48046875</v>
      </c>
      <c r="M35">
        <v>1864.3262939453125</v>
      </c>
      <c r="N35">
        <v>2153.949462890625</v>
      </c>
      <c r="O35">
        <v>1159.222900390625</v>
      </c>
      <c r="P35">
        <v>1636.3358154296875</v>
      </c>
      <c r="Q35">
        <v>1770.3485107421875</v>
      </c>
      <c r="R35">
        <v>1222.1400146484375</v>
      </c>
      <c r="S35">
        <v>4021.8193359375</v>
      </c>
      <c r="T35">
        <v>1784.2347412109375</v>
      </c>
      <c r="U35">
        <v>716.27520751953125</v>
      </c>
      <c r="V35">
        <v>3108.10693359375</v>
      </c>
      <c r="W35">
        <v>1478.1588134765625</v>
      </c>
    </row>
    <row r="44" spans="1:23" x14ac:dyDescent="0.2">
      <c r="A44" t="s">
        <v>26</v>
      </c>
      <c r="B44">
        <v>26</v>
      </c>
      <c r="C44">
        <v>26</v>
      </c>
      <c r="D44">
        <v>709.0916748046875</v>
      </c>
      <c r="E44">
        <v>728.42816162109375</v>
      </c>
      <c r="F44">
        <v>1662.969482421875</v>
      </c>
      <c r="G44">
        <v>2689.64794921875</v>
      </c>
      <c r="H44">
        <v>2225.6240234375</v>
      </c>
      <c r="I44">
        <v>1891.3709716796875</v>
      </c>
      <c r="J44">
        <v>1250.2862548828125</v>
      </c>
      <c r="K44">
        <v>192.22312927246094</v>
      </c>
      <c r="L44">
        <v>2012.6005859375</v>
      </c>
      <c r="M44">
        <v>1818.1798095703125</v>
      </c>
      <c r="N44">
        <v>1838.436767578125</v>
      </c>
      <c r="O44">
        <v>387.25735473632812</v>
      </c>
      <c r="P44">
        <v>889.86236572265625</v>
      </c>
      <c r="Q44">
        <v>599.9058837890625</v>
      </c>
      <c r="R44">
        <v>896.69598388671875</v>
      </c>
      <c r="S44">
        <v>1211.765869140625</v>
      </c>
      <c r="T44">
        <v>1913.375</v>
      </c>
      <c r="U44">
        <v>295.57308959960938</v>
      </c>
      <c r="V44">
        <v>1594.6697998046875</v>
      </c>
      <c r="W44">
        <v>1828.651123046875</v>
      </c>
    </row>
    <row r="45" spans="1:23" x14ac:dyDescent="0.2">
      <c r="B45">
        <v>26</v>
      </c>
      <c r="C45">
        <v>27</v>
      </c>
      <c r="D45">
        <v>1136.1834716796875</v>
      </c>
      <c r="E45">
        <v>1537.931884765625</v>
      </c>
      <c r="F45">
        <v>2438.43603515625</v>
      </c>
      <c r="G45">
        <v>3014.880126953125</v>
      </c>
      <c r="H45">
        <v>1825.9410400390625</v>
      </c>
      <c r="I45">
        <v>1618.829833984375</v>
      </c>
      <c r="J45">
        <v>784.5433349609375</v>
      </c>
      <c r="K45">
        <v>3376.283203125</v>
      </c>
      <c r="L45">
        <v>1846.6351318359375</v>
      </c>
      <c r="M45">
        <v>1681.30322265625</v>
      </c>
      <c r="N45">
        <v>1136.8782958984375</v>
      </c>
      <c r="O45">
        <v>1368.6895751953125</v>
      </c>
      <c r="P45">
        <v>1687.6795654296875</v>
      </c>
      <c r="Q45">
        <v>72.590919494628906</v>
      </c>
      <c r="R45">
        <v>1909.133544921875</v>
      </c>
      <c r="S45">
        <v>2298.310791015625</v>
      </c>
      <c r="T45">
        <v>2412.7607421875</v>
      </c>
      <c r="U45">
        <v>1251.834716796875</v>
      </c>
      <c r="V45">
        <v>562.32080078125</v>
      </c>
      <c r="W45">
        <v>1220.516357421875</v>
      </c>
    </row>
    <row r="46" spans="1:23" x14ac:dyDescent="0.2">
      <c r="B46">
        <v>26</v>
      </c>
      <c r="C46">
        <v>28</v>
      </c>
      <c r="D46">
        <v>1645.887451171875</v>
      </c>
      <c r="E46">
        <v>3315.890380859375</v>
      </c>
      <c r="F46">
        <v>785.05377197265625</v>
      </c>
      <c r="G46">
        <v>1756.393798828125</v>
      </c>
      <c r="H46">
        <v>1868.9468994140625</v>
      </c>
      <c r="I46">
        <v>942.84033203125</v>
      </c>
      <c r="J46">
        <v>1556.114013671875</v>
      </c>
      <c r="K46">
        <v>2982.841796875</v>
      </c>
      <c r="L46">
        <v>1650.9034423828125</v>
      </c>
      <c r="M46">
        <v>571.1741943359375</v>
      </c>
      <c r="N46">
        <v>843.6785888671875</v>
      </c>
      <c r="O46">
        <v>1235.3021240234375</v>
      </c>
      <c r="P46">
        <v>2320.33349609375</v>
      </c>
      <c r="Q46">
        <v>518.80181884765625</v>
      </c>
      <c r="R46">
        <v>1745.489501953125</v>
      </c>
      <c r="S46">
        <v>1460.9163818359375</v>
      </c>
      <c r="T46">
        <v>1937.1298828125</v>
      </c>
      <c r="U46">
        <v>2869.114501953125</v>
      </c>
      <c r="V46">
        <v>4493.2421875</v>
      </c>
      <c r="W46">
        <v>1728.3756103515625</v>
      </c>
    </row>
    <row r="47" spans="1:23" x14ac:dyDescent="0.2">
      <c r="B47">
        <v>26</v>
      </c>
      <c r="C47">
        <v>29</v>
      </c>
      <c r="D47">
        <v>360.26254272460938</v>
      </c>
      <c r="E47">
        <v>1234.6593017578125</v>
      </c>
      <c r="F47">
        <v>1106.47314453125</v>
      </c>
      <c r="G47">
        <v>3002.276611328125</v>
      </c>
      <c r="H47">
        <v>2853.21435546875</v>
      </c>
      <c r="I47">
        <v>959.06781005859375</v>
      </c>
      <c r="J47">
        <v>1457.2476806640625</v>
      </c>
      <c r="K47">
        <v>992.80291748046875</v>
      </c>
      <c r="L47">
        <v>1973.4315185546875</v>
      </c>
      <c r="M47">
        <v>1834.3209228515625</v>
      </c>
      <c r="N47">
        <v>1624.0076904296875</v>
      </c>
      <c r="O47">
        <v>1341.44091796875</v>
      </c>
      <c r="P47">
        <v>3239.535400390625</v>
      </c>
      <c r="Q47">
        <v>523.5089111328125</v>
      </c>
      <c r="R47">
        <v>1158.2462158203125</v>
      </c>
      <c r="S47">
        <v>876.1075439453125</v>
      </c>
      <c r="T47">
        <v>615.5919189453125</v>
      </c>
      <c r="U47">
        <v>2323.521240234375</v>
      </c>
      <c r="V47">
        <v>5271.13720703125</v>
      </c>
      <c r="W47">
        <v>3374.047607421875</v>
      </c>
    </row>
    <row r="48" spans="1:23" x14ac:dyDescent="0.2">
      <c r="B48">
        <v>27</v>
      </c>
      <c r="C48">
        <v>25</v>
      </c>
      <c r="D48">
        <v>4225.1201171875</v>
      </c>
      <c r="E48">
        <v>448.29400634765625</v>
      </c>
      <c r="F48">
        <v>315.86773681640625</v>
      </c>
      <c r="G48">
        <v>1587.56494140625</v>
      </c>
      <c r="H48">
        <v>1074.6033935546875</v>
      </c>
      <c r="I48">
        <v>4205.771484375</v>
      </c>
      <c r="J48">
        <v>1104.7830810546875</v>
      </c>
      <c r="K48">
        <v>1404.651123046875</v>
      </c>
      <c r="L48">
        <v>2681.33837890625</v>
      </c>
      <c r="M48">
        <v>1825.66650390625</v>
      </c>
      <c r="N48">
        <v>1550.6451416015625</v>
      </c>
      <c r="O48">
        <v>4128.9541015625</v>
      </c>
      <c r="P48">
        <v>2059.33447265625</v>
      </c>
      <c r="Q48">
        <v>1819.5828857421875</v>
      </c>
      <c r="R48">
        <v>1536.08837890625</v>
      </c>
      <c r="S48">
        <v>1892.1864013671875</v>
      </c>
      <c r="T48">
        <v>891.70953369140625</v>
      </c>
      <c r="U48">
        <v>625.1864013671875</v>
      </c>
      <c r="V48">
        <v>2782.572021484375</v>
      </c>
      <c r="W48">
        <v>2871.876953125</v>
      </c>
    </row>
    <row r="49" spans="2:23" x14ac:dyDescent="0.2">
      <c r="B49">
        <v>27</v>
      </c>
      <c r="C49">
        <v>26</v>
      </c>
      <c r="D49">
        <v>3763.25</v>
      </c>
      <c r="E49">
        <v>1268.918701171875</v>
      </c>
      <c r="F49">
        <v>282.68765258789062</v>
      </c>
      <c r="G49">
        <v>762.53167724609375</v>
      </c>
      <c r="H49">
        <v>1596.0982666015625</v>
      </c>
      <c r="I49">
        <v>2606.85205078125</v>
      </c>
      <c r="J49">
        <v>1085.39599609375</v>
      </c>
      <c r="K49">
        <v>1491.020263671875</v>
      </c>
      <c r="L49">
        <v>1967.8226318359375</v>
      </c>
      <c r="M49">
        <v>4444.54248046875</v>
      </c>
      <c r="N49">
        <v>3180.0341796875</v>
      </c>
      <c r="O49">
        <v>1370.5145263671875</v>
      </c>
      <c r="P49">
        <v>2300.75</v>
      </c>
      <c r="Q49">
        <v>1023.0735473632812</v>
      </c>
      <c r="R49">
        <v>1023.7091674804688</v>
      </c>
      <c r="S49">
        <v>794.72784423828125</v>
      </c>
      <c r="T49">
        <v>1770.17724609375</v>
      </c>
      <c r="U49">
        <v>2347.414306640625</v>
      </c>
      <c r="V49">
        <v>1282.53515625</v>
      </c>
      <c r="W49">
        <v>2248.47705078125</v>
      </c>
    </row>
    <row r="50" spans="2:23" x14ac:dyDescent="0.2">
      <c r="B50">
        <v>27</v>
      </c>
      <c r="C50">
        <v>27</v>
      </c>
      <c r="D50">
        <v>353.7548828125</v>
      </c>
      <c r="E50">
        <v>892.48602294921875</v>
      </c>
      <c r="F50">
        <v>532.28485107421875</v>
      </c>
      <c r="G50">
        <v>718.70709228515625</v>
      </c>
      <c r="H50">
        <v>1855.397705078125</v>
      </c>
      <c r="I50">
        <v>1734.509765625</v>
      </c>
      <c r="J50">
        <v>619.027099609375</v>
      </c>
      <c r="K50">
        <v>1785.344482421875</v>
      </c>
      <c r="L50">
        <v>566.1925048828125</v>
      </c>
      <c r="M50">
        <v>3987.171630859375</v>
      </c>
      <c r="N50">
        <v>2535.392822265625</v>
      </c>
      <c r="O50">
        <v>1183.17578125</v>
      </c>
      <c r="P50">
        <v>400.31307983398438</v>
      </c>
      <c r="Q50">
        <v>2248.330078125</v>
      </c>
      <c r="R50">
        <v>1946.1162109375</v>
      </c>
      <c r="S50">
        <v>2566.480224609375</v>
      </c>
      <c r="T50">
        <v>2061.622802734375</v>
      </c>
      <c r="U50">
        <v>2377.933349609375</v>
      </c>
      <c r="V50">
        <v>1223.5985107421875</v>
      </c>
      <c r="W50">
        <v>1258.6651611328125</v>
      </c>
    </row>
    <row r="51" spans="2:23" x14ac:dyDescent="0.2">
      <c r="B51">
        <v>27</v>
      </c>
      <c r="C51">
        <v>28</v>
      </c>
      <c r="D51">
        <v>2792.8642578125</v>
      </c>
      <c r="E51">
        <v>906.5499267578125</v>
      </c>
      <c r="F51">
        <v>220.19686889648438</v>
      </c>
      <c r="G51">
        <v>1942.06884765625</v>
      </c>
      <c r="H51">
        <v>1157.7003173828125</v>
      </c>
      <c r="I51">
        <v>836.3094482421875</v>
      </c>
      <c r="J51">
        <v>641.77166748046875</v>
      </c>
      <c r="K51">
        <v>1447.8770751953125</v>
      </c>
      <c r="L51">
        <v>2134.4892578125</v>
      </c>
      <c r="M51">
        <v>903.90447998046875</v>
      </c>
      <c r="N51">
        <v>487.67459106445312</v>
      </c>
      <c r="O51">
        <v>1036.91162109375</v>
      </c>
      <c r="P51">
        <v>1145.2579345703125</v>
      </c>
      <c r="Q51">
        <v>3010.013671875</v>
      </c>
      <c r="R51">
        <v>1754.737548828125</v>
      </c>
      <c r="S51">
        <v>718.63092041015625</v>
      </c>
      <c r="T51">
        <v>2324.93994140625</v>
      </c>
      <c r="U51">
        <v>2102.203125</v>
      </c>
      <c r="V51">
        <v>3169.14013671875</v>
      </c>
      <c r="W51">
        <v>908.60491943359375</v>
      </c>
    </row>
    <row r="52" spans="2:23" x14ac:dyDescent="0.2">
      <c r="B52">
        <v>27</v>
      </c>
      <c r="C52">
        <v>29</v>
      </c>
      <c r="D52">
        <v>2236.53173828125</v>
      </c>
      <c r="E52">
        <v>1031.225830078125</v>
      </c>
      <c r="F52">
        <v>1144.881591796875</v>
      </c>
      <c r="G52">
        <v>2450.1845703125</v>
      </c>
      <c r="H52">
        <v>1416.445556640625</v>
      </c>
      <c r="I52">
        <v>336.01492309570312</v>
      </c>
      <c r="J52">
        <v>911.59698486328125</v>
      </c>
      <c r="K52">
        <v>1165.425537109375</v>
      </c>
      <c r="L52">
        <v>1913.573486328125</v>
      </c>
      <c r="M52">
        <v>1896.259765625</v>
      </c>
      <c r="N52">
        <v>1491.3414306640625</v>
      </c>
      <c r="O52">
        <v>367.50442504882812</v>
      </c>
      <c r="P52">
        <v>1277.2822265625</v>
      </c>
      <c r="Q52">
        <v>1934.9097900390625</v>
      </c>
      <c r="R52">
        <v>1331.93798828125</v>
      </c>
      <c r="S52">
        <v>2157.149169921875</v>
      </c>
      <c r="T52">
        <v>1633.3345947265625</v>
      </c>
      <c r="U52">
        <v>743.11175537109375</v>
      </c>
      <c r="V52">
        <v>3136.74755859375</v>
      </c>
      <c r="W52">
        <v>1800.131103515625</v>
      </c>
    </row>
    <row r="53" spans="2:23" x14ac:dyDescent="0.2">
      <c r="B53">
        <v>27</v>
      </c>
      <c r="C53">
        <v>30</v>
      </c>
      <c r="D53">
        <v>2476.298583984375</v>
      </c>
      <c r="E53">
        <v>2629.110107421875</v>
      </c>
      <c r="F53">
        <v>1451.1845703125</v>
      </c>
      <c r="G53">
        <v>2273.39013671875</v>
      </c>
      <c r="H53">
        <v>1199.1815185546875</v>
      </c>
      <c r="I53">
        <v>845.13055419921875</v>
      </c>
      <c r="J53">
        <v>609.9307861328125</v>
      </c>
      <c r="K53">
        <v>546.554443359375</v>
      </c>
      <c r="L53">
        <v>1126.2802734375</v>
      </c>
      <c r="M53">
        <v>1314.1541748046875</v>
      </c>
      <c r="N53">
        <v>689.95556640625</v>
      </c>
      <c r="O53">
        <v>936.0242919921875</v>
      </c>
      <c r="P53">
        <v>1361.2421875</v>
      </c>
      <c r="Q53">
        <v>2069.76513671875</v>
      </c>
      <c r="R53">
        <v>1432.750732421875</v>
      </c>
      <c r="S53">
        <v>2279.350341796875</v>
      </c>
      <c r="T53">
        <v>287.43338012695312</v>
      </c>
      <c r="U53">
        <v>2002.0015869140625</v>
      </c>
      <c r="V53">
        <v>828.3529052734375</v>
      </c>
      <c r="W53">
        <v>502.41122436523438</v>
      </c>
    </row>
    <row r="54" spans="2:23" x14ac:dyDescent="0.2">
      <c r="B54">
        <v>28</v>
      </c>
      <c r="C54">
        <v>25</v>
      </c>
      <c r="D54">
        <v>2456.313720703125</v>
      </c>
      <c r="E54">
        <v>1493.8211669921875</v>
      </c>
      <c r="F54">
        <v>572.95697021484375</v>
      </c>
      <c r="G54">
        <v>1030.615966796875</v>
      </c>
      <c r="H54">
        <v>1083.412841796875</v>
      </c>
      <c r="I54">
        <v>2246.20556640625</v>
      </c>
      <c r="J54">
        <v>728.7916259765625</v>
      </c>
      <c r="K54">
        <v>2549.089599609375</v>
      </c>
      <c r="L54">
        <v>1518.5340576171875</v>
      </c>
      <c r="M54">
        <v>1587.3690185546875</v>
      </c>
      <c r="N54">
        <v>1411.709716796875</v>
      </c>
      <c r="O54">
        <v>2868.854736328125</v>
      </c>
      <c r="P54">
        <v>2618.284423828125</v>
      </c>
      <c r="Q54">
        <v>862.42852783203125</v>
      </c>
      <c r="R54">
        <v>1662.101806640625</v>
      </c>
      <c r="S54">
        <v>3766.550537109375</v>
      </c>
      <c r="T54">
        <v>1575.6082763671875</v>
      </c>
      <c r="U54">
        <v>1292.475830078125</v>
      </c>
      <c r="V54">
        <v>3538.755615234375</v>
      </c>
      <c r="W54">
        <v>4455.95361328125</v>
      </c>
    </row>
    <row r="55" spans="2:23" x14ac:dyDescent="0.2">
      <c r="B55">
        <v>28</v>
      </c>
      <c r="C55">
        <v>26</v>
      </c>
      <c r="D55">
        <v>3574.650146484375</v>
      </c>
      <c r="E55">
        <v>482.86822509765625</v>
      </c>
      <c r="F55">
        <v>1071.7471923828125</v>
      </c>
      <c r="G55">
        <v>1422.759521484375</v>
      </c>
      <c r="H55">
        <v>2705.73828125</v>
      </c>
      <c r="I55">
        <v>1320.087646484375</v>
      </c>
      <c r="J55">
        <v>804.39727783203125</v>
      </c>
      <c r="K55">
        <v>1678.7760009765625</v>
      </c>
      <c r="L55">
        <v>1425.7891845703125</v>
      </c>
      <c r="M55">
        <v>2553.625732421875</v>
      </c>
      <c r="N55">
        <v>2465.9501953125</v>
      </c>
      <c r="O55">
        <v>1500.7559814453125</v>
      </c>
      <c r="P55">
        <v>3068.423828125</v>
      </c>
      <c r="Q55">
        <v>1918.8897705078125</v>
      </c>
      <c r="R55">
        <v>321.4583740234375</v>
      </c>
      <c r="S55">
        <v>953.6834716796875</v>
      </c>
      <c r="T55">
        <v>774.9486083984375</v>
      </c>
      <c r="U55">
        <v>1735.8157958984375</v>
      </c>
      <c r="V55">
        <v>2105.3125</v>
      </c>
      <c r="W55">
        <v>2258.874267578125</v>
      </c>
    </row>
    <row r="56" spans="2:23" x14ac:dyDescent="0.2">
      <c r="B56">
        <v>28</v>
      </c>
      <c r="C56">
        <v>27</v>
      </c>
      <c r="D56">
        <v>561.61334228515625</v>
      </c>
      <c r="E56">
        <v>2222.50439453125</v>
      </c>
      <c r="F56">
        <v>942.4888916015625</v>
      </c>
      <c r="G56">
        <v>685.8699951171875</v>
      </c>
      <c r="H56">
        <v>2251.593017578125</v>
      </c>
      <c r="I56">
        <v>611.68719482421875</v>
      </c>
      <c r="J56">
        <v>144.23066711425781</v>
      </c>
      <c r="K56">
        <v>2622.013671875</v>
      </c>
      <c r="L56">
        <v>1540.8819580078125</v>
      </c>
      <c r="M56">
        <v>2059.8330078125</v>
      </c>
      <c r="N56">
        <v>2500.03955078125</v>
      </c>
      <c r="O56">
        <v>372.96334838867188</v>
      </c>
      <c r="P56">
        <v>1232.247314453125</v>
      </c>
      <c r="Q56">
        <v>3639.122314453125</v>
      </c>
      <c r="R56">
        <v>1978.6729736328125</v>
      </c>
      <c r="S56">
        <v>1333.0823974609375</v>
      </c>
      <c r="T56">
        <v>1506.6773681640625</v>
      </c>
      <c r="U56">
        <v>1670.17236328125</v>
      </c>
      <c r="V56">
        <v>1256.8890380859375</v>
      </c>
      <c r="W56">
        <v>1867.6239013671875</v>
      </c>
    </row>
    <row r="57" spans="2:23" x14ac:dyDescent="0.2">
      <c r="B57">
        <v>28</v>
      </c>
      <c r="C57">
        <v>28</v>
      </c>
      <c r="D57">
        <v>3688.445556640625</v>
      </c>
      <c r="E57">
        <v>2110.843505859375</v>
      </c>
      <c r="F57">
        <v>276.37420654296875</v>
      </c>
      <c r="G57">
        <v>1014.767822265625</v>
      </c>
      <c r="H57">
        <v>672.77227783203125</v>
      </c>
      <c r="I57">
        <v>373.30313110351562</v>
      </c>
      <c r="J57">
        <v>698.269287109375</v>
      </c>
      <c r="K57">
        <v>3755.513671875</v>
      </c>
      <c r="L57">
        <v>3643.44189453125</v>
      </c>
      <c r="M57">
        <v>939.4061279296875</v>
      </c>
      <c r="N57">
        <v>1418.0438232421875</v>
      </c>
      <c r="O57">
        <v>918.95159912109375</v>
      </c>
      <c r="P57">
        <v>960.25677490234375</v>
      </c>
      <c r="Q57">
        <v>3180.66845703125</v>
      </c>
      <c r="R57">
        <v>3004.418212890625</v>
      </c>
      <c r="S57">
        <v>781.0672607421875</v>
      </c>
      <c r="T57">
        <v>1210.71923828125</v>
      </c>
      <c r="U57">
        <v>980.73492431640625</v>
      </c>
      <c r="V57">
        <v>3061.98046875</v>
      </c>
      <c r="W57">
        <v>486.98806762695312</v>
      </c>
    </row>
    <row r="58" spans="2:23" x14ac:dyDescent="0.2">
      <c r="B58">
        <v>28</v>
      </c>
      <c r="C58">
        <v>29</v>
      </c>
      <c r="D58">
        <v>4239.79931640625</v>
      </c>
      <c r="E58">
        <v>689.19805908203125</v>
      </c>
      <c r="F58">
        <v>1154.1788330078125</v>
      </c>
      <c r="G58">
        <v>1144.773193359375</v>
      </c>
      <c r="H58">
        <v>523.71685791015625</v>
      </c>
      <c r="I58">
        <v>534.1058349609375</v>
      </c>
      <c r="J58">
        <v>497.37155151367188</v>
      </c>
      <c r="K58">
        <v>1683.1241455078125</v>
      </c>
      <c r="L58">
        <v>4421.6796875</v>
      </c>
      <c r="M58">
        <v>1816.890625</v>
      </c>
      <c r="N58">
        <v>1232.516845703125</v>
      </c>
      <c r="O58">
        <v>1717.569580078125</v>
      </c>
      <c r="P58">
        <v>1974.6077880859375</v>
      </c>
      <c r="Q58">
        <v>1563.023681640625</v>
      </c>
      <c r="R58">
        <v>1696.14990234375</v>
      </c>
      <c r="S58">
        <v>1595.9888916015625</v>
      </c>
      <c r="T58">
        <v>2679.3193359375</v>
      </c>
      <c r="U58">
        <v>1439.4920654296875</v>
      </c>
      <c r="V58">
        <v>1495.9661865234375</v>
      </c>
      <c r="W58">
        <v>2192.74462890625</v>
      </c>
    </row>
    <row r="59" spans="2:23" x14ac:dyDescent="0.2">
      <c r="B59">
        <v>28</v>
      </c>
      <c r="C59">
        <v>30</v>
      </c>
      <c r="D59">
        <v>970.4049072265625</v>
      </c>
      <c r="E59">
        <v>1910.71728515625</v>
      </c>
      <c r="F59">
        <v>2282.216064453125</v>
      </c>
      <c r="G59">
        <v>1646.4461669921875</v>
      </c>
      <c r="H59">
        <v>933.26959228515625</v>
      </c>
      <c r="I59">
        <v>544.6358642578125</v>
      </c>
      <c r="J59">
        <v>921.0059814453125</v>
      </c>
      <c r="K59">
        <v>1479.3201904296875</v>
      </c>
      <c r="L59">
        <v>2765.518798828125</v>
      </c>
      <c r="M59">
        <v>1030.86767578125</v>
      </c>
      <c r="N59">
        <v>1018.201904296875</v>
      </c>
      <c r="O59">
        <v>1773.458740234375</v>
      </c>
      <c r="P59">
        <v>1520.99169921875</v>
      </c>
      <c r="Q59">
        <v>2470.53662109375</v>
      </c>
      <c r="R59">
        <v>611.50408935546875</v>
      </c>
      <c r="S59">
        <v>1153.190673828125</v>
      </c>
      <c r="T59">
        <v>2313.115966796875</v>
      </c>
      <c r="U59">
        <v>2222.05224609375</v>
      </c>
      <c r="V59">
        <v>1601.3828125</v>
      </c>
      <c r="W59">
        <v>971.19195556640625</v>
      </c>
    </row>
    <row r="60" spans="2:23" x14ac:dyDescent="0.2">
      <c r="B60">
        <v>29</v>
      </c>
      <c r="C60">
        <v>25</v>
      </c>
      <c r="D60">
        <v>1789.776123046875</v>
      </c>
      <c r="E60">
        <v>1669.36962890625</v>
      </c>
      <c r="F60">
        <v>1056.69873046875</v>
      </c>
      <c r="G60">
        <v>2273.519287109375</v>
      </c>
      <c r="H60">
        <v>750.81085205078125</v>
      </c>
      <c r="I60">
        <v>1168.90673828125</v>
      </c>
      <c r="J60">
        <v>515.01239013671875</v>
      </c>
      <c r="K60">
        <v>4092.836181640625</v>
      </c>
      <c r="L60">
        <v>4043.621826171875</v>
      </c>
      <c r="M60">
        <v>983.9456787109375</v>
      </c>
      <c r="N60">
        <v>324.1993408203125</v>
      </c>
      <c r="O60">
        <v>2331.759033203125</v>
      </c>
      <c r="P60">
        <v>2868.62109375</v>
      </c>
      <c r="Q60">
        <v>2149.55810546875</v>
      </c>
      <c r="R60">
        <v>1683.5645751953125</v>
      </c>
      <c r="S60">
        <v>2987.951171875</v>
      </c>
      <c r="T60">
        <v>2761.553466796875</v>
      </c>
      <c r="U60">
        <v>1824.1160888671875</v>
      </c>
      <c r="V60">
        <v>2660.968017578125</v>
      </c>
      <c r="W60">
        <v>4578.18505859375</v>
      </c>
    </row>
    <row r="61" spans="2:23" x14ac:dyDescent="0.2">
      <c r="B61">
        <v>29</v>
      </c>
      <c r="C61">
        <v>26</v>
      </c>
      <c r="D61">
        <v>984.11895751953125</v>
      </c>
      <c r="E61">
        <v>1027.056884765625</v>
      </c>
      <c r="F61">
        <v>495.38229370117188</v>
      </c>
      <c r="G61">
        <v>383.09347534179688</v>
      </c>
      <c r="H61">
        <v>1133.086669921875</v>
      </c>
      <c r="I61">
        <v>1480.6922607421875</v>
      </c>
      <c r="J61">
        <v>1027.03515625</v>
      </c>
      <c r="K61">
        <v>1471.8699951171875</v>
      </c>
      <c r="L61">
        <v>2033.636474609375</v>
      </c>
      <c r="M61">
        <v>1032.1541748046875</v>
      </c>
      <c r="N61">
        <v>1812.5374755859375</v>
      </c>
      <c r="O61">
        <v>976.213134765625</v>
      </c>
      <c r="P61">
        <v>2301.91650390625</v>
      </c>
      <c r="Q61">
        <v>2227.369384765625</v>
      </c>
      <c r="R61">
        <v>1182.7091064453125</v>
      </c>
      <c r="S61">
        <v>1535.3466796875</v>
      </c>
      <c r="T61">
        <v>982.981689453125</v>
      </c>
      <c r="U61">
        <v>1489.3038330078125</v>
      </c>
      <c r="V61">
        <v>3654.93359375</v>
      </c>
      <c r="W61">
        <v>1692.441162109375</v>
      </c>
    </row>
    <row r="62" spans="2:23" x14ac:dyDescent="0.2">
      <c r="B62">
        <v>29</v>
      </c>
      <c r="C62">
        <v>27</v>
      </c>
      <c r="D62">
        <v>874.554443359375</v>
      </c>
      <c r="E62">
        <v>1543.1888427734375</v>
      </c>
      <c r="F62">
        <v>983.99578857421875</v>
      </c>
      <c r="G62">
        <v>1715.2265625</v>
      </c>
      <c r="H62">
        <v>978.4039306640625</v>
      </c>
      <c r="I62">
        <v>763.77410888671875</v>
      </c>
      <c r="J62">
        <v>1127.6802978515625</v>
      </c>
      <c r="K62">
        <v>3287.879638671875</v>
      </c>
      <c r="L62">
        <v>1181.4774169921875</v>
      </c>
      <c r="M62">
        <v>2208.446533203125</v>
      </c>
      <c r="N62">
        <v>1371.3402099609375</v>
      </c>
      <c r="O62">
        <v>1002.75244140625</v>
      </c>
      <c r="P62">
        <v>376.32998657226562</v>
      </c>
      <c r="Q62">
        <v>2444.21142578125</v>
      </c>
      <c r="R62">
        <v>1296.12744140625</v>
      </c>
      <c r="S62">
        <v>42.906883239746094</v>
      </c>
      <c r="T62">
        <v>2074.527099609375</v>
      </c>
      <c r="U62">
        <v>1290.509521484375</v>
      </c>
      <c r="V62">
        <v>1841.3653564453125</v>
      </c>
      <c r="W62">
        <v>2252.138671875</v>
      </c>
    </row>
    <row r="63" spans="2:23" x14ac:dyDescent="0.2">
      <c r="B63">
        <v>29</v>
      </c>
      <c r="C63">
        <v>28</v>
      </c>
      <c r="D63">
        <v>2370.1650390625</v>
      </c>
      <c r="E63">
        <v>2653.4443359375</v>
      </c>
      <c r="F63">
        <v>711.1536865234375</v>
      </c>
      <c r="G63">
        <v>2106.531494140625</v>
      </c>
      <c r="H63">
        <v>741.0665283203125</v>
      </c>
      <c r="I63">
        <v>553.142333984375</v>
      </c>
      <c r="J63">
        <v>1284.6051025390625</v>
      </c>
      <c r="K63">
        <v>4120.65576171875</v>
      </c>
      <c r="L63">
        <v>1580.206787109375</v>
      </c>
      <c r="M63">
        <v>1220.4339599609375</v>
      </c>
      <c r="N63">
        <v>1763.3175048828125</v>
      </c>
      <c r="O63">
        <v>622.45404052734375</v>
      </c>
      <c r="P63">
        <v>1635.1060791015625</v>
      </c>
      <c r="Q63">
        <v>1856.165771484375</v>
      </c>
      <c r="R63">
        <v>2748.194091796875</v>
      </c>
      <c r="S63">
        <v>667.31427001953125</v>
      </c>
      <c r="T63">
        <v>1142.0250244140625</v>
      </c>
      <c r="U63">
        <v>1626.2503662109375</v>
      </c>
      <c r="V63">
        <v>3011.84765625</v>
      </c>
      <c r="W63">
        <v>1383.957275390625</v>
      </c>
    </row>
    <row r="64" spans="2:23" x14ac:dyDescent="0.2">
      <c r="B64">
        <v>29</v>
      </c>
      <c r="C64">
        <v>29</v>
      </c>
      <c r="D64">
        <v>3230.03125</v>
      </c>
      <c r="E64">
        <v>1317.5389404296875</v>
      </c>
      <c r="F64">
        <v>1659.54833984375</v>
      </c>
      <c r="G64">
        <v>1236.702880859375</v>
      </c>
      <c r="H64">
        <v>1354.785888671875</v>
      </c>
      <c r="I64">
        <v>427.61569213867188</v>
      </c>
      <c r="J64">
        <v>1431.4857177734375</v>
      </c>
      <c r="K64">
        <v>1696.4488525390625</v>
      </c>
      <c r="L64">
        <v>3117.13037109375</v>
      </c>
      <c r="M64">
        <v>1732.820068359375</v>
      </c>
      <c r="N64">
        <v>3033.046875</v>
      </c>
      <c r="O64">
        <v>1823.692626953125</v>
      </c>
      <c r="P64">
        <v>2038.5455322265625</v>
      </c>
      <c r="Q64">
        <v>778.34185791015625</v>
      </c>
      <c r="R64">
        <v>2188.977783203125</v>
      </c>
      <c r="S64">
        <v>802.62054443359375</v>
      </c>
      <c r="T64">
        <v>2306.975341796875</v>
      </c>
      <c r="U64">
        <v>1258.1907958984375</v>
      </c>
      <c r="V64">
        <v>3825.205078125</v>
      </c>
      <c r="W64">
        <v>2146.44580078125</v>
      </c>
    </row>
    <row r="65" spans="2:23" x14ac:dyDescent="0.2">
      <c r="B65">
        <v>29</v>
      </c>
      <c r="C65">
        <v>30</v>
      </c>
      <c r="D65">
        <v>2520.96630859375</v>
      </c>
      <c r="E65">
        <v>1579.09716796875</v>
      </c>
      <c r="F65">
        <v>2253.025634765625</v>
      </c>
      <c r="G65">
        <v>937.26702880859375</v>
      </c>
      <c r="H65">
        <v>1956.9891357421875</v>
      </c>
      <c r="I65">
        <v>1345.9580078125</v>
      </c>
      <c r="J65">
        <v>502.53744506835938</v>
      </c>
      <c r="K65">
        <v>3245.821533203125</v>
      </c>
      <c r="L65">
        <v>2655.50830078125</v>
      </c>
      <c r="M65">
        <v>1574.2637939453125</v>
      </c>
      <c r="N65">
        <v>2302.494873046875</v>
      </c>
      <c r="O65">
        <v>2257.801513671875</v>
      </c>
      <c r="P65">
        <v>900.43853759765625</v>
      </c>
      <c r="Q65">
        <v>2238.95703125</v>
      </c>
      <c r="R65">
        <v>980.2891845703125</v>
      </c>
      <c r="S65">
        <v>1323.7933349609375</v>
      </c>
      <c r="T65">
        <v>3986.6962890625</v>
      </c>
      <c r="U65">
        <v>2204.639404296875</v>
      </c>
      <c r="V65">
        <v>2751.247802734375</v>
      </c>
      <c r="W65">
        <v>1219.4359130859375</v>
      </c>
    </row>
    <row r="66" spans="2:23" x14ac:dyDescent="0.2">
      <c r="B66">
        <v>30</v>
      </c>
      <c r="C66">
        <v>26</v>
      </c>
      <c r="D66">
        <v>2388.57080078125</v>
      </c>
      <c r="E66">
        <v>672.34002685546875</v>
      </c>
      <c r="F66">
        <v>993.6346435546875</v>
      </c>
      <c r="G66">
        <v>1459.9810791015625</v>
      </c>
      <c r="H66">
        <v>1716.4718017578125</v>
      </c>
      <c r="I66">
        <v>2471.316162109375</v>
      </c>
      <c r="J66">
        <v>1262.0836181640625</v>
      </c>
      <c r="K66">
        <v>157.8785400390625</v>
      </c>
      <c r="L66">
        <v>2332.22265625</v>
      </c>
      <c r="M66">
        <v>1232.1416015625</v>
      </c>
      <c r="N66">
        <v>2558.955322265625</v>
      </c>
      <c r="O66">
        <v>1405.0526123046875</v>
      </c>
      <c r="P66">
        <v>628.73760986328125</v>
      </c>
      <c r="Q66">
        <v>2307.0556640625</v>
      </c>
      <c r="R66">
        <v>1621.0369873046875</v>
      </c>
      <c r="S66">
        <v>1250.2603759765625</v>
      </c>
      <c r="T66">
        <v>1015.2659912109375</v>
      </c>
      <c r="U66">
        <v>2251.1904296875</v>
      </c>
      <c r="V66">
        <v>4296.95458984375</v>
      </c>
      <c r="W66">
        <v>1204.136474609375</v>
      </c>
    </row>
    <row r="67" spans="2:23" x14ac:dyDescent="0.2">
      <c r="B67">
        <v>30</v>
      </c>
      <c r="C67">
        <v>27</v>
      </c>
      <c r="D67">
        <v>1045.3572998046875</v>
      </c>
      <c r="E67">
        <v>65.039970397949219</v>
      </c>
      <c r="F67">
        <v>603.9261474609375</v>
      </c>
      <c r="G67">
        <v>2378.83984375</v>
      </c>
      <c r="H67">
        <v>1435.404052734375</v>
      </c>
      <c r="I67">
        <v>2051.35009765625</v>
      </c>
      <c r="J67">
        <v>2099.02294921875</v>
      </c>
      <c r="K67">
        <v>4747.00634765625</v>
      </c>
      <c r="L67">
        <v>361.98809814453125</v>
      </c>
      <c r="M67">
        <v>2823.4423828125</v>
      </c>
      <c r="N67">
        <v>2176.93115234375</v>
      </c>
      <c r="O67">
        <v>437.37442016601562</v>
      </c>
      <c r="P67">
        <v>715.29107666015625</v>
      </c>
      <c r="Q67">
        <v>1011.8118896484375</v>
      </c>
      <c r="R67">
        <v>896.46002197265625</v>
      </c>
      <c r="S67">
        <v>843.36846923828125</v>
      </c>
      <c r="T67">
        <v>1197.21044921875</v>
      </c>
      <c r="U67">
        <v>2703.979248046875</v>
      </c>
      <c r="V67">
        <v>4031.67431640625</v>
      </c>
      <c r="W67">
        <v>2223.451171875</v>
      </c>
    </row>
    <row r="68" spans="2:23" x14ac:dyDescent="0.2">
      <c r="B68">
        <v>30</v>
      </c>
      <c r="C68">
        <v>28</v>
      </c>
      <c r="D68">
        <v>1865.126708984375</v>
      </c>
      <c r="E68">
        <v>1004.0532836914062</v>
      </c>
      <c r="F68">
        <v>1306.71826171875</v>
      </c>
      <c r="G68">
        <v>3125.17724609375</v>
      </c>
      <c r="H68">
        <v>403.242431640625</v>
      </c>
      <c r="I68">
        <v>660.145263671875</v>
      </c>
      <c r="J68">
        <v>1986.4017333984375</v>
      </c>
      <c r="K68">
        <v>4085.091552734375</v>
      </c>
      <c r="L68">
        <v>922.76446533203125</v>
      </c>
      <c r="M68">
        <v>2184.741455078125</v>
      </c>
      <c r="N68">
        <v>441.69525146484375</v>
      </c>
      <c r="O68">
        <v>1524.801025390625</v>
      </c>
      <c r="P68">
        <v>1299.945556640625</v>
      </c>
      <c r="Q68">
        <v>2759.177490234375</v>
      </c>
      <c r="R68">
        <v>936.7469482421875</v>
      </c>
      <c r="S68">
        <v>375.976806640625</v>
      </c>
      <c r="T68">
        <v>1952.4053955078125</v>
      </c>
      <c r="U68">
        <v>2338.157470703125</v>
      </c>
      <c r="V68">
        <v>1120.3541259765625</v>
      </c>
      <c r="W68">
        <v>2909.288818359375</v>
      </c>
    </row>
    <row r="69" spans="2:23" x14ac:dyDescent="0.2">
      <c r="B69">
        <v>30</v>
      </c>
      <c r="C69">
        <v>29</v>
      </c>
      <c r="D69">
        <v>45.487834930419922</v>
      </c>
      <c r="E69">
        <v>1551.125732421875</v>
      </c>
      <c r="F69">
        <v>1440.799072265625</v>
      </c>
      <c r="G69">
        <v>2003.0411376953125</v>
      </c>
      <c r="H69">
        <v>908.9996337890625</v>
      </c>
      <c r="I69">
        <v>935.68701171875</v>
      </c>
      <c r="J69">
        <v>1660.166259765625</v>
      </c>
      <c r="K69">
        <v>1056.6644287109375</v>
      </c>
      <c r="L69">
        <v>1016.2919921875</v>
      </c>
      <c r="M69">
        <v>830.821533203125</v>
      </c>
      <c r="N69">
        <v>2225.1572265625</v>
      </c>
      <c r="O69">
        <v>2182.698974609375</v>
      </c>
      <c r="P69">
        <v>1296.425048828125</v>
      </c>
      <c r="Q69">
        <v>1436.056640625</v>
      </c>
      <c r="R69">
        <v>1246.1510009765625</v>
      </c>
      <c r="S69">
        <v>2001.5716552734375</v>
      </c>
      <c r="T69">
        <v>809.52532958984375</v>
      </c>
      <c r="U69">
        <v>637.24676513671875</v>
      </c>
      <c r="V69">
        <v>3777.330810546875</v>
      </c>
      <c r="W69">
        <v>1532.564208984375</v>
      </c>
    </row>
    <row r="70" spans="2:23" x14ac:dyDescent="0.2">
      <c r="B70">
        <v>30</v>
      </c>
      <c r="C70">
        <v>30</v>
      </c>
      <c r="D70">
        <v>1957.783203125</v>
      </c>
      <c r="E70">
        <v>2653.49560546875</v>
      </c>
      <c r="F70">
        <v>1223.853515625</v>
      </c>
      <c r="G70">
        <v>2354.9130859375</v>
      </c>
      <c r="H70">
        <v>1617.412353515625</v>
      </c>
      <c r="I70">
        <v>520.0484619140625</v>
      </c>
      <c r="J70">
        <v>1454.732421875</v>
      </c>
      <c r="K70">
        <v>4246.54541015625</v>
      </c>
      <c r="L70">
        <v>1544.2064208984375</v>
      </c>
      <c r="M70">
        <v>2272.767578125</v>
      </c>
      <c r="N70">
        <v>1601.085205078125</v>
      </c>
      <c r="O70">
        <v>1871.286865234375</v>
      </c>
      <c r="P70">
        <v>1762.6385498046875</v>
      </c>
      <c r="Q70">
        <v>2138.45654296875</v>
      </c>
      <c r="R70">
        <v>875.2919921875</v>
      </c>
      <c r="S70">
        <v>2653.160888671875</v>
      </c>
      <c r="T70">
        <v>3043.915771484375</v>
      </c>
      <c r="U70">
        <v>2871.68017578125</v>
      </c>
      <c r="V70">
        <v>2641.11474609375</v>
      </c>
      <c r="W70">
        <v>2291.118408203125</v>
      </c>
    </row>
    <row r="71" spans="2:23" x14ac:dyDescent="0.2">
      <c r="B71">
        <v>31</v>
      </c>
      <c r="C71">
        <v>27</v>
      </c>
      <c r="D71">
        <v>503.26031494140625</v>
      </c>
      <c r="E71">
        <v>962.3631591796875</v>
      </c>
      <c r="F71">
        <v>1278.318603515625</v>
      </c>
      <c r="G71">
        <v>1190.1112060546875</v>
      </c>
      <c r="H71">
        <v>2310.651611328125</v>
      </c>
      <c r="I71">
        <v>1502.068359375</v>
      </c>
      <c r="J71">
        <v>1736.9281005859375</v>
      </c>
      <c r="K71">
        <v>2557.7373046875</v>
      </c>
      <c r="L71">
        <v>1471.6024169921875</v>
      </c>
      <c r="M71">
        <v>709.1119384765625</v>
      </c>
      <c r="N71">
        <v>1295.0589599609375</v>
      </c>
      <c r="O71">
        <v>2491.54638671875</v>
      </c>
      <c r="P71">
        <v>758.9794921875</v>
      </c>
      <c r="Q71">
        <v>2138.07421875</v>
      </c>
      <c r="R71">
        <v>481.79330444335938</v>
      </c>
      <c r="S71">
        <v>1238.4683837890625</v>
      </c>
      <c r="T71">
        <v>367.0792236328125</v>
      </c>
      <c r="U71">
        <v>1803.392333984375</v>
      </c>
      <c r="V71">
        <v>2649.71435546875</v>
      </c>
      <c r="W71">
        <v>1180.307861328125</v>
      </c>
    </row>
    <row r="72" spans="2:23" x14ac:dyDescent="0.2">
      <c r="B72">
        <v>31</v>
      </c>
      <c r="C72">
        <v>28</v>
      </c>
      <c r="D72">
        <v>2404.3115234375</v>
      </c>
      <c r="E72">
        <v>570.24755859375</v>
      </c>
      <c r="F72">
        <v>952.47125244140625</v>
      </c>
      <c r="G72">
        <v>1589.5794677734375</v>
      </c>
      <c r="H72">
        <v>2256.914306640625</v>
      </c>
      <c r="I72">
        <v>1000.1104125976562</v>
      </c>
      <c r="J72">
        <v>1352.0733642578125</v>
      </c>
      <c r="K72">
        <v>3361.8935546875</v>
      </c>
      <c r="L72">
        <v>202.87973022460938</v>
      </c>
      <c r="M72">
        <v>1137.4930419921875</v>
      </c>
      <c r="N72">
        <v>1017.662841796875</v>
      </c>
      <c r="O72">
        <v>1645.529052734375</v>
      </c>
      <c r="P72">
        <v>1196.894775390625</v>
      </c>
      <c r="Q72">
        <v>1607.919189453125</v>
      </c>
      <c r="R72">
        <v>1157.5799560546875</v>
      </c>
      <c r="S72">
        <v>734.42755126953125</v>
      </c>
      <c r="T72">
        <v>1074.968994140625</v>
      </c>
      <c r="U72">
        <v>2763.158447265625</v>
      </c>
      <c r="V72">
        <v>686.95709228515625</v>
      </c>
      <c r="W72">
        <v>1929.1632080078125</v>
      </c>
    </row>
    <row r="73" spans="2:23" x14ac:dyDescent="0.2">
      <c r="B73">
        <v>31</v>
      </c>
      <c r="C73">
        <v>29</v>
      </c>
      <c r="D73">
        <v>2008.0355224609375</v>
      </c>
      <c r="E73">
        <v>1169.5150146484375</v>
      </c>
      <c r="F73">
        <v>1242.393310546875</v>
      </c>
      <c r="G73">
        <v>2426.1787109375</v>
      </c>
      <c r="H73">
        <v>1185.2906494140625</v>
      </c>
      <c r="I73">
        <v>1133.9056396484375</v>
      </c>
      <c r="J73">
        <v>1114.3182373046875</v>
      </c>
      <c r="K73">
        <v>1424.6156005859375</v>
      </c>
      <c r="L73">
        <v>1197.5107421875</v>
      </c>
      <c r="M73">
        <v>1158.295166015625</v>
      </c>
      <c r="N73">
        <v>205.85148620605469</v>
      </c>
      <c r="O73">
        <v>2358.41162109375</v>
      </c>
      <c r="P73">
        <v>1940.31884765625</v>
      </c>
      <c r="Q73">
        <v>757.694580078125</v>
      </c>
      <c r="R73">
        <v>1288.205322265625</v>
      </c>
      <c r="S73">
        <v>1680.433349609375</v>
      </c>
      <c r="T73">
        <v>1374.8074951171875</v>
      </c>
      <c r="U73">
        <v>1301.5648193359375</v>
      </c>
      <c r="V73">
        <v>2228.495361328125</v>
      </c>
      <c r="W73">
        <v>1132.376220703125</v>
      </c>
    </row>
    <row r="74" spans="2:23" x14ac:dyDescent="0.2">
      <c r="B74">
        <v>31</v>
      </c>
      <c r="C74">
        <v>30</v>
      </c>
      <c r="D74">
        <v>888.3028564453125</v>
      </c>
      <c r="E74">
        <v>1294.9677734375</v>
      </c>
      <c r="F74">
        <v>1690.1524658203125</v>
      </c>
      <c r="G74">
        <v>2397.162353515625</v>
      </c>
      <c r="H74">
        <v>802.52215576171875</v>
      </c>
      <c r="I74">
        <v>1595.0760498046875</v>
      </c>
      <c r="J74">
        <v>1295.9837646484375</v>
      </c>
      <c r="K74">
        <v>2315.534423828125</v>
      </c>
      <c r="L74">
        <v>2176.089599609375</v>
      </c>
      <c r="M74">
        <v>1805.22607421875</v>
      </c>
      <c r="N74">
        <v>243.35502624511719</v>
      </c>
      <c r="O74">
        <v>2529.558349609375</v>
      </c>
      <c r="P74">
        <v>2170.382080078125</v>
      </c>
      <c r="Q74">
        <v>1682.169677734375</v>
      </c>
      <c r="R74">
        <v>1718.5350341796875</v>
      </c>
      <c r="S74">
        <v>1979.7344970703125</v>
      </c>
      <c r="T74">
        <v>546.443603515625</v>
      </c>
      <c r="U74">
        <v>1506.1505126953125</v>
      </c>
      <c r="V74">
        <v>1988.846435546875</v>
      </c>
      <c r="W74">
        <v>1725.324951171875</v>
      </c>
    </row>
    <row r="75" spans="2:23" x14ac:dyDescent="0.2">
      <c r="B75">
        <v>32</v>
      </c>
      <c r="C75">
        <v>27</v>
      </c>
      <c r="D75">
        <v>728.9586181640625</v>
      </c>
      <c r="E75">
        <v>407.06903076171875</v>
      </c>
      <c r="F75">
        <v>677.55889892578125</v>
      </c>
      <c r="G75">
        <v>4030.7734375</v>
      </c>
      <c r="H75">
        <v>2234.146728515625</v>
      </c>
      <c r="I75">
        <v>1015.6563720703125</v>
      </c>
      <c r="J75">
        <v>1430.6492919921875</v>
      </c>
      <c r="K75">
        <v>1570.7276611328125</v>
      </c>
      <c r="L75">
        <v>2429.11865234375</v>
      </c>
      <c r="M75">
        <v>2072.483642578125</v>
      </c>
      <c r="N75">
        <v>1386.8477783203125</v>
      </c>
      <c r="O75">
        <v>2342.675537109375</v>
      </c>
      <c r="P75">
        <v>1239.4005126953125</v>
      </c>
      <c r="Q75">
        <v>1924.1900634765625</v>
      </c>
      <c r="R75">
        <v>2594.30810546875</v>
      </c>
      <c r="S75">
        <v>1568.900634765625</v>
      </c>
      <c r="T75">
        <v>1139.3646240234375</v>
      </c>
      <c r="U75">
        <v>994.2750244140625</v>
      </c>
      <c r="V75">
        <v>3133.362548828125</v>
      </c>
      <c r="W75">
        <v>501.2943115234375</v>
      </c>
    </row>
    <row r="76" spans="2:23" x14ac:dyDescent="0.2">
      <c r="B76">
        <v>32</v>
      </c>
      <c r="C76">
        <v>28</v>
      </c>
      <c r="D76">
        <v>1806.5726318359375</v>
      </c>
      <c r="E76">
        <v>1059.79638671875</v>
      </c>
      <c r="F76">
        <v>717.0882568359375</v>
      </c>
      <c r="G76">
        <v>4918.0498046875</v>
      </c>
      <c r="H76">
        <v>3127.937255859375</v>
      </c>
      <c r="I76">
        <v>404.09454345703125</v>
      </c>
      <c r="J76">
        <v>816.75970458984375</v>
      </c>
      <c r="K76">
        <v>1804.0589599609375</v>
      </c>
      <c r="L76">
        <v>2383.691162109375</v>
      </c>
      <c r="M76">
        <v>1175.431396484375</v>
      </c>
      <c r="N76">
        <v>1129.5552978515625</v>
      </c>
      <c r="O76">
        <v>885.65325927734375</v>
      </c>
      <c r="P76">
        <v>849.70159912109375</v>
      </c>
      <c r="Q76">
        <v>266.54873657226562</v>
      </c>
      <c r="R76">
        <v>2038.0089111328125</v>
      </c>
      <c r="S76">
        <v>1192.7608642578125</v>
      </c>
      <c r="T76">
        <v>812.20782470703125</v>
      </c>
      <c r="U76">
        <v>1365.5982666015625</v>
      </c>
      <c r="V76">
        <v>1721.798583984375</v>
      </c>
      <c r="W76">
        <v>1591.9608154296875</v>
      </c>
    </row>
    <row r="77" spans="2:23" x14ac:dyDescent="0.2">
      <c r="B77">
        <v>32</v>
      </c>
      <c r="C77">
        <v>29</v>
      </c>
      <c r="D77">
        <v>2615.68359375</v>
      </c>
      <c r="E77">
        <v>809.1492919921875</v>
      </c>
      <c r="F77">
        <v>2741.064208984375</v>
      </c>
      <c r="G77">
        <v>2389.2880859375</v>
      </c>
      <c r="H77">
        <v>2622.877685546875</v>
      </c>
      <c r="I77">
        <v>886.07147216796875</v>
      </c>
      <c r="J77">
        <v>401.59381103515625</v>
      </c>
      <c r="K77">
        <v>1744.3798828125</v>
      </c>
      <c r="L77">
        <v>637.92169189453125</v>
      </c>
      <c r="M77">
        <v>1043.3519287109375</v>
      </c>
      <c r="N77">
        <v>1511.119384765625</v>
      </c>
      <c r="O77">
        <v>1586.9869384765625</v>
      </c>
      <c r="P77">
        <v>861.335205078125</v>
      </c>
      <c r="Q77">
        <v>1710.817626953125</v>
      </c>
      <c r="R77">
        <v>1705.4803466796875</v>
      </c>
      <c r="S77">
        <v>539.1680908203125</v>
      </c>
      <c r="T77">
        <v>1662.884765625</v>
      </c>
      <c r="U77">
        <v>1563.76318359375</v>
      </c>
      <c r="V77">
        <v>3401.20458984375</v>
      </c>
      <c r="W77">
        <v>2910.9287109375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C1" t="s">
        <v>27</v>
      </c>
      <c r="E1" t="s">
        <v>3</v>
      </c>
      <c r="F1" t="s">
        <v>3</v>
      </c>
      <c r="G1" t="s">
        <v>28</v>
      </c>
      <c r="I1" t="s">
        <v>3</v>
      </c>
      <c r="J1" t="s">
        <v>29</v>
      </c>
      <c r="K1" t="s">
        <v>29</v>
      </c>
      <c r="L1" t="s">
        <v>3</v>
      </c>
      <c r="M1" t="s">
        <v>3</v>
      </c>
      <c r="N1" t="s">
        <v>3</v>
      </c>
      <c r="S1" t="s">
        <v>36</v>
      </c>
      <c r="T1" s="1" t="s">
        <v>37</v>
      </c>
      <c r="U1" s="1" t="s">
        <v>38</v>
      </c>
      <c r="V1" s="1" t="s">
        <v>39</v>
      </c>
    </row>
    <row r="2" spans="1:22" x14ac:dyDescent="0.2">
      <c r="A2" t="s">
        <v>30</v>
      </c>
      <c r="B2" t="s">
        <v>31</v>
      </c>
      <c r="C2" t="s">
        <v>32</v>
      </c>
      <c r="D2" t="s">
        <v>42</v>
      </c>
      <c r="E2" t="s">
        <v>3</v>
      </c>
      <c r="F2" t="s">
        <v>31</v>
      </c>
      <c r="G2" t="s">
        <v>32</v>
      </c>
      <c r="H2" t="s">
        <v>42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40</v>
      </c>
      <c r="U2" s="2" t="s">
        <v>41</v>
      </c>
      <c r="V2" s="2"/>
    </row>
    <row r="3" spans="1:22" x14ac:dyDescent="0.2">
      <c r="A3">
        <v>6</v>
      </c>
      <c r="B3">
        <v>2036.3549438476562</v>
      </c>
      <c r="C3">
        <v>3410.2565185546873</v>
      </c>
      <c r="D3">
        <f>C3/V3</f>
        <v>48888.029103419089</v>
      </c>
      <c r="F3">
        <v>3221.0962880452475</v>
      </c>
      <c r="G3">
        <v>6533.628255208333</v>
      </c>
      <c r="H3">
        <f>G3/V3</f>
        <v>93663.396449402338</v>
      </c>
      <c r="J3">
        <v>1978.1376419067383</v>
      </c>
      <c r="K3">
        <v>1918.1627864837646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1589.5303583780924</v>
      </c>
      <c r="C4">
        <v>8781.1218994140618</v>
      </c>
      <c r="D4">
        <f t="shared" ref="D4:D22" si="1">C4/V4</f>
        <v>100998.10094690864</v>
      </c>
      <c r="F4">
        <v>2157.21652730306</v>
      </c>
      <c r="G4">
        <v>8170.6673583984375</v>
      </c>
      <c r="H4">
        <f t="shared" ref="H4:H22" si="2">G4/V4</f>
        <v>93976.817099213862</v>
      </c>
      <c r="J4">
        <v>1403.3255651137408</v>
      </c>
      <c r="K4">
        <v>1320.9501645705279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1319.3449595133463</v>
      </c>
      <c r="C5">
        <v>8638.9896158854172</v>
      </c>
      <c r="D5">
        <f t="shared" si="1"/>
        <v>83165.532092146852</v>
      </c>
      <c r="F5">
        <v>2009.8037261962891</v>
      </c>
      <c r="G5">
        <v>8394.2787679036464</v>
      </c>
      <c r="H5">
        <f t="shared" si="2"/>
        <v>80809.758004433868</v>
      </c>
      <c r="J5">
        <v>1739.6464498183307</v>
      </c>
      <c r="K5">
        <v>1125.5229698629939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45862.495507812499</v>
      </c>
      <c r="C6">
        <v>5935.8885742187504</v>
      </c>
      <c r="D6">
        <f t="shared" si="1"/>
        <v>49282.406182100582</v>
      </c>
      <c r="F6">
        <v>30262.455891927082</v>
      </c>
      <c r="G6">
        <v>5973.6441650390625</v>
      </c>
      <c r="H6">
        <f t="shared" si="2"/>
        <v>49595.870011346517</v>
      </c>
      <c r="J6">
        <v>1911.2153127333697</v>
      </c>
      <c r="K6">
        <v>1942.8916060503791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32099.481966145835</v>
      </c>
      <c r="C7">
        <v>8136.3082356770838</v>
      </c>
      <c r="D7">
        <f t="shared" si="1"/>
        <v>59596.672798375046</v>
      </c>
      <c r="F7">
        <v>22584.229736328125</v>
      </c>
      <c r="G7">
        <v>7424.1364339192705</v>
      </c>
      <c r="H7">
        <f t="shared" si="2"/>
        <v>54380.170594159128</v>
      </c>
      <c r="J7">
        <v>1668.0285770191865</v>
      </c>
      <c r="K7">
        <v>1552.3726357852711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28609.653873697916</v>
      </c>
      <c r="C8">
        <v>7608.2345458984373</v>
      </c>
      <c r="D8">
        <f t="shared" si="1"/>
        <v>50066.657802814683</v>
      </c>
      <c r="F8">
        <v>23509.179768880207</v>
      </c>
      <c r="G8">
        <v>6824.8201293945312</v>
      </c>
      <c r="H8">
        <f t="shared" si="2"/>
        <v>44911.330207132487</v>
      </c>
      <c r="J8">
        <v>1809.255687938017</v>
      </c>
      <c r="K8">
        <v>1221.245335298426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20782.375325520832</v>
      </c>
      <c r="C9">
        <v>4969.6500366210939</v>
      </c>
      <c r="D9">
        <f t="shared" si="1"/>
        <v>29828.595140658097</v>
      </c>
      <c r="F9">
        <v>20698.967936197918</v>
      </c>
      <c r="G9">
        <v>5312.7845458984375</v>
      </c>
      <c r="H9">
        <f t="shared" si="2"/>
        <v>31888.14063794653</v>
      </c>
      <c r="J9">
        <v>1790.6127714269301</v>
      </c>
      <c r="K9">
        <v>1068.0539016723633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17530.107893880209</v>
      </c>
      <c r="C10">
        <v>6043.820719401042</v>
      </c>
      <c r="D10">
        <f t="shared" si="1"/>
        <v>30765.10677873946</v>
      </c>
      <c r="F10">
        <v>16850.77978515625</v>
      </c>
      <c r="G10">
        <v>4241.901529947917</v>
      </c>
      <c r="H10">
        <f t="shared" si="2"/>
        <v>21592.724134722361</v>
      </c>
      <c r="J10">
        <v>1485.3427658081055</v>
      </c>
      <c r="K10">
        <v>2239.4266729915844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14196.325764973959</v>
      </c>
      <c r="C11">
        <v>3886.8828491210938</v>
      </c>
      <c r="D11">
        <f t="shared" si="1"/>
        <v>17383.917179203007</v>
      </c>
      <c r="F11">
        <v>13944.314778645834</v>
      </c>
      <c r="G11">
        <v>2547.6642506917319</v>
      </c>
      <c r="H11">
        <f t="shared" si="2"/>
        <v>11394.319317973755</v>
      </c>
      <c r="J11">
        <v>1659.1358561796301</v>
      </c>
      <c r="K11">
        <v>1896.3818117029527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12146.457096354166</v>
      </c>
      <c r="C12">
        <v>3404.0166208902997</v>
      </c>
      <c r="D12">
        <f t="shared" si="1"/>
        <v>13771.17027584692</v>
      </c>
      <c r="F12">
        <v>11682.867472330729</v>
      </c>
      <c r="G12">
        <v>2610.7645975748696</v>
      </c>
      <c r="H12">
        <f t="shared" si="2"/>
        <v>10562.01770658603</v>
      </c>
      <c r="J12">
        <v>1316.5356472239775</v>
      </c>
      <c r="K12">
        <v>1690.0600388470818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8306.5604003906246</v>
      </c>
      <c r="C13">
        <v>2871.2140218098957</v>
      </c>
      <c r="D13">
        <f t="shared" si="1"/>
        <v>10230.55661159866</v>
      </c>
      <c r="F13">
        <v>10358.253214518229</v>
      </c>
      <c r="G13">
        <v>1784.4465433756511</v>
      </c>
      <c r="H13">
        <f t="shared" si="2"/>
        <v>6358.2447158949099</v>
      </c>
      <c r="J13">
        <v>1698.5311638327205</v>
      </c>
      <c r="K13">
        <v>1524.2564212574678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7019.0057291666662</v>
      </c>
      <c r="C14">
        <v>2942.6960693359374</v>
      </c>
      <c r="D14">
        <f t="shared" si="1"/>
        <v>10074.460450129858</v>
      </c>
      <c r="F14">
        <v>6795.624267578125</v>
      </c>
      <c r="G14">
        <v>1795.0966186523438</v>
      </c>
      <c r="H14">
        <f t="shared" si="2"/>
        <v>6145.5989550616223</v>
      </c>
      <c r="J14">
        <v>1421.9054511575139</v>
      </c>
      <c r="K14">
        <v>1552.4875452378217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3409.4939778645835</v>
      </c>
      <c r="C15">
        <v>2701.9605102539062</v>
      </c>
      <c r="D15">
        <f t="shared" si="1"/>
        <v>9087.7170579207177</v>
      </c>
      <c r="F15">
        <v>4184.410888671875</v>
      </c>
      <c r="G15">
        <v>2172.4220682779946</v>
      </c>
      <c r="H15">
        <f t="shared" si="2"/>
        <v>7306.678617978072</v>
      </c>
      <c r="J15">
        <v>2399.9484082390281</v>
      </c>
      <c r="K15">
        <v>1555.8061954273896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3994.4806986490885</v>
      </c>
      <c r="C16">
        <v>2645.3181640624998</v>
      </c>
      <c r="D16">
        <f t="shared" si="1"/>
        <v>8936.2926570136024</v>
      </c>
      <c r="F16">
        <v>4414.9705607096357</v>
      </c>
      <c r="G16">
        <v>2145.0979588826499</v>
      </c>
      <c r="H16">
        <f t="shared" si="2"/>
        <v>7246.4716717096517</v>
      </c>
      <c r="J16">
        <v>2318.4986904368679</v>
      </c>
      <c r="K16">
        <v>1732.0508209677303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3493.4402079264323</v>
      </c>
      <c r="C17">
        <v>2190.3370117187501</v>
      </c>
      <c r="D17">
        <f t="shared" si="1"/>
        <v>7349.4301711717744</v>
      </c>
      <c r="F17">
        <v>4824.8329671223955</v>
      </c>
      <c r="G17">
        <v>1620.0758997599285</v>
      </c>
      <c r="H17">
        <f t="shared" si="2"/>
        <v>5435.9829713788113</v>
      </c>
      <c r="J17">
        <v>1876.2403609331916</v>
      </c>
      <c r="K17">
        <v>1489.6667866426355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2655.4524536132812</v>
      </c>
      <c r="C18">
        <v>1348.8647694905599</v>
      </c>
      <c r="D18">
        <f t="shared" si="1"/>
        <v>4672.4661710668815</v>
      </c>
      <c r="F18">
        <v>2292.63525390625</v>
      </c>
      <c r="G18">
        <v>2065.9922383626304</v>
      </c>
      <c r="H18">
        <f t="shared" si="2"/>
        <v>7156.5949840042094</v>
      </c>
      <c r="J18">
        <v>2148.9247903262867</v>
      </c>
      <c r="K18">
        <v>1448.7456815383014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2082.6004620869953</v>
      </c>
      <c r="C19">
        <v>1709.6009773254395</v>
      </c>
      <c r="D19">
        <f t="shared" si="1"/>
        <v>6363.3322703133435</v>
      </c>
      <c r="F19">
        <v>3108.9608459472656</v>
      </c>
      <c r="G19">
        <v>1514.8829091389973</v>
      </c>
      <c r="H19">
        <f t="shared" si="2"/>
        <v>5638.5691335711754</v>
      </c>
      <c r="J19">
        <v>1551.697509765625</v>
      </c>
      <c r="K19">
        <v>1592.9206533992992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2359.9753580729166</v>
      </c>
      <c r="C20">
        <v>1726.4075124104818</v>
      </c>
      <c r="D20">
        <f t="shared" si="1"/>
        <v>7202.073907188339</v>
      </c>
      <c r="F20">
        <v>1557.5945053100586</v>
      </c>
      <c r="G20">
        <v>1320.8395131429036</v>
      </c>
      <c r="H20">
        <f t="shared" si="2"/>
        <v>5510.1612596134446</v>
      </c>
      <c r="J20">
        <v>1556.7105223711799</v>
      </c>
      <c r="K20">
        <v>1707.9942348704619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1472.4751200358073</v>
      </c>
      <c r="C21">
        <v>1872.2141845703125</v>
      </c>
      <c r="D21">
        <f t="shared" si="1"/>
        <v>8971.0087324875694</v>
      </c>
      <c r="F21">
        <v>2045.3061014811199</v>
      </c>
      <c r="G21">
        <v>2916.3079833984375</v>
      </c>
      <c r="H21">
        <f t="shared" si="2"/>
        <v>13973.948387585275</v>
      </c>
      <c r="J21">
        <v>1349.7903478285846</v>
      </c>
      <c r="K21">
        <v>2553.7640578326059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1564.4416849772135</v>
      </c>
      <c r="C22">
        <v>2481.6636993408201</v>
      </c>
      <c r="D22">
        <f t="shared" si="1"/>
        <v>10336.933684724991</v>
      </c>
      <c r="F22">
        <v>2279.9387105305991</v>
      </c>
      <c r="G22">
        <v>2502.1117502848306</v>
      </c>
      <c r="H22">
        <f t="shared" si="2"/>
        <v>10422.106444694949</v>
      </c>
      <c r="J22">
        <v>1855.3225510541131</v>
      </c>
      <c r="K22">
        <v>1893.5191937614891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34</v>
      </c>
      <c r="C24" t="s">
        <v>35</v>
      </c>
      <c r="F24" t="s">
        <v>34</v>
      </c>
      <c r="G24" t="s">
        <v>35</v>
      </c>
      <c r="I24" t="s">
        <v>44</v>
      </c>
      <c r="J24">
        <f>AVERAGE(J3:J22)</f>
        <v>1746.940303555657</v>
      </c>
      <c r="K24">
        <f>AVERAGE(K3:K22)</f>
        <v>1651.3139757100275</v>
      </c>
    </row>
    <row r="25" spans="1:22" x14ac:dyDescent="0.2">
      <c r="B25">
        <f>SUM(B3:B22)/SUM(D3:D22)</f>
        <v>0.3748520756755559</v>
      </c>
      <c r="C25">
        <f>SUM(B3:B22)/MAX(D3:D22)</f>
        <v>2.1042975243131372</v>
      </c>
      <c r="F25">
        <f>SUM(F3:F22)/SUM(H3:H22)</f>
        <v>0.33238340830496593</v>
      </c>
      <c r="G25">
        <f>SUM(F3:F22)/MAX(H3:H22)</f>
        <v>2.0088298907536153</v>
      </c>
      <c r="I25" t="s">
        <v>45</v>
      </c>
      <c r="J25">
        <f>STDEV(J3:J22)</f>
        <v>303.93498385206976</v>
      </c>
      <c r="K25">
        <f>STDEV(K3:K22)</f>
        <v>360.74594894728136</v>
      </c>
    </row>
    <row r="26" spans="1:22" x14ac:dyDescent="0.2">
      <c r="A26" t="s">
        <v>43</v>
      </c>
      <c r="B26">
        <f>SUM(B6:B18)/SUM(D3:D17)</f>
        <v>0.37796754021951967</v>
      </c>
      <c r="C26">
        <f>SUM(B6:B18)/MAX(D3:D22)</f>
        <v>1.981278152954429</v>
      </c>
      <c r="F26">
        <f>SUM(F6:F19)/SUM(H3:H12)</f>
        <v>0.35617197650918719</v>
      </c>
      <c r="G26">
        <f>SUM(F6:F19)/MAX(H3:H12)</f>
        <v>1.8676146818488928</v>
      </c>
    </row>
    <row r="28" spans="1:22" x14ac:dyDescent="0.2">
      <c r="A28" t="s">
        <v>46</v>
      </c>
      <c r="B28">
        <f>SUM(B6:B18)/SUM(D3:D17,B6:B18)</f>
        <v>0.27429350052709278</v>
      </c>
      <c r="F28">
        <f>SUM(F6:F19)/SUM(H3:H12,F6:F19)</f>
        <v>0.26263039104080355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28"/>
  <sheetViews>
    <sheetView tabSelected="1" workbookViewId="0">
      <selection activeCell="D9" sqref="D9"/>
    </sheetView>
  </sheetViews>
  <sheetFormatPr baseColWidth="10" defaultColWidth="8.83203125" defaultRowHeight="15" x14ac:dyDescent="0.2"/>
  <sheetData>
    <row r="1" spans="1:22" x14ac:dyDescent="0.2">
      <c r="C1" t="s">
        <v>27</v>
      </c>
      <c r="E1" t="s">
        <v>3</v>
      </c>
      <c r="F1" t="s">
        <v>3</v>
      </c>
      <c r="G1" t="s">
        <v>28</v>
      </c>
      <c r="I1" t="s">
        <v>3</v>
      </c>
      <c r="J1" t="s">
        <v>29</v>
      </c>
      <c r="K1" t="s">
        <v>29</v>
      </c>
      <c r="L1" t="s">
        <v>3</v>
      </c>
      <c r="M1" t="s">
        <v>3</v>
      </c>
      <c r="N1" t="s">
        <v>3</v>
      </c>
      <c r="S1" t="s">
        <v>36</v>
      </c>
      <c r="T1" s="1" t="s">
        <v>37</v>
      </c>
      <c r="U1" s="1" t="s">
        <v>38</v>
      </c>
      <c r="V1" s="1" t="s">
        <v>39</v>
      </c>
    </row>
    <row r="2" spans="1:22" x14ac:dyDescent="0.2">
      <c r="A2" t="s">
        <v>30</v>
      </c>
      <c r="B2" t="s">
        <v>31</v>
      </c>
      <c r="C2" t="s">
        <v>32</v>
      </c>
      <c r="D2" t="s">
        <v>42</v>
      </c>
      <c r="E2" t="s">
        <v>3</v>
      </c>
      <c r="F2" t="s">
        <v>31</v>
      </c>
      <c r="G2" t="s">
        <v>32</v>
      </c>
      <c r="H2" t="s">
        <v>42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40</v>
      </c>
      <c r="U2" s="2" t="s">
        <v>41</v>
      </c>
      <c r="V2" s="2"/>
    </row>
    <row r="3" spans="1:22" x14ac:dyDescent="0.2">
      <c r="A3">
        <v>6</v>
      </c>
      <c r="B3">
        <v>2036.3549438476562</v>
      </c>
      <c r="C3">
        <v>3410.2565185546873</v>
      </c>
      <c r="D3">
        <f>C3/V3</f>
        <v>48888.029103419089</v>
      </c>
      <c r="F3">
        <v>3221.0962880452475</v>
      </c>
      <c r="G3">
        <v>6533.628255208333</v>
      </c>
      <c r="H3">
        <f>G3/V3</f>
        <v>93663.396449402338</v>
      </c>
      <c r="J3">
        <v>1978.1376419067383</v>
      </c>
      <c r="K3">
        <v>1918.1627864837646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1589.5303583780924</v>
      </c>
      <c r="C4">
        <v>8781.1218994140618</v>
      </c>
      <c r="D4">
        <f t="shared" ref="D4:D22" si="1">C4/V4</f>
        <v>100998.10094690864</v>
      </c>
      <c r="F4">
        <v>2157.21652730306</v>
      </c>
      <c r="G4">
        <v>8170.6673583984375</v>
      </c>
      <c r="H4">
        <f t="shared" ref="H4:H22" si="2">G4/V4</f>
        <v>93976.817099213862</v>
      </c>
      <c r="J4">
        <v>1403.3255651137408</v>
      </c>
      <c r="K4">
        <v>1320.9501645705279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1319.3449595133463</v>
      </c>
      <c r="C5">
        <v>8638.9896158854172</v>
      </c>
      <c r="D5">
        <f t="shared" si="1"/>
        <v>83165.532092146852</v>
      </c>
      <c r="F5">
        <v>2009.8037261962891</v>
      </c>
      <c r="G5">
        <v>8394.2787679036464</v>
      </c>
      <c r="H5">
        <f t="shared" si="2"/>
        <v>80809.758004433868</v>
      </c>
      <c r="J5">
        <v>1739.6464498183307</v>
      </c>
      <c r="K5">
        <v>1125.5229698629939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55063.28125</v>
      </c>
      <c r="C6">
        <v>5846.1939453124996</v>
      </c>
      <c r="D6">
        <f t="shared" si="1"/>
        <v>48537.72119031864</v>
      </c>
      <c r="F6">
        <v>30262.455891927082</v>
      </c>
      <c r="G6">
        <v>5973.6441650390625</v>
      </c>
      <c r="H6">
        <f t="shared" si="2"/>
        <v>49595.870011346517</v>
      </c>
      <c r="J6">
        <v>1911.2153127333697</v>
      </c>
      <c r="K6">
        <v>1942.8916060503791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40381.336718749997</v>
      </c>
      <c r="C7">
        <v>9488.8462890624996</v>
      </c>
      <c r="D7">
        <f t="shared" si="1"/>
        <v>69503.717305551807</v>
      </c>
      <c r="F7">
        <v>22584.229736328125</v>
      </c>
      <c r="G7">
        <v>7424.1364339192705</v>
      </c>
      <c r="H7">
        <f t="shared" si="2"/>
        <v>54380.170594159128</v>
      </c>
      <c r="J7">
        <v>1668.0285770191865</v>
      </c>
      <c r="K7">
        <v>1552.3726357852711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36341.653906250001</v>
      </c>
      <c r="C8">
        <v>8135.36572265625</v>
      </c>
      <c r="D8">
        <f t="shared" si="1"/>
        <v>53535.490957827773</v>
      </c>
      <c r="F8">
        <v>23509.179768880207</v>
      </c>
      <c r="G8">
        <v>6824.8201293945312</v>
      </c>
      <c r="H8">
        <f t="shared" si="2"/>
        <v>44911.330207132487</v>
      </c>
      <c r="J8">
        <v>1809.255687938017</v>
      </c>
      <c r="K8">
        <v>1221.245335298426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23641.669531250001</v>
      </c>
      <c r="C9">
        <v>5471.5125976562504</v>
      </c>
      <c r="D9">
        <f t="shared" si="1"/>
        <v>32840.850538736311</v>
      </c>
      <c r="F9">
        <v>20698.967936197918</v>
      </c>
      <c r="G9">
        <v>5312.7845458984375</v>
      </c>
      <c r="H9">
        <f t="shared" si="2"/>
        <v>31888.14063794653</v>
      </c>
      <c r="J9">
        <v>1790.6127714269301</v>
      </c>
      <c r="K9">
        <v>1068.0539016723633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21093.920312499999</v>
      </c>
      <c r="C10">
        <v>7520.4641601562498</v>
      </c>
      <c r="D10">
        <f t="shared" si="1"/>
        <v>38281.72503035784</v>
      </c>
      <c r="F10">
        <v>16850.77978515625</v>
      </c>
      <c r="G10">
        <v>4241.901529947917</v>
      </c>
      <c r="H10">
        <f t="shared" si="2"/>
        <v>21592.724134722361</v>
      </c>
      <c r="J10">
        <v>1485.3427658081055</v>
      </c>
      <c r="K10">
        <v>2239.4266729915844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15907.729687499999</v>
      </c>
      <c r="C11">
        <v>3023.5035888671873</v>
      </c>
      <c r="D11">
        <f t="shared" si="1"/>
        <v>13522.490391439309</v>
      </c>
      <c r="F11">
        <v>13944.314778645834</v>
      </c>
      <c r="G11">
        <v>2547.6642506917319</v>
      </c>
      <c r="H11">
        <f t="shared" si="2"/>
        <v>11394.319317973755</v>
      </c>
      <c r="J11">
        <v>1659.1358561796301</v>
      </c>
      <c r="K11">
        <v>1896.3818117029527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13765.031640625</v>
      </c>
      <c r="C12">
        <v>4409.5809570312504</v>
      </c>
      <c r="D12">
        <f t="shared" si="1"/>
        <v>17839.24609290747</v>
      </c>
      <c r="F12">
        <v>11682.867472330729</v>
      </c>
      <c r="G12">
        <v>2610.7645975748696</v>
      </c>
      <c r="H12">
        <f t="shared" si="2"/>
        <v>10562.01770658603</v>
      </c>
      <c r="J12">
        <v>1316.5356472239775</v>
      </c>
      <c r="K12">
        <v>1690.0600388470818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9749.62109375</v>
      </c>
      <c r="C13">
        <v>3556.4292724609377</v>
      </c>
      <c r="D13">
        <f t="shared" si="1"/>
        <v>12672.07903370544</v>
      </c>
      <c r="F13">
        <v>10358.253214518229</v>
      </c>
      <c r="G13">
        <v>1784.4465433756511</v>
      </c>
      <c r="H13">
        <f t="shared" si="2"/>
        <v>6358.2447158949099</v>
      </c>
      <c r="J13">
        <v>1698.5311638327205</v>
      </c>
      <c r="K13">
        <v>1524.2564212574678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8220.0376953124996</v>
      </c>
      <c r="C14">
        <v>2875.2285644531248</v>
      </c>
      <c r="D14">
        <f t="shared" si="1"/>
        <v>9843.4822268965563</v>
      </c>
      <c r="F14">
        <v>6795.624267578125</v>
      </c>
      <c r="G14">
        <v>1795.0966186523438</v>
      </c>
      <c r="H14">
        <f t="shared" si="2"/>
        <v>6145.5989550616223</v>
      </c>
      <c r="J14">
        <v>1421.9054511575139</v>
      </c>
      <c r="K14">
        <v>1552.4875452378217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3243.9337158203125</v>
      </c>
      <c r="C15">
        <v>3235.1668579101561</v>
      </c>
      <c r="D15">
        <f t="shared" si="1"/>
        <v>10881.092054556755</v>
      </c>
      <c r="F15">
        <v>4184.410888671875</v>
      </c>
      <c r="G15">
        <v>2172.4220682779946</v>
      </c>
      <c r="H15">
        <f t="shared" si="2"/>
        <v>7306.678617978072</v>
      </c>
      <c r="J15">
        <v>2399.9484082390281</v>
      </c>
      <c r="K15">
        <v>1555.8061954273896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3286.452880859375</v>
      </c>
      <c r="C16">
        <v>3694.1473144531251</v>
      </c>
      <c r="D16">
        <f t="shared" si="1"/>
        <v>12479.399252820471</v>
      </c>
      <c r="F16">
        <v>4414.9705607096357</v>
      </c>
      <c r="G16">
        <v>2145.0979588826499</v>
      </c>
      <c r="H16">
        <f t="shared" si="2"/>
        <v>7246.4716717096517</v>
      </c>
      <c r="J16">
        <v>2318.4986904368679</v>
      </c>
      <c r="K16">
        <v>1732.0508209677303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3917.60546875</v>
      </c>
      <c r="C17">
        <v>1849.7541870117188</v>
      </c>
      <c r="D17">
        <f t="shared" si="1"/>
        <v>6206.6427031735975</v>
      </c>
      <c r="F17">
        <v>4824.8329671223955</v>
      </c>
      <c r="G17">
        <v>1620.0758997599285</v>
      </c>
      <c r="H17">
        <f t="shared" si="2"/>
        <v>5435.9829713788113</v>
      </c>
      <c r="J17">
        <v>1876.2403609331916</v>
      </c>
      <c r="K17">
        <v>1489.6667866426355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3229.9991210937501</v>
      </c>
      <c r="C18">
        <v>1036.9856079101562</v>
      </c>
      <c r="D18">
        <f t="shared" si="1"/>
        <v>3592.1170768463312</v>
      </c>
      <c r="F18">
        <v>2292.63525390625</v>
      </c>
      <c r="G18">
        <v>2065.9922383626304</v>
      </c>
      <c r="H18">
        <f t="shared" si="2"/>
        <v>7156.5949840042094</v>
      </c>
      <c r="J18">
        <v>2148.9247903262867</v>
      </c>
      <c r="K18">
        <v>1448.7456815383014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1660.3019287109375</v>
      </c>
      <c r="C19">
        <v>1445.3935302734376</v>
      </c>
      <c r="D19">
        <f t="shared" si="1"/>
        <v>5379.9216404754388</v>
      </c>
      <c r="F19">
        <v>3108.9608459472656</v>
      </c>
      <c r="G19">
        <v>1514.8829091389973</v>
      </c>
      <c r="H19">
        <f t="shared" si="2"/>
        <v>5638.5691335711754</v>
      </c>
      <c r="J19">
        <v>1551.697509765625</v>
      </c>
      <c r="K19">
        <v>1592.9206533992992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3328.7613769531249</v>
      </c>
      <c r="C20">
        <v>2268.0271240234374</v>
      </c>
      <c r="D20">
        <f t="shared" si="1"/>
        <v>9461.5546174945121</v>
      </c>
      <c r="F20">
        <v>1557.5945053100586</v>
      </c>
      <c r="G20">
        <v>1320.8395131429036</v>
      </c>
      <c r="H20">
        <f t="shared" si="2"/>
        <v>5510.1612596134446</v>
      </c>
      <c r="J20">
        <v>1556.7105223711799</v>
      </c>
      <c r="K20">
        <v>1707.9942348704619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1126.9482177734376</v>
      </c>
      <c r="C21">
        <v>1937.6930908203126</v>
      </c>
      <c r="D21">
        <f t="shared" si="1"/>
        <v>9284.7612104912023</v>
      </c>
      <c r="F21">
        <v>2045.3061014811199</v>
      </c>
      <c r="G21">
        <v>2916.3079833984375</v>
      </c>
      <c r="H21">
        <f t="shared" si="2"/>
        <v>13973.948387585275</v>
      </c>
      <c r="J21">
        <v>1349.7903478285846</v>
      </c>
      <c r="K21">
        <v>2553.7640578326059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1656.8777832031251</v>
      </c>
      <c r="C22">
        <v>2623.3611328124998</v>
      </c>
      <c r="D22">
        <f t="shared" si="1"/>
        <v>10927.14942325618</v>
      </c>
      <c r="F22">
        <v>2279.9387105305991</v>
      </c>
      <c r="G22">
        <v>2502.1117502848306</v>
      </c>
      <c r="H22">
        <f t="shared" si="2"/>
        <v>10422.106444694949</v>
      </c>
      <c r="J22">
        <v>1855.3225510541131</v>
      </c>
      <c r="K22">
        <v>1893.5191937614891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34</v>
      </c>
      <c r="C24" t="s">
        <v>35</v>
      </c>
      <c r="F24" t="s">
        <v>34</v>
      </c>
      <c r="G24" t="s">
        <v>35</v>
      </c>
      <c r="I24" t="s">
        <v>44</v>
      </c>
      <c r="J24">
        <f>AVERAGE(J3:J22)</f>
        <v>1746.940303555657</v>
      </c>
      <c r="K24">
        <f>AVERAGE(K3:K22)</f>
        <v>1651.3139757100275</v>
      </c>
    </row>
    <row r="25" spans="1:22" x14ac:dyDescent="0.2">
      <c r="B25">
        <f>SUM(B3:B22)/SUM(D3:D22)</f>
        <v>0.41910867516451672</v>
      </c>
      <c r="C25">
        <f>SUM(B3:B22)/MAX(D3:D22)</f>
        <v>2.48084261230369</v>
      </c>
      <c r="F25">
        <f>SUM(F3:F22)/SUM(H3:H22)</f>
        <v>0.33238340830496593</v>
      </c>
      <c r="G25">
        <f>SUM(F3:F22)/MAX(H3:H22)</f>
        <v>2.0088298907536153</v>
      </c>
      <c r="I25" t="s">
        <v>45</v>
      </c>
      <c r="J25">
        <f>STDEV(J3:J22)</f>
        <v>303.93498385206976</v>
      </c>
      <c r="K25">
        <f>STDEV(K3:K22)</f>
        <v>360.74594894728136</v>
      </c>
    </row>
    <row r="26" spans="1:22" x14ac:dyDescent="0.2">
      <c r="A26" t="s">
        <v>43</v>
      </c>
      <c r="B26">
        <f>SUM(B6:B18)/SUM(D3:D16)</f>
        <v>0.43010311571009663</v>
      </c>
      <c r="C26">
        <f>SUM(B6:B18)/MAX(D3:D16)</f>
        <v>2.3549182686859305</v>
      </c>
      <c r="F26">
        <f>SUM(F6:F19)/SUM(H3:H12)</f>
        <v>0.35617197650918719</v>
      </c>
      <c r="G26">
        <f>SUM(F6:F19)/MAX(H3:H12)</f>
        <v>1.8676146818488928</v>
      </c>
    </row>
    <row r="28" spans="1:22" x14ac:dyDescent="0.2">
      <c r="A28" t="s">
        <v>46</v>
      </c>
      <c r="B28">
        <f>SUM(B6:B18)/SUM(D3:D16,B6:B18)</f>
        <v>0.30074972285934448</v>
      </c>
      <c r="F28">
        <f>SUM(F6:F19)/SUM(H3:H12,F6:F19)</f>
        <v>0.26263039104080355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Renuka Sriram</cp:lastModifiedBy>
  <dcterms:created xsi:type="dcterms:W3CDTF">2016-07-21T17:38:39Z</dcterms:created>
  <dcterms:modified xsi:type="dcterms:W3CDTF">2017-05-16T22:32:43Z</dcterms:modified>
</cp:coreProperties>
</file>