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renukasriram/Box Sync/RCC_spspdyn/Updated RCC_spspdyn/"/>
    </mc:Choice>
  </mc:AlternateContent>
  <bookViews>
    <workbookView xWindow="0" yWindow="460" windowWidth="22440" windowHeight="14040" activeTab="3"/>
  </bookViews>
  <sheets>
    <sheet name="lactate " sheetId="1" r:id="rId1"/>
    <sheet name="pyruvate" sheetId="2" r:id="rId2"/>
    <sheet name="Average" sheetId="3" r:id="rId3"/>
    <sheet name="Updated Average" sheetId="4" r:id="rId4"/>
  </sheets>
  <externalReferences>
    <externalReference r:id="rId5"/>
    <externalReference r:id="rId6"/>
    <externalReference r:id="rId7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4" l="1"/>
  <c r="Y3" i="1"/>
  <c r="Z3" i="1"/>
  <c r="Z3" i="2"/>
  <c r="Y4" i="1"/>
  <c r="Z4" i="1"/>
  <c r="Z4" i="2"/>
  <c r="Y5" i="1"/>
  <c r="Z5" i="1"/>
  <c r="Z5" i="2"/>
  <c r="Y6" i="1"/>
  <c r="Z6" i="1"/>
  <c r="Z6" i="2"/>
  <c r="Y7" i="1"/>
  <c r="Z7" i="1"/>
  <c r="Z7" i="2"/>
  <c r="Y8" i="1"/>
  <c r="Z8" i="1"/>
  <c r="Z8" i="2"/>
  <c r="Y9" i="1"/>
  <c r="Z9" i="1"/>
  <c r="Z9" i="2"/>
  <c r="Y10" i="1"/>
  <c r="Z10" i="1"/>
  <c r="Z10" i="2"/>
  <c r="Y11" i="1"/>
  <c r="Z11" i="1"/>
  <c r="Z11" i="2"/>
  <c r="Y12" i="1"/>
  <c r="Z12" i="1"/>
  <c r="Z12" i="2"/>
  <c r="Y13" i="1"/>
  <c r="Z13" i="1"/>
  <c r="Z13" i="2"/>
  <c r="Y14" i="1"/>
  <c r="Z14" i="1"/>
  <c r="Z14" i="2"/>
  <c r="Y15" i="1"/>
  <c r="Z15" i="1"/>
  <c r="Z15" i="2"/>
  <c r="Y16" i="1"/>
  <c r="Z16" i="1"/>
  <c r="Z16" i="2"/>
  <c r="Y17" i="1"/>
  <c r="Z17" i="1"/>
  <c r="Z17" i="2"/>
  <c r="Y18" i="1"/>
  <c r="Z18" i="1"/>
  <c r="Z18" i="2"/>
  <c r="Y19" i="1"/>
  <c r="Z19" i="1"/>
  <c r="Z19" i="2"/>
  <c r="Y20" i="1"/>
  <c r="Z20" i="1"/>
  <c r="Z20" i="2"/>
  <c r="Y21" i="1"/>
  <c r="Z21" i="1"/>
  <c r="Z21" i="2"/>
  <c r="Y22" i="1"/>
  <c r="Z22" i="1"/>
  <c r="Z22" i="2"/>
  <c r="Z23" i="2"/>
  <c r="AA3" i="1"/>
  <c r="AA3" i="2"/>
  <c r="AA4" i="1"/>
  <c r="AA4" i="2"/>
  <c r="AA5" i="1"/>
  <c r="AA5" i="2"/>
  <c r="AA6" i="1"/>
  <c r="AA6" i="2"/>
  <c r="AA7" i="1"/>
  <c r="AA7" i="2"/>
  <c r="AA8" i="1"/>
  <c r="AA8" i="2"/>
  <c r="AA9" i="1"/>
  <c r="AA9" i="2"/>
  <c r="AA10" i="1"/>
  <c r="AA10" i="2"/>
  <c r="AA11" i="1"/>
  <c r="AA11" i="2"/>
  <c r="AA12" i="1"/>
  <c r="AA12" i="2"/>
  <c r="AA13" i="1"/>
  <c r="AA13" i="2"/>
  <c r="AA14" i="1"/>
  <c r="AA14" i="2"/>
  <c r="AA15" i="1"/>
  <c r="AA15" i="2"/>
  <c r="AA16" i="1"/>
  <c r="AA16" i="2"/>
  <c r="AA17" i="1"/>
  <c r="AA17" i="2"/>
  <c r="AA18" i="1"/>
  <c r="AA18" i="2"/>
  <c r="AA19" i="1"/>
  <c r="AA19" i="2"/>
  <c r="AA20" i="1"/>
  <c r="AA20" i="2"/>
  <c r="AA21" i="1"/>
  <c r="AA21" i="2"/>
  <c r="AA22" i="1"/>
  <c r="AA22" i="2"/>
  <c r="AA23" i="2"/>
  <c r="AB3" i="1"/>
  <c r="AB3" i="2"/>
  <c r="AB4" i="1"/>
  <c r="AB4" i="2"/>
  <c r="AB5" i="1"/>
  <c r="AB5" i="2"/>
  <c r="AB6" i="1"/>
  <c r="AB6" i="2"/>
  <c r="AB7" i="1"/>
  <c r="AB7" i="2"/>
  <c r="AB8" i="1"/>
  <c r="AB8" i="2"/>
  <c r="AB9" i="1"/>
  <c r="AB9" i="2"/>
  <c r="AB10" i="1"/>
  <c r="AB10" i="2"/>
  <c r="AB11" i="1"/>
  <c r="AB11" i="2"/>
  <c r="AB12" i="1"/>
  <c r="AB12" i="2"/>
  <c r="AB13" i="1"/>
  <c r="AB13" i="2"/>
  <c r="AB14" i="1"/>
  <c r="AB14" i="2"/>
  <c r="AB15" i="1"/>
  <c r="AB15" i="2"/>
  <c r="AB16" i="1"/>
  <c r="AB16" i="2"/>
  <c r="AB17" i="1"/>
  <c r="AB17" i="2"/>
  <c r="AB18" i="1"/>
  <c r="AB18" i="2"/>
  <c r="AB19" i="1"/>
  <c r="AB19" i="2"/>
  <c r="AB20" i="1"/>
  <c r="AB20" i="2"/>
  <c r="AB21" i="1"/>
  <c r="AB21" i="2"/>
  <c r="AB22" i="1"/>
  <c r="AB22" i="2"/>
  <c r="AB23" i="2"/>
  <c r="AC3" i="1"/>
  <c r="AC3" i="2"/>
  <c r="AC4" i="1"/>
  <c r="AC4" i="2"/>
  <c r="AC5" i="1"/>
  <c r="AC5" i="2"/>
  <c r="AC6" i="1"/>
  <c r="AC6" i="2"/>
  <c r="AC7" i="1"/>
  <c r="AC7" i="2"/>
  <c r="AC8" i="1"/>
  <c r="AC8" i="2"/>
  <c r="AC9" i="1"/>
  <c r="AC9" i="2"/>
  <c r="AC10" i="1"/>
  <c r="AC10" i="2"/>
  <c r="AC11" i="1"/>
  <c r="AC11" i="2"/>
  <c r="AC12" i="1"/>
  <c r="AC12" i="2"/>
  <c r="AC13" i="1"/>
  <c r="AC13" i="2"/>
  <c r="AC14" i="1"/>
  <c r="AC14" i="2"/>
  <c r="AC15" i="1"/>
  <c r="AC15" i="2"/>
  <c r="AC16" i="1"/>
  <c r="AC16" i="2"/>
  <c r="AC17" i="1"/>
  <c r="AC17" i="2"/>
  <c r="AC18" i="1"/>
  <c r="AC18" i="2"/>
  <c r="AC19" i="1"/>
  <c r="AC19" i="2"/>
  <c r="AC20" i="1"/>
  <c r="AC20" i="2"/>
  <c r="AC21" i="1"/>
  <c r="AC21" i="2"/>
  <c r="AC22" i="1"/>
  <c r="AC22" i="2"/>
  <c r="AC23" i="2"/>
  <c r="AD3" i="1"/>
  <c r="AD3" i="2"/>
  <c r="AD4" i="1"/>
  <c r="AD4" i="2"/>
  <c r="AD5" i="1"/>
  <c r="AD5" i="2"/>
  <c r="AD6" i="1"/>
  <c r="AD6" i="2"/>
  <c r="AD7" i="1"/>
  <c r="AD7" i="2"/>
  <c r="AD8" i="1"/>
  <c r="AD8" i="2"/>
  <c r="AD9" i="1"/>
  <c r="AD9" i="2"/>
  <c r="AD10" i="1"/>
  <c r="AD10" i="2"/>
  <c r="AD11" i="1"/>
  <c r="AD11" i="2"/>
  <c r="AD12" i="1"/>
  <c r="AD12" i="2"/>
  <c r="AD13" i="1"/>
  <c r="AD13" i="2"/>
  <c r="AD14" i="1"/>
  <c r="AD14" i="2"/>
  <c r="AD15" i="1"/>
  <c r="AD15" i="2"/>
  <c r="AD16" i="1"/>
  <c r="AD16" i="2"/>
  <c r="AD17" i="1"/>
  <c r="AD17" i="2"/>
  <c r="AD18" i="1"/>
  <c r="AD18" i="2"/>
  <c r="AD19" i="1"/>
  <c r="AD19" i="2"/>
  <c r="AD20" i="1"/>
  <c r="AD20" i="2"/>
  <c r="AD21" i="1"/>
  <c r="AD21" i="2"/>
  <c r="AD22" i="1"/>
  <c r="AD22" i="2"/>
  <c r="AD23" i="2"/>
  <c r="AE3" i="1"/>
  <c r="AE3" i="2"/>
  <c r="AE4" i="1"/>
  <c r="AE4" i="2"/>
  <c r="AE5" i="1"/>
  <c r="AE5" i="2"/>
  <c r="AE6" i="1"/>
  <c r="AE6" i="2"/>
  <c r="AE7" i="1"/>
  <c r="AE7" i="2"/>
  <c r="AE8" i="1"/>
  <c r="AE8" i="2"/>
  <c r="AE9" i="1"/>
  <c r="AE9" i="2"/>
  <c r="AE10" i="1"/>
  <c r="AE10" i="2"/>
  <c r="AE11" i="1"/>
  <c r="AE11" i="2"/>
  <c r="AE12" i="1"/>
  <c r="AE12" i="2"/>
  <c r="AE13" i="1"/>
  <c r="AE13" i="2"/>
  <c r="AE14" i="1"/>
  <c r="AE14" i="2"/>
  <c r="AE15" i="1"/>
  <c r="AE15" i="2"/>
  <c r="AE16" i="1"/>
  <c r="AE16" i="2"/>
  <c r="AE17" i="1"/>
  <c r="AE17" i="2"/>
  <c r="AE18" i="1"/>
  <c r="AE18" i="2"/>
  <c r="AE19" i="1"/>
  <c r="AE19" i="2"/>
  <c r="AE20" i="1"/>
  <c r="AE20" i="2"/>
  <c r="AE21" i="1"/>
  <c r="AE21" i="2"/>
  <c r="AE22" i="1"/>
  <c r="AE22" i="2"/>
  <c r="AE23" i="2"/>
  <c r="AF3" i="1"/>
  <c r="AF3" i="2"/>
  <c r="AF4" i="1"/>
  <c r="AF4" i="2"/>
  <c r="AF5" i="1"/>
  <c r="AF5" i="2"/>
  <c r="AF6" i="1"/>
  <c r="AF6" i="2"/>
  <c r="AF7" i="1"/>
  <c r="AF7" i="2"/>
  <c r="AF8" i="1"/>
  <c r="AF8" i="2"/>
  <c r="AF9" i="1"/>
  <c r="AF9" i="2"/>
  <c r="AF10" i="1"/>
  <c r="AF10" i="2"/>
  <c r="AF11" i="1"/>
  <c r="AF11" i="2"/>
  <c r="AF12" i="1"/>
  <c r="AF12" i="2"/>
  <c r="AF13" i="1"/>
  <c r="AF13" i="2"/>
  <c r="AF14" i="1"/>
  <c r="AF14" i="2"/>
  <c r="AF15" i="1"/>
  <c r="AF15" i="2"/>
  <c r="AF16" i="1"/>
  <c r="AF16" i="2"/>
  <c r="AF17" i="1"/>
  <c r="AF17" i="2"/>
  <c r="AF18" i="1"/>
  <c r="AF18" i="2"/>
  <c r="AF19" i="1"/>
  <c r="AF19" i="2"/>
  <c r="AF20" i="1"/>
  <c r="AF20" i="2"/>
  <c r="AF21" i="1"/>
  <c r="AF21" i="2"/>
  <c r="AF22" i="1"/>
  <c r="AF22" i="2"/>
  <c r="AF23" i="2"/>
  <c r="AG3" i="1"/>
  <c r="AG3" i="2"/>
  <c r="AG4" i="1"/>
  <c r="AG4" i="2"/>
  <c r="AG5" i="1"/>
  <c r="AG5" i="2"/>
  <c r="AG6" i="1"/>
  <c r="AG6" i="2"/>
  <c r="AG7" i="1"/>
  <c r="AG7" i="2"/>
  <c r="AG8" i="1"/>
  <c r="AG8" i="2"/>
  <c r="AG9" i="1"/>
  <c r="AG9" i="2"/>
  <c r="AG10" i="1"/>
  <c r="AG10" i="2"/>
  <c r="AG11" i="1"/>
  <c r="AG11" i="2"/>
  <c r="AG12" i="1"/>
  <c r="AG12" i="2"/>
  <c r="AG13" i="1"/>
  <c r="AG13" i="2"/>
  <c r="AG14" i="1"/>
  <c r="AG14" i="2"/>
  <c r="AG15" i="1"/>
  <c r="AG15" i="2"/>
  <c r="AG16" i="1"/>
  <c r="AG16" i="2"/>
  <c r="AG17" i="1"/>
  <c r="AG17" i="2"/>
  <c r="AG18" i="1"/>
  <c r="AG18" i="2"/>
  <c r="AG19" i="1"/>
  <c r="AG19" i="2"/>
  <c r="AG20" i="1"/>
  <c r="AG20" i="2"/>
  <c r="AG21" i="1"/>
  <c r="AG21" i="2"/>
  <c r="AG22" i="1"/>
  <c r="AG22" i="2"/>
  <c r="AG23" i="2"/>
  <c r="AH3" i="1"/>
  <c r="AH3" i="2"/>
  <c r="AH4" i="1"/>
  <c r="AH4" i="2"/>
  <c r="AH5" i="1"/>
  <c r="AH5" i="2"/>
  <c r="AH6" i="1"/>
  <c r="AH6" i="2"/>
  <c r="AH7" i="1"/>
  <c r="AH7" i="2"/>
  <c r="AH8" i="1"/>
  <c r="AH8" i="2"/>
  <c r="AH9" i="1"/>
  <c r="AH9" i="2"/>
  <c r="AH10" i="1"/>
  <c r="AH10" i="2"/>
  <c r="AH11" i="1"/>
  <c r="AH11" i="2"/>
  <c r="AH12" i="1"/>
  <c r="AH12" i="2"/>
  <c r="AH13" i="1"/>
  <c r="AH13" i="2"/>
  <c r="AH14" i="1"/>
  <c r="AH14" i="2"/>
  <c r="AH15" i="1"/>
  <c r="AH15" i="2"/>
  <c r="AH16" i="1"/>
  <c r="AH16" i="2"/>
  <c r="AH17" i="1"/>
  <c r="AH17" i="2"/>
  <c r="AH18" i="1"/>
  <c r="AH18" i="2"/>
  <c r="AH19" i="1"/>
  <c r="AH19" i="2"/>
  <c r="AH20" i="1"/>
  <c r="AH20" i="2"/>
  <c r="AH21" i="1"/>
  <c r="AH21" i="2"/>
  <c r="AH22" i="1"/>
  <c r="AH22" i="2"/>
  <c r="AH23" i="2"/>
  <c r="AI3" i="1"/>
  <c r="AI3" i="2"/>
  <c r="AI4" i="1"/>
  <c r="AI4" i="2"/>
  <c r="AI5" i="1"/>
  <c r="AI5" i="2"/>
  <c r="AI6" i="1"/>
  <c r="AI6" i="2"/>
  <c r="AI7" i="1"/>
  <c r="AI7" i="2"/>
  <c r="AI8" i="1"/>
  <c r="AI8" i="2"/>
  <c r="AI9" i="1"/>
  <c r="AI9" i="2"/>
  <c r="AI10" i="1"/>
  <c r="AI10" i="2"/>
  <c r="AI11" i="1"/>
  <c r="AI11" i="2"/>
  <c r="AI12" i="1"/>
  <c r="AI12" i="2"/>
  <c r="AI13" i="1"/>
  <c r="AI13" i="2"/>
  <c r="AI14" i="1"/>
  <c r="AI14" i="2"/>
  <c r="AI15" i="1"/>
  <c r="AI15" i="2"/>
  <c r="AI16" i="1"/>
  <c r="AI16" i="2"/>
  <c r="AI17" i="1"/>
  <c r="AI17" i="2"/>
  <c r="AI18" i="1"/>
  <c r="AI18" i="2"/>
  <c r="AI19" i="1"/>
  <c r="AI19" i="2"/>
  <c r="AI20" i="1"/>
  <c r="AI20" i="2"/>
  <c r="AI21" i="1"/>
  <c r="AI21" i="2"/>
  <c r="AI22" i="1"/>
  <c r="AI22" i="2"/>
  <c r="AI23" i="2"/>
  <c r="AJ3" i="1"/>
  <c r="AJ3" i="2"/>
  <c r="AJ4" i="1"/>
  <c r="AJ4" i="2"/>
  <c r="AJ5" i="1"/>
  <c r="AJ5" i="2"/>
  <c r="AJ6" i="1"/>
  <c r="AJ6" i="2"/>
  <c r="AJ7" i="1"/>
  <c r="AJ7" i="2"/>
  <c r="AJ8" i="1"/>
  <c r="AJ8" i="2"/>
  <c r="AJ9" i="1"/>
  <c r="AJ9" i="2"/>
  <c r="AJ10" i="1"/>
  <c r="AJ10" i="2"/>
  <c r="AJ11" i="1"/>
  <c r="AJ11" i="2"/>
  <c r="AJ12" i="1"/>
  <c r="AJ12" i="2"/>
  <c r="AJ13" i="1"/>
  <c r="AJ13" i="2"/>
  <c r="AJ14" i="1"/>
  <c r="AJ14" i="2"/>
  <c r="AJ15" i="1"/>
  <c r="AJ15" i="2"/>
  <c r="AJ16" i="1"/>
  <c r="AJ16" i="2"/>
  <c r="AJ17" i="1"/>
  <c r="AJ17" i="2"/>
  <c r="AJ18" i="1"/>
  <c r="AJ18" i="2"/>
  <c r="AJ19" i="1"/>
  <c r="AJ19" i="2"/>
  <c r="AJ20" i="1"/>
  <c r="AJ20" i="2"/>
  <c r="AJ21" i="1"/>
  <c r="AJ21" i="2"/>
  <c r="AJ22" i="1"/>
  <c r="AJ22" i="2"/>
  <c r="AJ23" i="2"/>
  <c r="AK3" i="1"/>
  <c r="AK3" i="2"/>
  <c r="AK4" i="1"/>
  <c r="AK4" i="2"/>
  <c r="AK5" i="1"/>
  <c r="AK5" i="2"/>
  <c r="AK6" i="1"/>
  <c r="AK6" i="2"/>
  <c r="AK7" i="1"/>
  <c r="AK7" i="2"/>
  <c r="AK8" i="1"/>
  <c r="AK8" i="2"/>
  <c r="AK9" i="1"/>
  <c r="AK9" i="2"/>
  <c r="AK10" i="1"/>
  <c r="AK10" i="2"/>
  <c r="AK11" i="1"/>
  <c r="AK11" i="2"/>
  <c r="AK12" i="1"/>
  <c r="AK12" i="2"/>
  <c r="AK13" i="1"/>
  <c r="AK13" i="2"/>
  <c r="AK14" i="1"/>
  <c r="AK14" i="2"/>
  <c r="AK15" i="1"/>
  <c r="AK15" i="2"/>
  <c r="AK16" i="1"/>
  <c r="AK16" i="2"/>
  <c r="AK17" i="1"/>
  <c r="AK17" i="2"/>
  <c r="AK18" i="1"/>
  <c r="AK18" i="2"/>
  <c r="AK19" i="1"/>
  <c r="AK19" i="2"/>
  <c r="AK20" i="1"/>
  <c r="AK20" i="2"/>
  <c r="AK21" i="1"/>
  <c r="AK21" i="2"/>
  <c r="AK22" i="1"/>
  <c r="AK22" i="2"/>
  <c r="AK23" i="2"/>
  <c r="AL3" i="1"/>
  <c r="AL3" i="2"/>
  <c r="AL4" i="1"/>
  <c r="AL4" i="2"/>
  <c r="AL5" i="1"/>
  <c r="AL5" i="2"/>
  <c r="AL6" i="1"/>
  <c r="AL6" i="2"/>
  <c r="AL7" i="1"/>
  <c r="AL7" i="2"/>
  <c r="AL8" i="1"/>
  <c r="AL8" i="2"/>
  <c r="AL9" i="1"/>
  <c r="AL9" i="2"/>
  <c r="AL10" i="1"/>
  <c r="AL10" i="2"/>
  <c r="AL11" i="1"/>
  <c r="AL11" i="2"/>
  <c r="AL12" i="1"/>
  <c r="AL12" i="2"/>
  <c r="AL13" i="1"/>
  <c r="AL13" i="2"/>
  <c r="AL14" i="1"/>
  <c r="AL14" i="2"/>
  <c r="AL15" i="1"/>
  <c r="AL15" i="2"/>
  <c r="AL16" i="1"/>
  <c r="AL16" i="2"/>
  <c r="AL17" i="1"/>
  <c r="AL17" i="2"/>
  <c r="AL18" i="1"/>
  <c r="AL18" i="2"/>
  <c r="AL19" i="1"/>
  <c r="AL19" i="2"/>
  <c r="AL20" i="1"/>
  <c r="AL20" i="2"/>
  <c r="AL21" i="1"/>
  <c r="AL21" i="2"/>
  <c r="AL22" i="1"/>
  <c r="AL22" i="2"/>
  <c r="AL23" i="2"/>
  <c r="AM3" i="1"/>
  <c r="AM3" i="2"/>
  <c r="AM4" i="1"/>
  <c r="AM4" i="2"/>
  <c r="AM5" i="1"/>
  <c r="AM5" i="2"/>
  <c r="AM6" i="1"/>
  <c r="AM6" i="2"/>
  <c r="AM7" i="1"/>
  <c r="AM7" i="2"/>
  <c r="AM8" i="1"/>
  <c r="AM8" i="2"/>
  <c r="AM9" i="1"/>
  <c r="AM9" i="2"/>
  <c r="AM10" i="1"/>
  <c r="AM10" i="2"/>
  <c r="AM11" i="1"/>
  <c r="AM11" i="2"/>
  <c r="AM12" i="1"/>
  <c r="AM12" i="2"/>
  <c r="AM13" i="1"/>
  <c r="AM13" i="2"/>
  <c r="AM14" i="1"/>
  <c r="AM14" i="2"/>
  <c r="AM15" i="1"/>
  <c r="AM15" i="2"/>
  <c r="AM16" i="1"/>
  <c r="AM16" i="2"/>
  <c r="AM17" i="1"/>
  <c r="AM17" i="2"/>
  <c r="AM18" i="1"/>
  <c r="AM18" i="2"/>
  <c r="AM19" i="1"/>
  <c r="AM19" i="2"/>
  <c r="AM20" i="1"/>
  <c r="AM20" i="2"/>
  <c r="AM21" i="1"/>
  <c r="AM21" i="2"/>
  <c r="AM22" i="1"/>
  <c r="AM22" i="2"/>
  <c r="AM23" i="2"/>
  <c r="AN3" i="1"/>
  <c r="AN3" i="2"/>
  <c r="AN4" i="1"/>
  <c r="AN4" i="2"/>
  <c r="AN5" i="1"/>
  <c r="AN5" i="2"/>
  <c r="AN6" i="1"/>
  <c r="AN6" i="2"/>
  <c r="AN7" i="1"/>
  <c r="AN7" i="2"/>
  <c r="AN8" i="1"/>
  <c r="AN8" i="2"/>
  <c r="AN9" i="1"/>
  <c r="AN9" i="2"/>
  <c r="AN10" i="1"/>
  <c r="AN10" i="2"/>
  <c r="AN11" i="1"/>
  <c r="AN11" i="2"/>
  <c r="AN12" i="1"/>
  <c r="AN12" i="2"/>
  <c r="AN13" i="1"/>
  <c r="AN13" i="2"/>
  <c r="AN14" i="1"/>
  <c r="AN14" i="2"/>
  <c r="AN15" i="1"/>
  <c r="AN15" i="2"/>
  <c r="AN16" i="1"/>
  <c r="AN16" i="2"/>
  <c r="AN17" i="1"/>
  <c r="AN17" i="2"/>
  <c r="AN18" i="1"/>
  <c r="AN18" i="2"/>
  <c r="AN19" i="1"/>
  <c r="AN19" i="2"/>
  <c r="AN20" i="1"/>
  <c r="AN20" i="2"/>
  <c r="AN21" i="1"/>
  <c r="AN21" i="2"/>
  <c r="AN22" i="1"/>
  <c r="AN22" i="2"/>
  <c r="AN23" i="2"/>
  <c r="AO3" i="1"/>
  <c r="AO3" i="2"/>
  <c r="AO4" i="1"/>
  <c r="AO4" i="2"/>
  <c r="AO5" i="1"/>
  <c r="AO5" i="2"/>
  <c r="AO6" i="1"/>
  <c r="AO6" i="2"/>
  <c r="AO7" i="1"/>
  <c r="AO7" i="2"/>
  <c r="AO8" i="1"/>
  <c r="AO8" i="2"/>
  <c r="AO9" i="1"/>
  <c r="AO9" i="2"/>
  <c r="AO10" i="1"/>
  <c r="AO10" i="2"/>
  <c r="AO11" i="1"/>
  <c r="AO11" i="2"/>
  <c r="AO12" i="1"/>
  <c r="AO12" i="2"/>
  <c r="AO13" i="1"/>
  <c r="AO13" i="2"/>
  <c r="AO14" i="1"/>
  <c r="AO14" i="2"/>
  <c r="AO15" i="1"/>
  <c r="AO15" i="2"/>
  <c r="AO16" i="1"/>
  <c r="AO16" i="2"/>
  <c r="AO17" i="1"/>
  <c r="AO17" i="2"/>
  <c r="AO18" i="1"/>
  <c r="AO18" i="2"/>
  <c r="AO19" i="1"/>
  <c r="AO19" i="2"/>
  <c r="AO20" i="1"/>
  <c r="AO20" i="2"/>
  <c r="AO21" i="1"/>
  <c r="AO21" i="2"/>
  <c r="AO22" i="1"/>
  <c r="AO22" i="2"/>
  <c r="AO23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Y23" i="1"/>
  <c r="V3" i="4"/>
  <c r="H3" i="4"/>
  <c r="T4" i="4"/>
  <c r="U4" i="4"/>
  <c r="V4" i="4"/>
  <c r="H4" i="4"/>
  <c r="T5" i="4"/>
  <c r="U5" i="4"/>
  <c r="V5" i="4"/>
  <c r="H5" i="4"/>
  <c r="T6" i="4"/>
  <c r="U6" i="4"/>
  <c r="V6" i="4"/>
  <c r="H6" i="4"/>
  <c r="T7" i="4"/>
  <c r="U7" i="4"/>
  <c r="V7" i="4"/>
  <c r="H7" i="4"/>
  <c r="T8" i="4"/>
  <c r="U8" i="4"/>
  <c r="V8" i="4"/>
  <c r="H8" i="4"/>
  <c r="T9" i="4"/>
  <c r="U9" i="4"/>
  <c r="V9" i="4"/>
  <c r="H9" i="4"/>
  <c r="T10" i="4"/>
  <c r="U10" i="4"/>
  <c r="V10" i="4"/>
  <c r="H10" i="4"/>
  <c r="T11" i="4"/>
  <c r="U11" i="4"/>
  <c r="V11" i="4"/>
  <c r="H11" i="4"/>
  <c r="T12" i="4"/>
  <c r="U12" i="4"/>
  <c r="V12" i="4"/>
  <c r="H12" i="4"/>
  <c r="T13" i="4"/>
  <c r="U13" i="4"/>
  <c r="V13" i="4"/>
  <c r="H13" i="4"/>
  <c r="T14" i="4"/>
  <c r="U14" i="4"/>
  <c r="V14" i="4"/>
  <c r="H14" i="4"/>
  <c r="T15" i="4"/>
  <c r="U15" i="4"/>
  <c r="V15" i="4"/>
  <c r="H15" i="4"/>
  <c r="F28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B28" i="4"/>
  <c r="G26" i="4"/>
  <c r="F26" i="4"/>
  <c r="C26" i="4"/>
  <c r="O25" i="4"/>
  <c r="N25" i="4"/>
  <c r="K25" i="4"/>
  <c r="J25" i="4"/>
  <c r="T16" i="4"/>
  <c r="U16" i="4"/>
  <c r="V16" i="4"/>
  <c r="H16" i="4"/>
  <c r="T17" i="4"/>
  <c r="U17" i="4"/>
  <c r="V17" i="4"/>
  <c r="H17" i="4"/>
  <c r="T18" i="4"/>
  <c r="U18" i="4"/>
  <c r="V18" i="4"/>
  <c r="H18" i="4"/>
  <c r="T19" i="4"/>
  <c r="U19" i="4"/>
  <c r="V19" i="4"/>
  <c r="H19" i="4"/>
  <c r="T20" i="4"/>
  <c r="U20" i="4"/>
  <c r="V20" i="4"/>
  <c r="H20" i="4"/>
  <c r="T21" i="4"/>
  <c r="U21" i="4"/>
  <c r="V21" i="4"/>
  <c r="H21" i="4"/>
  <c r="T22" i="4"/>
  <c r="U22" i="4"/>
  <c r="V22" i="4"/>
  <c r="H22" i="4"/>
  <c r="G25" i="4"/>
  <c r="F25" i="4"/>
  <c r="D16" i="4"/>
  <c r="D17" i="4"/>
  <c r="D18" i="4"/>
  <c r="D19" i="4"/>
  <c r="D20" i="4"/>
  <c r="D21" i="4"/>
  <c r="D22" i="4"/>
  <c r="C25" i="4"/>
  <c r="B25" i="4"/>
  <c r="O24" i="4"/>
  <c r="N24" i="4"/>
  <c r="K24" i="4"/>
  <c r="J24" i="4"/>
  <c r="T3" i="4"/>
  <c r="V3" i="3"/>
  <c r="H3" i="3"/>
  <c r="T4" i="3"/>
  <c r="U4" i="3"/>
  <c r="V4" i="3"/>
  <c r="H4" i="3"/>
  <c r="T5" i="3"/>
  <c r="U5" i="3"/>
  <c r="V5" i="3"/>
  <c r="H5" i="3"/>
  <c r="T6" i="3"/>
  <c r="U6" i="3"/>
  <c r="V6" i="3"/>
  <c r="H6" i="3"/>
  <c r="T7" i="3"/>
  <c r="U7" i="3"/>
  <c r="V7" i="3"/>
  <c r="H7" i="3"/>
  <c r="T8" i="3"/>
  <c r="U8" i="3"/>
  <c r="V8" i="3"/>
  <c r="H8" i="3"/>
  <c r="T9" i="3"/>
  <c r="U9" i="3"/>
  <c r="V9" i="3"/>
  <c r="H9" i="3"/>
  <c r="T10" i="3"/>
  <c r="U10" i="3"/>
  <c r="V10" i="3"/>
  <c r="H10" i="3"/>
  <c r="T11" i="3"/>
  <c r="U11" i="3"/>
  <c r="V11" i="3"/>
  <c r="H11" i="3"/>
  <c r="T12" i="3"/>
  <c r="U12" i="3"/>
  <c r="V12" i="3"/>
  <c r="H12" i="3"/>
  <c r="T13" i="3"/>
  <c r="U13" i="3"/>
  <c r="V13" i="3"/>
  <c r="H13" i="3"/>
  <c r="T14" i="3"/>
  <c r="U14" i="3"/>
  <c r="V14" i="3"/>
  <c r="H14" i="3"/>
  <c r="T15" i="3"/>
  <c r="U15" i="3"/>
  <c r="V15" i="3"/>
  <c r="H15" i="3"/>
  <c r="F2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B28" i="3"/>
  <c r="G26" i="3"/>
  <c r="F26" i="3"/>
  <c r="C26" i="3"/>
  <c r="B26" i="3"/>
  <c r="T22" i="3"/>
  <c r="T21" i="3"/>
  <c r="T20" i="3"/>
  <c r="T19" i="3"/>
  <c r="T18" i="3"/>
  <c r="T17" i="3"/>
  <c r="T16" i="3"/>
  <c r="U16" i="3"/>
  <c r="U17" i="3"/>
  <c r="U18" i="3"/>
  <c r="U19" i="3"/>
  <c r="U20" i="3"/>
  <c r="U21" i="3"/>
  <c r="U22" i="3"/>
  <c r="V22" i="3"/>
  <c r="H22" i="3"/>
  <c r="V21" i="3"/>
  <c r="H21" i="3"/>
  <c r="V20" i="3"/>
  <c r="H20" i="3"/>
  <c r="V19" i="3"/>
  <c r="H19" i="3"/>
  <c r="V18" i="3"/>
  <c r="H18" i="3"/>
  <c r="V17" i="3"/>
  <c r="H17" i="3"/>
  <c r="V16" i="3"/>
  <c r="H16" i="3"/>
  <c r="D22" i="3"/>
  <c r="D21" i="3"/>
  <c r="D20" i="3"/>
  <c r="D19" i="3"/>
  <c r="D18" i="3"/>
  <c r="D17" i="3"/>
  <c r="D16" i="3"/>
  <c r="O25" i="3"/>
  <c r="N25" i="3"/>
  <c r="K25" i="3"/>
  <c r="J25" i="3"/>
  <c r="G25" i="3"/>
  <c r="F25" i="3"/>
  <c r="C25" i="3"/>
  <c r="B25" i="3"/>
  <c r="O24" i="3"/>
  <c r="N24" i="3"/>
  <c r="K24" i="3"/>
  <c r="J24" i="3"/>
  <c r="T3" i="3"/>
</calcChain>
</file>

<file path=xl/sharedStrings.xml><?xml version="1.0" encoding="utf-8"?>
<sst xmlns="http://schemas.openxmlformats.org/spreadsheetml/2006/main" count="144" uniqueCount="47">
  <si>
    <t>Frequency</t>
  </si>
  <si>
    <t>ROI</t>
  </si>
  <si>
    <t>Pixel List</t>
  </si>
  <si>
    <t xml:space="preserve"> </t>
  </si>
  <si>
    <t>t=6s</t>
  </si>
  <si>
    <t>t=9s</t>
  </si>
  <si>
    <t>t=12s</t>
  </si>
  <si>
    <t>t=15s</t>
  </si>
  <si>
    <t>t=18s</t>
  </si>
  <si>
    <t>t=21s</t>
  </si>
  <si>
    <t>t=24s</t>
  </si>
  <si>
    <t>t=27s</t>
  </si>
  <si>
    <t>t=30s</t>
  </si>
  <si>
    <t>t=33s</t>
  </si>
  <si>
    <t>t=36s</t>
  </si>
  <si>
    <t>t=39s</t>
  </si>
  <si>
    <t>t=42s</t>
  </si>
  <si>
    <t>t=45s</t>
  </si>
  <si>
    <t>t=48s</t>
  </si>
  <si>
    <t>t=51s</t>
  </si>
  <si>
    <t>t=54s</t>
  </si>
  <si>
    <t>t=57s</t>
  </si>
  <si>
    <t>t=60s</t>
  </si>
  <si>
    <t>t=63s</t>
  </si>
  <si>
    <t>t</t>
  </si>
  <si>
    <t>c</t>
  </si>
  <si>
    <t>n</t>
  </si>
  <si>
    <t>Tumor</t>
  </si>
  <si>
    <t>Contrlateral Kidney</t>
  </si>
  <si>
    <t>noise</t>
  </si>
  <si>
    <t>Time in sec</t>
  </si>
  <si>
    <t>Lactate</t>
  </si>
  <si>
    <t>Pyruvate</t>
  </si>
  <si>
    <t>Urea</t>
  </si>
  <si>
    <t>PYR (theta)</t>
  </si>
  <si>
    <t>(COS)^n-1</t>
  </si>
  <si>
    <t>(COS)^n-1!</t>
  </si>
  <si>
    <t>COSnSIN</t>
  </si>
  <si>
    <t>pyr</t>
  </si>
  <si>
    <t>Pyr</t>
  </si>
  <si>
    <t>AUC (Lac/Pyr)</t>
  </si>
  <si>
    <t>AUC Lac/ Max. Pyr</t>
  </si>
  <si>
    <t>mean</t>
  </si>
  <si>
    <t>S.D</t>
  </si>
  <si>
    <t>above noise</t>
  </si>
  <si>
    <t>RF corrected Pyr</t>
  </si>
  <si>
    <t>AUC Lac/tC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</si>
</sst>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JW352 A498 3/17/17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[2]Average!$B$2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381.3566408157348</c:v>
                </c:pt>
                <c:pt idx="1">
                  <c:v>328.6921542774547</c:v>
                </c:pt>
                <c:pt idx="2">
                  <c:v>308.9907908439636</c:v>
                </c:pt>
                <c:pt idx="3">
                  <c:v>6198.036238236861</c:v>
                </c:pt>
                <c:pt idx="4">
                  <c:v>4512.978099476208</c:v>
                </c:pt>
                <c:pt idx="5">
                  <c:v>3836.047801624645</c:v>
                </c:pt>
                <c:pt idx="6">
                  <c:v>3107.044616699219</c:v>
                </c:pt>
                <c:pt idx="7">
                  <c:v>3015.921911066229</c:v>
                </c:pt>
                <c:pt idx="8">
                  <c:v>2030.184645219283</c:v>
                </c:pt>
                <c:pt idx="9">
                  <c:v>1800.338476007635</c:v>
                </c:pt>
                <c:pt idx="10">
                  <c:v>1463.339610013095</c:v>
                </c:pt>
                <c:pt idx="11">
                  <c:v>1164.548007618297</c:v>
                </c:pt>
                <c:pt idx="12">
                  <c:v>911.584470575506</c:v>
                </c:pt>
                <c:pt idx="13">
                  <c:v>789.9084127599543</c:v>
                </c:pt>
                <c:pt idx="14">
                  <c:v>653.647045135498</c:v>
                </c:pt>
                <c:pt idx="15">
                  <c:v>650.9750248302113</c:v>
                </c:pt>
                <c:pt idx="16">
                  <c:v>606.3550553755326</c:v>
                </c:pt>
                <c:pt idx="17">
                  <c:v>407.0639396147295</c:v>
                </c:pt>
                <c:pt idx="18">
                  <c:v>428.8239520679821</c:v>
                </c:pt>
                <c:pt idx="19">
                  <c:v>393.2042277076027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FF1-4A6A-9631-62E8D0FB30E3}"/>
            </c:ext>
          </c:extLst>
        </c:ser>
        <c:ser>
          <c:idx val="1"/>
          <c:order val="1"/>
          <c:tx>
            <c:strRef>
              <c:f>[2]Average!$D$2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11057.52607573575</c:v>
                </c:pt>
                <c:pt idx="1">
                  <c:v>13749.57296349148</c:v>
                </c:pt>
                <c:pt idx="2">
                  <c:v>19622.8516906542</c:v>
                </c:pt>
                <c:pt idx="3">
                  <c:v>15308.75258142628</c:v>
                </c:pt>
                <c:pt idx="4">
                  <c:v>11693.18183771284</c:v>
                </c:pt>
                <c:pt idx="5">
                  <c:v>9265.82395248715</c:v>
                </c:pt>
                <c:pt idx="6">
                  <c:v>6945.771250598712</c:v>
                </c:pt>
                <c:pt idx="7">
                  <c:v>6079.559378715414</c:v>
                </c:pt>
                <c:pt idx="8">
                  <c:v>4004.781180710232</c:v>
                </c:pt>
                <c:pt idx="9">
                  <c:v>2954.613383948393</c:v>
                </c:pt>
                <c:pt idx="10">
                  <c:v>2778.354253068524</c:v>
                </c:pt>
                <c:pt idx="11">
                  <c:v>1718.021399247835</c:v>
                </c:pt>
                <c:pt idx="12">
                  <c:v>1759.985678174601</c:v>
                </c:pt>
                <c:pt idx="13">
                  <c:v>1252.900645066087</c:v>
                </c:pt>
                <c:pt idx="14">
                  <c:v>1499.249283497804</c:v>
                </c:pt>
                <c:pt idx="15">
                  <c:v>1378.36179399193</c:v>
                </c:pt>
                <c:pt idx="16">
                  <c:v>1608.191984885442</c:v>
                </c:pt>
                <c:pt idx="17">
                  <c:v>1630.02916154708</c:v>
                </c:pt>
                <c:pt idx="18">
                  <c:v>1830.98673396721</c:v>
                </c:pt>
                <c:pt idx="19">
                  <c:v>1623.548989680638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FF1-4A6A-9631-62E8D0FB30E3}"/>
            </c:ext>
          </c:extLst>
        </c:ser>
        <c:ser>
          <c:idx val="2"/>
          <c:order val="2"/>
          <c:tx>
            <c:strRef>
              <c:f>[3]Average!$J$1:$J$2</c:f>
              <c:strCache>
                <c:ptCount val="1"/>
                <c:pt idx="0">
                  <c:v>#REF! 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521.749500020345</c:v>
                </c:pt>
                <c:pt idx="1">
                  <c:v>481.31780128479</c:v>
                </c:pt>
                <c:pt idx="2">
                  <c:v>352.8821113586426</c:v>
                </c:pt>
                <c:pt idx="3">
                  <c:v>316.1577356974284</c:v>
                </c:pt>
                <c:pt idx="4">
                  <c:v>518.190435028076</c:v>
                </c:pt>
                <c:pt idx="5">
                  <c:v>319.106903330485</c:v>
                </c:pt>
                <c:pt idx="6">
                  <c:v>367.1354957580567</c:v>
                </c:pt>
                <c:pt idx="7">
                  <c:v>412.5943023681641</c:v>
                </c:pt>
                <c:pt idx="8">
                  <c:v>387.4995475769043</c:v>
                </c:pt>
                <c:pt idx="9">
                  <c:v>422.8923919677734</c:v>
                </c:pt>
                <c:pt idx="10">
                  <c:v>405.4646305084228</c:v>
                </c:pt>
                <c:pt idx="11">
                  <c:v>448.6429339090983</c:v>
                </c:pt>
                <c:pt idx="12">
                  <c:v>421.497691599528</c:v>
                </c:pt>
                <c:pt idx="13">
                  <c:v>329.2396461486816</c:v>
                </c:pt>
                <c:pt idx="14">
                  <c:v>429.4923805236816</c:v>
                </c:pt>
                <c:pt idx="15">
                  <c:v>411.3636891682943</c:v>
                </c:pt>
                <c:pt idx="16">
                  <c:v>346.206084060669</c:v>
                </c:pt>
                <c:pt idx="17">
                  <c:v>248.8081433931987</c:v>
                </c:pt>
                <c:pt idx="18">
                  <c:v>434.4776048024495</c:v>
                </c:pt>
                <c:pt idx="19">
                  <c:v>387.2840202331543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FF1-4A6A-9631-62E8D0FB3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447056"/>
        <c:axId val="598312288"/>
      </c:scatterChart>
      <c:valAx>
        <c:axId val="58944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8312288"/>
        <c:crosses val="autoZero"/>
        <c:crossBetween val="midCat"/>
      </c:valAx>
      <c:valAx>
        <c:axId val="598312288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9447056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JW352 A498 3/17/17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[2]Average!$B$2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381.3566408157348</c:v>
                </c:pt>
                <c:pt idx="1">
                  <c:v>328.6921542774547</c:v>
                </c:pt>
                <c:pt idx="2">
                  <c:v>308.9907908439636</c:v>
                </c:pt>
                <c:pt idx="3">
                  <c:v>6198.036238236861</c:v>
                </c:pt>
                <c:pt idx="4">
                  <c:v>4512.978099476208</c:v>
                </c:pt>
                <c:pt idx="5">
                  <c:v>3836.047801624645</c:v>
                </c:pt>
                <c:pt idx="6">
                  <c:v>3107.044616699219</c:v>
                </c:pt>
                <c:pt idx="7">
                  <c:v>3015.921911066229</c:v>
                </c:pt>
                <c:pt idx="8">
                  <c:v>2030.184645219283</c:v>
                </c:pt>
                <c:pt idx="9">
                  <c:v>1800.338476007635</c:v>
                </c:pt>
                <c:pt idx="10">
                  <c:v>1463.339610013095</c:v>
                </c:pt>
                <c:pt idx="11">
                  <c:v>1164.548007618297</c:v>
                </c:pt>
                <c:pt idx="12">
                  <c:v>911.584470575506</c:v>
                </c:pt>
                <c:pt idx="13">
                  <c:v>789.9084127599543</c:v>
                </c:pt>
                <c:pt idx="14">
                  <c:v>653.647045135498</c:v>
                </c:pt>
                <c:pt idx="15">
                  <c:v>650.9750248302113</c:v>
                </c:pt>
                <c:pt idx="16">
                  <c:v>606.3550553755326</c:v>
                </c:pt>
                <c:pt idx="17">
                  <c:v>407.0639396147295</c:v>
                </c:pt>
                <c:pt idx="18">
                  <c:v>428.8239520679821</c:v>
                </c:pt>
                <c:pt idx="19">
                  <c:v>393.2042277076027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0E3-41E5-B444-8ECED59D5360}"/>
            </c:ext>
          </c:extLst>
        </c:ser>
        <c:ser>
          <c:idx val="1"/>
          <c:order val="1"/>
          <c:tx>
            <c:strRef>
              <c:f>[2]Average!$D$2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11057.52607573575</c:v>
                </c:pt>
                <c:pt idx="1">
                  <c:v>13749.57296349148</c:v>
                </c:pt>
                <c:pt idx="2">
                  <c:v>19622.8516906542</c:v>
                </c:pt>
                <c:pt idx="3">
                  <c:v>15308.75258142628</c:v>
                </c:pt>
                <c:pt idx="4">
                  <c:v>11693.18183771284</c:v>
                </c:pt>
                <c:pt idx="5">
                  <c:v>9265.82395248715</c:v>
                </c:pt>
                <c:pt idx="6">
                  <c:v>6945.771250598712</c:v>
                </c:pt>
                <c:pt idx="7">
                  <c:v>6079.559378715414</c:v>
                </c:pt>
                <c:pt idx="8">
                  <c:v>4004.781180710232</c:v>
                </c:pt>
                <c:pt idx="9">
                  <c:v>2954.613383948393</c:v>
                </c:pt>
                <c:pt idx="10">
                  <c:v>2778.354253068524</c:v>
                </c:pt>
                <c:pt idx="11">
                  <c:v>1718.021399247835</c:v>
                </c:pt>
                <c:pt idx="12">
                  <c:v>1759.985678174601</c:v>
                </c:pt>
                <c:pt idx="13">
                  <c:v>1252.900645066087</c:v>
                </c:pt>
                <c:pt idx="14">
                  <c:v>1499.249283497804</c:v>
                </c:pt>
                <c:pt idx="15">
                  <c:v>1378.36179399193</c:v>
                </c:pt>
                <c:pt idx="16">
                  <c:v>1608.191984885442</c:v>
                </c:pt>
                <c:pt idx="17">
                  <c:v>1630.02916154708</c:v>
                </c:pt>
                <c:pt idx="18">
                  <c:v>1830.98673396721</c:v>
                </c:pt>
                <c:pt idx="19">
                  <c:v>1623.548989680638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0E3-41E5-B444-8ECED59D5360}"/>
            </c:ext>
          </c:extLst>
        </c:ser>
        <c:ser>
          <c:idx val="2"/>
          <c:order val="2"/>
          <c:tx>
            <c:strRef>
              <c:f>[3]Average!$J$1:$J$2</c:f>
              <c:strCache>
                <c:ptCount val="1"/>
                <c:pt idx="0">
                  <c:v>#REF! 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521.749500020345</c:v>
                </c:pt>
                <c:pt idx="1">
                  <c:v>481.31780128479</c:v>
                </c:pt>
                <c:pt idx="2">
                  <c:v>352.8821113586426</c:v>
                </c:pt>
                <c:pt idx="3">
                  <c:v>316.1577356974284</c:v>
                </c:pt>
                <c:pt idx="4">
                  <c:v>518.190435028076</c:v>
                </c:pt>
                <c:pt idx="5">
                  <c:v>319.106903330485</c:v>
                </c:pt>
                <c:pt idx="6">
                  <c:v>367.1354957580567</c:v>
                </c:pt>
                <c:pt idx="7">
                  <c:v>412.5943023681641</c:v>
                </c:pt>
                <c:pt idx="8">
                  <c:v>387.4995475769043</c:v>
                </c:pt>
                <c:pt idx="9">
                  <c:v>422.8923919677734</c:v>
                </c:pt>
                <c:pt idx="10">
                  <c:v>405.4646305084228</c:v>
                </c:pt>
                <c:pt idx="11">
                  <c:v>448.6429339090983</c:v>
                </c:pt>
                <c:pt idx="12">
                  <c:v>421.497691599528</c:v>
                </c:pt>
                <c:pt idx="13">
                  <c:v>329.2396461486816</c:v>
                </c:pt>
                <c:pt idx="14">
                  <c:v>429.4923805236816</c:v>
                </c:pt>
                <c:pt idx="15">
                  <c:v>411.3636891682943</c:v>
                </c:pt>
                <c:pt idx="16">
                  <c:v>346.206084060669</c:v>
                </c:pt>
                <c:pt idx="17">
                  <c:v>248.8081433931987</c:v>
                </c:pt>
                <c:pt idx="18">
                  <c:v>434.4776048024495</c:v>
                </c:pt>
                <c:pt idx="19">
                  <c:v>387.2840202331543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0E3-41E5-B444-8ECED59D5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36944"/>
        <c:axId val="634241072"/>
      </c:scatterChart>
      <c:valAx>
        <c:axId val="63423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4241072"/>
        <c:crosses val="autoZero"/>
        <c:crossBetween val="midCat"/>
      </c:valAx>
      <c:valAx>
        <c:axId val="634241072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4236944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17</xdr:col>
      <xdr:colOff>533400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17</xdr:col>
      <xdr:colOff>533400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5BE02F8-73D3-4BA3-AEF1-CA89DB7CE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enukasriram\Documents\MATLAB\RCC_DWI_spspDyn\s_2016122201_JW344_A498_13Cdwi_13Cspspdyn\spsp_dyn_results\JW344_A498_122216_spspdy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sriram\Documents\MATLAB\RCC_DWI_spspDyn\s_2016092201_JW336_786O_13Cspspdyn_13CDWI\spsp_dyn_results\JW336_786O_092216_spspdy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enukasriram\Documents\MATLAB\RCC_DWI_spspDyn\s_2016122001_JW342_A498_spspdyn\spsp_dyn_results\JW342_A498_122016_spspdy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O73"/>
  <sheetViews>
    <sheetView topLeftCell="C1" workbookViewId="0">
      <selection activeCell="Y22" sqref="Y22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1834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8</v>
      </c>
      <c r="C3">
        <v>20</v>
      </c>
      <c r="D3">
        <v>385.71463012695312</v>
      </c>
      <c r="E3">
        <v>120.06507873535156</v>
      </c>
      <c r="F3">
        <v>538.66668701171875</v>
      </c>
      <c r="G3">
        <v>3914.107421875</v>
      </c>
      <c r="H3">
        <v>3137.4423828125</v>
      </c>
      <c r="I3">
        <v>2406.39990234375</v>
      </c>
      <c r="J3">
        <v>2654.078125</v>
      </c>
      <c r="K3">
        <v>2092.462890625</v>
      </c>
      <c r="L3">
        <v>1296.3790283203125</v>
      </c>
      <c r="M3">
        <v>1414.1015625</v>
      </c>
      <c r="N3">
        <v>1421.957763671875</v>
      </c>
      <c r="O3">
        <v>1106.9415283203125</v>
      </c>
      <c r="P3">
        <v>188.92533874511719</v>
      </c>
      <c r="Q3">
        <v>548.54833984375</v>
      </c>
      <c r="R3">
        <v>1099.4891357421875</v>
      </c>
      <c r="S3">
        <v>559.4559326171875</v>
      </c>
      <c r="T3">
        <v>194.01710510253906</v>
      </c>
      <c r="U3">
        <v>401.73599243164062</v>
      </c>
      <c r="V3">
        <v>521.486328125</v>
      </c>
      <c r="W3">
        <v>548.91162109375</v>
      </c>
      <c r="Y3" t="str">
        <f>IF(G3&gt;_xlfn.PERCENTILE.INC($G$3:$G$22,0.75),G3,"")</f>
        <v/>
      </c>
      <c r="Z3" t="str">
        <f>IF(ISNUMBER(Y3),H3,"")</f>
        <v/>
      </c>
      <c r="AA3" t="str">
        <f t="shared" ref="AA3:AO18" si="0">IF(ISNUMBER(Z3),I3,"")</f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</row>
    <row r="4" spans="1:41" x14ac:dyDescent="0.2">
      <c r="B4">
        <v>8</v>
      </c>
      <c r="C4">
        <v>21</v>
      </c>
      <c r="D4">
        <v>563.94635009765625</v>
      </c>
      <c r="E4">
        <v>201.07487487792969</v>
      </c>
      <c r="F4">
        <v>241.18547058105469</v>
      </c>
      <c r="G4">
        <v>4892.16796875</v>
      </c>
      <c r="H4">
        <v>3393.54296875</v>
      </c>
      <c r="I4">
        <v>2778.5185546875</v>
      </c>
      <c r="J4">
        <v>2869.259521484375</v>
      </c>
      <c r="K4">
        <v>1983.0755615234375</v>
      </c>
      <c r="L4">
        <v>1429.849365234375</v>
      </c>
      <c r="M4">
        <v>1439.189208984375</v>
      </c>
      <c r="N4">
        <v>1240.0108642578125</v>
      </c>
      <c r="O4">
        <v>1516.9373779296875</v>
      </c>
      <c r="P4">
        <v>575.76068115234375</v>
      </c>
      <c r="Q4">
        <v>927.10076904296875</v>
      </c>
      <c r="R4">
        <v>1169.119873046875</v>
      </c>
      <c r="S4">
        <v>532.90826416015625</v>
      </c>
      <c r="T4">
        <v>513.02947998046875</v>
      </c>
      <c r="U4">
        <v>283.94454956054688</v>
      </c>
      <c r="V4">
        <v>140.3944091796875</v>
      </c>
      <c r="W4">
        <v>266.65887451171875</v>
      </c>
      <c r="Y4" t="str">
        <f t="shared" ref="Y4:Y22" si="1">IF(G4&gt;_xlfn.PERCENTILE.INC($G$3:$G$22,0.75),G4,"")</f>
        <v/>
      </c>
      <c r="Z4" t="str">
        <f t="shared" ref="Z4:Z22" si="2">IF(ISNUMBER(Y4),H4,"")</f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</row>
    <row r="5" spans="1:41" x14ac:dyDescent="0.2">
      <c r="B5">
        <v>8</v>
      </c>
      <c r="C5">
        <v>22</v>
      </c>
      <c r="D5">
        <v>458.03326416015625</v>
      </c>
      <c r="E5">
        <v>359.176513671875</v>
      </c>
      <c r="F5">
        <v>230.08766174316406</v>
      </c>
      <c r="G5">
        <v>6303.2177734375</v>
      </c>
      <c r="H5">
        <v>4107.40234375</v>
      </c>
      <c r="I5">
        <v>3715.342529296875</v>
      </c>
      <c r="J5">
        <v>2894.774169921875</v>
      </c>
      <c r="K5">
        <v>2695.897216796875</v>
      </c>
      <c r="L5">
        <v>2044.9794921875</v>
      </c>
      <c r="M5">
        <v>1744.0767822265625</v>
      </c>
      <c r="N5">
        <v>844.1307373046875</v>
      </c>
      <c r="O5">
        <v>1540.3270263671875</v>
      </c>
      <c r="P5">
        <v>881.56402587890625</v>
      </c>
      <c r="Q5">
        <v>1226.137939453125</v>
      </c>
      <c r="R5">
        <v>977.69769287109375</v>
      </c>
      <c r="S5">
        <v>686.817626953125</v>
      </c>
      <c r="T5">
        <v>861.12646484375</v>
      </c>
      <c r="U5">
        <v>290.25180053710938</v>
      </c>
      <c r="V5">
        <v>200.32371520996094</v>
      </c>
      <c r="W5">
        <v>911.9447021484375</v>
      </c>
      <c r="Y5" t="str">
        <f t="shared" si="1"/>
        <v/>
      </c>
      <c r="Z5" t="str">
        <f t="shared" si="2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</row>
    <row r="6" spans="1:41" x14ac:dyDescent="0.2">
      <c r="B6">
        <v>8</v>
      </c>
      <c r="C6">
        <v>23</v>
      </c>
      <c r="D6">
        <v>241.95991516113281</v>
      </c>
      <c r="E6">
        <v>610.56103515625</v>
      </c>
      <c r="F6">
        <v>272.0374755859375</v>
      </c>
      <c r="G6">
        <v>5805.94921875</v>
      </c>
      <c r="H6">
        <v>4257.060546875</v>
      </c>
      <c r="I6">
        <v>3673.808837890625</v>
      </c>
      <c r="J6">
        <v>2554.8515625</v>
      </c>
      <c r="K6">
        <v>3166.273681640625</v>
      </c>
      <c r="L6">
        <v>2356.94140625</v>
      </c>
      <c r="M6">
        <v>1808.3118896484375</v>
      </c>
      <c r="N6">
        <v>1117.2542724609375</v>
      </c>
      <c r="O6">
        <v>1159.0155029296875</v>
      </c>
      <c r="P6">
        <v>782.40643310546875</v>
      </c>
      <c r="Q6">
        <v>883.23974609375</v>
      </c>
      <c r="R6">
        <v>681.88897705078125</v>
      </c>
      <c r="S6">
        <v>948.51885986328125</v>
      </c>
      <c r="T6">
        <v>748.882080078125</v>
      </c>
      <c r="U6">
        <v>235.53327941894531</v>
      </c>
      <c r="V6">
        <v>523.4879150390625</v>
      </c>
      <c r="W6">
        <v>992.83282470703125</v>
      </c>
      <c r="Y6" t="str">
        <f t="shared" si="1"/>
        <v/>
      </c>
      <c r="Z6" t="str">
        <f t="shared" si="2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</row>
    <row r="7" spans="1:41" x14ac:dyDescent="0.2">
      <c r="B7">
        <v>9</v>
      </c>
      <c r="C7">
        <v>19</v>
      </c>
      <c r="D7">
        <v>54.240894317626953</v>
      </c>
      <c r="E7">
        <v>584.8531494140625</v>
      </c>
      <c r="F7">
        <v>257.05615234375</v>
      </c>
      <c r="G7">
        <v>5763.5166015625</v>
      </c>
      <c r="H7">
        <v>3888.19482421875</v>
      </c>
      <c r="I7">
        <v>3990.216552734375</v>
      </c>
      <c r="J7">
        <v>2884.665283203125</v>
      </c>
      <c r="K7">
        <v>2711.46337890625</v>
      </c>
      <c r="L7">
        <v>2281.744384765625</v>
      </c>
      <c r="M7">
        <v>2256.640625</v>
      </c>
      <c r="N7">
        <v>1451.166259765625</v>
      </c>
      <c r="O7">
        <v>690.7755126953125</v>
      </c>
      <c r="P7">
        <v>594.0587158203125</v>
      </c>
      <c r="Q7">
        <v>899.6339111328125</v>
      </c>
      <c r="R7">
        <v>531.9652099609375</v>
      </c>
      <c r="S7">
        <v>565.24176025390625</v>
      </c>
      <c r="T7">
        <v>542.0758056640625</v>
      </c>
      <c r="U7">
        <v>415.10577392578125</v>
      </c>
      <c r="V7">
        <v>741.3050537109375</v>
      </c>
      <c r="W7">
        <v>82.030021667480469</v>
      </c>
      <c r="Y7" t="str">
        <f t="shared" si="1"/>
        <v/>
      </c>
      <c r="Z7" t="str">
        <f t="shared" si="2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</row>
    <row r="8" spans="1:41" x14ac:dyDescent="0.2">
      <c r="B8">
        <v>9</v>
      </c>
      <c r="C8">
        <v>20</v>
      </c>
      <c r="D8">
        <v>232.42361450195312</v>
      </c>
      <c r="E8">
        <v>478.65048217773438</v>
      </c>
      <c r="F8">
        <v>294.68942260742188</v>
      </c>
      <c r="G8">
        <v>5713.66552734375</v>
      </c>
      <c r="H8">
        <v>4177.12939453125</v>
      </c>
      <c r="I8">
        <v>3846.352783203125</v>
      </c>
      <c r="J8">
        <v>3657.232177734375</v>
      </c>
      <c r="K8">
        <v>2441.28662109375</v>
      </c>
      <c r="L8">
        <v>2221.778564453125</v>
      </c>
      <c r="M8">
        <v>2364.73046875</v>
      </c>
      <c r="N8">
        <v>1672.6771240234375</v>
      </c>
      <c r="O8">
        <v>1266.2620849609375</v>
      </c>
      <c r="P8">
        <v>570.78271484375</v>
      </c>
      <c r="Q8">
        <v>686.97528076171875</v>
      </c>
      <c r="R8">
        <v>526.0445556640625</v>
      </c>
      <c r="S8">
        <v>384.19223022460938</v>
      </c>
      <c r="T8">
        <v>825.88720703125</v>
      </c>
      <c r="U8">
        <v>362.7279052734375</v>
      </c>
      <c r="V8">
        <v>562.7125244140625</v>
      </c>
      <c r="W8">
        <v>253.6712646484375</v>
      </c>
      <c r="Y8" t="str">
        <f t="shared" si="1"/>
        <v/>
      </c>
      <c r="Z8" t="str">
        <f t="shared" si="2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</row>
    <row r="9" spans="1:41" x14ac:dyDescent="0.2">
      <c r="B9">
        <v>9</v>
      </c>
      <c r="C9">
        <v>21</v>
      </c>
      <c r="D9">
        <v>456.42279052734375</v>
      </c>
      <c r="E9">
        <v>126.17937469482422</v>
      </c>
      <c r="F9">
        <v>464.71347045898438</v>
      </c>
      <c r="G9">
        <v>5944.0556640625</v>
      </c>
      <c r="H9">
        <v>4511.8857421875</v>
      </c>
      <c r="I9">
        <v>3859.92822265625</v>
      </c>
      <c r="J9">
        <v>3674.522216796875</v>
      </c>
      <c r="K9">
        <v>2558.725341796875</v>
      </c>
      <c r="L9">
        <v>2142.4755859375</v>
      </c>
      <c r="M9">
        <v>2027.38037109375</v>
      </c>
      <c r="N9">
        <v>1505.3685302734375</v>
      </c>
      <c r="O9">
        <v>1438.117431640625</v>
      </c>
      <c r="P9">
        <v>1089.1639404296875</v>
      </c>
      <c r="Q9">
        <v>969.88214111328125</v>
      </c>
      <c r="R9">
        <v>493.29000854492188</v>
      </c>
      <c r="S9">
        <v>482.80355834960938</v>
      </c>
      <c r="T9">
        <v>1125.2540283203125</v>
      </c>
      <c r="U9">
        <v>457.03350830078125</v>
      </c>
      <c r="V9">
        <v>350.44088745117188</v>
      </c>
      <c r="W9">
        <v>162.06169128417969</v>
      </c>
      <c r="Y9" t="str">
        <f t="shared" si="1"/>
        <v/>
      </c>
      <c r="Z9" t="str">
        <f t="shared" si="2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</row>
    <row r="10" spans="1:41" x14ac:dyDescent="0.2">
      <c r="B10">
        <v>9</v>
      </c>
      <c r="C10">
        <v>22</v>
      </c>
      <c r="D10">
        <v>460.560546875</v>
      </c>
      <c r="E10">
        <v>182.54255676269531</v>
      </c>
      <c r="F10">
        <v>475.01373291015625</v>
      </c>
      <c r="G10">
        <v>6402.2109375</v>
      </c>
      <c r="H10">
        <v>4826.0263671875</v>
      </c>
      <c r="I10">
        <v>4202.51220703125</v>
      </c>
      <c r="J10">
        <v>3106.194091796875</v>
      </c>
      <c r="K10">
        <v>2905.44384765625</v>
      </c>
      <c r="L10">
        <v>2315.928955078125</v>
      </c>
      <c r="M10">
        <v>1710.455322265625</v>
      </c>
      <c r="N10">
        <v>1147.5244140625</v>
      </c>
      <c r="O10">
        <v>1168.572509765625</v>
      </c>
      <c r="P10">
        <v>1400.99169921875</v>
      </c>
      <c r="Q10">
        <v>1196.177734375</v>
      </c>
      <c r="R10">
        <v>515.69781494140625</v>
      </c>
      <c r="S10">
        <v>944.777587890625</v>
      </c>
      <c r="T10">
        <v>1046.982666015625</v>
      </c>
      <c r="U10">
        <v>660.73529052734375</v>
      </c>
      <c r="V10">
        <v>386.24301147460938</v>
      </c>
      <c r="W10">
        <v>404.06259155273438</v>
      </c>
      <c r="Y10" t="str">
        <f t="shared" si="1"/>
        <v/>
      </c>
      <c r="Z10" t="str">
        <f t="shared" si="2"/>
        <v/>
      </c>
      <c r="AA10" t="str">
        <f t="shared" si="0"/>
        <v/>
      </c>
      <c r="AB10" t="str">
        <f t="shared" si="0"/>
        <v/>
      </c>
      <c r="AC10" t="str">
        <f t="shared" si="0"/>
        <v/>
      </c>
      <c r="AD10" t="str">
        <f t="shared" si="0"/>
        <v/>
      </c>
      <c r="AE10" t="str">
        <f t="shared" si="0"/>
        <v/>
      </c>
      <c r="AF10" t="str">
        <f t="shared" si="0"/>
        <v/>
      </c>
      <c r="AG10" t="str">
        <f t="shared" si="0"/>
        <v/>
      </c>
      <c r="AH10" t="str">
        <f t="shared" si="0"/>
        <v/>
      </c>
      <c r="AI10" t="str">
        <f t="shared" si="0"/>
        <v/>
      </c>
      <c r="AJ10" t="str">
        <f t="shared" si="0"/>
        <v/>
      </c>
      <c r="AK10" t="str">
        <f t="shared" si="0"/>
        <v/>
      </c>
      <c r="AL10" t="str">
        <f t="shared" si="0"/>
        <v/>
      </c>
      <c r="AM10" t="str">
        <f t="shared" si="0"/>
        <v/>
      </c>
      <c r="AN10" t="str">
        <f t="shared" si="0"/>
        <v/>
      </c>
      <c r="AO10" t="str">
        <f t="shared" si="0"/>
        <v/>
      </c>
    </row>
    <row r="11" spans="1:41" x14ac:dyDescent="0.2">
      <c r="B11">
        <v>9</v>
      </c>
      <c r="C11">
        <v>23</v>
      </c>
      <c r="D11">
        <v>317.87322998046875</v>
      </c>
      <c r="E11">
        <v>180.78865051269531</v>
      </c>
      <c r="F11">
        <v>188.6988525390625</v>
      </c>
      <c r="G11">
        <v>6120.18017578125</v>
      </c>
      <c r="H11">
        <v>4589.37451171875</v>
      </c>
      <c r="I11">
        <v>3941.249755859375</v>
      </c>
      <c r="J11">
        <v>2666.638671875</v>
      </c>
      <c r="K11">
        <v>2877.968994140625</v>
      </c>
      <c r="L11">
        <v>2574.147216796875</v>
      </c>
      <c r="M11">
        <v>1941.050048828125</v>
      </c>
      <c r="N11">
        <v>1071.575439453125</v>
      </c>
      <c r="O11">
        <v>891.10247802734375</v>
      </c>
      <c r="P11">
        <v>1144.0635986328125</v>
      </c>
      <c r="Q11">
        <v>923.888671875</v>
      </c>
      <c r="R11">
        <v>413.92691040039062</v>
      </c>
      <c r="S11">
        <v>1267.9588623046875</v>
      </c>
      <c r="T11">
        <v>587.7135009765625</v>
      </c>
      <c r="U11">
        <v>658.1517333984375</v>
      </c>
      <c r="V11">
        <v>399.01187133789062</v>
      </c>
      <c r="W11">
        <v>691.07708740234375</v>
      </c>
      <c r="Y11" t="str">
        <f t="shared" si="1"/>
        <v/>
      </c>
      <c r="Z11" t="str">
        <f t="shared" si="2"/>
        <v/>
      </c>
      <c r="AA11" t="str">
        <f t="shared" si="0"/>
        <v/>
      </c>
      <c r="AB11" t="str">
        <f t="shared" si="0"/>
        <v/>
      </c>
      <c r="AC11" t="str">
        <f t="shared" si="0"/>
        <v/>
      </c>
      <c r="AD11" t="str">
        <f t="shared" si="0"/>
        <v/>
      </c>
      <c r="AE11" t="str">
        <f t="shared" si="0"/>
        <v/>
      </c>
      <c r="AF11" t="str">
        <f t="shared" si="0"/>
        <v/>
      </c>
      <c r="AG11" t="str">
        <f t="shared" si="0"/>
        <v/>
      </c>
      <c r="AH11" t="str">
        <f t="shared" si="0"/>
        <v/>
      </c>
      <c r="AI11" t="str">
        <f t="shared" si="0"/>
        <v/>
      </c>
      <c r="AJ11" t="str">
        <f t="shared" si="0"/>
        <v/>
      </c>
      <c r="AK11" t="str">
        <f t="shared" si="0"/>
        <v/>
      </c>
      <c r="AL11" t="str">
        <f t="shared" si="0"/>
        <v/>
      </c>
      <c r="AM11" t="str">
        <f t="shared" si="0"/>
        <v/>
      </c>
      <c r="AN11" t="str">
        <f t="shared" si="0"/>
        <v/>
      </c>
      <c r="AO11" t="str">
        <f t="shared" si="0"/>
        <v/>
      </c>
    </row>
    <row r="12" spans="1:41" x14ac:dyDescent="0.2">
      <c r="B12">
        <v>10</v>
      </c>
      <c r="C12">
        <v>18</v>
      </c>
      <c r="D12">
        <v>452.18844604492188</v>
      </c>
      <c r="E12">
        <v>283.75112915039062</v>
      </c>
      <c r="F12">
        <v>307.20144653320312</v>
      </c>
      <c r="G12">
        <v>6522.21533203125</v>
      </c>
      <c r="H12">
        <v>4084.447021484375</v>
      </c>
      <c r="I12">
        <v>3767.9853515625</v>
      </c>
      <c r="J12">
        <v>3015.5966796875</v>
      </c>
      <c r="K12">
        <v>2823.182373046875</v>
      </c>
      <c r="L12">
        <v>2213.46533203125</v>
      </c>
      <c r="M12">
        <v>2087.6826171875</v>
      </c>
      <c r="N12">
        <v>2112.020751953125</v>
      </c>
      <c r="O12">
        <v>1196.843017578125</v>
      </c>
      <c r="P12">
        <v>1134.4881591796875</v>
      </c>
      <c r="Q12">
        <v>1375.2415771484375</v>
      </c>
      <c r="R12">
        <v>1035.7601318359375</v>
      </c>
      <c r="S12">
        <v>840.67169189453125</v>
      </c>
      <c r="T12">
        <v>876.22625732421875</v>
      </c>
      <c r="U12">
        <v>567.98272705078125</v>
      </c>
      <c r="V12">
        <v>628.5284423828125</v>
      </c>
      <c r="W12">
        <v>197.09394836425781</v>
      </c>
      <c r="Y12" t="str">
        <f t="shared" si="1"/>
        <v/>
      </c>
      <c r="Z12" t="str">
        <f t="shared" si="2"/>
        <v/>
      </c>
      <c r="AA12" t="str">
        <f t="shared" si="0"/>
        <v/>
      </c>
      <c r="AB12" t="str">
        <f t="shared" si="0"/>
        <v/>
      </c>
      <c r="AC12" t="str">
        <f t="shared" si="0"/>
        <v/>
      </c>
      <c r="AD12" t="str">
        <f t="shared" si="0"/>
        <v/>
      </c>
      <c r="AE12" t="str">
        <f t="shared" si="0"/>
        <v/>
      </c>
      <c r="AF12" t="str">
        <f t="shared" si="0"/>
        <v/>
      </c>
      <c r="AG12" t="str">
        <f t="shared" si="0"/>
        <v/>
      </c>
      <c r="AH12" t="str">
        <f t="shared" si="0"/>
        <v/>
      </c>
      <c r="AI12" t="str">
        <f t="shared" si="0"/>
        <v/>
      </c>
      <c r="AJ12" t="str">
        <f t="shared" si="0"/>
        <v/>
      </c>
      <c r="AK12" t="str">
        <f t="shared" si="0"/>
        <v/>
      </c>
      <c r="AL12" t="str">
        <f t="shared" si="0"/>
        <v/>
      </c>
      <c r="AM12" t="str">
        <f t="shared" si="0"/>
        <v/>
      </c>
      <c r="AN12" t="str">
        <f t="shared" si="0"/>
        <v/>
      </c>
      <c r="AO12" t="str">
        <f t="shared" si="0"/>
        <v/>
      </c>
    </row>
    <row r="13" spans="1:41" x14ac:dyDescent="0.2">
      <c r="B13">
        <v>10</v>
      </c>
      <c r="C13">
        <v>19</v>
      </c>
      <c r="D13">
        <v>306.15933227539062</v>
      </c>
      <c r="E13">
        <v>560.26092529296875</v>
      </c>
      <c r="F13">
        <v>496.28274536132812</v>
      </c>
      <c r="G13">
        <v>6808.70166015625</v>
      </c>
      <c r="H13">
        <v>4606.56640625</v>
      </c>
      <c r="I13">
        <v>4857.86474609375</v>
      </c>
      <c r="J13">
        <v>3581.89013671875</v>
      </c>
      <c r="K13">
        <v>3012.69677734375</v>
      </c>
      <c r="L13">
        <v>2669.501708984375</v>
      </c>
      <c r="M13">
        <v>2468.15869140625</v>
      </c>
      <c r="N13">
        <v>1770.6595458984375</v>
      </c>
      <c r="O13">
        <v>1212.305908203125</v>
      </c>
      <c r="P13">
        <v>1124.9605712890625</v>
      </c>
      <c r="Q13">
        <v>1545.4420166015625</v>
      </c>
      <c r="R13">
        <v>725.9892578125</v>
      </c>
      <c r="S13">
        <v>588.57757568359375</v>
      </c>
      <c r="T13">
        <v>689.85321044921875</v>
      </c>
      <c r="U13">
        <v>299.28152465820312</v>
      </c>
      <c r="V13">
        <v>580.97479248046875</v>
      </c>
      <c r="W13">
        <v>230.64588928222656</v>
      </c>
      <c r="Y13" t="str">
        <f t="shared" si="1"/>
        <v/>
      </c>
      <c r="Z13" t="str">
        <f t="shared" si="2"/>
        <v/>
      </c>
      <c r="AA13" t="str">
        <f t="shared" si="0"/>
        <v/>
      </c>
      <c r="AB13" t="str">
        <f t="shared" si="0"/>
        <v/>
      </c>
      <c r="AC13" t="str">
        <f t="shared" si="0"/>
        <v/>
      </c>
      <c r="AD13" t="str">
        <f t="shared" si="0"/>
        <v/>
      </c>
      <c r="AE13" t="str">
        <f t="shared" si="0"/>
        <v/>
      </c>
      <c r="AF13" t="str">
        <f t="shared" si="0"/>
        <v/>
      </c>
      <c r="AG13" t="str">
        <f t="shared" si="0"/>
        <v/>
      </c>
      <c r="AH13" t="str">
        <f t="shared" si="0"/>
        <v/>
      </c>
      <c r="AI13" t="str">
        <f t="shared" si="0"/>
        <v/>
      </c>
      <c r="AJ13" t="str">
        <f t="shared" si="0"/>
        <v/>
      </c>
      <c r="AK13" t="str">
        <f t="shared" si="0"/>
        <v/>
      </c>
      <c r="AL13" t="str">
        <f t="shared" si="0"/>
        <v/>
      </c>
      <c r="AM13" t="str">
        <f t="shared" si="0"/>
        <v/>
      </c>
      <c r="AN13" t="str">
        <f t="shared" si="0"/>
        <v/>
      </c>
      <c r="AO13" t="str">
        <f t="shared" si="0"/>
        <v/>
      </c>
    </row>
    <row r="14" spans="1:41" x14ac:dyDescent="0.2">
      <c r="B14">
        <v>10</v>
      </c>
      <c r="C14">
        <v>20</v>
      </c>
      <c r="D14">
        <v>82.61669921875</v>
      </c>
      <c r="E14">
        <v>307.7816162109375</v>
      </c>
      <c r="F14">
        <v>380.3148193359375</v>
      </c>
      <c r="G14">
        <v>6864.88720703125</v>
      </c>
      <c r="H14">
        <v>4966.11962890625</v>
      </c>
      <c r="I14">
        <v>4980.84619140625</v>
      </c>
      <c r="J14">
        <v>3719.164794921875</v>
      </c>
      <c r="K14">
        <v>3067.89306640625</v>
      </c>
      <c r="L14">
        <v>2676.552490234375</v>
      </c>
      <c r="M14">
        <v>2441.674560546875</v>
      </c>
      <c r="N14">
        <v>1667.3267822265625</v>
      </c>
      <c r="O14">
        <v>1374.8277587890625</v>
      </c>
      <c r="P14">
        <v>1251.171630859375</v>
      </c>
      <c r="Q14">
        <v>982.18255615234375</v>
      </c>
      <c r="R14">
        <v>258.44293212890625</v>
      </c>
      <c r="S14">
        <v>501.88809204101562</v>
      </c>
      <c r="T14">
        <v>765.42535400390625</v>
      </c>
      <c r="U14">
        <v>104.10654449462891</v>
      </c>
      <c r="V14">
        <v>629.66571044921875</v>
      </c>
      <c r="W14">
        <v>366.57284545898438</v>
      </c>
      <c r="Y14" t="str">
        <f t="shared" si="1"/>
        <v/>
      </c>
      <c r="Z14" t="str">
        <f t="shared" si="2"/>
        <v/>
      </c>
      <c r="AA14" t="str">
        <f t="shared" si="0"/>
        <v/>
      </c>
      <c r="AB14" t="str">
        <f t="shared" si="0"/>
        <v/>
      </c>
      <c r="AC14" t="str">
        <f t="shared" si="0"/>
        <v/>
      </c>
      <c r="AD14" t="str">
        <f t="shared" si="0"/>
        <v/>
      </c>
      <c r="AE14" t="str">
        <f t="shared" si="0"/>
        <v/>
      </c>
      <c r="AF14" t="str">
        <f t="shared" si="0"/>
        <v/>
      </c>
      <c r="AG14" t="str">
        <f t="shared" si="0"/>
        <v/>
      </c>
      <c r="AH14" t="str">
        <f t="shared" si="0"/>
        <v/>
      </c>
      <c r="AI14" t="str">
        <f t="shared" si="0"/>
        <v/>
      </c>
      <c r="AJ14" t="str">
        <f t="shared" si="0"/>
        <v/>
      </c>
      <c r="AK14" t="str">
        <f t="shared" si="0"/>
        <v/>
      </c>
      <c r="AL14" t="str">
        <f t="shared" si="0"/>
        <v/>
      </c>
      <c r="AM14" t="str">
        <f t="shared" si="0"/>
        <v/>
      </c>
      <c r="AN14" t="str">
        <f t="shared" si="0"/>
        <v/>
      </c>
      <c r="AO14" t="str">
        <f t="shared" si="0"/>
        <v/>
      </c>
    </row>
    <row r="15" spans="1:41" x14ac:dyDescent="0.2">
      <c r="B15">
        <v>10</v>
      </c>
      <c r="C15">
        <v>21</v>
      </c>
      <c r="D15">
        <v>521.32159423828125</v>
      </c>
      <c r="E15">
        <v>252.7213134765625</v>
      </c>
      <c r="F15">
        <v>249.08808898925781</v>
      </c>
      <c r="G15">
        <v>6678.3994140625</v>
      </c>
      <c r="H15">
        <v>5073.966796875</v>
      </c>
      <c r="I15">
        <v>4546.00830078125</v>
      </c>
      <c r="J15">
        <v>3421.244140625</v>
      </c>
      <c r="K15">
        <v>3032.43115234375</v>
      </c>
      <c r="L15">
        <v>2492.025390625</v>
      </c>
      <c r="M15">
        <v>1718.742431640625</v>
      </c>
      <c r="N15">
        <v>1669.0426025390625</v>
      </c>
      <c r="O15">
        <v>1058.9656982421875</v>
      </c>
      <c r="P15">
        <v>1315.730712890625</v>
      </c>
      <c r="Q15">
        <v>635.47979736328125</v>
      </c>
      <c r="R15">
        <v>527.14794921875</v>
      </c>
      <c r="S15">
        <v>841.267333984375</v>
      </c>
      <c r="T15">
        <v>916.4107666015625</v>
      </c>
      <c r="U15">
        <v>280.99105834960938</v>
      </c>
      <c r="V15">
        <v>624.9105224609375</v>
      </c>
      <c r="W15">
        <v>502.67135620117188</v>
      </c>
      <c r="Y15" t="str">
        <f t="shared" si="1"/>
        <v/>
      </c>
      <c r="Z15" t="str">
        <f t="shared" si="2"/>
        <v/>
      </c>
      <c r="AA15" t="str">
        <f t="shared" si="0"/>
        <v/>
      </c>
      <c r="AB15" t="str">
        <f t="shared" si="0"/>
        <v/>
      </c>
      <c r="AC15" t="str">
        <f t="shared" si="0"/>
        <v/>
      </c>
      <c r="AD15" t="str">
        <f t="shared" si="0"/>
        <v/>
      </c>
      <c r="AE15" t="str">
        <f t="shared" si="0"/>
        <v/>
      </c>
      <c r="AF15" t="str">
        <f t="shared" si="0"/>
        <v/>
      </c>
      <c r="AG15" t="str">
        <f t="shared" si="0"/>
        <v/>
      </c>
      <c r="AH15" t="str">
        <f t="shared" si="0"/>
        <v/>
      </c>
      <c r="AI15" t="str">
        <f t="shared" si="0"/>
        <v/>
      </c>
      <c r="AJ15" t="str">
        <f t="shared" si="0"/>
        <v/>
      </c>
      <c r="AK15" t="str">
        <f t="shared" si="0"/>
        <v/>
      </c>
      <c r="AL15" t="str">
        <f t="shared" si="0"/>
        <v/>
      </c>
      <c r="AM15" t="str">
        <f t="shared" si="0"/>
        <v/>
      </c>
      <c r="AN15" t="str">
        <f t="shared" si="0"/>
        <v/>
      </c>
      <c r="AO15" t="str">
        <f t="shared" si="0"/>
        <v/>
      </c>
    </row>
    <row r="16" spans="1:41" x14ac:dyDescent="0.2">
      <c r="B16">
        <v>10</v>
      </c>
      <c r="C16">
        <v>22</v>
      </c>
      <c r="D16">
        <v>763.89959716796875</v>
      </c>
      <c r="E16">
        <v>468.69500732421875</v>
      </c>
      <c r="F16">
        <v>371.24252319335938</v>
      </c>
      <c r="G16">
        <v>6056.64697265625</v>
      </c>
      <c r="H16">
        <v>4798.564453125</v>
      </c>
      <c r="I16">
        <v>4112.9462890625</v>
      </c>
      <c r="J16">
        <v>3017.69921875</v>
      </c>
      <c r="K16">
        <v>2775.291748046875</v>
      </c>
      <c r="L16">
        <v>2388.9931640625</v>
      </c>
      <c r="M16">
        <v>1193.030517578125</v>
      </c>
      <c r="N16">
        <v>1257.9603271484375</v>
      </c>
      <c r="O16">
        <v>606.99566650390625</v>
      </c>
      <c r="P16">
        <v>1148.53271484375</v>
      </c>
      <c r="Q16">
        <v>603.28631591796875</v>
      </c>
      <c r="R16">
        <v>574.966552734375</v>
      </c>
      <c r="S16">
        <v>1101.7037353515625</v>
      </c>
      <c r="T16">
        <v>865.6268310546875</v>
      </c>
      <c r="U16">
        <v>420.525634765625</v>
      </c>
      <c r="V16">
        <v>509.43853759765625</v>
      </c>
      <c r="W16">
        <v>219.37120056152344</v>
      </c>
      <c r="Y16" t="str">
        <f t="shared" si="1"/>
        <v/>
      </c>
      <c r="Z16" t="str">
        <f t="shared" si="2"/>
        <v/>
      </c>
      <c r="AA16" t="str">
        <f t="shared" si="0"/>
        <v/>
      </c>
      <c r="AB16" t="str">
        <f t="shared" si="0"/>
        <v/>
      </c>
      <c r="AC16" t="str">
        <f t="shared" si="0"/>
        <v/>
      </c>
      <c r="AD16" t="str">
        <f t="shared" si="0"/>
        <v/>
      </c>
      <c r="AE16" t="str">
        <f t="shared" si="0"/>
        <v/>
      </c>
      <c r="AF16" t="str">
        <f t="shared" si="0"/>
        <v/>
      </c>
      <c r="AG16" t="str">
        <f t="shared" si="0"/>
        <v/>
      </c>
      <c r="AH16" t="str">
        <f t="shared" si="0"/>
        <v/>
      </c>
      <c r="AI16" t="str">
        <f t="shared" si="0"/>
        <v/>
      </c>
      <c r="AJ16" t="str">
        <f t="shared" si="0"/>
        <v/>
      </c>
      <c r="AK16" t="str">
        <f t="shared" si="0"/>
        <v/>
      </c>
      <c r="AL16" t="str">
        <f t="shared" si="0"/>
        <v/>
      </c>
      <c r="AM16" t="str">
        <f t="shared" si="0"/>
        <v/>
      </c>
      <c r="AN16" t="str">
        <f t="shared" si="0"/>
        <v/>
      </c>
      <c r="AO16" t="str">
        <f t="shared" si="0"/>
        <v/>
      </c>
    </row>
    <row r="17" spans="1:41" x14ac:dyDescent="0.2">
      <c r="B17">
        <v>10</v>
      </c>
      <c r="C17">
        <v>23</v>
      </c>
      <c r="D17">
        <v>591.14825439453125</v>
      </c>
      <c r="E17">
        <v>361.11007690429688</v>
      </c>
      <c r="F17">
        <v>523.653076171875</v>
      </c>
      <c r="G17">
        <v>5307.333984375</v>
      </c>
      <c r="H17">
        <v>4100.13720703125</v>
      </c>
      <c r="I17">
        <v>3378.4453125</v>
      </c>
      <c r="J17">
        <v>2713.87255859375</v>
      </c>
      <c r="K17">
        <v>2451.90185546875</v>
      </c>
      <c r="L17">
        <v>2219.781982421875</v>
      </c>
      <c r="M17">
        <v>1545.896484375</v>
      </c>
      <c r="N17">
        <v>868.51544189453125</v>
      </c>
      <c r="O17">
        <v>627.573974609375</v>
      </c>
      <c r="P17">
        <v>848.4052734375</v>
      </c>
      <c r="Q17">
        <v>729.72088623046875</v>
      </c>
      <c r="R17">
        <v>464.71652221679688</v>
      </c>
      <c r="S17">
        <v>1051.7764892578125</v>
      </c>
      <c r="T17">
        <v>646.32073974609375</v>
      </c>
      <c r="U17">
        <v>841.17138671875</v>
      </c>
      <c r="V17">
        <v>412.87216186523438</v>
      </c>
      <c r="W17">
        <v>365.14633178710938</v>
      </c>
      <c r="Y17" t="str">
        <f t="shared" si="1"/>
        <v/>
      </c>
      <c r="Z17" t="str">
        <f t="shared" si="2"/>
        <v/>
      </c>
      <c r="AA17" t="str">
        <f t="shared" si="0"/>
        <v/>
      </c>
      <c r="AB17" t="str">
        <f t="shared" si="0"/>
        <v/>
      </c>
      <c r="AC17" t="str">
        <f t="shared" si="0"/>
        <v/>
      </c>
      <c r="AD17" t="str">
        <f t="shared" si="0"/>
        <v/>
      </c>
      <c r="AE17" t="str">
        <f t="shared" si="0"/>
        <v/>
      </c>
      <c r="AF17" t="str">
        <f t="shared" si="0"/>
        <v/>
      </c>
      <c r="AG17" t="str">
        <f t="shared" si="0"/>
        <v/>
      </c>
      <c r="AH17" t="str">
        <f t="shared" si="0"/>
        <v/>
      </c>
      <c r="AI17" t="str">
        <f t="shared" si="0"/>
        <v/>
      </c>
      <c r="AJ17" t="str">
        <f t="shared" si="0"/>
        <v/>
      </c>
      <c r="AK17" t="str">
        <f t="shared" si="0"/>
        <v/>
      </c>
      <c r="AL17" t="str">
        <f t="shared" si="0"/>
        <v/>
      </c>
      <c r="AM17" t="str">
        <f t="shared" si="0"/>
        <v/>
      </c>
      <c r="AN17" t="str">
        <f t="shared" si="0"/>
        <v/>
      </c>
      <c r="AO17" t="str">
        <f t="shared" si="0"/>
        <v/>
      </c>
    </row>
    <row r="18" spans="1:41" x14ac:dyDescent="0.2">
      <c r="B18">
        <v>11</v>
      </c>
      <c r="C18">
        <v>17</v>
      </c>
      <c r="D18">
        <v>343.68515014648438</v>
      </c>
      <c r="E18">
        <v>301.41622924804688</v>
      </c>
      <c r="F18">
        <v>340.88638305664062</v>
      </c>
      <c r="G18">
        <v>7760.6337890625</v>
      </c>
      <c r="H18">
        <v>5852.00537109375</v>
      </c>
      <c r="I18">
        <v>4342.90576171875</v>
      </c>
      <c r="J18">
        <v>3486.912841796875</v>
      </c>
      <c r="K18">
        <v>3702.5966796875</v>
      </c>
      <c r="L18">
        <v>2877.230224609375</v>
      </c>
      <c r="M18">
        <v>2456.105712890625</v>
      </c>
      <c r="N18">
        <v>2124.194091796875</v>
      </c>
      <c r="O18">
        <v>1479.130126953125</v>
      </c>
      <c r="P18">
        <v>1442.048583984375</v>
      </c>
      <c r="Q18">
        <v>1032.7275390625</v>
      </c>
      <c r="R18">
        <v>1078.13916015625</v>
      </c>
      <c r="S18">
        <v>602.78253173828125</v>
      </c>
      <c r="T18">
        <v>827.87469482421875</v>
      </c>
      <c r="U18">
        <v>406.76171875</v>
      </c>
      <c r="V18">
        <v>855.4171142578125</v>
      </c>
      <c r="W18">
        <v>282.63351440429688</v>
      </c>
      <c r="Y18">
        <f t="shared" si="1"/>
        <v>7760.6337890625</v>
      </c>
      <c r="Z18">
        <f t="shared" si="2"/>
        <v>5852.00537109375</v>
      </c>
      <c r="AA18">
        <f t="shared" si="0"/>
        <v>4342.90576171875</v>
      </c>
      <c r="AB18">
        <f t="shared" si="0"/>
        <v>3486.912841796875</v>
      </c>
      <c r="AC18">
        <f t="shared" si="0"/>
        <v>3702.5966796875</v>
      </c>
      <c r="AD18">
        <f t="shared" si="0"/>
        <v>2877.230224609375</v>
      </c>
      <c r="AE18">
        <f t="shared" si="0"/>
        <v>2456.105712890625</v>
      </c>
      <c r="AF18">
        <f t="shared" si="0"/>
        <v>2124.194091796875</v>
      </c>
      <c r="AG18">
        <f t="shared" si="0"/>
        <v>1479.130126953125</v>
      </c>
      <c r="AH18">
        <f t="shared" si="0"/>
        <v>1442.048583984375</v>
      </c>
      <c r="AI18">
        <f t="shared" si="0"/>
        <v>1032.7275390625</v>
      </c>
      <c r="AJ18">
        <f t="shared" si="0"/>
        <v>1078.13916015625</v>
      </c>
      <c r="AK18">
        <f t="shared" si="0"/>
        <v>602.78253173828125</v>
      </c>
      <c r="AL18">
        <f t="shared" si="0"/>
        <v>827.87469482421875</v>
      </c>
      <c r="AM18">
        <f t="shared" si="0"/>
        <v>406.76171875</v>
      </c>
      <c r="AN18">
        <f t="shared" si="0"/>
        <v>855.4171142578125</v>
      </c>
      <c r="AO18">
        <f t="shared" si="0"/>
        <v>282.63351440429688</v>
      </c>
    </row>
    <row r="19" spans="1:41" x14ac:dyDescent="0.2">
      <c r="B19">
        <v>11</v>
      </c>
      <c r="C19">
        <v>18</v>
      </c>
      <c r="D19">
        <v>529.15606689453125</v>
      </c>
      <c r="E19">
        <v>352.93795776367188</v>
      </c>
      <c r="F19">
        <v>203.32032775878906</v>
      </c>
      <c r="G19">
        <v>8277.2216796875</v>
      </c>
      <c r="H19">
        <v>5902.28125</v>
      </c>
      <c r="I19">
        <v>4580.5009765625</v>
      </c>
      <c r="J19">
        <v>4154.533203125</v>
      </c>
      <c r="K19">
        <v>3674.262939453125</v>
      </c>
      <c r="L19">
        <v>2969.53271484375</v>
      </c>
      <c r="M19">
        <v>2517.36279296875</v>
      </c>
      <c r="N19">
        <v>2255.310302734375</v>
      </c>
      <c r="O19">
        <v>1832.3756103515625</v>
      </c>
      <c r="P19">
        <v>1501.27587890625</v>
      </c>
      <c r="Q19">
        <v>1248.63623046875</v>
      </c>
      <c r="R19">
        <v>1043.3402099609375</v>
      </c>
      <c r="S19">
        <v>721.65777587890625</v>
      </c>
      <c r="T19">
        <v>907.3780517578125</v>
      </c>
      <c r="U19">
        <v>496.95480346679688</v>
      </c>
      <c r="V19">
        <v>790.4561767578125</v>
      </c>
      <c r="W19">
        <v>209.5211181640625</v>
      </c>
      <c r="Y19">
        <f t="shared" si="1"/>
        <v>8277.2216796875</v>
      </c>
      <c r="Z19">
        <f t="shared" si="2"/>
        <v>5902.28125</v>
      </c>
      <c r="AA19">
        <f t="shared" ref="AA19:AA22" si="3">IF(ISNUMBER(Z19),I19,"")</f>
        <v>4580.5009765625</v>
      </c>
      <c r="AB19">
        <f t="shared" ref="AB19:AB22" si="4">IF(ISNUMBER(AA19),J19,"")</f>
        <v>4154.533203125</v>
      </c>
      <c r="AC19">
        <f t="shared" ref="AC19:AC22" si="5">IF(ISNUMBER(AB19),K19,"")</f>
        <v>3674.262939453125</v>
      </c>
      <c r="AD19">
        <f t="shared" ref="AD19:AD22" si="6">IF(ISNUMBER(AC19),L19,"")</f>
        <v>2969.53271484375</v>
      </c>
      <c r="AE19">
        <f t="shared" ref="AE19:AE22" si="7">IF(ISNUMBER(AD19),M19,"")</f>
        <v>2517.36279296875</v>
      </c>
      <c r="AF19">
        <f t="shared" ref="AF19:AF22" si="8">IF(ISNUMBER(AE19),N19,"")</f>
        <v>2255.310302734375</v>
      </c>
      <c r="AG19">
        <f t="shared" ref="AG19:AG22" si="9">IF(ISNUMBER(AF19),O19,"")</f>
        <v>1832.3756103515625</v>
      </c>
      <c r="AH19">
        <f t="shared" ref="AH19:AH22" si="10">IF(ISNUMBER(AG19),P19,"")</f>
        <v>1501.27587890625</v>
      </c>
      <c r="AI19">
        <f t="shared" ref="AI19:AI22" si="11">IF(ISNUMBER(AH19),Q19,"")</f>
        <v>1248.63623046875</v>
      </c>
      <c r="AJ19">
        <f t="shared" ref="AJ19:AJ22" si="12">IF(ISNUMBER(AI19),R19,"")</f>
        <v>1043.3402099609375</v>
      </c>
      <c r="AK19">
        <f t="shared" ref="AK19:AK22" si="13">IF(ISNUMBER(AJ19),S19,"")</f>
        <v>721.65777587890625</v>
      </c>
      <c r="AL19">
        <f t="shared" ref="AL19:AL22" si="14">IF(ISNUMBER(AK19),T19,"")</f>
        <v>907.3780517578125</v>
      </c>
      <c r="AM19">
        <f t="shared" ref="AM19:AM22" si="15">IF(ISNUMBER(AL19),U19,"")</f>
        <v>496.95480346679688</v>
      </c>
      <c r="AN19">
        <f t="shared" ref="AN19:AN22" si="16">IF(ISNUMBER(AM19),V19,"")</f>
        <v>790.4561767578125</v>
      </c>
      <c r="AO19">
        <f t="shared" ref="AO19:AO22" si="17">IF(ISNUMBER(AN19),W19,"")</f>
        <v>209.5211181640625</v>
      </c>
    </row>
    <row r="20" spans="1:41" x14ac:dyDescent="0.2">
      <c r="B20">
        <v>11</v>
      </c>
      <c r="C20">
        <v>19</v>
      </c>
      <c r="D20">
        <v>407.1309814453125</v>
      </c>
      <c r="E20">
        <v>254.25358581542969</v>
      </c>
      <c r="F20">
        <v>605.7989501953125</v>
      </c>
      <c r="G20">
        <v>7833.79931640625</v>
      </c>
      <c r="H20">
        <v>5673.197265625</v>
      </c>
      <c r="I20">
        <v>5295.154296875</v>
      </c>
      <c r="J20">
        <v>4125.4052734375</v>
      </c>
      <c r="K20">
        <v>3716.4951171875</v>
      </c>
      <c r="L20">
        <v>2725.63818359375</v>
      </c>
      <c r="M20">
        <v>2738.021240234375</v>
      </c>
      <c r="N20">
        <v>1748.2242431640625</v>
      </c>
      <c r="O20">
        <v>1966.8695068359375</v>
      </c>
      <c r="P20">
        <v>1512.8792724609375</v>
      </c>
      <c r="Q20">
        <v>1330.340576171875</v>
      </c>
      <c r="R20">
        <v>852.18902587890625</v>
      </c>
      <c r="S20">
        <v>430.11746215820312</v>
      </c>
      <c r="T20">
        <v>574.6231689453125</v>
      </c>
      <c r="U20">
        <v>282.8719482421875</v>
      </c>
      <c r="V20">
        <v>471.49822998046875</v>
      </c>
      <c r="W20">
        <v>363.47457885742188</v>
      </c>
      <c r="Y20">
        <f t="shared" si="1"/>
        <v>7833.79931640625</v>
      </c>
      <c r="Z20">
        <f t="shared" si="2"/>
        <v>5673.197265625</v>
      </c>
      <c r="AA20">
        <f t="shared" si="3"/>
        <v>5295.154296875</v>
      </c>
      <c r="AB20">
        <f t="shared" si="4"/>
        <v>4125.4052734375</v>
      </c>
      <c r="AC20">
        <f t="shared" si="5"/>
        <v>3716.4951171875</v>
      </c>
      <c r="AD20">
        <f t="shared" si="6"/>
        <v>2725.63818359375</v>
      </c>
      <c r="AE20">
        <f t="shared" si="7"/>
        <v>2738.021240234375</v>
      </c>
      <c r="AF20">
        <f t="shared" si="8"/>
        <v>1748.2242431640625</v>
      </c>
      <c r="AG20">
        <f t="shared" si="9"/>
        <v>1966.8695068359375</v>
      </c>
      <c r="AH20">
        <f t="shared" si="10"/>
        <v>1512.8792724609375</v>
      </c>
      <c r="AI20">
        <f t="shared" si="11"/>
        <v>1330.340576171875</v>
      </c>
      <c r="AJ20">
        <f t="shared" si="12"/>
        <v>852.18902587890625</v>
      </c>
      <c r="AK20">
        <f t="shared" si="13"/>
        <v>430.11746215820312</v>
      </c>
      <c r="AL20">
        <f t="shared" si="14"/>
        <v>574.6231689453125</v>
      </c>
      <c r="AM20">
        <f t="shared" si="15"/>
        <v>282.8719482421875</v>
      </c>
      <c r="AN20">
        <f t="shared" si="16"/>
        <v>471.49822998046875</v>
      </c>
      <c r="AO20">
        <f t="shared" si="17"/>
        <v>363.47457885742188</v>
      </c>
    </row>
    <row r="21" spans="1:41" x14ac:dyDescent="0.2">
      <c r="B21">
        <v>11</v>
      </c>
      <c r="C21">
        <v>20</v>
      </c>
      <c r="D21">
        <v>280.47552490234375</v>
      </c>
      <c r="E21">
        <v>216.35636901855469</v>
      </c>
      <c r="F21">
        <v>457.56570434570312</v>
      </c>
      <c r="G21">
        <v>7345.044921875</v>
      </c>
      <c r="H21">
        <v>5526.4765625</v>
      </c>
      <c r="I21">
        <v>5342.01025390625</v>
      </c>
      <c r="J21">
        <v>3362.94580078125</v>
      </c>
      <c r="K21">
        <v>3841.759033203125</v>
      </c>
      <c r="L21">
        <v>2369.650634765625</v>
      </c>
      <c r="M21">
        <v>2327.282470703125</v>
      </c>
      <c r="N21">
        <v>1534.942138671875</v>
      </c>
      <c r="O21">
        <v>1482.626708984375</v>
      </c>
      <c r="P21">
        <v>1460.018798828125</v>
      </c>
      <c r="Q21">
        <v>812.29937744140625</v>
      </c>
      <c r="R21">
        <v>351.30197143554688</v>
      </c>
      <c r="S21">
        <v>486.24154663085938</v>
      </c>
      <c r="T21">
        <v>203.00259399414062</v>
      </c>
      <c r="U21">
        <v>214.50035095214844</v>
      </c>
      <c r="V21">
        <v>667.117431640625</v>
      </c>
      <c r="W21">
        <v>565.74102783203125</v>
      </c>
      <c r="Y21">
        <f t="shared" si="1"/>
        <v>7345.044921875</v>
      </c>
      <c r="Z21">
        <f t="shared" si="2"/>
        <v>5526.4765625</v>
      </c>
      <c r="AA21">
        <f t="shared" si="3"/>
        <v>5342.01025390625</v>
      </c>
      <c r="AB21">
        <f t="shared" si="4"/>
        <v>3362.94580078125</v>
      </c>
      <c r="AC21">
        <f t="shared" si="5"/>
        <v>3841.759033203125</v>
      </c>
      <c r="AD21">
        <f t="shared" si="6"/>
        <v>2369.650634765625</v>
      </c>
      <c r="AE21">
        <f t="shared" si="7"/>
        <v>2327.282470703125</v>
      </c>
      <c r="AF21">
        <f t="shared" si="8"/>
        <v>1534.942138671875</v>
      </c>
      <c r="AG21">
        <f t="shared" si="9"/>
        <v>1482.626708984375</v>
      </c>
      <c r="AH21">
        <f t="shared" si="10"/>
        <v>1460.018798828125</v>
      </c>
      <c r="AI21">
        <f t="shared" si="11"/>
        <v>812.29937744140625</v>
      </c>
      <c r="AJ21">
        <f t="shared" si="12"/>
        <v>351.30197143554688</v>
      </c>
      <c r="AK21">
        <f t="shared" si="13"/>
        <v>486.24154663085938</v>
      </c>
      <c r="AL21">
        <f t="shared" si="14"/>
        <v>203.00259399414062</v>
      </c>
      <c r="AM21">
        <f t="shared" si="15"/>
        <v>214.50035095214844</v>
      </c>
      <c r="AN21">
        <f t="shared" si="16"/>
        <v>667.117431640625</v>
      </c>
      <c r="AO21">
        <f t="shared" si="17"/>
        <v>565.74102783203125</v>
      </c>
    </row>
    <row r="22" spans="1:41" x14ac:dyDescent="0.2">
      <c r="B22">
        <v>11</v>
      </c>
      <c r="C22">
        <v>21</v>
      </c>
      <c r="D22">
        <v>451.7598876953125</v>
      </c>
      <c r="E22">
        <v>302.57763671875</v>
      </c>
      <c r="F22">
        <v>160.08186340332031</v>
      </c>
      <c r="G22">
        <v>6970.86083984375</v>
      </c>
      <c r="H22">
        <v>5231.77783203125</v>
      </c>
      <c r="I22">
        <v>4497.8173828125</v>
      </c>
      <c r="J22">
        <v>3014.949462890625</v>
      </c>
      <c r="K22">
        <v>3368.825927734375</v>
      </c>
      <c r="L22">
        <v>2326.37939453125</v>
      </c>
      <c r="M22">
        <v>1271.2147216796875</v>
      </c>
      <c r="N22">
        <v>1793.6270751953125</v>
      </c>
      <c r="O22">
        <v>739.74609375</v>
      </c>
      <c r="P22">
        <v>1092.051513671875</v>
      </c>
      <c r="Q22">
        <v>334.77590942382812</v>
      </c>
      <c r="R22">
        <v>666.576416015625</v>
      </c>
      <c r="S22">
        <v>968.11199951171875</v>
      </c>
      <c r="T22">
        <v>181.15939331054688</v>
      </c>
      <c r="U22">
        <v>433.16989135742188</v>
      </c>
      <c r="V22">
        <v>522.64520263671875</v>
      </c>
      <c r="W22">
        <v>671.62969970703125</v>
      </c>
      <c r="Y22">
        <f t="shared" si="1"/>
        <v>6970.86083984375</v>
      </c>
      <c r="Z22">
        <f t="shared" si="2"/>
        <v>5231.77783203125</v>
      </c>
      <c r="AA22">
        <f t="shared" si="3"/>
        <v>4497.8173828125</v>
      </c>
      <c r="AB22">
        <f t="shared" si="4"/>
        <v>3014.949462890625</v>
      </c>
      <c r="AC22">
        <f t="shared" si="5"/>
        <v>3368.825927734375</v>
      </c>
      <c r="AD22">
        <f t="shared" si="6"/>
        <v>2326.37939453125</v>
      </c>
      <c r="AE22">
        <f t="shared" si="7"/>
        <v>1271.2147216796875</v>
      </c>
      <c r="AF22">
        <f t="shared" si="8"/>
        <v>1793.6270751953125</v>
      </c>
      <c r="AG22">
        <f t="shared" si="9"/>
        <v>739.74609375</v>
      </c>
      <c r="AH22">
        <f t="shared" si="10"/>
        <v>1092.051513671875</v>
      </c>
      <c r="AI22">
        <f t="shared" si="11"/>
        <v>334.77590942382812</v>
      </c>
      <c r="AJ22">
        <f t="shared" si="12"/>
        <v>666.576416015625</v>
      </c>
      <c r="AK22">
        <f t="shared" si="13"/>
        <v>968.11199951171875</v>
      </c>
      <c r="AL22">
        <f t="shared" si="14"/>
        <v>181.15939331054688</v>
      </c>
      <c r="AM22">
        <f t="shared" si="15"/>
        <v>433.16989135742188</v>
      </c>
      <c r="AN22">
        <f t="shared" si="16"/>
        <v>522.64520263671875</v>
      </c>
      <c r="AO22">
        <f t="shared" si="17"/>
        <v>671.62969970703125</v>
      </c>
    </row>
    <row r="23" spans="1:41" x14ac:dyDescent="0.2">
      <c r="Y23">
        <f>AVERAGE(Y3:Y22)</f>
        <v>7637.5121093750004</v>
      </c>
      <c r="Z23">
        <f t="shared" ref="Z23:AO23" si="18">AVERAGE(Z3:Z22)</f>
        <v>5637.1476562500002</v>
      </c>
      <c r="AA23">
        <f t="shared" si="18"/>
        <v>4811.677734375</v>
      </c>
      <c r="AB23">
        <f t="shared" si="18"/>
        <v>3628.9493164062501</v>
      </c>
      <c r="AC23">
        <f t="shared" si="18"/>
        <v>3660.7879394531251</v>
      </c>
      <c r="AD23">
        <f t="shared" si="18"/>
        <v>2653.6862304687502</v>
      </c>
      <c r="AE23">
        <f t="shared" si="18"/>
        <v>2261.9973876953127</v>
      </c>
      <c r="AF23">
        <f t="shared" si="18"/>
        <v>1891.2595703125</v>
      </c>
      <c r="AG23">
        <f t="shared" si="18"/>
        <v>1500.149609375</v>
      </c>
      <c r="AH23">
        <f t="shared" si="18"/>
        <v>1401.6548095703124</v>
      </c>
      <c r="AI23">
        <f t="shared" si="18"/>
        <v>951.75592651367185</v>
      </c>
      <c r="AJ23">
        <f t="shared" si="18"/>
        <v>798.30935668945312</v>
      </c>
      <c r="AK23">
        <f t="shared" si="18"/>
        <v>641.78226318359373</v>
      </c>
      <c r="AL23">
        <f t="shared" si="18"/>
        <v>538.80758056640627</v>
      </c>
      <c r="AM23">
        <f t="shared" si="18"/>
        <v>366.85174255371095</v>
      </c>
      <c r="AN23">
        <f t="shared" si="18"/>
        <v>661.42683105468745</v>
      </c>
      <c r="AO23">
        <f t="shared" si="18"/>
        <v>418.59998779296876</v>
      </c>
    </row>
    <row r="24" spans="1:41" x14ac:dyDescent="0.2">
      <c r="A24" t="s">
        <v>25</v>
      </c>
      <c r="B24">
        <v>22</v>
      </c>
      <c r="C24">
        <v>19</v>
      </c>
      <c r="D24">
        <v>201.14012145996094</v>
      </c>
      <c r="E24">
        <v>200.16932678222656</v>
      </c>
      <c r="F24">
        <v>384.21685791015625</v>
      </c>
      <c r="G24">
        <v>4748.74609375</v>
      </c>
      <c r="H24">
        <v>3614.7919921875</v>
      </c>
      <c r="I24">
        <v>3108.200439453125</v>
      </c>
      <c r="J24">
        <v>3180.03466796875</v>
      </c>
      <c r="K24">
        <v>2319.872314453125</v>
      </c>
      <c r="L24">
        <v>2061.07421875</v>
      </c>
      <c r="M24">
        <v>1186.485107421875</v>
      </c>
      <c r="N24">
        <v>891.38177490234375</v>
      </c>
      <c r="O24">
        <v>796.13714599609375</v>
      </c>
      <c r="P24">
        <v>1203.9158935546875</v>
      </c>
      <c r="Q24">
        <v>334.07943725585938</v>
      </c>
      <c r="R24">
        <v>593.83563232421875</v>
      </c>
      <c r="S24">
        <v>817.31396484375</v>
      </c>
      <c r="T24">
        <v>474.7816162109375</v>
      </c>
      <c r="U24">
        <v>626.26531982421875</v>
      </c>
      <c r="V24">
        <v>490.80938720703125</v>
      </c>
      <c r="W24">
        <v>393.2774658203125</v>
      </c>
    </row>
    <row r="25" spans="1:41" x14ac:dyDescent="0.2">
      <c r="B25">
        <v>22</v>
      </c>
      <c r="C25">
        <v>20</v>
      </c>
      <c r="D25">
        <v>192.87185668945312</v>
      </c>
      <c r="E25">
        <v>261.16592407226562</v>
      </c>
      <c r="F25">
        <v>428.6085205078125</v>
      </c>
      <c r="G25">
        <v>4755.4921875</v>
      </c>
      <c r="H25">
        <v>3482.4814453125</v>
      </c>
      <c r="I25">
        <v>3051.464599609375</v>
      </c>
      <c r="J25">
        <v>2827.88427734375</v>
      </c>
      <c r="K25">
        <v>2278.198974609375</v>
      </c>
      <c r="L25">
        <v>1782.0816650390625</v>
      </c>
      <c r="M25">
        <v>1533.0433349609375</v>
      </c>
      <c r="N25">
        <v>695.27508544921875</v>
      </c>
      <c r="O25">
        <v>508.71762084960938</v>
      </c>
      <c r="P25">
        <v>1251.87548828125</v>
      </c>
      <c r="Q25">
        <v>548.37774658203125</v>
      </c>
      <c r="R25">
        <v>496.34417724609375</v>
      </c>
      <c r="S25">
        <v>777.57989501953125</v>
      </c>
      <c r="T25">
        <v>484.16275024414062</v>
      </c>
      <c r="U25">
        <v>158.54887390136719</v>
      </c>
      <c r="V25">
        <v>397.919921875</v>
      </c>
      <c r="W25">
        <v>145.66447448730469</v>
      </c>
    </row>
    <row r="26" spans="1:41" x14ac:dyDescent="0.2">
      <c r="B26">
        <v>23</v>
      </c>
      <c r="C26">
        <v>18</v>
      </c>
      <c r="D26">
        <v>175.6827392578125</v>
      </c>
      <c r="E26">
        <v>562.48016357421875</v>
      </c>
      <c r="F26">
        <v>126.02371215820312</v>
      </c>
      <c r="G26">
        <v>3527.298828125</v>
      </c>
      <c r="H26">
        <v>3049.759765625</v>
      </c>
      <c r="I26">
        <v>2407.29931640625</v>
      </c>
      <c r="J26">
        <v>2447.955078125</v>
      </c>
      <c r="K26">
        <v>1967.8250732421875</v>
      </c>
      <c r="L26">
        <v>1765.7696533203125</v>
      </c>
      <c r="M26">
        <v>945.1944580078125</v>
      </c>
      <c r="N26">
        <v>1572.6016845703125</v>
      </c>
      <c r="O26">
        <v>1069.39794921875</v>
      </c>
      <c r="P26">
        <v>861.76824951171875</v>
      </c>
      <c r="Q26">
        <v>437.18289184570312</v>
      </c>
      <c r="R26">
        <v>694.61895751953125</v>
      </c>
      <c r="S26">
        <v>745.0679931640625</v>
      </c>
      <c r="T26">
        <v>141.89511108398438</v>
      </c>
      <c r="U26">
        <v>852.6700439453125</v>
      </c>
      <c r="V26">
        <v>331.26904296875</v>
      </c>
      <c r="W26">
        <v>517.26507568359375</v>
      </c>
    </row>
    <row r="27" spans="1:41" x14ac:dyDescent="0.2">
      <c r="B27">
        <v>23</v>
      </c>
      <c r="C27">
        <v>19</v>
      </c>
      <c r="D27">
        <v>269.79998779296875</v>
      </c>
      <c r="E27">
        <v>274.920654296875</v>
      </c>
      <c r="F27">
        <v>269.37615966796875</v>
      </c>
      <c r="G27">
        <v>5355.666015625</v>
      </c>
      <c r="H27">
        <v>3996.329345703125</v>
      </c>
      <c r="I27">
        <v>2918.501708984375</v>
      </c>
      <c r="J27">
        <v>3320.099853515625</v>
      </c>
      <c r="K27">
        <v>2667.83935546875</v>
      </c>
      <c r="L27">
        <v>2087.574462890625</v>
      </c>
      <c r="M27">
        <v>985.85955810546875</v>
      </c>
      <c r="N27">
        <v>1404.3013916015625</v>
      </c>
      <c r="O27">
        <v>870.161376953125</v>
      </c>
      <c r="P27">
        <v>1454.4840087890625</v>
      </c>
      <c r="Q27">
        <v>716.6019287109375</v>
      </c>
      <c r="R27">
        <v>797.86181640625</v>
      </c>
      <c r="S27">
        <v>568.6195068359375</v>
      </c>
      <c r="T27">
        <v>63.451393127441406</v>
      </c>
      <c r="U27">
        <v>788.259521484375</v>
      </c>
      <c r="V27">
        <v>65.841255187988281</v>
      </c>
      <c r="W27">
        <v>302.95846557617188</v>
      </c>
    </row>
    <row r="28" spans="1:41" x14ac:dyDescent="0.2">
      <c r="B28">
        <v>23</v>
      </c>
      <c r="C28">
        <v>20</v>
      </c>
      <c r="D28">
        <v>206.13069152832031</v>
      </c>
      <c r="E28">
        <v>710.85699462890625</v>
      </c>
      <c r="F28">
        <v>311.11471557617188</v>
      </c>
      <c r="G28">
        <v>6158.48046875</v>
      </c>
      <c r="H28">
        <v>4157.11572265625</v>
      </c>
      <c r="I28">
        <v>3228.18359375</v>
      </c>
      <c r="J28">
        <v>3030.626708984375</v>
      </c>
      <c r="K28">
        <v>3001.35986328125</v>
      </c>
      <c r="L28">
        <v>1881.147705078125</v>
      </c>
      <c r="M28">
        <v>1495.0516357421875</v>
      </c>
      <c r="N28">
        <v>897.81512451171875</v>
      </c>
      <c r="O28">
        <v>922.7117919921875</v>
      </c>
      <c r="P28">
        <v>1715.4981689453125</v>
      </c>
      <c r="Q28">
        <v>763.86297607421875</v>
      </c>
      <c r="R28">
        <v>748.193603515625</v>
      </c>
      <c r="S28">
        <v>505.7381591796875</v>
      </c>
      <c r="T28">
        <v>158.73896789550781</v>
      </c>
      <c r="U28">
        <v>424.96533203125</v>
      </c>
      <c r="V28">
        <v>32.042118072509766</v>
      </c>
      <c r="W28">
        <v>340.75384521484375</v>
      </c>
    </row>
    <row r="29" spans="1:41" x14ac:dyDescent="0.2">
      <c r="B29">
        <v>23</v>
      </c>
      <c r="C29">
        <v>21</v>
      </c>
      <c r="D29">
        <v>152.83563232421875</v>
      </c>
      <c r="E29">
        <v>905.855224609375</v>
      </c>
      <c r="F29">
        <v>183.68634033203125</v>
      </c>
      <c r="G29">
        <v>4867.60546875</v>
      </c>
      <c r="H29">
        <v>3471.503173828125</v>
      </c>
      <c r="I29">
        <v>3018.117431640625</v>
      </c>
      <c r="J29">
        <v>2022.6512451171875</v>
      </c>
      <c r="K29">
        <v>2539.025390625</v>
      </c>
      <c r="L29">
        <v>1387.4141845703125</v>
      </c>
      <c r="M29">
        <v>1590.6585693359375</v>
      </c>
      <c r="N29">
        <v>723.453369140625</v>
      </c>
      <c r="O29">
        <v>1151.7801513671875</v>
      </c>
      <c r="P29">
        <v>1209.112060546875</v>
      </c>
      <c r="Q29">
        <v>403.03451538085938</v>
      </c>
      <c r="R29">
        <v>280.83001708984375</v>
      </c>
      <c r="S29">
        <v>301.289794921875</v>
      </c>
      <c r="T29">
        <v>349.64385986328125</v>
      </c>
      <c r="U29">
        <v>594.825927734375</v>
      </c>
      <c r="V29">
        <v>233.98953247070312</v>
      </c>
      <c r="W29">
        <v>407.81231689453125</v>
      </c>
    </row>
    <row r="30" spans="1:41" x14ac:dyDescent="0.2">
      <c r="B30">
        <v>24</v>
      </c>
      <c r="C30">
        <v>17</v>
      </c>
      <c r="D30">
        <v>354.84646606445312</v>
      </c>
      <c r="E30">
        <v>577.169921875</v>
      </c>
      <c r="F30">
        <v>167.18524169921875</v>
      </c>
      <c r="G30">
        <v>2291.0791015625</v>
      </c>
      <c r="H30">
        <v>1847.5703125</v>
      </c>
      <c r="I30">
        <v>2079.26318359375</v>
      </c>
      <c r="J30">
        <v>1896.058349609375</v>
      </c>
      <c r="K30">
        <v>1412.873779296875</v>
      </c>
      <c r="L30">
        <v>1552.916748046875</v>
      </c>
      <c r="M30">
        <v>1720.0440673828125</v>
      </c>
      <c r="N30">
        <v>1207.7852783203125</v>
      </c>
      <c r="O30">
        <v>804.22283935546875</v>
      </c>
      <c r="P30">
        <v>448.65017700195312</v>
      </c>
      <c r="Q30">
        <v>489.78952026367188</v>
      </c>
      <c r="R30">
        <v>823.2659912109375</v>
      </c>
      <c r="S30">
        <v>801.93524169921875</v>
      </c>
      <c r="T30">
        <v>572.60614013671875</v>
      </c>
      <c r="U30">
        <v>762.8236083984375</v>
      </c>
      <c r="V30">
        <v>311.66424560546875</v>
      </c>
      <c r="W30">
        <v>726.56988525390625</v>
      </c>
    </row>
    <row r="31" spans="1:41" x14ac:dyDescent="0.2">
      <c r="B31">
        <v>24</v>
      </c>
      <c r="C31">
        <v>18</v>
      </c>
      <c r="D31">
        <v>285.87594604492188</v>
      </c>
      <c r="E31">
        <v>536.355712890625</v>
      </c>
      <c r="F31">
        <v>301.4168701171875</v>
      </c>
      <c r="G31">
        <v>4350.7607421875</v>
      </c>
      <c r="H31">
        <v>3669.83154296875</v>
      </c>
      <c r="I31">
        <v>2900.908203125</v>
      </c>
      <c r="J31">
        <v>2891.295654296875</v>
      </c>
      <c r="K31">
        <v>2288.974365234375</v>
      </c>
      <c r="L31">
        <v>2066.62255859375</v>
      </c>
      <c r="M31">
        <v>2087.6015625</v>
      </c>
      <c r="N31">
        <v>2073.009521484375</v>
      </c>
      <c r="O31">
        <v>1092.929931640625</v>
      </c>
      <c r="P31">
        <v>966.6748046875</v>
      </c>
      <c r="Q31">
        <v>747.48681640625</v>
      </c>
      <c r="R31">
        <v>852.54107666015625</v>
      </c>
      <c r="S31">
        <v>857.02783203125</v>
      </c>
      <c r="T31">
        <v>341.24057006835938</v>
      </c>
      <c r="U31">
        <v>909.06622314453125</v>
      </c>
      <c r="V31">
        <v>543.33349609375</v>
      </c>
      <c r="W31">
        <v>496.0274658203125</v>
      </c>
    </row>
    <row r="32" spans="1:41" x14ac:dyDescent="0.2">
      <c r="B32">
        <v>24</v>
      </c>
      <c r="C32">
        <v>19</v>
      </c>
      <c r="D32">
        <v>114.50788879394531</v>
      </c>
      <c r="E32">
        <v>78.505264282226562</v>
      </c>
      <c r="F32">
        <v>306.57647705078125</v>
      </c>
      <c r="G32">
        <v>6040.82763671875</v>
      </c>
      <c r="H32">
        <v>4676.2099609375</v>
      </c>
      <c r="I32">
        <v>3295.808349609375</v>
      </c>
      <c r="J32">
        <v>3056.194091796875</v>
      </c>
      <c r="K32">
        <v>2960.8720703125</v>
      </c>
      <c r="L32">
        <v>2046.732666015625</v>
      </c>
      <c r="M32">
        <v>1666.2080078125</v>
      </c>
      <c r="N32">
        <v>1829.2271728515625</v>
      </c>
      <c r="O32">
        <v>1230.2969970703125</v>
      </c>
      <c r="P32">
        <v>1394.9266357421875</v>
      </c>
      <c r="Q32">
        <v>1238.4947509765625</v>
      </c>
      <c r="R32">
        <v>709.162841796875</v>
      </c>
      <c r="S32">
        <v>299.12835693359375</v>
      </c>
      <c r="T32">
        <v>223.7813720703125</v>
      </c>
      <c r="U32">
        <v>432.74728393554688</v>
      </c>
      <c r="V32">
        <v>473.08062744140625</v>
      </c>
      <c r="W32">
        <v>179.39846801757812</v>
      </c>
    </row>
    <row r="33" spans="1:23" x14ac:dyDescent="0.2">
      <c r="B33">
        <v>24</v>
      </c>
      <c r="C33">
        <v>20</v>
      </c>
      <c r="D33">
        <v>252.64112854003906</v>
      </c>
      <c r="E33">
        <v>496.89602661132812</v>
      </c>
      <c r="F33">
        <v>466.82443237304688</v>
      </c>
      <c r="G33">
        <v>6751.8681640625</v>
      </c>
      <c r="H33">
        <v>4549.56298828125</v>
      </c>
      <c r="I33">
        <v>3551.314697265625</v>
      </c>
      <c r="J33">
        <v>2806.427734375</v>
      </c>
      <c r="K33">
        <v>3078.14208984375</v>
      </c>
      <c r="L33">
        <v>1881.174560546875</v>
      </c>
      <c r="M33">
        <v>1365.8187255859375</v>
      </c>
      <c r="N33">
        <v>1051.913330078125</v>
      </c>
      <c r="O33">
        <v>1455.176025390625</v>
      </c>
      <c r="P33">
        <v>1354.6697998046875</v>
      </c>
      <c r="Q33">
        <v>949.39178466796875</v>
      </c>
      <c r="R33">
        <v>712.07818603515625</v>
      </c>
      <c r="S33">
        <v>218.94358825683594</v>
      </c>
      <c r="T33">
        <v>360.3719482421875</v>
      </c>
      <c r="U33">
        <v>347.22265625</v>
      </c>
      <c r="V33">
        <v>250.77033996582031</v>
      </c>
      <c r="W33">
        <v>310.539794921875</v>
      </c>
    </row>
    <row r="34" spans="1:23" x14ac:dyDescent="0.2">
      <c r="B34">
        <v>24</v>
      </c>
      <c r="C34">
        <v>21</v>
      </c>
      <c r="D34">
        <v>320.4825439453125</v>
      </c>
      <c r="E34">
        <v>559.64434814453125</v>
      </c>
      <c r="F34">
        <v>387.48794555664062</v>
      </c>
      <c r="G34">
        <v>5830.32080078125</v>
      </c>
      <c r="H34">
        <v>3759.65234375</v>
      </c>
      <c r="I34">
        <v>3590.745849609375</v>
      </c>
      <c r="J34">
        <v>2602.700927734375</v>
      </c>
      <c r="K34">
        <v>2563.336669921875</v>
      </c>
      <c r="L34">
        <v>1608.2437744140625</v>
      </c>
      <c r="M34">
        <v>1437.461181640625</v>
      </c>
      <c r="N34">
        <v>753.2080078125</v>
      </c>
      <c r="O34">
        <v>1408.5313720703125</v>
      </c>
      <c r="P34">
        <v>1008.2380981445312</v>
      </c>
      <c r="Q34">
        <v>197.00442504882812</v>
      </c>
      <c r="R34">
        <v>640.34991455078125</v>
      </c>
      <c r="S34">
        <v>124.73043060302734</v>
      </c>
      <c r="T34">
        <v>80.830528259277344</v>
      </c>
      <c r="U34">
        <v>500.56097412109375</v>
      </c>
      <c r="V34">
        <v>261.49041748046875</v>
      </c>
      <c r="W34">
        <v>366.0340576171875</v>
      </c>
    </row>
    <row r="35" spans="1:23" x14ac:dyDescent="0.2">
      <c r="B35">
        <v>24</v>
      </c>
      <c r="C35">
        <v>22</v>
      </c>
      <c r="D35">
        <v>108.42151641845703</v>
      </c>
      <c r="E35">
        <v>252.17930603027344</v>
      </c>
      <c r="F35">
        <v>381.07681274414062</v>
      </c>
      <c r="G35">
        <v>3405.776611328125</v>
      </c>
      <c r="H35">
        <v>2711.849853515625</v>
      </c>
      <c r="I35">
        <v>2859.38671875</v>
      </c>
      <c r="J35">
        <v>2147.533935546875</v>
      </c>
      <c r="K35">
        <v>1784.4456787109375</v>
      </c>
      <c r="L35">
        <v>1117.6676025390625</v>
      </c>
      <c r="M35">
        <v>1203.664794921875</v>
      </c>
      <c r="N35">
        <v>746.105224609375</v>
      </c>
      <c r="O35">
        <v>898.063232421875</v>
      </c>
      <c r="P35">
        <v>276.57815551757812</v>
      </c>
      <c r="Q35">
        <v>323.74191284179688</v>
      </c>
      <c r="R35">
        <v>370.88433837890625</v>
      </c>
      <c r="S35">
        <v>359.9671630859375</v>
      </c>
      <c r="T35">
        <v>399.53765869140625</v>
      </c>
      <c r="U35">
        <v>378.7855224609375</v>
      </c>
      <c r="V35">
        <v>474.89865112304688</v>
      </c>
      <c r="W35">
        <v>389.41876220703125</v>
      </c>
    </row>
    <row r="36" spans="1:23" x14ac:dyDescent="0.2">
      <c r="B36">
        <v>25</v>
      </c>
      <c r="C36">
        <v>18</v>
      </c>
      <c r="D36">
        <v>235.77485656738281</v>
      </c>
      <c r="E36">
        <v>193.51742553710938</v>
      </c>
      <c r="F36">
        <v>369.37594604492188</v>
      </c>
      <c r="G36">
        <v>4937.62939453125</v>
      </c>
      <c r="H36">
        <v>4135.5546875</v>
      </c>
      <c r="I36">
        <v>3407.0458984375</v>
      </c>
      <c r="J36">
        <v>3166.09033203125</v>
      </c>
      <c r="K36">
        <v>2337.983642578125</v>
      </c>
      <c r="L36">
        <v>2179.34716796875</v>
      </c>
      <c r="M36">
        <v>2959.982177734375</v>
      </c>
      <c r="N36">
        <v>1809.8702392578125</v>
      </c>
      <c r="O36">
        <v>1099.790283203125</v>
      </c>
      <c r="P36">
        <v>1146.9666748046875</v>
      </c>
      <c r="Q36">
        <v>870.1793212890625</v>
      </c>
      <c r="R36">
        <v>591.52227783203125</v>
      </c>
      <c r="S36">
        <v>480.41653442382812</v>
      </c>
      <c r="T36">
        <v>659.7535400390625</v>
      </c>
      <c r="U36">
        <v>525.1826171875</v>
      </c>
      <c r="V36">
        <v>720.3359375</v>
      </c>
      <c r="W36">
        <v>111.37975311279297</v>
      </c>
    </row>
    <row r="37" spans="1:23" x14ac:dyDescent="0.2">
      <c r="B37">
        <v>25</v>
      </c>
      <c r="C37">
        <v>19</v>
      </c>
      <c r="D37">
        <v>264.252685546875</v>
      </c>
      <c r="E37">
        <v>351.65853881835938</v>
      </c>
      <c r="F37">
        <v>677.420654296875</v>
      </c>
      <c r="G37">
        <v>6423.8046875</v>
      </c>
      <c r="H37">
        <v>5210.6748046875</v>
      </c>
      <c r="I37">
        <v>4066.87451171875</v>
      </c>
      <c r="J37">
        <v>3077.874755859375</v>
      </c>
      <c r="K37">
        <v>2953.130126953125</v>
      </c>
      <c r="L37">
        <v>2319.511474609375</v>
      </c>
      <c r="M37">
        <v>2615.5185546875</v>
      </c>
      <c r="N37">
        <v>1760.34814453125</v>
      </c>
      <c r="O37">
        <v>1542.463623046875</v>
      </c>
      <c r="P37">
        <v>1003.6768798828125</v>
      </c>
      <c r="Q37">
        <v>1225.462890625</v>
      </c>
      <c r="R37">
        <v>558.4072265625</v>
      </c>
      <c r="S37">
        <v>436.6248779296875</v>
      </c>
      <c r="T37">
        <v>785.29736328125</v>
      </c>
      <c r="U37">
        <v>515.18988037109375</v>
      </c>
      <c r="V37">
        <v>603.9857177734375</v>
      </c>
      <c r="W37">
        <v>164.90420532226562</v>
      </c>
    </row>
    <row r="38" spans="1:23" x14ac:dyDescent="0.2">
      <c r="B38">
        <v>25</v>
      </c>
      <c r="C38">
        <v>20</v>
      </c>
      <c r="D38">
        <v>330.00027465820312</v>
      </c>
      <c r="E38">
        <v>394.8336181640625</v>
      </c>
      <c r="F38">
        <v>770.6455078125</v>
      </c>
      <c r="G38">
        <v>6619.2705078125</v>
      </c>
      <c r="H38">
        <v>4633.2099609375</v>
      </c>
      <c r="I38">
        <v>3774.2216796875</v>
      </c>
      <c r="J38">
        <v>2959.33984375</v>
      </c>
      <c r="K38">
        <v>2858.473388671875</v>
      </c>
      <c r="L38">
        <v>2213.839599609375</v>
      </c>
      <c r="M38">
        <v>1569.9083251953125</v>
      </c>
      <c r="N38">
        <v>1289.9127197265625</v>
      </c>
      <c r="O38">
        <v>1553.8277587890625</v>
      </c>
      <c r="P38">
        <v>771.51031494140625</v>
      </c>
      <c r="Q38">
        <v>918.7823486328125</v>
      </c>
      <c r="R38">
        <v>838.3785400390625</v>
      </c>
      <c r="S38">
        <v>297.07864379882812</v>
      </c>
      <c r="T38">
        <v>742.4801025390625</v>
      </c>
      <c r="U38">
        <v>310.03659057617188</v>
      </c>
      <c r="V38">
        <v>144.86177062988281</v>
      </c>
      <c r="W38">
        <v>275.7568359375</v>
      </c>
    </row>
    <row r="39" spans="1:23" x14ac:dyDescent="0.2">
      <c r="B39">
        <v>25</v>
      </c>
      <c r="C39">
        <v>21</v>
      </c>
      <c r="D39">
        <v>508.2274169921875</v>
      </c>
      <c r="E39">
        <v>43.905265808105469</v>
      </c>
      <c r="F39">
        <v>509.10809326171875</v>
      </c>
      <c r="G39">
        <v>6003.12646484375</v>
      </c>
      <c r="H39">
        <v>3652.949951171875</v>
      </c>
      <c r="I39">
        <v>3459.643310546875</v>
      </c>
      <c r="J39">
        <v>3242.223388671875</v>
      </c>
      <c r="K39">
        <v>2545.141357421875</v>
      </c>
      <c r="L39">
        <v>2000.9564208984375</v>
      </c>
      <c r="M39">
        <v>1527.9976806640625</v>
      </c>
      <c r="N39">
        <v>1172.3345947265625</v>
      </c>
      <c r="O39">
        <v>1079.3216552734375</v>
      </c>
      <c r="P39">
        <v>1036.5860595703125</v>
      </c>
      <c r="Q39">
        <v>349.16769409179688</v>
      </c>
      <c r="R39">
        <v>852.537841796875</v>
      </c>
      <c r="S39">
        <v>345.71417236328125</v>
      </c>
      <c r="T39">
        <v>360.215087890625</v>
      </c>
      <c r="U39">
        <v>671.2689208984375</v>
      </c>
      <c r="V39">
        <v>336.23345947265625</v>
      </c>
      <c r="W39">
        <v>192.24478149414062</v>
      </c>
    </row>
    <row r="40" spans="1:23" x14ac:dyDescent="0.2">
      <c r="B40">
        <v>25</v>
      </c>
      <c r="C40">
        <v>22</v>
      </c>
      <c r="D40">
        <v>183.76571655273438</v>
      </c>
      <c r="E40">
        <v>384.79290771484375</v>
      </c>
      <c r="F40">
        <v>108.88456726074219</v>
      </c>
      <c r="G40">
        <v>4201.49169921875</v>
      </c>
      <c r="H40">
        <v>2834.943359375</v>
      </c>
      <c r="I40">
        <v>3018.89990234375</v>
      </c>
      <c r="J40">
        <v>2683.439453125</v>
      </c>
      <c r="K40">
        <v>2235.744140625</v>
      </c>
      <c r="L40">
        <v>1166.45166015625</v>
      </c>
      <c r="M40">
        <v>1811.602294921875</v>
      </c>
      <c r="N40">
        <v>954.11517333984375</v>
      </c>
      <c r="O40">
        <v>648.608154296875</v>
      </c>
      <c r="P40">
        <v>787.95941162109375</v>
      </c>
      <c r="Q40">
        <v>374.41317749023438</v>
      </c>
      <c r="R40">
        <v>385.70388793945312</v>
      </c>
      <c r="S40">
        <v>675.68060302734375</v>
      </c>
      <c r="T40">
        <v>291.9718017578125</v>
      </c>
      <c r="U40">
        <v>611.6785888671875</v>
      </c>
      <c r="V40">
        <v>643.701416015625</v>
      </c>
      <c r="W40">
        <v>34.698513031005859</v>
      </c>
    </row>
    <row r="41" spans="1:23" x14ac:dyDescent="0.2">
      <c r="B41">
        <v>26</v>
      </c>
      <c r="C41">
        <v>18</v>
      </c>
      <c r="D41">
        <v>257.97988891601562</v>
      </c>
      <c r="E41">
        <v>332.63516235351562</v>
      </c>
      <c r="F41">
        <v>191.400390625</v>
      </c>
      <c r="G41">
        <v>3909.31884765625</v>
      </c>
      <c r="H41">
        <v>3268.783447265625</v>
      </c>
      <c r="I41">
        <v>2858.900634765625</v>
      </c>
      <c r="J41">
        <v>2637.8603515625</v>
      </c>
      <c r="K41">
        <v>1669.94091796875</v>
      </c>
      <c r="L41">
        <v>1861.2459716796875</v>
      </c>
      <c r="M41">
        <v>2381.889892578125</v>
      </c>
      <c r="N41">
        <v>912.93121337890625</v>
      </c>
      <c r="O41">
        <v>1147.0296630859375</v>
      </c>
      <c r="P41">
        <v>1127.6483154296875</v>
      </c>
      <c r="Q41">
        <v>712.17071533203125</v>
      </c>
      <c r="R41">
        <v>570.9739990234375</v>
      </c>
      <c r="S41">
        <v>152.2174072265625</v>
      </c>
      <c r="T41">
        <v>731.51824951171875</v>
      </c>
      <c r="U41">
        <v>206.89695739746094</v>
      </c>
      <c r="V41">
        <v>733.43121337890625</v>
      </c>
      <c r="W41">
        <v>222.68070983886719</v>
      </c>
    </row>
    <row r="42" spans="1:23" x14ac:dyDescent="0.2">
      <c r="B42">
        <v>26</v>
      </c>
      <c r="C42">
        <v>19</v>
      </c>
      <c r="D42">
        <v>410.88619995117188</v>
      </c>
      <c r="E42">
        <v>210.78573608398438</v>
      </c>
      <c r="F42">
        <v>586.0484619140625</v>
      </c>
      <c r="G42">
        <v>5401.8701171875</v>
      </c>
      <c r="H42">
        <v>4493.6845703125</v>
      </c>
      <c r="I42">
        <v>3833.182861328125</v>
      </c>
      <c r="J42">
        <v>3072.26220703125</v>
      </c>
      <c r="K42">
        <v>2459.13671875</v>
      </c>
      <c r="L42">
        <v>2520.768310546875</v>
      </c>
      <c r="M42">
        <v>2390.571533203125</v>
      </c>
      <c r="N42">
        <v>1284.0943603515625</v>
      </c>
      <c r="O42">
        <v>1427.2593994140625</v>
      </c>
      <c r="P42">
        <v>732.29241943359375</v>
      </c>
      <c r="Q42">
        <v>856.17626953125</v>
      </c>
      <c r="R42">
        <v>422.47671508789062</v>
      </c>
      <c r="S42">
        <v>568.7535400390625</v>
      </c>
      <c r="T42">
        <v>991.50341796875</v>
      </c>
      <c r="U42">
        <v>656.14898681640625</v>
      </c>
      <c r="V42">
        <v>353.49761962890625</v>
      </c>
      <c r="W42">
        <v>344.40701293945312</v>
      </c>
    </row>
    <row r="43" spans="1:23" x14ac:dyDescent="0.2">
      <c r="B43">
        <v>26</v>
      </c>
      <c r="C43">
        <v>20</v>
      </c>
      <c r="D43">
        <v>272.30902099609375</v>
      </c>
      <c r="E43">
        <v>198.763427734375</v>
      </c>
      <c r="F43">
        <v>633.85931396484375</v>
      </c>
      <c r="G43">
        <v>5478.93603515625</v>
      </c>
      <c r="H43">
        <v>3980.866943359375</v>
      </c>
      <c r="I43">
        <v>3240.601318359375</v>
      </c>
      <c r="J43">
        <v>3103.828369140625</v>
      </c>
      <c r="K43">
        <v>2450.021240234375</v>
      </c>
      <c r="L43">
        <v>2309.18017578125</v>
      </c>
      <c r="M43">
        <v>1465.86669921875</v>
      </c>
      <c r="N43">
        <v>1397.5631103515625</v>
      </c>
      <c r="O43">
        <v>1162.604736328125</v>
      </c>
      <c r="P43">
        <v>746.28790283203125</v>
      </c>
      <c r="Q43">
        <v>772.074462890625</v>
      </c>
      <c r="R43">
        <v>807.51043701171875</v>
      </c>
      <c r="S43">
        <v>838.98187255859375</v>
      </c>
      <c r="T43">
        <v>850.3194580078125</v>
      </c>
      <c r="U43">
        <v>388.15512084960938</v>
      </c>
      <c r="V43">
        <v>217.04598999023438</v>
      </c>
      <c r="W43">
        <v>270.2724609375</v>
      </c>
    </row>
    <row r="44" spans="1:23" x14ac:dyDescent="0.2">
      <c r="A44" t="s">
        <v>26</v>
      </c>
      <c r="B44">
        <v>26</v>
      </c>
      <c r="C44">
        <v>25</v>
      </c>
      <c r="D44">
        <v>864.00634765625</v>
      </c>
      <c r="E44">
        <v>376.56948852539062</v>
      </c>
      <c r="F44">
        <v>521.7469482421875</v>
      </c>
      <c r="G44">
        <v>218.38328552246094</v>
      </c>
      <c r="H44">
        <v>280.74365234375</v>
      </c>
      <c r="I44">
        <v>311.46368408203125</v>
      </c>
      <c r="J44">
        <v>575.25482177734375</v>
      </c>
      <c r="K44">
        <v>781.410400390625</v>
      </c>
      <c r="L44">
        <v>904.54681396484375</v>
      </c>
      <c r="M44">
        <v>999.400634765625</v>
      </c>
      <c r="N44">
        <v>260.29037475585938</v>
      </c>
      <c r="O44">
        <v>202.51141357421875</v>
      </c>
      <c r="P44">
        <v>604.70721435546875</v>
      </c>
      <c r="Q44">
        <v>684.28955078125</v>
      </c>
      <c r="R44">
        <v>366.62661743164062</v>
      </c>
      <c r="S44">
        <v>194.27247619628906</v>
      </c>
      <c r="T44">
        <v>273.10891723632812</v>
      </c>
      <c r="U44">
        <v>181.57228088378906</v>
      </c>
      <c r="V44">
        <v>329.30316162109375</v>
      </c>
      <c r="W44">
        <v>337.16644287109375</v>
      </c>
    </row>
    <row r="45" spans="1:23" x14ac:dyDescent="0.2">
      <c r="B45">
        <v>26</v>
      </c>
      <c r="C45">
        <v>26</v>
      </c>
      <c r="D45">
        <v>253.94439697265625</v>
      </c>
      <c r="E45">
        <v>43.939441680908203</v>
      </c>
      <c r="F45">
        <v>460.16064453125</v>
      </c>
      <c r="G45">
        <v>324.08135986328125</v>
      </c>
      <c r="H45">
        <v>666.0897216796875</v>
      </c>
      <c r="I45">
        <v>243.00460815429688</v>
      </c>
      <c r="J45">
        <v>201.45269775390625</v>
      </c>
      <c r="K45">
        <v>635.5198974609375</v>
      </c>
      <c r="L45">
        <v>822.12005615234375</v>
      </c>
      <c r="M45">
        <v>634.142578125</v>
      </c>
      <c r="N45">
        <v>615.7490234375</v>
      </c>
      <c r="O45">
        <v>294.824951171875</v>
      </c>
      <c r="P45">
        <v>86.878044128417969</v>
      </c>
      <c r="Q45">
        <v>466.3533935546875</v>
      </c>
      <c r="R45">
        <v>392.9390869140625</v>
      </c>
      <c r="S45">
        <v>318.17959594726562</v>
      </c>
      <c r="T45">
        <v>168.49273681640625</v>
      </c>
      <c r="U45">
        <v>13.801289558410645</v>
      </c>
      <c r="V45">
        <v>478.78338623046875</v>
      </c>
      <c r="W45">
        <v>655.63555908203125</v>
      </c>
    </row>
    <row r="46" spans="1:23" x14ac:dyDescent="0.2">
      <c r="B46">
        <v>26</v>
      </c>
      <c r="C46">
        <v>27</v>
      </c>
      <c r="D46">
        <v>580.396240234375</v>
      </c>
      <c r="E46">
        <v>382.44866943359375</v>
      </c>
      <c r="F46">
        <v>485.40057373046875</v>
      </c>
      <c r="G46">
        <v>118.74179077148438</v>
      </c>
      <c r="H46">
        <v>730.2239990234375</v>
      </c>
      <c r="I46">
        <v>770.4052734375</v>
      </c>
      <c r="J46">
        <v>505.53204345703125</v>
      </c>
      <c r="K46">
        <v>227.53411865234375</v>
      </c>
      <c r="L46">
        <v>329.49688720703125</v>
      </c>
      <c r="M46">
        <v>229.03837585449219</v>
      </c>
      <c r="N46">
        <v>457.42822265625</v>
      </c>
      <c r="O46">
        <v>126.07335662841797</v>
      </c>
      <c r="P46">
        <v>206.23971557617188</v>
      </c>
      <c r="Q46">
        <v>566.65240478515625</v>
      </c>
      <c r="R46">
        <v>654.0977783203125</v>
      </c>
      <c r="S46">
        <v>716.1546630859375</v>
      </c>
      <c r="T46">
        <v>295.68453979492188</v>
      </c>
      <c r="U46">
        <v>147.62432861328125</v>
      </c>
      <c r="V46">
        <v>243.44667053222656</v>
      </c>
      <c r="W46">
        <v>780.59368896484375</v>
      </c>
    </row>
    <row r="47" spans="1:23" x14ac:dyDescent="0.2">
      <c r="B47">
        <v>26</v>
      </c>
      <c r="C47">
        <v>28</v>
      </c>
      <c r="D47">
        <v>990.99273681640625</v>
      </c>
      <c r="E47">
        <v>651.515625</v>
      </c>
      <c r="F47">
        <v>464.78555297851562</v>
      </c>
      <c r="G47">
        <v>399.9327392578125</v>
      </c>
      <c r="H47">
        <v>422.8671875</v>
      </c>
      <c r="I47">
        <v>479.46188354492188</v>
      </c>
      <c r="J47">
        <v>350.8992919921875</v>
      </c>
      <c r="K47">
        <v>233.5423583984375</v>
      </c>
      <c r="L47">
        <v>773.7686767578125</v>
      </c>
      <c r="M47">
        <v>245.14530944824219</v>
      </c>
      <c r="N47">
        <v>473.13641357421875</v>
      </c>
      <c r="O47">
        <v>358.38943481445312</v>
      </c>
      <c r="P47">
        <v>561.32586669921875</v>
      </c>
      <c r="Q47">
        <v>567.648681640625</v>
      </c>
      <c r="R47">
        <v>271.86788940429688</v>
      </c>
      <c r="S47">
        <v>770.1318359375</v>
      </c>
      <c r="T47">
        <v>417.58847045898438</v>
      </c>
      <c r="U47">
        <v>356.9383544921875</v>
      </c>
      <c r="V47">
        <v>555.38116455078125</v>
      </c>
      <c r="W47">
        <v>389.37106323242188</v>
      </c>
    </row>
    <row r="48" spans="1:23" x14ac:dyDescent="0.2">
      <c r="B48">
        <v>26</v>
      </c>
      <c r="C48">
        <v>29</v>
      </c>
      <c r="D48">
        <v>751.72894287109375</v>
      </c>
      <c r="E48">
        <v>845.35260009765625</v>
      </c>
      <c r="F48">
        <v>454.77838134765625</v>
      </c>
      <c r="G48">
        <v>507.9791259765625</v>
      </c>
      <c r="H48">
        <v>332.396484375</v>
      </c>
      <c r="I48">
        <v>124.46113586425781</v>
      </c>
      <c r="J48">
        <v>164.7191162109375</v>
      </c>
      <c r="K48">
        <v>357.8572998046875</v>
      </c>
      <c r="L48">
        <v>482.63848876953125</v>
      </c>
      <c r="M48">
        <v>203.85008239746094</v>
      </c>
      <c r="N48">
        <v>539.1781005859375</v>
      </c>
      <c r="O48">
        <v>634.34259033203125</v>
      </c>
      <c r="P48">
        <v>668.23321533203125</v>
      </c>
      <c r="Q48">
        <v>149.02049255371094</v>
      </c>
      <c r="R48">
        <v>612.8966064453125</v>
      </c>
      <c r="S48">
        <v>437.7596435546875</v>
      </c>
      <c r="T48">
        <v>578.04095458984375</v>
      </c>
      <c r="U48">
        <v>454.97625732421875</v>
      </c>
      <c r="V48">
        <v>612.99334716796875</v>
      </c>
      <c r="W48">
        <v>133.76702880859375</v>
      </c>
    </row>
    <row r="49" spans="2:23" x14ac:dyDescent="0.2">
      <c r="B49">
        <v>27</v>
      </c>
      <c r="C49">
        <v>25</v>
      </c>
      <c r="D49">
        <v>64.662063598632812</v>
      </c>
      <c r="E49">
        <v>190.39909362792969</v>
      </c>
      <c r="F49">
        <v>456.68475341796875</v>
      </c>
      <c r="G49">
        <v>285.589111328125</v>
      </c>
      <c r="H49">
        <v>399.29022216796875</v>
      </c>
      <c r="I49">
        <v>386.45166015625</v>
      </c>
      <c r="J49">
        <v>281.51596069335938</v>
      </c>
      <c r="K49">
        <v>319.62994384765625</v>
      </c>
      <c r="L49">
        <v>810.0986328125</v>
      </c>
      <c r="M49">
        <v>789.69915771484375</v>
      </c>
      <c r="N49">
        <v>86.231193542480469</v>
      </c>
      <c r="O49">
        <v>358.30874633789062</v>
      </c>
      <c r="P49">
        <v>558.0032958984375</v>
      </c>
      <c r="Q49">
        <v>481.54214477539062</v>
      </c>
      <c r="R49">
        <v>179.93710327148438</v>
      </c>
      <c r="S49">
        <v>176.456298828125</v>
      </c>
      <c r="T49">
        <v>308.0272216796875</v>
      </c>
      <c r="U49">
        <v>253.52023315429688</v>
      </c>
      <c r="V49">
        <v>315.91213989257812</v>
      </c>
      <c r="W49">
        <v>253.05738830566406</v>
      </c>
    </row>
    <row r="50" spans="2:23" x14ac:dyDescent="0.2">
      <c r="B50">
        <v>27</v>
      </c>
      <c r="C50">
        <v>26</v>
      </c>
      <c r="D50">
        <v>737.7239990234375</v>
      </c>
      <c r="E50">
        <v>314.7408447265625</v>
      </c>
      <c r="F50">
        <v>258.78094482421875</v>
      </c>
      <c r="G50">
        <v>421.60287475585938</v>
      </c>
      <c r="H50">
        <v>666.3037109375</v>
      </c>
      <c r="I50">
        <v>72.651153564453125</v>
      </c>
      <c r="J50">
        <v>294.61834716796875</v>
      </c>
      <c r="K50">
        <v>458.99124145507812</v>
      </c>
      <c r="L50">
        <v>680.54046630859375</v>
      </c>
      <c r="M50">
        <v>792.59454345703125</v>
      </c>
      <c r="N50">
        <v>532.25689697265625</v>
      </c>
      <c r="O50">
        <v>347.2720947265625</v>
      </c>
      <c r="P50">
        <v>275.52517700195312</v>
      </c>
      <c r="Q50">
        <v>206.06233215332031</v>
      </c>
      <c r="R50">
        <v>378.32772827148438</v>
      </c>
      <c r="S50">
        <v>86.66070556640625</v>
      </c>
      <c r="T50">
        <v>424.93438720703125</v>
      </c>
      <c r="U50">
        <v>71.335952758789062</v>
      </c>
      <c r="V50">
        <v>198.16795349121094</v>
      </c>
      <c r="W50">
        <v>650.3375244140625</v>
      </c>
    </row>
    <row r="51" spans="2:23" x14ac:dyDescent="0.2">
      <c r="B51">
        <v>27</v>
      </c>
      <c r="C51">
        <v>27</v>
      </c>
      <c r="D51">
        <v>928.6705322265625</v>
      </c>
      <c r="E51">
        <v>478.3343505859375</v>
      </c>
      <c r="F51">
        <v>399.68191528320312</v>
      </c>
      <c r="G51">
        <v>215.45785522460938</v>
      </c>
      <c r="H51">
        <v>825.998291015625</v>
      </c>
      <c r="I51">
        <v>470.95407104492188</v>
      </c>
      <c r="J51">
        <v>418.70977783203125</v>
      </c>
      <c r="K51">
        <v>524.61572265625</v>
      </c>
      <c r="L51">
        <v>219.52128601074219</v>
      </c>
      <c r="M51">
        <v>292.92578125</v>
      </c>
      <c r="N51">
        <v>440.5211181640625</v>
      </c>
      <c r="O51">
        <v>220.33976745605469</v>
      </c>
      <c r="P51">
        <v>279.69207763671875</v>
      </c>
      <c r="Q51">
        <v>627.6629638671875</v>
      </c>
      <c r="R51">
        <v>627.80682373046875</v>
      </c>
      <c r="S51">
        <v>161.28939819335938</v>
      </c>
      <c r="T51">
        <v>331.66098022460938</v>
      </c>
      <c r="U51">
        <v>302.77340698242188</v>
      </c>
      <c r="V51">
        <v>243.84805297851562</v>
      </c>
      <c r="W51">
        <v>802.0667724609375</v>
      </c>
    </row>
    <row r="52" spans="2:23" x14ac:dyDescent="0.2">
      <c r="B52">
        <v>27</v>
      </c>
      <c r="C52">
        <v>28</v>
      </c>
      <c r="D52">
        <v>476.91180419921875</v>
      </c>
      <c r="E52">
        <v>628.4686279296875</v>
      </c>
      <c r="F52">
        <v>539.48773193359375</v>
      </c>
      <c r="G52">
        <v>578.74017333984375</v>
      </c>
      <c r="H52">
        <v>432.1168212890625</v>
      </c>
      <c r="I52">
        <v>434.22625732421875</v>
      </c>
      <c r="J52">
        <v>284.44146728515625</v>
      </c>
      <c r="K52">
        <v>281.87506103515625</v>
      </c>
      <c r="L52">
        <v>581.01116943359375</v>
      </c>
      <c r="M52">
        <v>501.97561645507812</v>
      </c>
      <c r="N52">
        <v>418.529052734375</v>
      </c>
      <c r="O52">
        <v>618.8787841796875</v>
      </c>
      <c r="P52">
        <v>426.59841918945312</v>
      </c>
      <c r="Q52">
        <v>442.23800659179688</v>
      </c>
      <c r="R52">
        <v>442.67068481445312</v>
      </c>
      <c r="S52">
        <v>513.65814208984375</v>
      </c>
      <c r="T52">
        <v>196.3134765625</v>
      </c>
      <c r="U52">
        <v>496.69400024414062</v>
      </c>
      <c r="V52">
        <v>624.8409423828125</v>
      </c>
      <c r="W52">
        <v>298.06869506835938</v>
      </c>
    </row>
    <row r="53" spans="2:23" x14ac:dyDescent="0.2">
      <c r="B53">
        <v>27</v>
      </c>
      <c r="C53">
        <v>29</v>
      </c>
      <c r="D53">
        <v>341.01895141601562</v>
      </c>
      <c r="E53">
        <v>719.34820556640625</v>
      </c>
      <c r="F53">
        <v>256.69564819335938</v>
      </c>
      <c r="G53">
        <v>673.8204345703125</v>
      </c>
      <c r="H53">
        <v>783.57769775390625</v>
      </c>
      <c r="I53">
        <v>361.25527954101562</v>
      </c>
      <c r="J53">
        <v>264.87576293945312</v>
      </c>
      <c r="K53">
        <v>730.34918212890625</v>
      </c>
      <c r="L53">
        <v>338.01492309570312</v>
      </c>
      <c r="M53">
        <v>681.6429443359375</v>
      </c>
      <c r="N53">
        <v>552.6739501953125</v>
      </c>
      <c r="O53">
        <v>878.726318359375</v>
      </c>
      <c r="P53">
        <v>121.32620239257812</v>
      </c>
      <c r="Q53">
        <v>124.09785461425781</v>
      </c>
      <c r="R53">
        <v>518.76055908203125</v>
      </c>
      <c r="S53">
        <v>573.64996337890625</v>
      </c>
      <c r="T53">
        <v>426.47308349609375</v>
      </c>
      <c r="U53">
        <v>430.20285034179688</v>
      </c>
      <c r="V53">
        <v>613.547607421875</v>
      </c>
      <c r="W53">
        <v>338.0093994140625</v>
      </c>
    </row>
    <row r="54" spans="2:23" x14ac:dyDescent="0.2">
      <c r="B54">
        <v>27</v>
      </c>
      <c r="C54">
        <v>30</v>
      </c>
      <c r="D54">
        <v>521.00994873046875</v>
      </c>
      <c r="E54">
        <v>554.3265380859375</v>
      </c>
      <c r="F54">
        <v>386.7947998046875</v>
      </c>
      <c r="G54">
        <v>498.41656494140625</v>
      </c>
      <c r="H54">
        <v>741.84918212890625</v>
      </c>
      <c r="I54">
        <v>437.46926879882812</v>
      </c>
      <c r="J54">
        <v>183.9080810546875</v>
      </c>
      <c r="K54">
        <v>777.498046875</v>
      </c>
      <c r="L54">
        <v>267.37142944335938</v>
      </c>
      <c r="M54">
        <v>298.19454956054688</v>
      </c>
      <c r="N54">
        <v>257.74700927734375</v>
      </c>
      <c r="O54">
        <v>779.66766357421875</v>
      </c>
      <c r="P54">
        <v>493.3701171875</v>
      </c>
      <c r="Q54">
        <v>354.91845703125</v>
      </c>
      <c r="R54">
        <v>587.55780029296875</v>
      </c>
      <c r="S54">
        <v>236.55905151367188</v>
      </c>
      <c r="T54">
        <v>561.267333984375</v>
      </c>
      <c r="U54">
        <v>225.422119140625</v>
      </c>
      <c r="V54">
        <v>421.31170654296875</v>
      </c>
      <c r="W54">
        <v>267.30523681640625</v>
      </c>
    </row>
    <row r="55" spans="2:23" x14ac:dyDescent="0.2">
      <c r="B55">
        <v>28</v>
      </c>
      <c r="C55">
        <v>25</v>
      </c>
      <c r="D55">
        <v>571.22760009765625</v>
      </c>
      <c r="E55">
        <v>327.92156982421875</v>
      </c>
      <c r="F55">
        <v>374.61343383789062</v>
      </c>
      <c r="G55">
        <v>622.14996337890625</v>
      </c>
      <c r="H55">
        <v>475.66830444335938</v>
      </c>
      <c r="I55">
        <v>483.2960205078125</v>
      </c>
      <c r="J55">
        <v>285.61734008789062</v>
      </c>
      <c r="K55">
        <v>284.9617919921875</v>
      </c>
      <c r="L55">
        <v>362.7320556640625</v>
      </c>
      <c r="M55">
        <v>405.46597290039062</v>
      </c>
      <c r="N55">
        <v>243.58442687988281</v>
      </c>
      <c r="O55">
        <v>691.3536376953125</v>
      </c>
      <c r="P55">
        <v>278.2568359375</v>
      </c>
      <c r="Q55">
        <v>50.463783264160156</v>
      </c>
      <c r="R55">
        <v>103.14693450927734</v>
      </c>
      <c r="S55">
        <v>524.45556640625</v>
      </c>
      <c r="T55">
        <v>571.3438720703125</v>
      </c>
      <c r="U55">
        <v>149.68423461914062</v>
      </c>
      <c r="V55">
        <v>494.2391357421875</v>
      </c>
      <c r="W55">
        <v>244.76835632324219</v>
      </c>
    </row>
    <row r="56" spans="2:23" x14ac:dyDescent="0.2">
      <c r="B56">
        <v>28</v>
      </c>
      <c r="C56">
        <v>26</v>
      </c>
      <c r="D56">
        <v>980.42694091796875</v>
      </c>
      <c r="E56">
        <v>373.11419677734375</v>
      </c>
      <c r="F56">
        <v>339.9302978515625</v>
      </c>
      <c r="G56">
        <v>467.21786499023438</v>
      </c>
      <c r="H56">
        <v>409.98361206054688</v>
      </c>
      <c r="I56">
        <v>228.28059387207031</v>
      </c>
      <c r="J56">
        <v>398.58306884765625</v>
      </c>
      <c r="K56">
        <v>464.427001953125</v>
      </c>
      <c r="L56">
        <v>320.84207153320312</v>
      </c>
      <c r="M56">
        <v>505.66525268554688</v>
      </c>
      <c r="N56">
        <v>151.25729370117188</v>
      </c>
      <c r="O56">
        <v>114.13118743896484</v>
      </c>
      <c r="P56">
        <v>492.22042846679688</v>
      </c>
      <c r="Q56">
        <v>357.66192626953125</v>
      </c>
      <c r="R56">
        <v>105.69526672363281</v>
      </c>
      <c r="S56">
        <v>352.55172729492188</v>
      </c>
      <c r="T56">
        <v>681.32794189453125</v>
      </c>
      <c r="U56">
        <v>113.15628051757812</v>
      </c>
      <c r="V56">
        <v>720.5179443359375</v>
      </c>
      <c r="W56">
        <v>641.3487548828125</v>
      </c>
    </row>
    <row r="57" spans="2:23" x14ac:dyDescent="0.2">
      <c r="B57">
        <v>28</v>
      </c>
      <c r="C57">
        <v>27</v>
      </c>
      <c r="D57">
        <v>735.8642578125</v>
      </c>
      <c r="E57">
        <v>69.909339904785156</v>
      </c>
      <c r="F57">
        <v>237.87641906738281</v>
      </c>
      <c r="G57">
        <v>192.82975769042969</v>
      </c>
      <c r="H57">
        <v>224.27252197265625</v>
      </c>
      <c r="I57">
        <v>101.73683929443359</v>
      </c>
      <c r="J57">
        <v>277.116455078125</v>
      </c>
      <c r="K57">
        <v>281.27255249023438</v>
      </c>
      <c r="L57">
        <v>250.97264099121094</v>
      </c>
      <c r="M57">
        <v>107.263916015625</v>
      </c>
      <c r="N57">
        <v>323.13027954101562</v>
      </c>
      <c r="O57">
        <v>476.25045776367188</v>
      </c>
      <c r="P57">
        <v>466.33984375</v>
      </c>
      <c r="Q57">
        <v>547.67730712890625</v>
      </c>
      <c r="R57">
        <v>324.65261840820312</v>
      </c>
      <c r="S57">
        <v>545.3463134765625</v>
      </c>
      <c r="T57">
        <v>383.13491821289062</v>
      </c>
      <c r="U57">
        <v>53.593292236328125</v>
      </c>
      <c r="V57">
        <v>180.90391540527344</v>
      </c>
      <c r="W57">
        <v>591.58880615234375</v>
      </c>
    </row>
    <row r="58" spans="2:23" x14ac:dyDescent="0.2">
      <c r="B58">
        <v>28</v>
      </c>
      <c r="C58">
        <v>28</v>
      </c>
      <c r="D58">
        <v>488.817626953125</v>
      </c>
      <c r="E58">
        <v>244.63742065429688</v>
      </c>
      <c r="F58">
        <v>172.31588745117188</v>
      </c>
      <c r="G58">
        <v>340.84280395507812</v>
      </c>
      <c r="H58">
        <v>347.15164184570312</v>
      </c>
      <c r="I58">
        <v>290.60464477539062</v>
      </c>
      <c r="J58">
        <v>72.150421142578125</v>
      </c>
      <c r="K58">
        <v>728.25653076171875</v>
      </c>
      <c r="L58">
        <v>509.09207153320312</v>
      </c>
      <c r="M58">
        <v>692.11395263671875</v>
      </c>
      <c r="N58">
        <v>248.96562194824219</v>
      </c>
      <c r="O58">
        <v>850.88812255859375</v>
      </c>
      <c r="P58">
        <v>295.53704833984375</v>
      </c>
      <c r="Q58">
        <v>328.959228515625</v>
      </c>
      <c r="R58">
        <v>772.51348876953125</v>
      </c>
      <c r="S58">
        <v>428.16952514648438</v>
      </c>
      <c r="T58">
        <v>240.97756958007812</v>
      </c>
      <c r="U58">
        <v>157.28517150878906</v>
      </c>
      <c r="V58">
        <v>393.78518676757812</v>
      </c>
      <c r="W58">
        <v>259.31710815429688</v>
      </c>
    </row>
    <row r="59" spans="2:23" x14ac:dyDescent="0.2">
      <c r="B59">
        <v>28</v>
      </c>
      <c r="C59">
        <v>29</v>
      </c>
      <c r="D59">
        <v>253.97280883789062</v>
      </c>
      <c r="E59">
        <v>301.38717651367188</v>
      </c>
      <c r="F59">
        <v>258.2412109375</v>
      </c>
      <c r="G59">
        <v>524.98577880859375</v>
      </c>
      <c r="H59">
        <v>773.5157470703125</v>
      </c>
      <c r="I59">
        <v>496.71356201171875</v>
      </c>
      <c r="J59">
        <v>41.290779113769531</v>
      </c>
      <c r="K59">
        <v>765.88494873046875</v>
      </c>
      <c r="L59">
        <v>206.12242126464844</v>
      </c>
      <c r="M59">
        <v>725.29864501953125</v>
      </c>
      <c r="N59">
        <v>115.17315673828125</v>
      </c>
      <c r="O59">
        <v>758.96533203125</v>
      </c>
      <c r="P59">
        <v>656.457275390625</v>
      </c>
      <c r="Q59">
        <v>119.91452026367188</v>
      </c>
      <c r="R59">
        <v>727.06109619140625</v>
      </c>
      <c r="S59">
        <v>195.54815673828125</v>
      </c>
      <c r="T59">
        <v>129.65911865234375</v>
      </c>
      <c r="U59">
        <v>260.93002319335938</v>
      </c>
      <c r="V59">
        <v>227.288330078125</v>
      </c>
      <c r="W59">
        <v>364.56460571289062</v>
      </c>
    </row>
    <row r="60" spans="2:23" x14ac:dyDescent="0.2">
      <c r="B60">
        <v>28</v>
      </c>
      <c r="C60">
        <v>30</v>
      </c>
      <c r="D60">
        <v>701.35888671875</v>
      </c>
      <c r="E60">
        <v>471.66812133789062</v>
      </c>
      <c r="F60">
        <v>149.33108520507812</v>
      </c>
      <c r="G60">
        <v>336.05618286132812</v>
      </c>
      <c r="H60">
        <v>720.3916015625</v>
      </c>
      <c r="I60">
        <v>500.74957275390625</v>
      </c>
      <c r="J60">
        <v>151.94671630859375</v>
      </c>
      <c r="K60">
        <v>336.22824096679688</v>
      </c>
      <c r="L60">
        <v>348.1107177734375</v>
      </c>
      <c r="M60">
        <v>521.7557373046875</v>
      </c>
      <c r="N60">
        <v>197.84986877441406</v>
      </c>
      <c r="O60">
        <v>535.91650390625</v>
      </c>
      <c r="P60">
        <v>713.73675537109375</v>
      </c>
      <c r="Q60">
        <v>552.59521484375</v>
      </c>
      <c r="R60">
        <v>311.0048828125</v>
      </c>
      <c r="S60">
        <v>215.37983703613281</v>
      </c>
      <c r="T60">
        <v>475.0487060546875</v>
      </c>
      <c r="U60">
        <v>287.48919677734375</v>
      </c>
      <c r="V60">
        <v>584.8304443359375</v>
      </c>
      <c r="W60">
        <v>262.10208129882812</v>
      </c>
    </row>
    <row r="61" spans="2:23" x14ac:dyDescent="0.2">
      <c r="B61">
        <v>29</v>
      </c>
      <c r="C61">
        <v>26</v>
      </c>
      <c r="D61">
        <v>401.99835205078125</v>
      </c>
      <c r="E61">
        <v>710.5396728515625</v>
      </c>
      <c r="F61">
        <v>418.33441162109375</v>
      </c>
      <c r="G61">
        <v>123.22400665283203</v>
      </c>
      <c r="H61">
        <v>120.79710388183594</v>
      </c>
      <c r="I61">
        <v>203.15882873535156</v>
      </c>
      <c r="J61">
        <v>432.42724609375</v>
      </c>
      <c r="K61">
        <v>139.1866455078125</v>
      </c>
      <c r="L61">
        <v>510.16909790039062</v>
      </c>
      <c r="M61">
        <v>170.33197021484375</v>
      </c>
      <c r="N61">
        <v>588.00726318359375</v>
      </c>
      <c r="O61">
        <v>187.26118469238281</v>
      </c>
      <c r="P61">
        <v>471.52938842773438</v>
      </c>
      <c r="Q61">
        <v>93.634353637695312</v>
      </c>
      <c r="R61">
        <v>490.57870483398438</v>
      </c>
      <c r="S61">
        <v>541.75439453125</v>
      </c>
      <c r="T61">
        <v>459.61123657226562</v>
      </c>
      <c r="U61">
        <v>232.85018920898438</v>
      </c>
      <c r="V61">
        <v>488.9232177734375</v>
      </c>
      <c r="W61">
        <v>322.25921630859375</v>
      </c>
    </row>
    <row r="62" spans="2:23" x14ac:dyDescent="0.2">
      <c r="B62">
        <v>29</v>
      </c>
      <c r="C62">
        <v>27</v>
      </c>
      <c r="D62">
        <v>97.4573974609375</v>
      </c>
      <c r="E62">
        <v>820.3387451171875</v>
      </c>
      <c r="F62">
        <v>503.31613159179688</v>
      </c>
      <c r="G62">
        <v>374.67141723632812</v>
      </c>
      <c r="H62">
        <v>591.49554443359375</v>
      </c>
      <c r="I62">
        <v>372.88113403320312</v>
      </c>
      <c r="J62">
        <v>295.21524047851562</v>
      </c>
      <c r="K62">
        <v>387.166748046875</v>
      </c>
      <c r="L62">
        <v>313.41281127929688</v>
      </c>
      <c r="M62">
        <v>221.22268676757812</v>
      </c>
      <c r="N62">
        <v>595.12054443359375</v>
      </c>
      <c r="O62">
        <v>578.3258056640625</v>
      </c>
      <c r="P62">
        <v>400.9962158203125</v>
      </c>
      <c r="Q62">
        <v>136.40306091308594</v>
      </c>
      <c r="R62">
        <v>397.5289306640625</v>
      </c>
      <c r="S62">
        <v>848.251708984375</v>
      </c>
      <c r="T62">
        <v>299.28955078125</v>
      </c>
      <c r="U62">
        <v>149.11288452148438</v>
      </c>
      <c r="V62">
        <v>46.429622650146484</v>
      </c>
      <c r="W62">
        <v>246.70545959472656</v>
      </c>
    </row>
    <row r="63" spans="2:23" x14ac:dyDescent="0.2">
      <c r="B63">
        <v>29</v>
      </c>
      <c r="C63">
        <v>28</v>
      </c>
      <c r="D63">
        <v>288.40142822265625</v>
      </c>
      <c r="E63">
        <v>547.12554931640625</v>
      </c>
      <c r="F63">
        <v>605.587890625</v>
      </c>
      <c r="G63">
        <v>101.91254425048828</v>
      </c>
      <c r="H63">
        <v>738.849365234375</v>
      </c>
      <c r="I63">
        <v>432.112548828125</v>
      </c>
      <c r="J63">
        <v>252.52824401855469</v>
      </c>
      <c r="K63">
        <v>531.93585205078125</v>
      </c>
      <c r="L63">
        <v>250.54049682617188</v>
      </c>
      <c r="M63">
        <v>512.60302734375</v>
      </c>
      <c r="N63">
        <v>461.25411987304688</v>
      </c>
      <c r="O63">
        <v>518.3543701171875</v>
      </c>
      <c r="P63">
        <v>643.70135498046875</v>
      </c>
      <c r="Q63">
        <v>244.54254150390625</v>
      </c>
      <c r="R63">
        <v>729.5797119140625</v>
      </c>
      <c r="S63">
        <v>706.9263916015625</v>
      </c>
      <c r="T63">
        <v>363.4569091796875</v>
      </c>
      <c r="U63">
        <v>135.07968139648438</v>
      </c>
      <c r="V63">
        <v>600.2742919921875</v>
      </c>
      <c r="W63">
        <v>151.76864624023438</v>
      </c>
    </row>
    <row r="64" spans="2:23" x14ac:dyDescent="0.2">
      <c r="B64">
        <v>29</v>
      </c>
      <c r="C64">
        <v>29</v>
      </c>
      <c r="D64">
        <v>153.28062438964844</v>
      </c>
      <c r="E64">
        <v>220.44956970214844</v>
      </c>
      <c r="F64">
        <v>437.172607421875</v>
      </c>
      <c r="G64">
        <v>209.70249938964844</v>
      </c>
      <c r="H64">
        <v>441.02169799804688</v>
      </c>
      <c r="I64">
        <v>355.85610961914062</v>
      </c>
      <c r="J64">
        <v>250.91510009765625</v>
      </c>
      <c r="K64">
        <v>200.61994934082031</v>
      </c>
      <c r="L64">
        <v>128.46023559570312</v>
      </c>
      <c r="M64">
        <v>545.84063720703125</v>
      </c>
      <c r="N64">
        <v>358.41973876953125</v>
      </c>
      <c r="O64">
        <v>366.7352294921875</v>
      </c>
      <c r="P64">
        <v>698.736328125</v>
      </c>
      <c r="Q64">
        <v>61.464385986328125</v>
      </c>
      <c r="R64">
        <v>549.2855224609375</v>
      </c>
      <c r="S64">
        <v>433.62600708007812</v>
      </c>
      <c r="T64">
        <v>284.822509765625</v>
      </c>
      <c r="U64">
        <v>189.81439208984375</v>
      </c>
      <c r="V64">
        <v>641.38177490234375</v>
      </c>
      <c r="W64">
        <v>279.36285400390625</v>
      </c>
    </row>
    <row r="65" spans="2:23" x14ac:dyDescent="0.2">
      <c r="B65">
        <v>29</v>
      </c>
      <c r="C65">
        <v>30</v>
      </c>
      <c r="D65">
        <v>425.96798706054688</v>
      </c>
      <c r="E65">
        <v>662.77667236328125</v>
      </c>
      <c r="F65">
        <v>237.88299560546875</v>
      </c>
      <c r="G65">
        <v>124.19613647460938</v>
      </c>
      <c r="H65">
        <v>281.034423828125</v>
      </c>
      <c r="I65">
        <v>116.90331268310547</v>
      </c>
      <c r="J65">
        <v>292.69342041015625</v>
      </c>
      <c r="K65">
        <v>447.87088012695312</v>
      </c>
      <c r="L65">
        <v>210.092041015625</v>
      </c>
      <c r="M65">
        <v>561.6173095703125</v>
      </c>
      <c r="N65">
        <v>310.22109985351562</v>
      </c>
      <c r="O65">
        <v>87.358711242675781</v>
      </c>
      <c r="P65">
        <v>321.429931640625</v>
      </c>
      <c r="Q65">
        <v>494.38604736328125</v>
      </c>
      <c r="R65">
        <v>145.14144897460938</v>
      </c>
      <c r="S65">
        <v>248.38066101074219</v>
      </c>
      <c r="T65">
        <v>321.53497314453125</v>
      </c>
      <c r="U65">
        <v>241.75492858886719</v>
      </c>
      <c r="V65">
        <v>868.6861572265625</v>
      </c>
      <c r="W65">
        <v>181.74076843261719</v>
      </c>
    </row>
    <row r="66" spans="2:23" x14ac:dyDescent="0.2">
      <c r="B66">
        <v>30</v>
      </c>
      <c r="C66">
        <v>26</v>
      </c>
      <c r="D66">
        <v>483.68130493164062</v>
      </c>
      <c r="E66">
        <v>473.24349975585938</v>
      </c>
      <c r="F66">
        <v>284.12850952148438</v>
      </c>
      <c r="G66">
        <v>188.85684204101562</v>
      </c>
      <c r="H66">
        <v>314.60256958007812</v>
      </c>
      <c r="I66">
        <v>111.32965087890625</v>
      </c>
      <c r="J66">
        <v>291.35888671875</v>
      </c>
      <c r="K66">
        <v>346.58041381835938</v>
      </c>
      <c r="L66">
        <v>213.58450317382812</v>
      </c>
      <c r="M66">
        <v>206.85594177246094</v>
      </c>
      <c r="N66">
        <v>1124.67578125</v>
      </c>
      <c r="O66">
        <v>135.02587890625</v>
      </c>
      <c r="P66">
        <v>129.64108276367188</v>
      </c>
      <c r="Q66">
        <v>573.9935302734375</v>
      </c>
      <c r="R66">
        <v>327.74554443359375</v>
      </c>
      <c r="S66">
        <v>416.63430786132812</v>
      </c>
      <c r="T66">
        <v>220.98019409179688</v>
      </c>
      <c r="U66">
        <v>650.1397705078125</v>
      </c>
      <c r="V66">
        <v>608.42413330078125</v>
      </c>
      <c r="W66">
        <v>90.617973327636719</v>
      </c>
    </row>
    <row r="67" spans="2:23" x14ac:dyDescent="0.2">
      <c r="B67">
        <v>30</v>
      </c>
      <c r="C67">
        <v>27</v>
      </c>
      <c r="D67">
        <v>811.42919921875</v>
      </c>
      <c r="E67">
        <v>916.37628173828125</v>
      </c>
      <c r="F67">
        <v>105.76673126220703</v>
      </c>
      <c r="G67">
        <v>193.0062255859375</v>
      </c>
      <c r="H67">
        <v>719.727294921875</v>
      </c>
      <c r="I67">
        <v>299.5916748046875</v>
      </c>
      <c r="J67">
        <v>432.2568359375</v>
      </c>
      <c r="K67">
        <v>247.67176818847656</v>
      </c>
      <c r="L67">
        <v>412.83697509765625</v>
      </c>
      <c r="M67">
        <v>264.36282348632812</v>
      </c>
      <c r="N67">
        <v>820.218994140625</v>
      </c>
      <c r="O67">
        <v>228.5794677734375</v>
      </c>
      <c r="P67">
        <v>224.81950378417969</v>
      </c>
      <c r="Q67">
        <v>350.80972290039062</v>
      </c>
      <c r="R67">
        <v>483.40182495117188</v>
      </c>
      <c r="S67">
        <v>686.31451416015625</v>
      </c>
      <c r="T67">
        <v>41.660541534423828</v>
      </c>
      <c r="U67">
        <v>380.52716064453125</v>
      </c>
      <c r="V67">
        <v>380.35061645507812</v>
      </c>
      <c r="W67">
        <v>247.73133850097656</v>
      </c>
    </row>
    <row r="68" spans="2:23" x14ac:dyDescent="0.2">
      <c r="B68">
        <v>30</v>
      </c>
      <c r="C68">
        <v>28</v>
      </c>
      <c r="D68">
        <v>620.05914306640625</v>
      </c>
      <c r="E68">
        <v>884.6348876953125</v>
      </c>
      <c r="F68">
        <v>343.60659790039062</v>
      </c>
      <c r="G68">
        <v>180.03353881835938</v>
      </c>
      <c r="H68">
        <v>912.8028564453125</v>
      </c>
      <c r="I68">
        <v>407.47836303710938</v>
      </c>
      <c r="J68">
        <v>688.20562744140625</v>
      </c>
      <c r="K68">
        <v>169.53338623046875</v>
      </c>
      <c r="L68">
        <v>332.2725830078125</v>
      </c>
      <c r="M68">
        <v>148.31770324707031</v>
      </c>
      <c r="N68">
        <v>525.85772705078125</v>
      </c>
      <c r="O68">
        <v>293.57928466796875</v>
      </c>
      <c r="P68">
        <v>610.66259765625</v>
      </c>
      <c r="Q68">
        <v>159.24443054199219</v>
      </c>
      <c r="R68">
        <v>567.6119384765625</v>
      </c>
      <c r="S68">
        <v>375.54684448242188</v>
      </c>
      <c r="T68">
        <v>112.20206451416016</v>
      </c>
      <c r="U68">
        <v>214.76715087890625</v>
      </c>
      <c r="V68">
        <v>486.849365234375</v>
      </c>
      <c r="W68">
        <v>443.16488647460938</v>
      </c>
    </row>
    <row r="69" spans="2:23" x14ac:dyDescent="0.2">
      <c r="B69">
        <v>30</v>
      </c>
      <c r="C69">
        <v>29</v>
      </c>
      <c r="D69">
        <v>181.04338073730469</v>
      </c>
      <c r="E69">
        <v>449.01141357421875</v>
      </c>
      <c r="F69">
        <v>337.36483764648438</v>
      </c>
      <c r="G69">
        <v>151.23080444335938</v>
      </c>
      <c r="H69">
        <v>397.91720581054688</v>
      </c>
      <c r="I69">
        <v>354.07894897460938</v>
      </c>
      <c r="J69">
        <v>742.7071533203125</v>
      </c>
      <c r="K69">
        <v>278.61984252929688</v>
      </c>
      <c r="L69">
        <v>167.89891052246094</v>
      </c>
      <c r="M69">
        <v>287.04489135742188</v>
      </c>
      <c r="N69">
        <v>337.30572509765625</v>
      </c>
      <c r="O69">
        <v>425.71990966796875</v>
      </c>
      <c r="P69">
        <v>487.5804443359375</v>
      </c>
      <c r="Q69">
        <v>141.13204956054688</v>
      </c>
      <c r="R69">
        <v>159.1202392578125</v>
      </c>
      <c r="S69">
        <v>386.48388671875</v>
      </c>
      <c r="T69">
        <v>236.39788818359375</v>
      </c>
      <c r="U69">
        <v>164.1712646484375</v>
      </c>
      <c r="V69">
        <v>564.0576171875</v>
      </c>
      <c r="W69">
        <v>589.672607421875</v>
      </c>
    </row>
    <row r="70" spans="2:23" x14ac:dyDescent="0.2">
      <c r="B70">
        <v>30</v>
      </c>
      <c r="C70">
        <v>30</v>
      </c>
      <c r="D70">
        <v>148.98904418945312</v>
      </c>
      <c r="E70">
        <v>426.0296630859375</v>
      </c>
      <c r="F70">
        <v>104.97811889648438</v>
      </c>
      <c r="G70">
        <v>200.87681579589844</v>
      </c>
      <c r="H70">
        <v>86.933464050292969</v>
      </c>
      <c r="I70">
        <v>236.60861206054688</v>
      </c>
      <c r="J70">
        <v>582.77301025390625</v>
      </c>
      <c r="K70">
        <v>499.89013671875</v>
      </c>
      <c r="L70">
        <v>82.269752502441406</v>
      </c>
      <c r="M70">
        <v>569.68194580078125</v>
      </c>
      <c r="N70">
        <v>201.83058166503906</v>
      </c>
      <c r="O70">
        <v>351.19415283203125</v>
      </c>
      <c r="P70">
        <v>476.03497314453125</v>
      </c>
      <c r="Q70">
        <v>238.10435485839844</v>
      </c>
      <c r="R70">
        <v>303.68484497070312</v>
      </c>
      <c r="S70">
        <v>448.55825805664062</v>
      </c>
      <c r="T70">
        <v>357.7279052734375</v>
      </c>
      <c r="U70">
        <v>53.502185821533203</v>
      </c>
      <c r="V70">
        <v>432.03033447265625</v>
      </c>
      <c r="W70">
        <v>391.92166137695312</v>
      </c>
    </row>
    <row r="71" spans="2:23" x14ac:dyDescent="0.2">
      <c r="B71">
        <v>31</v>
      </c>
      <c r="C71">
        <v>27</v>
      </c>
      <c r="D71">
        <v>801.480224609375</v>
      </c>
      <c r="E71">
        <v>243.94554138183594</v>
      </c>
      <c r="F71">
        <v>493.71588134765625</v>
      </c>
      <c r="G71">
        <v>296.04385375976562</v>
      </c>
      <c r="H71">
        <v>275.89556884765625</v>
      </c>
      <c r="I71">
        <v>181.60061645507812</v>
      </c>
      <c r="J71">
        <v>498.90274047851562</v>
      </c>
      <c r="K71">
        <v>340.67459106445312</v>
      </c>
      <c r="L71">
        <v>69.88519287109375</v>
      </c>
      <c r="M71">
        <v>257.96414184570312</v>
      </c>
      <c r="N71">
        <v>642.36376953125</v>
      </c>
      <c r="O71">
        <v>743.89642333984375</v>
      </c>
      <c r="P71">
        <v>322.90289306640625</v>
      </c>
      <c r="Q71">
        <v>413.94985961914062</v>
      </c>
      <c r="R71">
        <v>644.822265625</v>
      </c>
      <c r="S71">
        <v>162.12223815917969</v>
      </c>
      <c r="T71">
        <v>343.21646118164062</v>
      </c>
      <c r="U71">
        <v>630.8846435546875</v>
      </c>
      <c r="V71">
        <v>391.453369140625</v>
      </c>
      <c r="W71">
        <v>335.9534912109375</v>
      </c>
    </row>
    <row r="72" spans="2:23" x14ac:dyDescent="0.2">
      <c r="B72">
        <v>31</v>
      </c>
      <c r="C72">
        <v>28</v>
      </c>
      <c r="D72">
        <v>684.1063232421875</v>
      </c>
      <c r="E72">
        <v>630.463623046875</v>
      </c>
      <c r="F72">
        <v>341.6436767578125</v>
      </c>
      <c r="G72">
        <v>259.09130859375</v>
      </c>
      <c r="H72">
        <v>854.635009765625</v>
      </c>
      <c r="I72">
        <v>114.16492462158203</v>
      </c>
      <c r="J72">
        <v>832.41632080078125</v>
      </c>
      <c r="K72">
        <v>426.57962036132812</v>
      </c>
      <c r="L72">
        <v>303.33563232421875</v>
      </c>
      <c r="M72">
        <v>68.479843139648438</v>
      </c>
      <c r="N72">
        <v>238.49319458007812</v>
      </c>
      <c r="O72">
        <v>856.61590576171875</v>
      </c>
      <c r="P72">
        <v>420.56484985351562</v>
      </c>
      <c r="Q72">
        <v>109.33065795898438</v>
      </c>
      <c r="R72">
        <v>571.4271240234375</v>
      </c>
      <c r="S72">
        <v>475.84259033203125</v>
      </c>
      <c r="T72">
        <v>555.34161376953125</v>
      </c>
      <c r="U72">
        <v>385.8155517578125</v>
      </c>
      <c r="V72">
        <v>42.374488830566406</v>
      </c>
      <c r="W72">
        <v>585.933837890625</v>
      </c>
    </row>
    <row r="73" spans="2:23" x14ac:dyDescent="0.2">
      <c r="B73">
        <v>31</v>
      </c>
      <c r="C73">
        <v>29</v>
      </c>
      <c r="D73">
        <v>311.85650634765625</v>
      </c>
      <c r="E73">
        <v>480.51760864257812</v>
      </c>
      <c r="F73">
        <v>155.65872192382812</v>
      </c>
      <c r="G73">
        <v>355.05841064453125</v>
      </c>
      <c r="H73">
        <v>577.560546875</v>
      </c>
      <c r="I73">
        <v>194.25686645507812</v>
      </c>
      <c r="J73">
        <v>669.03289794921875</v>
      </c>
      <c r="K73">
        <v>171.6448974609375</v>
      </c>
      <c r="L73">
        <v>423.22738647460938</v>
      </c>
      <c r="M73">
        <v>246.27578735351562</v>
      </c>
      <c r="N73">
        <v>46.468372344970703</v>
      </c>
      <c r="O73">
        <v>439.80133056640625</v>
      </c>
      <c r="P73">
        <v>251.88365173339844</v>
      </c>
      <c r="Q73">
        <v>232.43612670898438</v>
      </c>
      <c r="R73">
        <v>137.28034973144531</v>
      </c>
      <c r="S73">
        <v>164.2459716796875</v>
      </c>
      <c r="T73">
        <v>326.8564453125</v>
      </c>
      <c r="U73">
        <v>78.825225830078125</v>
      </c>
      <c r="V73">
        <v>243.9920654296875</v>
      </c>
      <c r="W73">
        <v>482.61935424804688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O73"/>
  <sheetViews>
    <sheetView topLeftCell="J1" workbookViewId="0">
      <selection activeCell="Y21" sqref="Y21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0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8</v>
      </c>
      <c r="C3">
        <v>20</v>
      </c>
      <c r="D3">
        <v>1187.4378662109375</v>
      </c>
      <c r="E3">
        <v>1750.566650390625</v>
      </c>
      <c r="F3">
        <v>1777.0067138671875</v>
      </c>
      <c r="G3">
        <v>1688.107177734375</v>
      </c>
      <c r="H3">
        <v>1758.875244140625</v>
      </c>
      <c r="I3">
        <v>1853.689453125</v>
      </c>
      <c r="J3">
        <v>1525.6529541015625</v>
      </c>
      <c r="K3">
        <v>1348.03173828125</v>
      </c>
      <c r="L3">
        <v>878.24920654296875</v>
      </c>
      <c r="M3">
        <v>814.02783203125</v>
      </c>
      <c r="N3">
        <v>838.92291259765625</v>
      </c>
      <c r="O3">
        <v>541.42657470703125</v>
      </c>
      <c r="P3">
        <v>332.52734375</v>
      </c>
      <c r="Q3">
        <v>285.60818481445312</v>
      </c>
      <c r="R3">
        <v>66.892929077148438</v>
      </c>
      <c r="S3">
        <v>453.76626586914062</v>
      </c>
      <c r="T3">
        <v>373.0025634765625</v>
      </c>
      <c r="U3">
        <v>341.89932250976562</v>
      </c>
      <c r="V3">
        <v>264.85964965820312</v>
      </c>
      <c r="W3">
        <v>329.3358154296875</v>
      </c>
      <c r="Y3" t="str">
        <f>IF(ISNUMBER('lactate '!Y3),pyruvate!G3,"")</f>
        <v/>
      </c>
      <c r="Z3" t="str">
        <f>IF(ISNUMBER('lactate '!Z3),pyruvate!H3,"")</f>
        <v/>
      </c>
      <c r="AA3" t="str">
        <f>IF(ISNUMBER('lactate '!AA3),pyruvate!I3,"")</f>
        <v/>
      </c>
      <c r="AB3" t="str">
        <f>IF(ISNUMBER('lactate '!AB3),pyruvate!J3,"")</f>
        <v/>
      </c>
      <c r="AC3" t="str">
        <f>IF(ISNUMBER('lactate '!AC3),pyruvate!K3,"")</f>
        <v/>
      </c>
      <c r="AD3" t="str">
        <f>IF(ISNUMBER('lactate '!AD3),pyruvate!L3,"")</f>
        <v/>
      </c>
      <c r="AE3" t="str">
        <f>IF(ISNUMBER('lactate '!AE3),pyruvate!M3,"")</f>
        <v/>
      </c>
      <c r="AF3" t="str">
        <f>IF(ISNUMBER('lactate '!AF3),pyruvate!N3,"")</f>
        <v/>
      </c>
      <c r="AG3" t="str">
        <f>IF(ISNUMBER('lactate '!AG3),pyruvate!O3,"")</f>
        <v/>
      </c>
      <c r="AH3" t="str">
        <f>IF(ISNUMBER('lactate '!AH3),pyruvate!P3,"")</f>
        <v/>
      </c>
      <c r="AI3" t="str">
        <f>IF(ISNUMBER('lactate '!AI3),pyruvate!Q3,"")</f>
        <v/>
      </c>
      <c r="AJ3" t="str">
        <f>IF(ISNUMBER('lactate '!AJ3),pyruvate!R3,"")</f>
        <v/>
      </c>
      <c r="AK3" t="str">
        <f>IF(ISNUMBER('lactate '!AK3),pyruvate!S3,"")</f>
        <v/>
      </c>
      <c r="AL3" t="str">
        <f>IF(ISNUMBER('lactate '!AL3),pyruvate!T3,"")</f>
        <v/>
      </c>
      <c r="AM3" t="str">
        <f>IF(ISNUMBER('lactate '!AM3),pyruvate!U3,"")</f>
        <v/>
      </c>
      <c r="AN3" t="str">
        <f>IF(ISNUMBER('lactate '!AN3),pyruvate!V3,"")</f>
        <v/>
      </c>
      <c r="AO3" t="str">
        <f>IF(ISNUMBER('lactate '!AO3),pyruvate!W3,"")</f>
        <v/>
      </c>
    </row>
    <row r="4" spans="1:41" x14ac:dyDescent="0.2">
      <c r="B4">
        <v>8</v>
      </c>
      <c r="C4">
        <v>21</v>
      </c>
      <c r="D4">
        <v>1281.8492431640625</v>
      </c>
      <c r="E4">
        <v>1934.61279296875</v>
      </c>
      <c r="F4">
        <v>1658.8511962890625</v>
      </c>
      <c r="G4">
        <v>2049.32666015625</v>
      </c>
      <c r="H4">
        <v>2128.022216796875</v>
      </c>
      <c r="I4">
        <v>1692.8094482421875</v>
      </c>
      <c r="J4">
        <v>1646.793701171875</v>
      </c>
      <c r="K4">
        <v>910.4248046875</v>
      </c>
      <c r="L4">
        <v>1184.0404052734375</v>
      </c>
      <c r="M4">
        <v>825.9625244140625</v>
      </c>
      <c r="N4">
        <v>673.52044677734375</v>
      </c>
      <c r="O4">
        <v>508.55438232421875</v>
      </c>
      <c r="P4">
        <v>450.1517333984375</v>
      </c>
      <c r="Q4">
        <v>552.32232666015625</v>
      </c>
      <c r="R4">
        <v>90.020156860351562</v>
      </c>
      <c r="S4">
        <v>479.2618408203125</v>
      </c>
      <c r="T4">
        <v>116.62122344970703</v>
      </c>
      <c r="U4">
        <v>375.7103271484375</v>
      </c>
      <c r="V4">
        <v>423.599853515625</v>
      </c>
      <c r="W4">
        <v>206.26132202148438</v>
      </c>
      <c r="Y4" t="str">
        <f>IF(ISNUMBER('lactate '!Y4),pyruvate!G4,"")</f>
        <v/>
      </c>
      <c r="Z4" t="str">
        <f>IF(ISNUMBER('lactate '!Z4),pyruvate!H4,"")</f>
        <v/>
      </c>
      <c r="AA4" t="str">
        <f>IF(ISNUMBER('lactate '!AA4),pyruvate!I4,"")</f>
        <v/>
      </c>
      <c r="AB4" t="str">
        <f>IF(ISNUMBER('lactate '!AB4),pyruvate!J4,"")</f>
        <v/>
      </c>
      <c r="AC4" t="str">
        <f>IF(ISNUMBER('lactate '!AC4),pyruvate!K4,"")</f>
        <v/>
      </c>
      <c r="AD4" t="str">
        <f>IF(ISNUMBER('lactate '!AD4),pyruvate!L4,"")</f>
        <v/>
      </c>
      <c r="AE4" t="str">
        <f>IF(ISNUMBER('lactate '!AE4),pyruvate!M4,"")</f>
        <v/>
      </c>
      <c r="AF4" t="str">
        <f>IF(ISNUMBER('lactate '!AF4),pyruvate!N4,"")</f>
        <v/>
      </c>
      <c r="AG4" t="str">
        <f>IF(ISNUMBER('lactate '!AG4),pyruvate!O4,"")</f>
        <v/>
      </c>
      <c r="AH4" t="str">
        <f>IF(ISNUMBER('lactate '!AH4),pyruvate!P4,"")</f>
        <v/>
      </c>
      <c r="AI4" t="str">
        <f>IF(ISNUMBER('lactate '!AI4),pyruvate!Q4,"")</f>
        <v/>
      </c>
      <c r="AJ4" t="str">
        <f>IF(ISNUMBER('lactate '!AJ4),pyruvate!R4,"")</f>
        <v/>
      </c>
      <c r="AK4" t="str">
        <f>IF(ISNUMBER('lactate '!AK4),pyruvate!S4,"")</f>
        <v/>
      </c>
      <c r="AL4" t="str">
        <f>IF(ISNUMBER('lactate '!AL4),pyruvate!T4,"")</f>
        <v/>
      </c>
      <c r="AM4" t="str">
        <f>IF(ISNUMBER('lactate '!AM4),pyruvate!U4,"")</f>
        <v/>
      </c>
      <c r="AN4" t="str">
        <f>IF(ISNUMBER('lactate '!AN4),pyruvate!V4,"")</f>
        <v/>
      </c>
      <c r="AO4" t="str">
        <f>IF(ISNUMBER('lactate '!AO4),pyruvate!W4,"")</f>
        <v/>
      </c>
    </row>
    <row r="5" spans="1:41" x14ac:dyDescent="0.2">
      <c r="B5">
        <v>8</v>
      </c>
      <c r="C5">
        <v>22</v>
      </c>
      <c r="D5">
        <v>1117.9705810546875</v>
      </c>
      <c r="E5">
        <v>1380.5538330078125</v>
      </c>
      <c r="F5">
        <v>1812.35693359375</v>
      </c>
      <c r="G5">
        <v>2059.387451171875</v>
      </c>
      <c r="H5">
        <v>2117.374755859375</v>
      </c>
      <c r="I5">
        <v>1373.8226318359375</v>
      </c>
      <c r="J5">
        <v>1319.783203125</v>
      </c>
      <c r="K5">
        <v>1013.841064453125</v>
      </c>
      <c r="L5">
        <v>1557.294677734375</v>
      </c>
      <c r="M5">
        <v>935.60345458984375</v>
      </c>
      <c r="N5">
        <v>771.1822509765625</v>
      </c>
      <c r="O5">
        <v>291.42068481445312</v>
      </c>
      <c r="P5">
        <v>393.33688354492188</v>
      </c>
      <c r="Q5">
        <v>698.0841064453125</v>
      </c>
      <c r="R5">
        <v>124.69739532470703</v>
      </c>
      <c r="S5">
        <v>445.82452392578125</v>
      </c>
      <c r="T5">
        <v>395.00836181640625</v>
      </c>
      <c r="U5">
        <v>461.10989379882812</v>
      </c>
      <c r="V5">
        <v>251.08335876464844</v>
      </c>
      <c r="W5">
        <v>194.34544372558594</v>
      </c>
      <c r="Y5" t="str">
        <f>IF(ISNUMBER('lactate '!Y5),pyruvate!G5,"")</f>
        <v/>
      </c>
      <c r="Z5" t="str">
        <f>IF(ISNUMBER('lactate '!Z5),pyruvate!H5,"")</f>
        <v/>
      </c>
      <c r="AA5" t="str">
        <f>IF(ISNUMBER('lactate '!AA5),pyruvate!I5,"")</f>
        <v/>
      </c>
      <c r="AB5" t="str">
        <f>IF(ISNUMBER('lactate '!AB5),pyruvate!J5,"")</f>
        <v/>
      </c>
      <c r="AC5" t="str">
        <f>IF(ISNUMBER('lactate '!AC5),pyruvate!K5,"")</f>
        <v/>
      </c>
      <c r="AD5" t="str">
        <f>IF(ISNUMBER('lactate '!AD5),pyruvate!L5,"")</f>
        <v/>
      </c>
      <c r="AE5" t="str">
        <f>IF(ISNUMBER('lactate '!AE5),pyruvate!M5,"")</f>
        <v/>
      </c>
      <c r="AF5" t="str">
        <f>IF(ISNUMBER('lactate '!AF5),pyruvate!N5,"")</f>
        <v/>
      </c>
      <c r="AG5" t="str">
        <f>IF(ISNUMBER('lactate '!AG5),pyruvate!O5,"")</f>
        <v/>
      </c>
      <c r="AH5" t="str">
        <f>IF(ISNUMBER('lactate '!AH5),pyruvate!P5,"")</f>
        <v/>
      </c>
      <c r="AI5" t="str">
        <f>IF(ISNUMBER('lactate '!AI5),pyruvate!Q5,"")</f>
        <v/>
      </c>
      <c r="AJ5" t="str">
        <f>IF(ISNUMBER('lactate '!AJ5),pyruvate!R5,"")</f>
        <v/>
      </c>
      <c r="AK5" t="str">
        <f>IF(ISNUMBER('lactate '!AK5),pyruvate!S5,"")</f>
        <v/>
      </c>
      <c r="AL5" t="str">
        <f>IF(ISNUMBER('lactate '!AL5),pyruvate!T5,"")</f>
        <v/>
      </c>
      <c r="AM5" t="str">
        <f>IF(ISNUMBER('lactate '!AM5),pyruvate!U5,"")</f>
        <v/>
      </c>
      <c r="AN5" t="str">
        <f>IF(ISNUMBER('lactate '!AN5),pyruvate!V5,"")</f>
        <v/>
      </c>
      <c r="AO5" t="str">
        <f>IF(ISNUMBER('lactate '!AO5),pyruvate!W5,"")</f>
        <v/>
      </c>
    </row>
    <row r="6" spans="1:41" x14ac:dyDescent="0.2">
      <c r="B6">
        <v>8</v>
      </c>
      <c r="C6">
        <v>23</v>
      </c>
      <c r="D6">
        <v>963.4130859375</v>
      </c>
      <c r="E6">
        <v>764.3546142578125</v>
      </c>
      <c r="F6">
        <v>1706.4736328125</v>
      </c>
      <c r="G6">
        <v>1708.39501953125</v>
      </c>
      <c r="H6">
        <v>1433.4425048828125</v>
      </c>
      <c r="I6">
        <v>1016.1209716796875</v>
      </c>
      <c r="J6">
        <v>714.85009765625</v>
      </c>
      <c r="K6">
        <v>838.4029541015625</v>
      </c>
      <c r="L6">
        <v>1398.7822265625</v>
      </c>
      <c r="M6">
        <v>997.49859619140625</v>
      </c>
      <c r="N6">
        <v>600.13763427734375</v>
      </c>
      <c r="O6">
        <v>126.52864074707031</v>
      </c>
      <c r="P6">
        <v>303.83880615234375</v>
      </c>
      <c r="Q6">
        <v>505.36227416992188</v>
      </c>
      <c r="R6">
        <v>379.79241943359375</v>
      </c>
      <c r="S6">
        <v>187.19232177734375</v>
      </c>
      <c r="T6">
        <v>244.59243774414062</v>
      </c>
      <c r="U6">
        <v>290.6644287109375</v>
      </c>
      <c r="V6">
        <v>101.79750061035156</v>
      </c>
      <c r="W6">
        <v>660.2967529296875</v>
      </c>
      <c r="Y6" t="str">
        <f>IF(ISNUMBER('lactate '!Y6),pyruvate!G6,"")</f>
        <v/>
      </c>
      <c r="Z6" t="str">
        <f>IF(ISNUMBER('lactate '!Z6),pyruvate!H6,"")</f>
        <v/>
      </c>
      <c r="AA6" t="str">
        <f>IF(ISNUMBER('lactate '!AA6),pyruvate!I6,"")</f>
        <v/>
      </c>
      <c r="AB6" t="str">
        <f>IF(ISNUMBER('lactate '!AB6),pyruvate!J6,"")</f>
        <v/>
      </c>
      <c r="AC6" t="str">
        <f>IF(ISNUMBER('lactate '!AC6),pyruvate!K6,"")</f>
        <v/>
      </c>
      <c r="AD6" t="str">
        <f>IF(ISNUMBER('lactate '!AD6),pyruvate!L6,"")</f>
        <v/>
      </c>
      <c r="AE6" t="str">
        <f>IF(ISNUMBER('lactate '!AE6),pyruvate!M6,"")</f>
        <v/>
      </c>
      <c r="AF6" t="str">
        <f>IF(ISNUMBER('lactate '!AF6),pyruvate!N6,"")</f>
        <v/>
      </c>
      <c r="AG6" t="str">
        <f>IF(ISNUMBER('lactate '!AG6),pyruvate!O6,"")</f>
        <v/>
      </c>
      <c r="AH6" t="str">
        <f>IF(ISNUMBER('lactate '!AH6),pyruvate!P6,"")</f>
        <v/>
      </c>
      <c r="AI6" t="str">
        <f>IF(ISNUMBER('lactate '!AI6),pyruvate!Q6,"")</f>
        <v/>
      </c>
      <c r="AJ6" t="str">
        <f>IF(ISNUMBER('lactate '!AJ6),pyruvate!R6,"")</f>
        <v/>
      </c>
      <c r="AK6" t="str">
        <f>IF(ISNUMBER('lactate '!AK6),pyruvate!S6,"")</f>
        <v/>
      </c>
      <c r="AL6" t="str">
        <f>IF(ISNUMBER('lactate '!AL6),pyruvate!T6,"")</f>
        <v/>
      </c>
      <c r="AM6" t="str">
        <f>IF(ISNUMBER('lactate '!AM6),pyruvate!U6,"")</f>
        <v/>
      </c>
      <c r="AN6" t="str">
        <f>IF(ISNUMBER('lactate '!AN6),pyruvate!V6,"")</f>
        <v/>
      </c>
      <c r="AO6" t="str">
        <f>IF(ISNUMBER('lactate '!AO6),pyruvate!W6,"")</f>
        <v/>
      </c>
    </row>
    <row r="7" spans="1:41" x14ac:dyDescent="0.2">
      <c r="B7">
        <v>9</v>
      </c>
      <c r="C7">
        <v>19</v>
      </c>
      <c r="D7">
        <v>851.86444091796875</v>
      </c>
      <c r="E7">
        <v>431.03067016601562</v>
      </c>
      <c r="F7">
        <v>2112.052001953125</v>
      </c>
      <c r="G7">
        <v>1624.777099609375</v>
      </c>
      <c r="H7">
        <v>1655.4755859375</v>
      </c>
      <c r="I7">
        <v>1649.8128662109375</v>
      </c>
      <c r="J7">
        <v>1212.06103515625</v>
      </c>
      <c r="K7">
        <v>1866.7470703125</v>
      </c>
      <c r="L7">
        <v>845.24267578125</v>
      </c>
      <c r="M7">
        <v>1082.748046875</v>
      </c>
      <c r="N7">
        <v>1274.769287109375</v>
      </c>
      <c r="O7">
        <v>364.248779296875</v>
      </c>
      <c r="P7">
        <v>420.8944091796875</v>
      </c>
      <c r="Q7">
        <v>88.751693725585938</v>
      </c>
      <c r="R7">
        <v>213.930908203125</v>
      </c>
      <c r="S7">
        <v>764.42120361328125</v>
      </c>
      <c r="T7">
        <v>569.948974609375</v>
      </c>
      <c r="U7">
        <v>517.8690185546875</v>
      </c>
      <c r="V7">
        <v>485.27093505859375</v>
      </c>
      <c r="W7">
        <v>484.32589721679688</v>
      </c>
      <c r="Y7" t="str">
        <f>IF(ISNUMBER('lactate '!Y7),pyruvate!G7,"")</f>
        <v/>
      </c>
      <c r="Z7" t="str">
        <f>IF(ISNUMBER('lactate '!Z7),pyruvate!H7,"")</f>
        <v/>
      </c>
      <c r="AA7" t="str">
        <f>IF(ISNUMBER('lactate '!AA7),pyruvate!I7,"")</f>
        <v/>
      </c>
      <c r="AB7" t="str">
        <f>IF(ISNUMBER('lactate '!AB7),pyruvate!J7,"")</f>
        <v/>
      </c>
      <c r="AC7" t="str">
        <f>IF(ISNUMBER('lactate '!AC7),pyruvate!K7,"")</f>
        <v/>
      </c>
      <c r="AD7" t="str">
        <f>IF(ISNUMBER('lactate '!AD7),pyruvate!L7,"")</f>
        <v/>
      </c>
      <c r="AE7" t="str">
        <f>IF(ISNUMBER('lactate '!AE7),pyruvate!M7,"")</f>
        <v/>
      </c>
      <c r="AF7" t="str">
        <f>IF(ISNUMBER('lactate '!AF7),pyruvate!N7,"")</f>
        <v/>
      </c>
      <c r="AG7" t="str">
        <f>IF(ISNUMBER('lactate '!AG7),pyruvate!O7,"")</f>
        <v/>
      </c>
      <c r="AH7" t="str">
        <f>IF(ISNUMBER('lactate '!AH7),pyruvate!P7,"")</f>
        <v/>
      </c>
      <c r="AI7" t="str">
        <f>IF(ISNUMBER('lactate '!AI7),pyruvate!Q7,"")</f>
        <v/>
      </c>
      <c r="AJ7" t="str">
        <f>IF(ISNUMBER('lactate '!AJ7),pyruvate!R7,"")</f>
        <v/>
      </c>
      <c r="AK7" t="str">
        <f>IF(ISNUMBER('lactate '!AK7),pyruvate!S7,"")</f>
        <v/>
      </c>
      <c r="AL7" t="str">
        <f>IF(ISNUMBER('lactate '!AL7),pyruvate!T7,"")</f>
        <v/>
      </c>
      <c r="AM7" t="str">
        <f>IF(ISNUMBER('lactate '!AM7),pyruvate!U7,"")</f>
        <v/>
      </c>
      <c r="AN7" t="str">
        <f>IF(ISNUMBER('lactate '!AN7),pyruvate!V7,"")</f>
        <v/>
      </c>
      <c r="AO7" t="str">
        <f>IF(ISNUMBER('lactate '!AO7),pyruvate!W7,"")</f>
        <v/>
      </c>
    </row>
    <row r="8" spans="1:41" x14ac:dyDescent="0.2">
      <c r="B8">
        <v>9</v>
      </c>
      <c r="C8">
        <v>20</v>
      </c>
      <c r="D8">
        <v>1174.452880859375</v>
      </c>
      <c r="E8">
        <v>1366.83251953125</v>
      </c>
      <c r="F8">
        <v>2038.8465576171875</v>
      </c>
      <c r="G8">
        <v>1963.4033203125</v>
      </c>
      <c r="H8">
        <v>1864.727294921875</v>
      </c>
      <c r="I8">
        <v>1861.043212890625</v>
      </c>
      <c r="J8">
        <v>1341.7069091796875</v>
      </c>
      <c r="K8">
        <v>1344.185791015625</v>
      </c>
      <c r="L8">
        <v>945.5748291015625</v>
      </c>
      <c r="M8">
        <v>818.68585205078125</v>
      </c>
      <c r="N8">
        <v>1230.32861328125</v>
      </c>
      <c r="O8">
        <v>584.367919921875</v>
      </c>
      <c r="P8">
        <v>588.0177001953125</v>
      </c>
      <c r="Q8">
        <v>144.75691223144531</v>
      </c>
      <c r="R8">
        <v>179.64714050292969</v>
      </c>
      <c r="S8">
        <v>548.805908203125</v>
      </c>
      <c r="T8">
        <v>763.818359375</v>
      </c>
      <c r="U8">
        <v>158.39262390136719</v>
      </c>
      <c r="V8">
        <v>534.7166748046875</v>
      </c>
      <c r="W8">
        <v>544.90447998046875</v>
      </c>
      <c r="Y8" t="str">
        <f>IF(ISNUMBER('lactate '!Y8),pyruvate!G8,"")</f>
        <v/>
      </c>
      <c r="Z8" t="str">
        <f>IF(ISNUMBER('lactate '!Z8),pyruvate!H8,"")</f>
        <v/>
      </c>
      <c r="AA8" t="str">
        <f>IF(ISNUMBER('lactate '!AA8),pyruvate!I8,"")</f>
        <v/>
      </c>
      <c r="AB8" t="str">
        <f>IF(ISNUMBER('lactate '!AB8),pyruvate!J8,"")</f>
        <v/>
      </c>
      <c r="AC8" t="str">
        <f>IF(ISNUMBER('lactate '!AC8),pyruvate!K8,"")</f>
        <v/>
      </c>
      <c r="AD8" t="str">
        <f>IF(ISNUMBER('lactate '!AD8),pyruvate!L8,"")</f>
        <v/>
      </c>
      <c r="AE8" t="str">
        <f>IF(ISNUMBER('lactate '!AE8),pyruvate!M8,"")</f>
        <v/>
      </c>
      <c r="AF8" t="str">
        <f>IF(ISNUMBER('lactate '!AF8),pyruvate!N8,"")</f>
        <v/>
      </c>
      <c r="AG8" t="str">
        <f>IF(ISNUMBER('lactate '!AG8),pyruvate!O8,"")</f>
        <v/>
      </c>
      <c r="AH8" t="str">
        <f>IF(ISNUMBER('lactate '!AH8),pyruvate!P8,"")</f>
        <v/>
      </c>
      <c r="AI8" t="str">
        <f>IF(ISNUMBER('lactate '!AI8),pyruvate!Q8,"")</f>
        <v/>
      </c>
      <c r="AJ8" t="str">
        <f>IF(ISNUMBER('lactate '!AJ8),pyruvate!R8,"")</f>
        <v/>
      </c>
      <c r="AK8" t="str">
        <f>IF(ISNUMBER('lactate '!AK8),pyruvate!S8,"")</f>
        <v/>
      </c>
      <c r="AL8" t="str">
        <f>IF(ISNUMBER('lactate '!AL8),pyruvate!T8,"")</f>
        <v/>
      </c>
      <c r="AM8" t="str">
        <f>IF(ISNUMBER('lactate '!AM8),pyruvate!U8,"")</f>
        <v/>
      </c>
      <c r="AN8" t="str">
        <f>IF(ISNUMBER('lactate '!AN8),pyruvate!V8,"")</f>
        <v/>
      </c>
      <c r="AO8" t="str">
        <f>IF(ISNUMBER('lactate '!AO8),pyruvate!W8,"")</f>
        <v/>
      </c>
    </row>
    <row r="9" spans="1:41" x14ac:dyDescent="0.2">
      <c r="B9">
        <v>9</v>
      </c>
      <c r="C9">
        <v>21</v>
      </c>
      <c r="D9">
        <v>1144.369873046875</v>
      </c>
      <c r="E9">
        <v>1779.2017822265625</v>
      </c>
      <c r="F9">
        <v>1933.5325927734375</v>
      </c>
      <c r="G9">
        <v>2076.1513671875</v>
      </c>
      <c r="H9">
        <v>2126.489013671875</v>
      </c>
      <c r="I9">
        <v>1824.8084716796875</v>
      </c>
      <c r="J9">
        <v>1264.222412109375</v>
      </c>
      <c r="K9">
        <v>785.0853271484375</v>
      </c>
      <c r="L9">
        <v>1158.1341552734375</v>
      </c>
      <c r="M9">
        <v>762.28411865234375</v>
      </c>
      <c r="N9">
        <v>1206.6448974609375</v>
      </c>
      <c r="O9">
        <v>655.70611572265625</v>
      </c>
      <c r="P9">
        <v>898.14520263671875</v>
      </c>
      <c r="Q9">
        <v>478.1727294921875</v>
      </c>
      <c r="R9">
        <v>327.074951171875</v>
      </c>
      <c r="S9">
        <v>462.85787963867188</v>
      </c>
      <c r="T9">
        <v>541.0272216796875</v>
      </c>
      <c r="U9">
        <v>242.91386413574219</v>
      </c>
      <c r="V9">
        <v>299.01385498046875</v>
      </c>
      <c r="W9">
        <v>273.19064331054688</v>
      </c>
      <c r="Y9" t="str">
        <f>IF(ISNUMBER('lactate '!Y9),pyruvate!G9,"")</f>
        <v/>
      </c>
      <c r="Z9" t="str">
        <f>IF(ISNUMBER('lactate '!Z9),pyruvate!H9,"")</f>
        <v/>
      </c>
      <c r="AA9" t="str">
        <f>IF(ISNUMBER('lactate '!AA9),pyruvate!I9,"")</f>
        <v/>
      </c>
      <c r="AB9" t="str">
        <f>IF(ISNUMBER('lactate '!AB9),pyruvate!J9,"")</f>
        <v/>
      </c>
      <c r="AC9" t="str">
        <f>IF(ISNUMBER('lactate '!AC9),pyruvate!K9,"")</f>
        <v/>
      </c>
      <c r="AD9" t="str">
        <f>IF(ISNUMBER('lactate '!AD9),pyruvate!L9,"")</f>
        <v/>
      </c>
      <c r="AE9" t="str">
        <f>IF(ISNUMBER('lactate '!AE9),pyruvate!M9,"")</f>
        <v/>
      </c>
      <c r="AF9" t="str">
        <f>IF(ISNUMBER('lactate '!AF9),pyruvate!N9,"")</f>
        <v/>
      </c>
      <c r="AG9" t="str">
        <f>IF(ISNUMBER('lactate '!AG9),pyruvate!O9,"")</f>
        <v/>
      </c>
      <c r="AH9" t="str">
        <f>IF(ISNUMBER('lactate '!AH9),pyruvate!P9,"")</f>
        <v/>
      </c>
      <c r="AI9" t="str">
        <f>IF(ISNUMBER('lactate '!AI9),pyruvate!Q9,"")</f>
        <v/>
      </c>
      <c r="AJ9" t="str">
        <f>IF(ISNUMBER('lactate '!AJ9),pyruvate!R9,"")</f>
        <v/>
      </c>
      <c r="AK9" t="str">
        <f>IF(ISNUMBER('lactate '!AK9),pyruvate!S9,"")</f>
        <v/>
      </c>
      <c r="AL9" t="str">
        <f>IF(ISNUMBER('lactate '!AL9),pyruvate!T9,"")</f>
        <v/>
      </c>
      <c r="AM9" t="str">
        <f>IF(ISNUMBER('lactate '!AM9),pyruvate!U9,"")</f>
        <v/>
      </c>
      <c r="AN9" t="str">
        <f>IF(ISNUMBER('lactate '!AN9),pyruvate!V9,"")</f>
        <v/>
      </c>
      <c r="AO9" t="str">
        <f>IF(ISNUMBER('lactate '!AO9),pyruvate!W9,"")</f>
        <v/>
      </c>
    </row>
    <row r="10" spans="1:41" x14ac:dyDescent="0.2">
      <c r="B10">
        <v>9</v>
      </c>
      <c r="C10">
        <v>22</v>
      </c>
      <c r="D10">
        <v>1012.8209838867188</v>
      </c>
      <c r="E10">
        <v>1127.8790283203125</v>
      </c>
      <c r="F10">
        <v>2278.754638671875</v>
      </c>
      <c r="G10">
        <v>1915.7279052734375</v>
      </c>
      <c r="H10">
        <v>2007.8892822265625</v>
      </c>
      <c r="I10">
        <v>1846.1649169921875</v>
      </c>
      <c r="J10">
        <v>1042.3521728515625</v>
      </c>
      <c r="K10">
        <v>1018.8675537109375</v>
      </c>
      <c r="L10">
        <v>1217.444091796875</v>
      </c>
      <c r="M10">
        <v>1066.65771484375</v>
      </c>
      <c r="N10">
        <v>959.696533203125</v>
      </c>
      <c r="O10">
        <v>400.06509399414062</v>
      </c>
      <c r="P10">
        <v>392.37899780273438</v>
      </c>
      <c r="Q10">
        <v>812.92919921875</v>
      </c>
      <c r="R10">
        <v>442.0701904296875</v>
      </c>
      <c r="S10">
        <v>281.37744140625</v>
      </c>
      <c r="T10">
        <v>702.75079345703125</v>
      </c>
      <c r="U10">
        <v>303.51904296875</v>
      </c>
      <c r="V10">
        <v>123.01747894287109</v>
      </c>
      <c r="W10">
        <v>469.5396728515625</v>
      </c>
      <c r="Y10" t="str">
        <f>IF(ISNUMBER('lactate '!Y10),pyruvate!G10,"")</f>
        <v/>
      </c>
      <c r="Z10" t="str">
        <f>IF(ISNUMBER('lactate '!Z10),pyruvate!H10,"")</f>
        <v/>
      </c>
      <c r="AA10" t="str">
        <f>IF(ISNUMBER('lactate '!AA10),pyruvate!I10,"")</f>
        <v/>
      </c>
      <c r="AB10" t="str">
        <f>IF(ISNUMBER('lactate '!AB10),pyruvate!J10,"")</f>
        <v/>
      </c>
      <c r="AC10" t="str">
        <f>IF(ISNUMBER('lactate '!AC10),pyruvate!K10,"")</f>
        <v/>
      </c>
      <c r="AD10" t="str">
        <f>IF(ISNUMBER('lactate '!AD10),pyruvate!L10,"")</f>
        <v/>
      </c>
      <c r="AE10" t="str">
        <f>IF(ISNUMBER('lactate '!AE10),pyruvate!M10,"")</f>
        <v/>
      </c>
      <c r="AF10" t="str">
        <f>IF(ISNUMBER('lactate '!AF10),pyruvate!N10,"")</f>
        <v/>
      </c>
      <c r="AG10" t="str">
        <f>IF(ISNUMBER('lactate '!AG10),pyruvate!O10,"")</f>
        <v/>
      </c>
      <c r="AH10" t="str">
        <f>IF(ISNUMBER('lactate '!AH10),pyruvate!P10,"")</f>
        <v/>
      </c>
      <c r="AI10" t="str">
        <f>IF(ISNUMBER('lactate '!AI10),pyruvate!Q10,"")</f>
        <v/>
      </c>
      <c r="AJ10" t="str">
        <f>IF(ISNUMBER('lactate '!AJ10),pyruvate!R10,"")</f>
        <v/>
      </c>
      <c r="AK10" t="str">
        <f>IF(ISNUMBER('lactate '!AK10),pyruvate!S10,"")</f>
        <v/>
      </c>
      <c r="AL10" t="str">
        <f>IF(ISNUMBER('lactate '!AL10),pyruvate!T10,"")</f>
        <v/>
      </c>
      <c r="AM10" t="str">
        <f>IF(ISNUMBER('lactate '!AM10),pyruvate!U10,"")</f>
        <v/>
      </c>
      <c r="AN10" t="str">
        <f>IF(ISNUMBER('lactate '!AN10),pyruvate!V10,"")</f>
        <v/>
      </c>
      <c r="AO10" t="str">
        <f>IF(ISNUMBER('lactate '!AO10),pyruvate!W10,"")</f>
        <v/>
      </c>
    </row>
    <row r="11" spans="1:41" x14ac:dyDescent="0.2">
      <c r="B11">
        <v>9</v>
      </c>
      <c r="C11">
        <v>23</v>
      </c>
      <c r="D11">
        <v>829.783935546875</v>
      </c>
      <c r="E11">
        <v>523.00909423828125</v>
      </c>
      <c r="F11">
        <v>2042.6103515625</v>
      </c>
      <c r="G11">
        <v>1814.3487548828125</v>
      </c>
      <c r="H11">
        <v>1339.4676513671875</v>
      </c>
      <c r="I11">
        <v>1549.9715576171875</v>
      </c>
      <c r="J11">
        <v>771.75946044921875</v>
      </c>
      <c r="K11">
        <v>1130.9735107421875</v>
      </c>
      <c r="L11">
        <v>994.81878662109375</v>
      </c>
      <c r="M11">
        <v>1288.59375</v>
      </c>
      <c r="N11">
        <v>542.121826171875</v>
      </c>
      <c r="O11">
        <v>198.02146911621094</v>
      </c>
      <c r="P11">
        <v>356.35739135742188</v>
      </c>
      <c r="Q11">
        <v>649.3443603515625</v>
      </c>
      <c r="R11">
        <v>572.25909423828125</v>
      </c>
      <c r="S11">
        <v>260.31051635742188</v>
      </c>
      <c r="T11">
        <v>398.31817626953125</v>
      </c>
      <c r="U11">
        <v>280.99563598632812</v>
      </c>
      <c r="V11">
        <v>129.00450134277344</v>
      </c>
      <c r="W11">
        <v>453.21939086914062</v>
      </c>
      <c r="Y11" t="str">
        <f>IF(ISNUMBER('lactate '!Y11),pyruvate!G11,"")</f>
        <v/>
      </c>
      <c r="Z11" t="str">
        <f>IF(ISNUMBER('lactate '!Z11),pyruvate!H11,"")</f>
        <v/>
      </c>
      <c r="AA11" t="str">
        <f>IF(ISNUMBER('lactate '!AA11),pyruvate!I11,"")</f>
        <v/>
      </c>
      <c r="AB11" t="str">
        <f>IF(ISNUMBER('lactate '!AB11),pyruvate!J11,"")</f>
        <v/>
      </c>
      <c r="AC11" t="str">
        <f>IF(ISNUMBER('lactate '!AC11),pyruvate!K11,"")</f>
        <v/>
      </c>
      <c r="AD11" t="str">
        <f>IF(ISNUMBER('lactate '!AD11),pyruvate!L11,"")</f>
        <v/>
      </c>
      <c r="AE11" t="str">
        <f>IF(ISNUMBER('lactate '!AE11),pyruvate!M11,"")</f>
        <v/>
      </c>
      <c r="AF11" t="str">
        <f>IF(ISNUMBER('lactate '!AF11),pyruvate!N11,"")</f>
        <v/>
      </c>
      <c r="AG11" t="str">
        <f>IF(ISNUMBER('lactate '!AG11),pyruvate!O11,"")</f>
        <v/>
      </c>
      <c r="AH11" t="str">
        <f>IF(ISNUMBER('lactate '!AH11),pyruvate!P11,"")</f>
        <v/>
      </c>
      <c r="AI11" t="str">
        <f>IF(ISNUMBER('lactate '!AI11),pyruvate!Q11,"")</f>
        <v/>
      </c>
      <c r="AJ11" t="str">
        <f>IF(ISNUMBER('lactate '!AJ11),pyruvate!R11,"")</f>
        <v/>
      </c>
      <c r="AK11" t="str">
        <f>IF(ISNUMBER('lactate '!AK11),pyruvate!S11,"")</f>
        <v/>
      </c>
      <c r="AL11" t="str">
        <f>IF(ISNUMBER('lactate '!AL11),pyruvate!T11,"")</f>
        <v/>
      </c>
      <c r="AM11" t="str">
        <f>IF(ISNUMBER('lactate '!AM11),pyruvate!U11,"")</f>
        <v/>
      </c>
      <c r="AN11" t="str">
        <f>IF(ISNUMBER('lactate '!AN11),pyruvate!V11,"")</f>
        <v/>
      </c>
      <c r="AO11" t="str">
        <f>IF(ISNUMBER('lactate '!AO11),pyruvate!W11,"")</f>
        <v/>
      </c>
    </row>
    <row r="12" spans="1:41" x14ac:dyDescent="0.2">
      <c r="B12">
        <v>10</v>
      </c>
      <c r="C12">
        <v>18</v>
      </c>
      <c r="D12">
        <v>1252.9422607421875</v>
      </c>
      <c r="E12">
        <v>1761.6383056640625</v>
      </c>
      <c r="F12">
        <v>2791.484130859375</v>
      </c>
      <c r="G12">
        <v>2475.978515625</v>
      </c>
      <c r="H12">
        <v>2009.3519287109375</v>
      </c>
      <c r="I12">
        <v>1673.6318359375</v>
      </c>
      <c r="J12">
        <v>1547.0596923828125</v>
      </c>
      <c r="K12">
        <v>2182.921630859375</v>
      </c>
      <c r="L12">
        <v>1255.47119140625</v>
      </c>
      <c r="M12">
        <v>1536.16259765625</v>
      </c>
      <c r="N12">
        <v>1437.114501953125</v>
      </c>
      <c r="O12">
        <v>461.54299926757812</v>
      </c>
      <c r="P12">
        <v>321.20675659179688</v>
      </c>
      <c r="Q12">
        <v>355.78082275390625</v>
      </c>
      <c r="R12">
        <v>1029.6614990234375</v>
      </c>
      <c r="S12">
        <v>748.33062744140625</v>
      </c>
      <c r="T12">
        <v>189.62973022460938</v>
      </c>
      <c r="U12">
        <v>745.740478515625</v>
      </c>
      <c r="V12">
        <v>498.14547729492188</v>
      </c>
      <c r="W12">
        <v>261.72817993164062</v>
      </c>
      <c r="Y12" t="str">
        <f>IF(ISNUMBER('lactate '!Y12),pyruvate!G12,"")</f>
        <v/>
      </c>
      <c r="Z12" t="str">
        <f>IF(ISNUMBER('lactate '!Z12),pyruvate!H12,"")</f>
        <v/>
      </c>
      <c r="AA12" t="str">
        <f>IF(ISNUMBER('lactate '!AA12),pyruvate!I12,"")</f>
        <v/>
      </c>
      <c r="AB12" t="str">
        <f>IF(ISNUMBER('lactate '!AB12),pyruvate!J12,"")</f>
        <v/>
      </c>
      <c r="AC12" t="str">
        <f>IF(ISNUMBER('lactate '!AC12),pyruvate!K12,"")</f>
        <v/>
      </c>
      <c r="AD12" t="str">
        <f>IF(ISNUMBER('lactate '!AD12),pyruvate!L12,"")</f>
        <v/>
      </c>
      <c r="AE12" t="str">
        <f>IF(ISNUMBER('lactate '!AE12),pyruvate!M12,"")</f>
        <v/>
      </c>
      <c r="AF12" t="str">
        <f>IF(ISNUMBER('lactate '!AF12),pyruvate!N12,"")</f>
        <v/>
      </c>
      <c r="AG12" t="str">
        <f>IF(ISNUMBER('lactate '!AG12),pyruvate!O12,"")</f>
        <v/>
      </c>
      <c r="AH12" t="str">
        <f>IF(ISNUMBER('lactate '!AH12),pyruvate!P12,"")</f>
        <v/>
      </c>
      <c r="AI12" t="str">
        <f>IF(ISNUMBER('lactate '!AI12),pyruvate!Q12,"")</f>
        <v/>
      </c>
      <c r="AJ12" t="str">
        <f>IF(ISNUMBER('lactate '!AJ12),pyruvate!R12,"")</f>
        <v/>
      </c>
      <c r="AK12" t="str">
        <f>IF(ISNUMBER('lactate '!AK12),pyruvate!S12,"")</f>
        <v/>
      </c>
      <c r="AL12" t="str">
        <f>IF(ISNUMBER('lactate '!AL12),pyruvate!T12,"")</f>
        <v/>
      </c>
      <c r="AM12" t="str">
        <f>IF(ISNUMBER('lactate '!AM12),pyruvate!U12,"")</f>
        <v/>
      </c>
      <c r="AN12" t="str">
        <f>IF(ISNUMBER('lactate '!AN12),pyruvate!V12,"")</f>
        <v/>
      </c>
      <c r="AO12" t="str">
        <f>IF(ISNUMBER('lactate '!AO12),pyruvate!W12,"")</f>
        <v/>
      </c>
    </row>
    <row r="13" spans="1:41" x14ac:dyDescent="0.2">
      <c r="B13">
        <v>10</v>
      </c>
      <c r="C13">
        <v>19</v>
      </c>
      <c r="D13">
        <v>1410.8927001953125</v>
      </c>
      <c r="E13">
        <v>1319.9122314453125</v>
      </c>
      <c r="F13">
        <v>3185.5830078125</v>
      </c>
      <c r="G13">
        <v>2235.4892578125</v>
      </c>
      <c r="H13">
        <v>1769.4759521484375</v>
      </c>
      <c r="I13">
        <v>1853.680419921875</v>
      </c>
      <c r="J13">
        <v>1486.8592529296875</v>
      </c>
      <c r="K13">
        <v>2090.680908203125</v>
      </c>
      <c r="L13">
        <v>1005.2120361328125</v>
      </c>
      <c r="M13">
        <v>1399.555908203125</v>
      </c>
      <c r="N13">
        <v>1462.451171875</v>
      </c>
      <c r="O13">
        <v>554.835205078125</v>
      </c>
      <c r="P13">
        <v>327.52548217773438</v>
      </c>
      <c r="Q13">
        <v>355.84933471679688</v>
      </c>
      <c r="R13">
        <v>911.52947998046875</v>
      </c>
      <c r="S13">
        <v>570.32952880859375</v>
      </c>
      <c r="T13">
        <v>533.91015625</v>
      </c>
      <c r="U13">
        <v>480.77816772460938</v>
      </c>
      <c r="V13">
        <v>658.8837890625</v>
      </c>
      <c r="W13">
        <v>768.16058349609375</v>
      </c>
      <c r="Y13" t="str">
        <f>IF(ISNUMBER('lactate '!Y13),pyruvate!G13,"")</f>
        <v/>
      </c>
      <c r="Z13" t="str">
        <f>IF(ISNUMBER('lactate '!Z13),pyruvate!H13,"")</f>
        <v/>
      </c>
      <c r="AA13" t="str">
        <f>IF(ISNUMBER('lactate '!AA13),pyruvate!I13,"")</f>
        <v/>
      </c>
      <c r="AB13" t="str">
        <f>IF(ISNUMBER('lactate '!AB13),pyruvate!J13,"")</f>
        <v/>
      </c>
      <c r="AC13" t="str">
        <f>IF(ISNUMBER('lactate '!AC13),pyruvate!K13,"")</f>
        <v/>
      </c>
      <c r="AD13" t="str">
        <f>IF(ISNUMBER('lactate '!AD13),pyruvate!L13,"")</f>
        <v/>
      </c>
      <c r="AE13" t="str">
        <f>IF(ISNUMBER('lactate '!AE13),pyruvate!M13,"")</f>
        <v/>
      </c>
      <c r="AF13" t="str">
        <f>IF(ISNUMBER('lactate '!AF13),pyruvate!N13,"")</f>
        <v/>
      </c>
      <c r="AG13" t="str">
        <f>IF(ISNUMBER('lactate '!AG13),pyruvate!O13,"")</f>
        <v/>
      </c>
      <c r="AH13" t="str">
        <f>IF(ISNUMBER('lactate '!AH13),pyruvate!P13,"")</f>
        <v/>
      </c>
      <c r="AI13" t="str">
        <f>IF(ISNUMBER('lactate '!AI13),pyruvate!Q13,"")</f>
        <v/>
      </c>
      <c r="AJ13" t="str">
        <f>IF(ISNUMBER('lactate '!AJ13),pyruvate!R13,"")</f>
        <v/>
      </c>
      <c r="AK13" t="str">
        <f>IF(ISNUMBER('lactate '!AK13),pyruvate!S13,"")</f>
        <v/>
      </c>
      <c r="AL13" t="str">
        <f>IF(ISNUMBER('lactate '!AL13),pyruvate!T13,"")</f>
        <v/>
      </c>
      <c r="AM13" t="str">
        <f>IF(ISNUMBER('lactate '!AM13),pyruvate!U13,"")</f>
        <v/>
      </c>
      <c r="AN13" t="str">
        <f>IF(ISNUMBER('lactate '!AN13),pyruvate!V13,"")</f>
        <v/>
      </c>
      <c r="AO13" t="str">
        <f>IF(ISNUMBER('lactate '!AO13),pyruvate!W13,"")</f>
        <v/>
      </c>
    </row>
    <row r="14" spans="1:41" x14ac:dyDescent="0.2">
      <c r="B14">
        <v>10</v>
      </c>
      <c r="C14">
        <v>20</v>
      </c>
      <c r="D14">
        <v>1364.120849609375</v>
      </c>
      <c r="E14">
        <v>1337.1446533203125</v>
      </c>
      <c r="F14">
        <v>2755.084228515625</v>
      </c>
      <c r="G14">
        <v>2078.270751953125</v>
      </c>
      <c r="H14">
        <v>1782.1439208984375</v>
      </c>
      <c r="I14">
        <v>1564.8406982421875</v>
      </c>
      <c r="J14">
        <v>1124.26806640625</v>
      </c>
      <c r="K14">
        <v>1408.4185791015625</v>
      </c>
      <c r="L14">
        <v>899.98834228515625</v>
      </c>
      <c r="M14">
        <v>983.626708984375</v>
      </c>
      <c r="N14">
        <v>1481.6800537109375</v>
      </c>
      <c r="O14">
        <v>716.45654296875</v>
      </c>
      <c r="P14">
        <v>1042.6278076171875</v>
      </c>
      <c r="Q14">
        <v>275.661865234375</v>
      </c>
      <c r="R14">
        <v>382.91964721679688</v>
      </c>
      <c r="S14">
        <v>385.32736206054688</v>
      </c>
      <c r="T14">
        <v>721.59735107421875</v>
      </c>
      <c r="U14">
        <v>306.7191162109375</v>
      </c>
      <c r="V14">
        <v>586.265380859375</v>
      </c>
      <c r="W14">
        <v>345.61477661132812</v>
      </c>
      <c r="Y14" t="str">
        <f>IF(ISNUMBER('lactate '!Y14),pyruvate!G14,"")</f>
        <v/>
      </c>
      <c r="Z14" t="str">
        <f>IF(ISNUMBER('lactate '!Z14),pyruvate!H14,"")</f>
        <v/>
      </c>
      <c r="AA14" t="str">
        <f>IF(ISNUMBER('lactate '!AA14),pyruvate!I14,"")</f>
        <v/>
      </c>
      <c r="AB14" t="str">
        <f>IF(ISNUMBER('lactate '!AB14),pyruvate!J14,"")</f>
        <v/>
      </c>
      <c r="AC14" t="str">
        <f>IF(ISNUMBER('lactate '!AC14),pyruvate!K14,"")</f>
        <v/>
      </c>
      <c r="AD14" t="str">
        <f>IF(ISNUMBER('lactate '!AD14),pyruvate!L14,"")</f>
        <v/>
      </c>
      <c r="AE14" t="str">
        <f>IF(ISNUMBER('lactate '!AE14),pyruvate!M14,"")</f>
        <v/>
      </c>
      <c r="AF14" t="str">
        <f>IF(ISNUMBER('lactate '!AF14),pyruvate!N14,"")</f>
        <v/>
      </c>
      <c r="AG14" t="str">
        <f>IF(ISNUMBER('lactate '!AG14),pyruvate!O14,"")</f>
        <v/>
      </c>
      <c r="AH14" t="str">
        <f>IF(ISNUMBER('lactate '!AH14),pyruvate!P14,"")</f>
        <v/>
      </c>
      <c r="AI14" t="str">
        <f>IF(ISNUMBER('lactate '!AI14),pyruvate!Q14,"")</f>
        <v/>
      </c>
      <c r="AJ14" t="str">
        <f>IF(ISNUMBER('lactate '!AJ14),pyruvate!R14,"")</f>
        <v/>
      </c>
      <c r="AK14" t="str">
        <f>IF(ISNUMBER('lactate '!AK14),pyruvate!S14,"")</f>
        <v/>
      </c>
      <c r="AL14" t="str">
        <f>IF(ISNUMBER('lactate '!AL14),pyruvate!T14,"")</f>
        <v/>
      </c>
      <c r="AM14" t="str">
        <f>IF(ISNUMBER('lactate '!AM14),pyruvate!U14,"")</f>
        <v/>
      </c>
      <c r="AN14" t="str">
        <f>IF(ISNUMBER('lactate '!AN14),pyruvate!V14,"")</f>
        <v/>
      </c>
      <c r="AO14" t="str">
        <f>IF(ISNUMBER('lactate '!AO14),pyruvate!W14,"")</f>
        <v/>
      </c>
    </row>
    <row r="15" spans="1:41" x14ac:dyDescent="0.2">
      <c r="B15">
        <v>10</v>
      </c>
      <c r="C15">
        <v>21</v>
      </c>
      <c r="D15">
        <v>1048.3419189453125</v>
      </c>
      <c r="E15">
        <v>1531.6986083984375</v>
      </c>
      <c r="F15">
        <v>2192.405517578125</v>
      </c>
      <c r="G15">
        <v>2001.1243896484375</v>
      </c>
      <c r="H15">
        <v>1916.4072265625</v>
      </c>
      <c r="I15">
        <v>1437.3795166015625</v>
      </c>
      <c r="J15">
        <v>892.4334716796875</v>
      </c>
      <c r="K15">
        <v>758.751708984375</v>
      </c>
      <c r="L15">
        <v>736.0750732421875</v>
      </c>
      <c r="M15">
        <v>783.7442626953125</v>
      </c>
      <c r="N15">
        <v>1270.553955078125</v>
      </c>
      <c r="O15">
        <v>652.18585205078125</v>
      </c>
      <c r="P15">
        <v>1210.178466796875</v>
      </c>
      <c r="Q15">
        <v>406.94888305664062</v>
      </c>
      <c r="R15">
        <v>492.2108154296875</v>
      </c>
      <c r="S15">
        <v>167.01194763183594</v>
      </c>
      <c r="T15">
        <v>469.66567993164062</v>
      </c>
      <c r="U15">
        <v>370.60992431640625</v>
      </c>
      <c r="V15">
        <v>433.160400390625</v>
      </c>
      <c r="W15">
        <v>227.2269287109375</v>
      </c>
      <c r="Y15" t="str">
        <f>IF(ISNUMBER('lactate '!Y15),pyruvate!G15,"")</f>
        <v/>
      </c>
      <c r="Z15" t="str">
        <f>IF(ISNUMBER('lactate '!Z15),pyruvate!H15,"")</f>
        <v/>
      </c>
      <c r="AA15" t="str">
        <f>IF(ISNUMBER('lactate '!AA15),pyruvate!I15,"")</f>
        <v/>
      </c>
      <c r="AB15" t="str">
        <f>IF(ISNUMBER('lactate '!AB15),pyruvate!J15,"")</f>
        <v/>
      </c>
      <c r="AC15" t="str">
        <f>IF(ISNUMBER('lactate '!AC15),pyruvate!K15,"")</f>
        <v/>
      </c>
      <c r="AD15" t="str">
        <f>IF(ISNUMBER('lactate '!AD15),pyruvate!L15,"")</f>
        <v/>
      </c>
      <c r="AE15" t="str">
        <f>IF(ISNUMBER('lactate '!AE15),pyruvate!M15,"")</f>
        <v/>
      </c>
      <c r="AF15" t="str">
        <f>IF(ISNUMBER('lactate '!AF15),pyruvate!N15,"")</f>
        <v/>
      </c>
      <c r="AG15" t="str">
        <f>IF(ISNUMBER('lactate '!AG15),pyruvate!O15,"")</f>
        <v/>
      </c>
      <c r="AH15" t="str">
        <f>IF(ISNUMBER('lactate '!AH15),pyruvate!P15,"")</f>
        <v/>
      </c>
      <c r="AI15" t="str">
        <f>IF(ISNUMBER('lactate '!AI15),pyruvate!Q15,"")</f>
        <v/>
      </c>
      <c r="AJ15" t="str">
        <f>IF(ISNUMBER('lactate '!AJ15),pyruvate!R15,"")</f>
        <v/>
      </c>
      <c r="AK15" t="str">
        <f>IF(ISNUMBER('lactate '!AK15),pyruvate!S15,"")</f>
        <v/>
      </c>
      <c r="AL15" t="str">
        <f>IF(ISNUMBER('lactate '!AL15),pyruvate!T15,"")</f>
        <v/>
      </c>
      <c r="AM15" t="str">
        <f>IF(ISNUMBER('lactate '!AM15),pyruvate!U15,"")</f>
        <v/>
      </c>
      <c r="AN15" t="str">
        <f>IF(ISNUMBER('lactate '!AN15),pyruvate!V15,"")</f>
        <v/>
      </c>
      <c r="AO15" t="str">
        <f>IF(ISNUMBER('lactate '!AO15),pyruvate!W15,"")</f>
        <v/>
      </c>
    </row>
    <row r="16" spans="1:41" x14ac:dyDescent="0.2">
      <c r="B16">
        <v>10</v>
      </c>
      <c r="C16">
        <v>22</v>
      </c>
      <c r="D16">
        <v>876.04571533203125</v>
      </c>
      <c r="E16">
        <v>1083.6856689453125</v>
      </c>
      <c r="F16">
        <v>2241.751708984375</v>
      </c>
      <c r="G16">
        <v>1631.8321533203125</v>
      </c>
      <c r="H16">
        <v>1692.5615234375</v>
      </c>
      <c r="I16">
        <v>1671.6962890625</v>
      </c>
      <c r="J16">
        <v>954.62322998046875</v>
      </c>
      <c r="K16">
        <v>634.697998046875</v>
      </c>
      <c r="L16">
        <v>681.0535888671875</v>
      </c>
      <c r="M16">
        <v>829.28009033203125</v>
      </c>
      <c r="N16">
        <v>740.43707275390625</v>
      </c>
      <c r="O16">
        <v>528.135986328125</v>
      </c>
      <c r="P16">
        <v>551.252685546875</v>
      </c>
      <c r="Q16">
        <v>582.89801025390625</v>
      </c>
      <c r="R16">
        <v>414.78115844726562</v>
      </c>
      <c r="S16">
        <v>32.475822448730469</v>
      </c>
      <c r="T16">
        <v>541.59881591796875</v>
      </c>
      <c r="U16">
        <v>418.24118041992188</v>
      </c>
      <c r="V16">
        <v>404.73696899414062</v>
      </c>
      <c r="W16">
        <v>354.34060668945312</v>
      </c>
      <c r="Y16" t="str">
        <f>IF(ISNUMBER('lactate '!Y16),pyruvate!G16,"")</f>
        <v/>
      </c>
      <c r="Z16" t="str">
        <f>IF(ISNUMBER('lactate '!Z16),pyruvate!H16,"")</f>
        <v/>
      </c>
      <c r="AA16" t="str">
        <f>IF(ISNUMBER('lactate '!AA16),pyruvate!I16,"")</f>
        <v/>
      </c>
      <c r="AB16" t="str">
        <f>IF(ISNUMBER('lactate '!AB16),pyruvate!J16,"")</f>
        <v/>
      </c>
      <c r="AC16" t="str">
        <f>IF(ISNUMBER('lactate '!AC16),pyruvate!K16,"")</f>
        <v/>
      </c>
      <c r="AD16" t="str">
        <f>IF(ISNUMBER('lactate '!AD16),pyruvate!L16,"")</f>
        <v/>
      </c>
      <c r="AE16" t="str">
        <f>IF(ISNUMBER('lactate '!AE16),pyruvate!M16,"")</f>
        <v/>
      </c>
      <c r="AF16" t="str">
        <f>IF(ISNUMBER('lactate '!AF16),pyruvate!N16,"")</f>
        <v/>
      </c>
      <c r="AG16" t="str">
        <f>IF(ISNUMBER('lactate '!AG16),pyruvate!O16,"")</f>
        <v/>
      </c>
      <c r="AH16" t="str">
        <f>IF(ISNUMBER('lactate '!AH16),pyruvate!P16,"")</f>
        <v/>
      </c>
      <c r="AI16" t="str">
        <f>IF(ISNUMBER('lactate '!AI16),pyruvate!Q16,"")</f>
        <v/>
      </c>
      <c r="AJ16" t="str">
        <f>IF(ISNUMBER('lactate '!AJ16),pyruvate!R16,"")</f>
        <v/>
      </c>
      <c r="AK16" t="str">
        <f>IF(ISNUMBER('lactate '!AK16),pyruvate!S16,"")</f>
        <v/>
      </c>
      <c r="AL16" t="str">
        <f>IF(ISNUMBER('lactate '!AL16),pyruvate!T16,"")</f>
        <v/>
      </c>
      <c r="AM16" t="str">
        <f>IF(ISNUMBER('lactate '!AM16),pyruvate!U16,"")</f>
        <v/>
      </c>
      <c r="AN16" t="str">
        <f>IF(ISNUMBER('lactate '!AN16),pyruvate!V16,"")</f>
        <v/>
      </c>
      <c r="AO16" t="str">
        <f>IF(ISNUMBER('lactate '!AO16),pyruvate!W16,"")</f>
        <v/>
      </c>
    </row>
    <row r="17" spans="1:41" x14ac:dyDescent="0.2">
      <c r="B17">
        <v>10</v>
      </c>
      <c r="C17">
        <v>23</v>
      </c>
      <c r="D17">
        <v>701.091064453125</v>
      </c>
      <c r="E17">
        <v>673.53936767578125</v>
      </c>
      <c r="F17">
        <v>2126.259765625</v>
      </c>
      <c r="G17">
        <v>1275.7275390625</v>
      </c>
      <c r="H17">
        <v>1135.351318359375</v>
      </c>
      <c r="I17">
        <v>1378.847412109375</v>
      </c>
      <c r="J17">
        <v>917.00994873046875</v>
      </c>
      <c r="K17">
        <v>810.86358642578125</v>
      </c>
      <c r="L17">
        <v>955.0845947265625</v>
      </c>
      <c r="M17">
        <v>877.3194580078125</v>
      </c>
      <c r="N17">
        <v>393.22341918945312</v>
      </c>
      <c r="O17">
        <v>369.42630004882812</v>
      </c>
      <c r="P17">
        <v>565.16650390625</v>
      </c>
      <c r="Q17">
        <v>390.63177490234375</v>
      </c>
      <c r="R17">
        <v>413.21170043945312</v>
      </c>
      <c r="S17">
        <v>236.20758056640625</v>
      </c>
      <c r="T17">
        <v>311.6522216796875</v>
      </c>
      <c r="U17">
        <v>306.23028564453125</v>
      </c>
      <c r="V17">
        <v>267.64175415039062</v>
      </c>
      <c r="W17">
        <v>468.186279296875</v>
      </c>
      <c r="Y17" t="str">
        <f>IF(ISNUMBER('lactate '!Y17),pyruvate!G17,"")</f>
        <v/>
      </c>
      <c r="Z17" t="str">
        <f>IF(ISNUMBER('lactate '!Z17),pyruvate!H17,"")</f>
        <v/>
      </c>
      <c r="AA17" t="str">
        <f>IF(ISNUMBER('lactate '!AA17),pyruvate!I17,"")</f>
        <v/>
      </c>
      <c r="AB17" t="str">
        <f>IF(ISNUMBER('lactate '!AB17),pyruvate!J17,"")</f>
        <v/>
      </c>
      <c r="AC17" t="str">
        <f>IF(ISNUMBER('lactate '!AC17),pyruvate!K17,"")</f>
        <v/>
      </c>
      <c r="AD17" t="str">
        <f>IF(ISNUMBER('lactate '!AD17),pyruvate!L17,"")</f>
        <v/>
      </c>
      <c r="AE17" t="str">
        <f>IF(ISNUMBER('lactate '!AE17),pyruvate!M17,"")</f>
        <v/>
      </c>
      <c r="AF17" t="str">
        <f>IF(ISNUMBER('lactate '!AF17),pyruvate!N17,"")</f>
        <v/>
      </c>
      <c r="AG17" t="str">
        <f>IF(ISNUMBER('lactate '!AG17),pyruvate!O17,"")</f>
        <v/>
      </c>
      <c r="AH17" t="str">
        <f>IF(ISNUMBER('lactate '!AH17),pyruvate!P17,"")</f>
        <v/>
      </c>
      <c r="AI17" t="str">
        <f>IF(ISNUMBER('lactate '!AI17),pyruvate!Q17,"")</f>
        <v/>
      </c>
      <c r="AJ17" t="str">
        <f>IF(ISNUMBER('lactate '!AJ17),pyruvate!R17,"")</f>
        <v/>
      </c>
      <c r="AK17" t="str">
        <f>IF(ISNUMBER('lactate '!AK17),pyruvate!S17,"")</f>
        <v/>
      </c>
      <c r="AL17" t="str">
        <f>IF(ISNUMBER('lactate '!AL17),pyruvate!T17,"")</f>
        <v/>
      </c>
      <c r="AM17" t="str">
        <f>IF(ISNUMBER('lactate '!AM17),pyruvate!U17,"")</f>
        <v/>
      </c>
      <c r="AN17" t="str">
        <f>IF(ISNUMBER('lactate '!AN17),pyruvate!V17,"")</f>
        <v/>
      </c>
      <c r="AO17" t="str">
        <f>IF(ISNUMBER('lactate '!AO17),pyruvate!W17,"")</f>
        <v/>
      </c>
    </row>
    <row r="18" spans="1:41" x14ac:dyDescent="0.2">
      <c r="B18">
        <v>11</v>
      </c>
      <c r="C18">
        <v>17</v>
      </c>
      <c r="D18">
        <v>1656.0115966796875</v>
      </c>
      <c r="E18">
        <v>2295.541259765625</v>
      </c>
      <c r="F18">
        <v>3298.634033203125</v>
      </c>
      <c r="G18">
        <v>2800.90966796875</v>
      </c>
      <c r="H18">
        <v>2541.8818359375</v>
      </c>
      <c r="I18">
        <v>2368.953369140625</v>
      </c>
      <c r="J18">
        <v>1931.977294921875</v>
      </c>
      <c r="K18">
        <v>1992.7855224609375</v>
      </c>
      <c r="L18">
        <v>1367.4302978515625</v>
      </c>
      <c r="M18">
        <v>1618.916015625</v>
      </c>
      <c r="N18">
        <v>1382.1634521484375</v>
      </c>
      <c r="O18">
        <v>554.61224365234375</v>
      </c>
      <c r="P18">
        <v>636.4114990234375</v>
      </c>
      <c r="Q18">
        <v>295.42022705078125</v>
      </c>
      <c r="R18">
        <v>820.4525146484375</v>
      </c>
      <c r="S18">
        <v>663.6044921875</v>
      </c>
      <c r="T18">
        <v>483.58355712890625</v>
      </c>
      <c r="U18">
        <v>460.52804565429688</v>
      </c>
      <c r="V18">
        <v>472.687744140625</v>
      </c>
      <c r="W18">
        <v>624.12493896484375</v>
      </c>
      <c r="Y18">
        <f>IF(ISNUMBER('lactate '!Y18),pyruvate!G18,"")</f>
        <v>2800.90966796875</v>
      </c>
      <c r="Z18">
        <f>IF(ISNUMBER('lactate '!Z18),pyruvate!H18,"")</f>
        <v>2541.8818359375</v>
      </c>
      <c r="AA18">
        <f>IF(ISNUMBER('lactate '!AA18),pyruvate!I18,"")</f>
        <v>2368.953369140625</v>
      </c>
      <c r="AB18">
        <f>IF(ISNUMBER('lactate '!AB18),pyruvate!J18,"")</f>
        <v>1931.977294921875</v>
      </c>
      <c r="AC18">
        <f>IF(ISNUMBER('lactate '!AC18),pyruvate!K18,"")</f>
        <v>1992.7855224609375</v>
      </c>
      <c r="AD18">
        <f>IF(ISNUMBER('lactate '!AD18),pyruvate!L18,"")</f>
        <v>1367.4302978515625</v>
      </c>
      <c r="AE18">
        <f>IF(ISNUMBER('lactate '!AE18),pyruvate!M18,"")</f>
        <v>1618.916015625</v>
      </c>
      <c r="AF18">
        <f>IF(ISNUMBER('lactate '!AF18),pyruvate!N18,"")</f>
        <v>1382.1634521484375</v>
      </c>
      <c r="AG18">
        <f>IF(ISNUMBER('lactate '!AG18),pyruvate!O18,"")</f>
        <v>554.61224365234375</v>
      </c>
      <c r="AH18">
        <f>IF(ISNUMBER('lactate '!AH18),pyruvate!P18,"")</f>
        <v>636.4114990234375</v>
      </c>
      <c r="AI18">
        <f>IF(ISNUMBER('lactate '!AI18),pyruvate!Q18,"")</f>
        <v>295.42022705078125</v>
      </c>
      <c r="AJ18">
        <f>IF(ISNUMBER('lactate '!AJ18),pyruvate!R18,"")</f>
        <v>820.4525146484375</v>
      </c>
      <c r="AK18">
        <f>IF(ISNUMBER('lactate '!AK18),pyruvate!S18,"")</f>
        <v>663.6044921875</v>
      </c>
      <c r="AL18">
        <f>IF(ISNUMBER('lactate '!AL18),pyruvate!T18,"")</f>
        <v>483.58355712890625</v>
      </c>
      <c r="AM18">
        <f>IF(ISNUMBER('lactate '!AM18),pyruvate!U18,"")</f>
        <v>460.52804565429688</v>
      </c>
      <c r="AN18">
        <f>IF(ISNUMBER('lactate '!AN18),pyruvate!V18,"")</f>
        <v>472.687744140625</v>
      </c>
      <c r="AO18">
        <f>IF(ISNUMBER('lactate '!AO18),pyruvate!W18,"")</f>
        <v>624.12493896484375</v>
      </c>
    </row>
    <row r="19" spans="1:41" x14ac:dyDescent="0.2">
      <c r="B19">
        <v>11</v>
      </c>
      <c r="C19">
        <v>18</v>
      </c>
      <c r="D19">
        <v>1370.223876953125</v>
      </c>
      <c r="E19">
        <v>2285.940185546875</v>
      </c>
      <c r="F19">
        <v>3175.811767578125</v>
      </c>
      <c r="G19">
        <v>2847.520263671875</v>
      </c>
      <c r="H19">
        <v>2341.85986328125</v>
      </c>
      <c r="I19">
        <v>2345.580078125</v>
      </c>
      <c r="J19">
        <v>1906.5828857421875</v>
      </c>
      <c r="K19">
        <v>2025.4228515625</v>
      </c>
      <c r="L19">
        <v>1473.6922607421875</v>
      </c>
      <c r="M19">
        <v>1595.8526611328125</v>
      </c>
      <c r="N19">
        <v>1412.6717529296875</v>
      </c>
      <c r="O19">
        <v>816.86468505859375</v>
      </c>
      <c r="P19">
        <v>212.94000244140625</v>
      </c>
      <c r="Q19">
        <v>448.10653686523438</v>
      </c>
      <c r="R19">
        <v>1338.1451416015625</v>
      </c>
      <c r="S19">
        <v>422.44839477539062</v>
      </c>
      <c r="T19">
        <v>510.10385131835938</v>
      </c>
      <c r="U19">
        <v>466.65087890625</v>
      </c>
      <c r="V19">
        <v>480.08587646484375</v>
      </c>
      <c r="W19">
        <v>157.66464233398438</v>
      </c>
      <c r="Y19">
        <f>IF(ISNUMBER('lactate '!Y19),pyruvate!G19,"")</f>
        <v>2847.520263671875</v>
      </c>
      <c r="Z19">
        <f>IF(ISNUMBER('lactate '!Z19),pyruvate!H19,"")</f>
        <v>2341.85986328125</v>
      </c>
      <c r="AA19">
        <f>IF(ISNUMBER('lactate '!AA19),pyruvate!I19,"")</f>
        <v>2345.580078125</v>
      </c>
      <c r="AB19">
        <f>IF(ISNUMBER('lactate '!AB19),pyruvate!J19,"")</f>
        <v>1906.5828857421875</v>
      </c>
      <c r="AC19">
        <f>IF(ISNUMBER('lactate '!AC19),pyruvate!K19,"")</f>
        <v>2025.4228515625</v>
      </c>
      <c r="AD19">
        <f>IF(ISNUMBER('lactate '!AD19),pyruvate!L19,"")</f>
        <v>1473.6922607421875</v>
      </c>
      <c r="AE19">
        <f>IF(ISNUMBER('lactate '!AE19),pyruvate!M19,"")</f>
        <v>1595.8526611328125</v>
      </c>
      <c r="AF19">
        <f>IF(ISNUMBER('lactate '!AF19),pyruvate!N19,"")</f>
        <v>1412.6717529296875</v>
      </c>
      <c r="AG19">
        <f>IF(ISNUMBER('lactate '!AG19),pyruvate!O19,"")</f>
        <v>816.86468505859375</v>
      </c>
      <c r="AH19">
        <f>IF(ISNUMBER('lactate '!AH19),pyruvate!P19,"")</f>
        <v>212.94000244140625</v>
      </c>
      <c r="AI19">
        <f>IF(ISNUMBER('lactate '!AI19),pyruvate!Q19,"")</f>
        <v>448.10653686523438</v>
      </c>
      <c r="AJ19">
        <f>IF(ISNUMBER('lactate '!AJ19),pyruvate!R19,"")</f>
        <v>1338.1451416015625</v>
      </c>
      <c r="AK19">
        <f>IF(ISNUMBER('lactate '!AK19),pyruvate!S19,"")</f>
        <v>422.44839477539062</v>
      </c>
      <c r="AL19">
        <f>IF(ISNUMBER('lactate '!AL19),pyruvate!T19,"")</f>
        <v>510.10385131835938</v>
      </c>
      <c r="AM19">
        <f>IF(ISNUMBER('lactate '!AM19),pyruvate!U19,"")</f>
        <v>466.65087890625</v>
      </c>
      <c r="AN19">
        <f>IF(ISNUMBER('lactate '!AN19),pyruvate!V19,"")</f>
        <v>480.08587646484375</v>
      </c>
      <c r="AO19">
        <f>IF(ISNUMBER('lactate '!AO19),pyruvate!W19,"")</f>
        <v>157.66464233398438</v>
      </c>
    </row>
    <row r="20" spans="1:41" x14ac:dyDescent="0.2">
      <c r="B20">
        <v>11</v>
      </c>
      <c r="C20">
        <v>19</v>
      </c>
      <c r="D20">
        <v>1120.2882080078125</v>
      </c>
      <c r="E20">
        <v>1743.523193359375</v>
      </c>
      <c r="F20">
        <v>3041.619384765625</v>
      </c>
      <c r="G20">
        <v>2457.34716796875</v>
      </c>
      <c r="H20">
        <v>1975.8310546875</v>
      </c>
      <c r="I20">
        <v>1913.339111328125</v>
      </c>
      <c r="J20">
        <v>1570.8388671875</v>
      </c>
      <c r="K20">
        <v>1745.4052734375</v>
      </c>
      <c r="L20">
        <v>1285.2135009765625</v>
      </c>
      <c r="M20">
        <v>1235.208740234375</v>
      </c>
      <c r="N20">
        <v>1322.468017578125</v>
      </c>
      <c r="O20">
        <v>947.8428955078125</v>
      </c>
      <c r="P20">
        <v>572.5794677734375</v>
      </c>
      <c r="Q20">
        <v>361.96286010742188</v>
      </c>
      <c r="R20">
        <v>1215.669677734375</v>
      </c>
      <c r="S20">
        <v>383.26901245117188</v>
      </c>
      <c r="T20">
        <v>484.22195434570312</v>
      </c>
      <c r="U20">
        <v>412.4403076171875</v>
      </c>
      <c r="V20">
        <v>377.00811767578125</v>
      </c>
      <c r="W20">
        <v>263.63720703125</v>
      </c>
      <c r="Y20">
        <f>IF(ISNUMBER('lactate '!Y20),pyruvate!G20,"")</f>
        <v>2457.34716796875</v>
      </c>
      <c r="Z20">
        <f>IF(ISNUMBER('lactate '!Z20),pyruvate!H20,"")</f>
        <v>1975.8310546875</v>
      </c>
      <c r="AA20">
        <f>IF(ISNUMBER('lactate '!AA20),pyruvate!I20,"")</f>
        <v>1913.339111328125</v>
      </c>
      <c r="AB20">
        <f>IF(ISNUMBER('lactate '!AB20),pyruvate!J20,"")</f>
        <v>1570.8388671875</v>
      </c>
      <c r="AC20">
        <f>IF(ISNUMBER('lactate '!AC20),pyruvate!K20,"")</f>
        <v>1745.4052734375</v>
      </c>
      <c r="AD20">
        <f>IF(ISNUMBER('lactate '!AD20),pyruvate!L20,"")</f>
        <v>1285.2135009765625</v>
      </c>
      <c r="AE20">
        <f>IF(ISNUMBER('lactate '!AE20),pyruvate!M20,"")</f>
        <v>1235.208740234375</v>
      </c>
      <c r="AF20">
        <f>IF(ISNUMBER('lactate '!AF20),pyruvate!N20,"")</f>
        <v>1322.468017578125</v>
      </c>
      <c r="AG20">
        <f>IF(ISNUMBER('lactate '!AG20),pyruvate!O20,"")</f>
        <v>947.8428955078125</v>
      </c>
      <c r="AH20">
        <f>IF(ISNUMBER('lactate '!AH20),pyruvate!P20,"")</f>
        <v>572.5794677734375</v>
      </c>
      <c r="AI20">
        <f>IF(ISNUMBER('lactate '!AI20),pyruvate!Q20,"")</f>
        <v>361.96286010742188</v>
      </c>
      <c r="AJ20">
        <f>IF(ISNUMBER('lactate '!AJ20),pyruvate!R20,"")</f>
        <v>1215.669677734375</v>
      </c>
      <c r="AK20">
        <f>IF(ISNUMBER('lactate '!AK20),pyruvate!S20,"")</f>
        <v>383.26901245117188</v>
      </c>
      <c r="AL20">
        <f>IF(ISNUMBER('lactate '!AL20),pyruvate!T20,"")</f>
        <v>484.22195434570312</v>
      </c>
      <c r="AM20">
        <f>IF(ISNUMBER('lactate '!AM20),pyruvate!U20,"")</f>
        <v>412.4403076171875</v>
      </c>
      <c r="AN20">
        <f>IF(ISNUMBER('lactate '!AN20),pyruvate!V20,"")</f>
        <v>377.00811767578125</v>
      </c>
      <c r="AO20">
        <f>IF(ISNUMBER('lactate '!AO20),pyruvate!W20,"")</f>
        <v>263.63720703125</v>
      </c>
    </row>
    <row r="21" spans="1:41" x14ac:dyDescent="0.2">
      <c r="B21">
        <v>11</v>
      </c>
      <c r="C21">
        <v>20</v>
      </c>
      <c r="D21">
        <v>918.6727294921875</v>
      </c>
      <c r="E21">
        <v>1382.4656982421875</v>
      </c>
      <c r="F21">
        <v>2913.27783203125</v>
      </c>
      <c r="G21">
        <v>2053.812744140625</v>
      </c>
      <c r="H21">
        <v>1794.7408447265625</v>
      </c>
      <c r="I21">
        <v>1323.000732421875</v>
      </c>
      <c r="J21">
        <v>987.35528564453125</v>
      </c>
      <c r="K21">
        <v>1271.8656005859375</v>
      </c>
      <c r="L21">
        <v>771.23828125</v>
      </c>
      <c r="M21">
        <v>1056.8519287109375</v>
      </c>
      <c r="N21">
        <v>1122.1175537109375</v>
      </c>
      <c r="O21">
        <v>827.33856201171875</v>
      </c>
      <c r="P21">
        <v>1127.889404296875</v>
      </c>
      <c r="Q21">
        <v>398.34420776367188</v>
      </c>
      <c r="R21">
        <v>475.99679565429688</v>
      </c>
      <c r="S21">
        <v>377.467041015625</v>
      </c>
      <c r="T21">
        <v>207.27488708496094</v>
      </c>
      <c r="U21">
        <v>367.42733764648438</v>
      </c>
      <c r="V21">
        <v>239.13223266601562</v>
      </c>
      <c r="W21">
        <v>263.131103515625</v>
      </c>
      <c r="Y21">
        <f>IF(ISNUMBER('lactate '!Y21),pyruvate!G21,"")</f>
        <v>2053.812744140625</v>
      </c>
      <c r="Z21">
        <f>IF(ISNUMBER('lactate '!Z21),pyruvate!H21,"")</f>
        <v>1794.7408447265625</v>
      </c>
      <c r="AA21">
        <f>IF(ISNUMBER('lactate '!AA21),pyruvate!I21,"")</f>
        <v>1323.000732421875</v>
      </c>
      <c r="AB21">
        <f>IF(ISNUMBER('lactate '!AB21),pyruvate!J21,"")</f>
        <v>987.35528564453125</v>
      </c>
      <c r="AC21">
        <f>IF(ISNUMBER('lactate '!AC21),pyruvate!K21,"")</f>
        <v>1271.8656005859375</v>
      </c>
      <c r="AD21">
        <f>IF(ISNUMBER('lactate '!AD21),pyruvate!L21,"")</f>
        <v>771.23828125</v>
      </c>
      <c r="AE21">
        <f>IF(ISNUMBER('lactate '!AE21),pyruvate!M21,"")</f>
        <v>1056.8519287109375</v>
      </c>
      <c r="AF21">
        <f>IF(ISNUMBER('lactate '!AF21),pyruvate!N21,"")</f>
        <v>1122.1175537109375</v>
      </c>
      <c r="AG21">
        <f>IF(ISNUMBER('lactate '!AG21),pyruvate!O21,"")</f>
        <v>827.33856201171875</v>
      </c>
      <c r="AH21">
        <f>IF(ISNUMBER('lactate '!AH21),pyruvate!P21,"")</f>
        <v>1127.889404296875</v>
      </c>
      <c r="AI21">
        <f>IF(ISNUMBER('lactate '!AI21),pyruvate!Q21,"")</f>
        <v>398.34420776367188</v>
      </c>
      <c r="AJ21">
        <f>IF(ISNUMBER('lactate '!AJ21),pyruvate!R21,"")</f>
        <v>475.99679565429688</v>
      </c>
      <c r="AK21">
        <f>IF(ISNUMBER('lactate '!AK21),pyruvate!S21,"")</f>
        <v>377.467041015625</v>
      </c>
      <c r="AL21">
        <f>IF(ISNUMBER('lactate '!AL21),pyruvate!T21,"")</f>
        <v>207.27488708496094</v>
      </c>
      <c r="AM21">
        <f>IF(ISNUMBER('lactate '!AM21),pyruvate!U21,"")</f>
        <v>367.42733764648438</v>
      </c>
      <c r="AN21">
        <f>IF(ISNUMBER('lactate '!AN21),pyruvate!V21,"")</f>
        <v>239.13223266601562</v>
      </c>
      <c r="AO21">
        <f>IF(ISNUMBER('lactate '!AO21),pyruvate!W21,"")</f>
        <v>263.131103515625</v>
      </c>
    </row>
    <row r="22" spans="1:41" x14ac:dyDescent="0.2">
      <c r="B22">
        <v>11</v>
      </c>
      <c r="C22">
        <v>21</v>
      </c>
      <c r="D22">
        <v>669.22760009765625</v>
      </c>
      <c r="E22">
        <v>1280.99072265625</v>
      </c>
      <c r="F22">
        <v>2288.49560546875</v>
      </c>
      <c r="G22">
        <v>1746.8109130859375</v>
      </c>
      <c r="H22">
        <v>1901.4249267578125</v>
      </c>
      <c r="I22">
        <v>1083.986328125</v>
      </c>
      <c r="J22">
        <v>743.2459716796875</v>
      </c>
      <c r="K22">
        <v>717.4156494140625</v>
      </c>
      <c r="L22">
        <v>289.8411865234375</v>
      </c>
      <c r="M22">
        <v>899.0499267578125</v>
      </c>
      <c r="N22">
        <v>769.62542724609375</v>
      </c>
      <c r="O22">
        <v>632.67864990234375</v>
      </c>
      <c r="P22">
        <v>1067.837890625</v>
      </c>
      <c r="Q22">
        <v>556.75445556640625</v>
      </c>
      <c r="R22">
        <v>485.43072509765625</v>
      </c>
      <c r="S22">
        <v>159.86587524414062</v>
      </c>
      <c r="T22">
        <v>194.19863891601562</v>
      </c>
      <c r="U22">
        <v>363.1485595703125</v>
      </c>
      <c r="V22">
        <v>319.48733520507812</v>
      </c>
      <c r="W22">
        <v>395.4794921875</v>
      </c>
      <c r="Y22">
        <f>IF(ISNUMBER('lactate '!Y22),pyruvate!G22,"")</f>
        <v>1746.8109130859375</v>
      </c>
      <c r="Z22">
        <f>IF(ISNUMBER('lactate '!Z22),pyruvate!H22,"")</f>
        <v>1901.4249267578125</v>
      </c>
      <c r="AA22">
        <f>IF(ISNUMBER('lactate '!AA22),pyruvate!I22,"")</f>
        <v>1083.986328125</v>
      </c>
      <c r="AB22">
        <f>IF(ISNUMBER('lactate '!AB22),pyruvate!J22,"")</f>
        <v>743.2459716796875</v>
      </c>
      <c r="AC22">
        <f>IF(ISNUMBER('lactate '!AC22),pyruvate!K22,"")</f>
        <v>717.4156494140625</v>
      </c>
      <c r="AD22">
        <f>IF(ISNUMBER('lactate '!AD22),pyruvate!L22,"")</f>
        <v>289.8411865234375</v>
      </c>
      <c r="AE22">
        <f>IF(ISNUMBER('lactate '!AE22),pyruvate!M22,"")</f>
        <v>899.0499267578125</v>
      </c>
      <c r="AF22">
        <f>IF(ISNUMBER('lactate '!AF22),pyruvate!N22,"")</f>
        <v>769.62542724609375</v>
      </c>
      <c r="AG22">
        <f>IF(ISNUMBER('lactate '!AG22),pyruvate!O22,"")</f>
        <v>632.67864990234375</v>
      </c>
      <c r="AH22">
        <f>IF(ISNUMBER('lactate '!AH22),pyruvate!P22,"")</f>
        <v>1067.837890625</v>
      </c>
      <c r="AI22">
        <f>IF(ISNUMBER('lactate '!AI22),pyruvate!Q22,"")</f>
        <v>556.75445556640625</v>
      </c>
      <c r="AJ22">
        <f>IF(ISNUMBER('lactate '!AJ22),pyruvate!R22,"")</f>
        <v>485.43072509765625</v>
      </c>
      <c r="AK22">
        <f>IF(ISNUMBER('lactate '!AK22),pyruvate!S22,"")</f>
        <v>159.86587524414062</v>
      </c>
      <c r="AL22">
        <f>IF(ISNUMBER('lactate '!AL22),pyruvate!T22,"")</f>
        <v>194.19863891601562</v>
      </c>
      <c r="AM22">
        <f>IF(ISNUMBER('lactate '!AM22),pyruvate!U22,"")</f>
        <v>363.1485595703125</v>
      </c>
      <c r="AN22">
        <f>IF(ISNUMBER('lactate '!AN22),pyruvate!V22,"")</f>
        <v>319.48733520507812</v>
      </c>
      <c r="AO22">
        <f>IF(ISNUMBER('lactate '!AO22),pyruvate!W22,"")</f>
        <v>395.4794921875</v>
      </c>
    </row>
    <row r="23" spans="1:41" x14ac:dyDescent="0.2">
      <c r="Y23">
        <f>AVERAGE(Y3:Y22)</f>
        <v>2381.2801513671875</v>
      </c>
      <c r="Z23">
        <f t="shared" ref="Z23:AO23" si="0">AVERAGE(Z3:Z22)</f>
        <v>2111.147705078125</v>
      </c>
      <c r="AA23">
        <f t="shared" si="0"/>
        <v>1806.971923828125</v>
      </c>
      <c r="AB23">
        <f t="shared" si="0"/>
        <v>1428.0000610351562</v>
      </c>
      <c r="AC23">
        <f t="shared" si="0"/>
        <v>1550.5789794921875</v>
      </c>
      <c r="AD23">
        <f t="shared" si="0"/>
        <v>1037.48310546875</v>
      </c>
      <c r="AE23">
        <f t="shared" si="0"/>
        <v>1281.1758544921875</v>
      </c>
      <c r="AF23">
        <f t="shared" si="0"/>
        <v>1201.8092407226563</v>
      </c>
      <c r="AG23">
        <f t="shared" si="0"/>
        <v>755.86740722656248</v>
      </c>
      <c r="AH23">
        <f t="shared" si="0"/>
        <v>723.53165283203123</v>
      </c>
      <c r="AI23">
        <f t="shared" si="0"/>
        <v>412.11765747070314</v>
      </c>
      <c r="AJ23">
        <f t="shared" si="0"/>
        <v>867.13897094726565</v>
      </c>
      <c r="AK23">
        <f t="shared" si="0"/>
        <v>401.33096313476562</v>
      </c>
      <c r="AL23">
        <f t="shared" si="0"/>
        <v>375.87657775878904</v>
      </c>
      <c r="AM23">
        <f t="shared" si="0"/>
        <v>414.03902587890627</v>
      </c>
      <c r="AN23">
        <f t="shared" si="0"/>
        <v>377.68026123046877</v>
      </c>
      <c r="AO23">
        <f t="shared" si="0"/>
        <v>340.80747680664064</v>
      </c>
    </row>
    <row r="24" spans="1:41" x14ac:dyDescent="0.2">
      <c r="A24" t="s">
        <v>25</v>
      </c>
      <c r="B24">
        <v>22</v>
      </c>
      <c r="C24">
        <v>19</v>
      </c>
      <c r="D24">
        <v>1702.72265625</v>
      </c>
      <c r="E24">
        <v>1920.93115234375</v>
      </c>
      <c r="F24">
        <v>3607.95947265625</v>
      </c>
      <c r="G24">
        <v>2979.28857421875</v>
      </c>
      <c r="H24">
        <v>2392.614501953125</v>
      </c>
      <c r="I24">
        <v>1649.73583984375</v>
      </c>
      <c r="J24">
        <v>1400.51904296875</v>
      </c>
      <c r="K24">
        <v>1275.5086669921875</v>
      </c>
      <c r="L24">
        <v>833.63714599609375</v>
      </c>
      <c r="M24">
        <v>945.96136474609375</v>
      </c>
      <c r="N24">
        <v>1188.1820068359375</v>
      </c>
      <c r="O24">
        <v>965.30706787109375</v>
      </c>
      <c r="P24">
        <v>1474.302490234375</v>
      </c>
      <c r="Q24">
        <v>163.98825073242188</v>
      </c>
      <c r="R24">
        <v>222.07989501953125</v>
      </c>
      <c r="S24">
        <v>469.60269165039062</v>
      </c>
      <c r="T24">
        <v>229.49955749511719</v>
      </c>
      <c r="U24">
        <v>625.2757568359375</v>
      </c>
      <c r="V24">
        <v>52.833568572998047</v>
      </c>
      <c r="W24">
        <v>644.6846923828125</v>
      </c>
    </row>
    <row r="25" spans="1:41" x14ac:dyDescent="0.2">
      <c r="B25">
        <v>22</v>
      </c>
      <c r="C25">
        <v>20</v>
      </c>
      <c r="D25">
        <v>986.51873779296875</v>
      </c>
      <c r="E25">
        <v>2029.217041015625</v>
      </c>
      <c r="F25">
        <v>3135.056396484375</v>
      </c>
      <c r="G25">
        <v>2747.6650390625</v>
      </c>
      <c r="H25">
        <v>1943.8319091796875</v>
      </c>
      <c r="I25">
        <v>1938.6591796875</v>
      </c>
      <c r="J25">
        <v>1505.6571044921875</v>
      </c>
      <c r="K25">
        <v>1388.8433837890625</v>
      </c>
      <c r="L25">
        <v>1183.4847412109375</v>
      </c>
      <c r="M25">
        <v>849.4644775390625</v>
      </c>
      <c r="N25">
        <v>918.484619140625</v>
      </c>
      <c r="O25">
        <v>653.93896484375</v>
      </c>
      <c r="P25">
        <v>1220.16259765625</v>
      </c>
      <c r="Q25">
        <v>623.89532470703125</v>
      </c>
      <c r="R25">
        <v>855.85504150390625</v>
      </c>
      <c r="S25">
        <v>599.9100341796875</v>
      </c>
      <c r="T25">
        <v>270.0030517578125</v>
      </c>
      <c r="U25">
        <v>590.6402587890625</v>
      </c>
      <c r="V25">
        <v>160.97337341308594</v>
      </c>
      <c r="W25">
        <v>365.34600830078125</v>
      </c>
    </row>
    <row r="26" spans="1:41" x14ac:dyDescent="0.2">
      <c r="B26">
        <v>23</v>
      </c>
      <c r="C26">
        <v>18</v>
      </c>
      <c r="D26">
        <v>1332.3709716796875</v>
      </c>
      <c r="E26">
        <v>1428.53271484375</v>
      </c>
      <c r="F26">
        <v>1600.31591796875</v>
      </c>
      <c r="G26">
        <v>1941.3026123046875</v>
      </c>
      <c r="H26">
        <v>1927.2108154296875</v>
      </c>
      <c r="I26">
        <v>1271.1279296875</v>
      </c>
      <c r="J26">
        <v>1450.064453125</v>
      </c>
      <c r="K26">
        <v>668.66015625</v>
      </c>
      <c r="L26">
        <v>731.19671630859375</v>
      </c>
      <c r="M26">
        <v>1142.817138671875</v>
      </c>
      <c r="N26">
        <v>671.49176025390625</v>
      </c>
      <c r="O26">
        <v>393.21231079101562</v>
      </c>
      <c r="P26">
        <v>1010.9368896484375</v>
      </c>
      <c r="Q26">
        <v>435.91485595703125</v>
      </c>
      <c r="R26">
        <v>555.7042236328125</v>
      </c>
      <c r="S26">
        <v>277.17465209960938</v>
      </c>
      <c r="T26">
        <v>789.0928955078125</v>
      </c>
      <c r="U26">
        <v>567.454833984375</v>
      </c>
      <c r="V26">
        <v>237.04209899902344</v>
      </c>
      <c r="W26">
        <v>622.45806884765625</v>
      </c>
    </row>
    <row r="27" spans="1:41" x14ac:dyDescent="0.2">
      <c r="B27">
        <v>23</v>
      </c>
      <c r="C27">
        <v>19</v>
      </c>
      <c r="D27">
        <v>1568.243896484375</v>
      </c>
      <c r="E27">
        <v>1694.4581298828125</v>
      </c>
      <c r="F27">
        <v>2993.27490234375</v>
      </c>
      <c r="G27">
        <v>2478.603515625</v>
      </c>
      <c r="H27">
        <v>2143.36279296875</v>
      </c>
      <c r="I27">
        <v>1786.9739990234375</v>
      </c>
      <c r="J27">
        <v>1557.58740234375</v>
      </c>
      <c r="K27">
        <v>1237.4200439453125</v>
      </c>
      <c r="L27">
        <v>1035.766357421875</v>
      </c>
      <c r="M27">
        <v>962.693115234375</v>
      </c>
      <c r="N27">
        <v>695.96844482421875</v>
      </c>
      <c r="O27">
        <v>679.42230224609375</v>
      </c>
      <c r="P27">
        <v>1239.9871826171875</v>
      </c>
      <c r="Q27">
        <v>71.53173828125</v>
      </c>
      <c r="R27">
        <v>140.45634460449219</v>
      </c>
      <c r="S27">
        <v>384.20315551757812</v>
      </c>
      <c r="T27">
        <v>589.4327392578125</v>
      </c>
      <c r="U27">
        <v>300.2314453125</v>
      </c>
      <c r="V27">
        <v>690.25946044921875</v>
      </c>
      <c r="W27">
        <v>442.70626831054688</v>
      </c>
    </row>
    <row r="28" spans="1:41" x14ac:dyDescent="0.2">
      <c r="B28">
        <v>23</v>
      </c>
      <c r="C28">
        <v>20</v>
      </c>
      <c r="D28">
        <v>1296.5052490234375</v>
      </c>
      <c r="E28">
        <v>1858.776611328125</v>
      </c>
      <c r="F28">
        <v>3299.9296875</v>
      </c>
      <c r="G28">
        <v>2707.58447265625</v>
      </c>
      <c r="H28">
        <v>1889.264892578125</v>
      </c>
      <c r="I28">
        <v>1838.7347412109375</v>
      </c>
      <c r="J28">
        <v>1653.25341796875</v>
      </c>
      <c r="K28">
        <v>1097.4432373046875</v>
      </c>
      <c r="L28">
        <v>1151.4261474609375</v>
      </c>
      <c r="M28">
        <v>777.27392578125</v>
      </c>
      <c r="N28">
        <v>891.61517333984375</v>
      </c>
      <c r="O28">
        <v>685.3192138671875</v>
      </c>
      <c r="P28">
        <v>895.29205322265625</v>
      </c>
      <c r="Q28">
        <v>488.5517578125</v>
      </c>
      <c r="R28">
        <v>998.4718017578125</v>
      </c>
      <c r="S28">
        <v>521.78692626953125</v>
      </c>
      <c r="T28">
        <v>122.45367431640625</v>
      </c>
      <c r="U28">
        <v>316.00125122070312</v>
      </c>
      <c r="V28">
        <v>810.16290283203125</v>
      </c>
      <c r="W28">
        <v>192.76316833496094</v>
      </c>
    </row>
    <row r="29" spans="1:41" x14ac:dyDescent="0.2">
      <c r="B29">
        <v>23</v>
      </c>
      <c r="C29">
        <v>21</v>
      </c>
      <c r="D29">
        <v>1241.58447265625</v>
      </c>
      <c r="E29">
        <v>1837.0115966796875</v>
      </c>
      <c r="F29">
        <v>2212.7685546875</v>
      </c>
      <c r="G29">
        <v>2250.528564453125</v>
      </c>
      <c r="H29">
        <v>1454.7298583984375</v>
      </c>
      <c r="I29">
        <v>1434.262451171875</v>
      </c>
      <c r="J29">
        <v>1378.390380859375</v>
      </c>
      <c r="K29">
        <v>968.0167236328125</v>
      </c>
      <c r="L29">
        <v>806.86126708984375</v>
      </c>
      <c r="M29">
        <v>732.620361328125</v>
      </c>
      <c r="N29">
        <v>969.32977294921875</v>
      </c>
      <c r="O29">
        <v>510.94052124023438</v>
      </c>
      <c r="P29">
        <v>394.92788696289062</v>
      </c>
      <c r="Q29">
        <v>739.278076171875</v>
      </c>
      <c r="R29">
        <v>1134.4635009765625</v>
      </c>
      <c r="S29">
        <v>333.61257934570312</v>
      </c>
      <c r="T29">
        <v>377.23257446289062</v>
      </c>
      <c r="U29">
        <v>327.53042602539062</v>
      </c>
      <c r="V29">
        <v>442.89572143554688</v>
      </c>
      <c r="W29">
        <v>369.5140380859375</v>
      </c>
    </row>
    <row r="30" spans="1:41" x14ac:dyDescent="0.2">
      <c r="B30">
        <v>24</v>
      </c>
      <c r="C30">
        <v>17</v>
      </c>
      <c r="D30">
        <v>1108.1549072265625</v>
      </c>
      <c r="E30">
        <v>1340.0941162109375</v>
      </c>
      <c r="F30">
        <v>1208.7716064453125</v>
      </c>
      <c r="G30">
        <v>1624.6131591796875</v>
      </c>
      <c r="H30">
        <v>1515.6116943359375</v>
      </c>
      <c r="I30">
        <v>915.39947509765625</v>
      </c>
      <c r="J30">
        <v>1564.9197998046875</v>
      </c>
      <c r="K30">
        <v>403.6888427734375</v>
      </c>
      <c r="L30">
        <v>766.4239501953125</v>
      </c>
      <c r="M30">
        <v>1343.3055419921875</v>
      </c>
      <c r="N30">
        <v>613.1185302734375</v>
      </c>
      <c r="O30">
        <v>601.75372314453125</v>
      </c>
      <c r="P30">
        <v>675.94140625</v>
      </c>
      <c r="Q30">
        <v>550.0758056640625</v>
      </c>
      <c r="R30">
        <v>276.434326171875</v>
      </c>
      <c r="S30">
        <v>197.34921264648438</v>
      </c>
      <c r="T30">
        <v>85.446258544921875</v>
      </c>
      <c r="U30">
        <v>421.396240234375</v>
      </c>
      <c r="V30">
        <v>305.3831787109375</v>
      </c>
      <c r="W30">
        <v>386.57431030273438</v>
      </c>
    </row>
    <row r="31" spans="1:41" x14ac:dyDescent="0.2">
      <c r="B31">
        <v>24</v>
      </c>
      <c r="C31">
        <v>18</v>
      </c>
      <c r="D31">
        <v>1713.077392578125</v>
      </c>
      <c r="E31">
        <v>2423.296142578125</v>
      </c>
      <c r="F31">
        <v>2313.847900390625</v>
      </c>
      <c r="G31">
        <v>2311.9775390625</v>
      </c>
      <c r="H31">
        <v>1958.6256103515625</v>
      </c>
      <c r="I31">
        <v>1637.885009765625</v>
      </c>
      <c r="J31">
        <v>1695.3580322265625</v>
      </c>
      <c r="K31">
        <v>1696.3267822265625</v>
      </c>
      <c r="L31">
        <v>1096.0472412109375</v>
      </c>
      <c r="M31">
        <v>1577.84130859375</v>
      </c>
      <c r="N31">
        <v>632.5115966796875</v>
      </c>
      <c r="O31">
        <v>770.96185302734375</v>
      </c>
      <c r="P31">
        <v>748.72906494140625</v>
      </c>
      <c r="Q31">
        <v>597.234130859375</v>
      </c>
      <c r="R31">
        <v>538.54876708984375</v>
      </c>
      <c r="S31">
        <v>290.04171752929688</v>
      </c>
      <c r="T31">
        <v>680.20806884765625</v>
      </c>
      <c r="U31">
        <v>301.70492553710938</v>
      </c>
      <c r="V31">
        <v>243.902099609375</v>
      </c>
      <c r="W31">
        <v>31.78526496887207</v>
      </c>
    </row>
    <row r="32" spans="1:41" x14ac:dyDescent="0.2">
      <c r="B32">
        <v>24</v>
      </c>
      <c r="C32">
        <v>19</v>
      </c>
      <c r="D32">
        <v>1821.0130615234375</v>
      </c>
      <c r="E32">
        <v>2586.434814453125</v>
      </c>
      <c r="F32">
        <v>3001.003662109375</v>
      </c>
      <c r="G32">
        <v>2636.898193359375</v>
      </c>
      <c r="H32">
        <v>2108.960205078125</v>
      </c>
      <c r="I32">
        <v>1947.0191650390625</v>
      </c>
      <c r="J32">
        <v>1482.792724609375</v>
      </c>
      <c r="K32">
        <v>1709.6385498046875</v>
      </c>
      <c r="L32">
        <v>1301.438232421875</v>
      </c>
      <c r="M32">
        <v>1228.97119140625</v>
      </c>
      <c r="N32">
        <v>534.0689697265625</v>
      </c>
      <c r="O32">
        <v>628.59228515625</v>
      </c>
      <c r="P32">
        <v>640.36688232421875</v>
      </c>
      <c r="Q32">
        <v>357.83267211914062</v>
      </c>
      <c r="R32">
        <v>219.57740783691406</v>
      </c>
      <c r="S32">
        <v>342.67791748046875</v>
      </c>
      <c r="T32">
        <v>818.561767578125</v>
      </c>
      <c r="U32">
        <v>291.31243896484375</v>
      </c>
      <c r="V32">
        <v>590.8214111328125</v>
      </c>
      <c r="W32">
        <v>389.84088134765625</v>
      </c>
    </row>
    <row r="33" spans="1:23" x14ac:dyDescent="0.2">
      <c r="B33">
        <v>24</v>
      </c>
      <c r="C33">
        <v>20</v>
      </c>
      <c r="D33">
        <v>1609.7122802734375</v>
      </c>
      <c r="E33">
        <v>1960.7333984375</v>
      </c>
      <c r="F33">
        <v>2861.375</v>
      </c>
      <c r="G33">
        <v>2866.92333984375</v>
      </c>
      <c r="H33">
        <v>2027.71484375</v>
      </c>
      <c r="I33">
        <v>1719.6510009765625</v>
      </c>
      <c r="J33">
        <v>1283.6107177734375</v>
      </c>
      <c r="K33">
        <v>1033.4212646484375</v>
      </c>
      <c r="L33">
        <v>1122.3984375</v>
      </c>
      <c r="M33">
        <v>828.38555908203125</v>
      </c>
      <c r="N33">
        <v>583.789306640625</v>
      </c>
      <c r="O33">
        <v>291.40731811523438</v>
      </c>
      <c r="P33">
        <v>748.97607421875</v>
      </c>
      <c r="Q33">
        <v>426.50198364257812</v>
      </c>
      <c r="R33">
        <v>493.47161865234375</v>
      </c>
      <c r="S33">
        <v>383.52554321289062</v>
      </c>
      <c r="T33">
        <v>246.01364135742188</v>
      </c>
      <c r="U33">
        <v>93.072158813476562</v>
      </c>
      <c r="V33">
        <v>483.57546997070312</v>
      </c>
      <c r="W33">
        <v>407.6680908203125</v>
      </c>
    </row>
    <row r="34" spans="1:23" x14ac:dyDescent="0.2">
      <c r="B34">
        <v>24</v>
      </c>
      <c r="C34">
        <v>21</v>
      </c>
      <c r="D34">
        <v>1321.3916015625</v>
      </c>
      <c r="E34">
        <v>1560.1328125</v>
      </c>
      <c r="F34">
        <v>2135.4638671875</v>
      </c>
      <c r="G34">
        <v>2742.474365234375</v>
      </c>
      <c r="H34">
        <v>1832.43408203125</v>
      </c>
      <c r="I34">
        <v>1373.6429443359375</v>
      </c>
      <c r="J34">
        <v>1111.2454833984375</v>
      </c>
      <c r="K34">
        <v>949.1390380859375</v>
      </c>
      <c r="L34">
        <v>674.1837158203125</v>
      </c>
      <c r="M34">
        <v>705.642822265625</v>
      </c>
      <c r="N34">
        <v>928.40093994140625</v>
      </c>
      <c r="O34">
        <v>349.0577392578125</v>
      </c>
      <c r="P34">
        <v>655.0965576171875</v>
      </c>
      <c r="Q34">
        <v>430.30770874023438</v>
      </c>
      <c r="R34">
        <v>648.90325927734375</v>
      </c>
      <c r="S34">
        <v>229.56452941894531</v>
      </c>
      <c r="T34">
        <v>318.13919067382812</v>
      </c>
      <c r="U34">
        <v>241.89970397949219</v>
      </c>
      <c r="V34">
        <v>466.4776611328125</v>
      </c>
      <c r="W34">
        <v>132.13226318359375</v>
      </c>
    </row>
    <row r="35" spans="1:23" x14ac:dyDescent="0.2">
      <c r="B35">
        <v>24</v>
      </c>
      <c r="C35">
        <v>22</v>
      </c>
      <c r="D35">
        <v>948.968994140625</v>
      </c>
      <c r="E35">
        <v>1570.062255859375</v>
      </c>
      <c r="F35">
        <v>1402.375732421875</v>
      </c>
      <c r="G35">
        <v>1827.44970703125</v>
      </c>
      <c r="H35">
        <v>1322.42578125</v>
      </c>
      <c r="I35">
        <v>958.21185302734375</v>
      </c>
      <c r="J35">
        <v>822.13482666015625</v>
      </c>
      <c r="K35">
        <v>715.447509765625</v>
      </c>
      <c r="L35">
        <v>294.61154174804688</v>
      </c>
      <c r="M35">
        <v>607.58062744140625</v>
      </c>
      <c r="N35">
        <v>523.44903564453125</v>
      </c>
      <c r="O35">
        <v>625.3001708984375</v>
      </c>
      <c r="P35">
        <v>381.20443725585938</v>
      </c>
      <c r="Q35">
        <v>391.360107421875</v>
      </c>
      <c r="R35">
        <v>348.54705810546875</v>
      </c>
      <c r="S35">
        <v>68.607467651367188</v>
      </c>
      <c r="T35">
        <v>248.67234802246094</v>
      </c>
      <c r="U35">
        <v>331.01318359375</v>
      </c>
      <c r="V35">
        <v>452.049072265625</v>
      </c>
      <c r="W35">
        <v>331.84457397460938</v>
      </c>
    </row>
    <row r="36" spans="1:23" x14ac:dyDescent="0.2">
      <c r="B36">
        <v>25</v>
      </c>
      <c r="C36">
        <v>18</v>
      </c>
      <c r="D36">
        <v>2120.593505859375</v>
      </c>
      <c r="E36">
        <v>2260.686767578125</v>
      </c>
      <c r="F36">
        <v>2546.912109375</v>
      </c>
      <c r="G36">
        <v>2258.81884765625</v>
      </c>
      <c r="H36">
        <v>1670.63330078125</v>
      </c>
      <c r="I36">
        <v>1609.8543701171875</v>
      </c>
      <c r="J36">
        <v>1534.86865234375</v>
      </c>
      <c r="K36">
        <v>1789.659912109375</v>
      </c>
      <c r="L36">
        <v>901.44635009765625</v>
      </c>
      <c r="M36">
        <v>1410.5953369140625</v>
      </c>
      <c r="N36">
        <v>400.48724365234375</v>
      </c>
      <c r="O36">
        <v>1030.7681884765625</v>
      </c>
      <c r="P36">
        <v>147.25054931640625</v>
      </c>
      <c r="Q36">
        <v>624.33966064453125</v>
      </c>
      <c r="R36">
        <v>351.50286865234375</v>
      </c>
      <c r="S36">
        <v>198.7103271484375</v>
      </c>
      <c r="T36">
        <v>110.90061950683594</v>
      </c>
      <c r="U36">
        <v>777.7254638671875</v>
      </c>
      <c r="V36">
        <v>333.804931640625</v>
      </c>
      <c r="W36">
        <v>593.2852783203125</v>
      </c>
    </row>
    <row r="37" spans="1:23" x14ac:dyDescent="0.2">
      <c r="B37">
        <v>25</v>
      </c>
      <c r="C37">
        <v>19</v>
      </c>
      <c r="D37">
        <v>1960.2646484375</v>
      </c>
      <c r="E37">
        <v>2614.3271484375</v>
      </c>
      <c r="F37">
        <v>3295.734130859375</v>
      </c>
      <c r="G37">
        <v>3095.703125</v>
      </c>
      <c r="H37">
        <v>2268.484375</v>
      </c>
      <c r="I37">
        <v>1821.3634033203125</v>
      </c>
      <c r="J37">
        <v>1241.7347412109375</v>
      </c>
      <c r="K37">
        <v>1703.7353515625</v>
      </c>
      <c r="L37">
        <v>1249.4788818359375</v>
      </c>
      <c r="M37">
        <v>1199.0535888671875</v>
      </c>
      <c r="N37">
        <v>558.7401123046875</v>
      </c>
      <c r="O37">
        <v>905.59478759765625</v>
      </c>
      <c r="P37">
        <v>565.25909423828125</v>
      </c>
      <c r="Q37">
        <v>532.53497314453125</v>
      </c>
      <c r="R37">
        <v>357.0325927734375</v>
      </c>
      <c r="S37">
        <v>335.25198364257812</v>
      </c>
      <c r="T37">
        <v>474.01760864257812</v>
      </c>
      <c r="U37">
        <v>890.6549072265625</v>
      </c>
      <c r="V37">
        <v>604.24853515625</v>
      </c>
      <c r="W37">
        <v>389.44674682617188</v>
      </c>
    </row>
    <row r="38" spans="1:23" x14ac:dyDescent="0.2">
      <c r="B38">
        <v>25</v>
      </c>
      <c r="C38">
        <v>20</v>
      </c>
      <c r="D38">
        <v>1295.518798828125</v>
      </c>
      <c r="E38">
        <v>1748.988037109375</v>
      </c>
      <c r="F38">
        <v>2971.044921875</v>
      </c>
      <c r="G38">
        <v>3259.4677734375</v>
      </c>
      <c r="H38">
        <v>2404.733642578125</v>
      </c>
      <c r="I38">
        <v>1891.8758544921875</v>
      </c>
      <c r="J38">
        <v>808.710693359375</v>
      </c>
      <c r="K38">
        <v>1063.73193359375</v>
      </c>
      <c r="L38">
        <v>1074.43505859375</v>
      </c>
      <c r="M38">
        <v>1066.4156494140625</v>
      </c>
      <c r="N38">
        <v>426.119873046875</v>
      </c>
      <c r="O38">
        <v>257.74142456054688</v>
      </c>
      <c r="P38">
        <v>1122.4666748046875</v>
      </c>
      <c r="Q38">
        <v>322.87863159179688</v>
      </c>
      <c r="R38">
        <v>477.19174194335938</v>
      </c>
      <c r="S38">
        <v>414.74310302734375</v>
      </c>
      <c r="T38">
        <v>439.85311889648438</v>
      </c>
      <c r="U38">
        <v>528.61810302734375</v>
      </c>
      <c r="V38">
        <v>413.22933959960938</v>
      </c>
      <c r="W38">
        <v>176.67373657226562</v>
      </c>
    </row>
    <row r="39" spans="1:23" x14ac:dyDescent="0.2">
      <c r="B39">
        <v>25</v>
      </c>
      <c r="C39">
        <v>21</v>
      </c>
      <c r="D39">
        <v>1099.61572265625</v>
      </c>
      <c r="E39">
        <v>973.1019287109375</v>
      </c>
      <c r="F39">
        <v>2245.81396484375</v>
      </c>
      <c r="G39">
        <v>2903.58935546875</v>
      </c>
      <c r="H39">
        <v>2165.73046875</v>
      </c>
      <c r="I39">
        <v>2003.16943359375</v>
      </c>
      <c r="J39">
        <v>600.10052490234375</v>
      </c>
      <c r="K39">
        <v>1164.4266357421875</v>
      </c>
      <c r="L39">
        <v>659.73101806640625</v>
      </c>
      <c r="M39">
        <v>862.4046630859375</v>
      </c>
      <c r="N39">
        <v>795.37957763671875</v>
      </c>
      <c r="O39">
        <v>313.48538208007812</v>
      </c>
      <c r="P39">
        <v>1121.3150634765625</v>
      </c>
      <c r="Q39">
        <v>215.16288757324219</v>
      </c>
      <c r="R39">
        <v>312.8016357421875</v>
      </c>
      <c r="S39">
        <v>205.56820678710938</v>
      </c>
      <c r="T39">
        <v>177.0537109375</v>
      </c>
      <c r="U39">
        <v>85.588417053222656</v>
      </c>
      <c r="V39">
        <v>528.88604736328125</v>
      </c>
      <c r="W39">
        <v>613.4404296875</v>
      </c>
    </row>
    <row r="40" spans="1:23" x14ac:dyDescent="0.2">
      <c r="B40">
        <v>25</v>
      </c>
      <c r="C40">
        <v>22</v>
      </c>
      <c r="D40">
        <v>1117.4794921875</v>
      </c>
      <c r="E40">
        <v>1032.86962890625</v>
      </c>
      <c r="F40">
        <v>1536.32080078125</v>
      </c>
      <c r="G40">
        <v>1995.430419921875</v>
      </c>
      <c r="H40">
        <v>1645.310302734375</v>
      </c>
      <c r="I40">
        <v>1580.992431640625</v>
      </c>
      <c r="J40">
        <v>630.366943359375</v>
      </c>
      <c r="K40">
        <v>1198.9580078125</v>
      </c>
      <c r="L40">
        <v>447.39761352539062</v>
      </c>
      <c r="M40">
        <v>383.19879150390625</v>
      </c>
      <c r="N40">
        <v>528.197998046875</v>
      </c>
      <c r="O40">
        <v>303.18536376953125</v>
      </c>
      <c r="P40">
        <v>303.22442626953125</v>
      </c>
      <c r="Q40">
        <v>182.31512451171875</v>
      </c>
      <c r="R40">
        <v>457.30099487304688</v>
      </c>
      <c r="S40">
        <v>227.2183837890625</v>
      </c>
      <c r="T40">
        <v>317.8873291015625</v>
      </c>
      <c r="U40">
        <v>184.17341613769531</v>
      </c>
      <c r="V40">
        <v>734.81451416015625</v>
      </c>
      <c r="W40">
        <v>765.98883056640625</v>
      </c>
    </row>
    <row r="41" spans="1:23" x14ac:dyDescent="0.2">
      <c r="B41">
        <v>26</v>
      </c>
      <c r="C41">
        <v>18</v>
      </c>
      <c r="D41">
        <v>1172.333984375</v>
      </c>
      <c r="E41">
        <v>563.1051025390625</v>
      </c>
      <c r="F41">
        <v>1235.4007568359375</v>
      </c>
      <c r="G41">
        <v>1483.9085693359375</v>
      </c>
      <c r="H41">
        <v>1032.164306640625</v>
      </c>
      <c r="I41">
        <v>1278.087158203125</v>
      </c>
      <c r="J41">
        <v>994.60455322265625</v>
      </c>
      <c r="K41">
        <v>717.18682861328125</v>
      </c>
      <c r="L41">
        <v>665.464599609375</v>
      </c>
      <c r="M41">
        <v>792.5616455078125</v>
      </c>
      <c r="N41">
        <v>218.96684265136719</v>
      </c>
      <c r="O41">
        <v>933.05853271484375</v>
      </c>
      <c r="P41">
        <v>565.260986328125</v>
      </c>
      <c r="Q41">
        <v>431.71102905273438</v>
      </c>
      <c r="R41">
        <v>261.5048828125</v>
      </c>
      <c r="S41">
        <v>432.622314453125</v>
      </c>
      <c r="T41">
        <v>383.4676513671875</v>
      </c>
      <c r="U41">
        <v>440.65780639648438</v>
      </c>
      <c r="V41">
        <v>417.47064208984375</v>
      </c>
      <c r="W41">
        <v>437.71661376953125</v>
      </c>
    </row>
    <row r="42" spans="1:23" x14ac:dyDescent="0.2">
      <c r="B42">
        <v>26</v>
      </c>
      <c r="C42">
        <v>19</v>
      </c>
      <c r="D42">
        <v>926.1939697265625</v>
      </c>
      <c r="E42">
        <v>1041.315673828125</v>
      </c>
      <c r="F42">
        <v>2238.885498046875</v>
      </c>
      <c r="G42">
        <v>2830.642333984375</v>
      </c>
      <c r="H42">
        <v>1935.1700439453125</v>
      </c>
      <c r="I42">
        <v>1380.91259765625</v>
      </c>
      <c r="J42">
        <v>884.40679931640625</v>
      </c>
      <c r="K42">
        <v>903.3365478515625</v>
      </c>
      <c r="L42">
        <v>1140.441162109375</v>
      </c>
      <c r="M42">
        <v>742.42303466796875</v>
      </c>
      <c r="N42">
        <v>505.57522583007812</v>
      </c>
      <c r="O42">
        <v>1184.8868408203125</v>
      </c>
      <c r="P42">
        <v>946.74554443359375</v>
      </c>
      <c r="Q42">
        <v>480.51348876953125</v>
      </c>
      <c r="R42">
        <v>274.69216918945312</v>
      </c>
      <c r="S42">
        <v>165.86418151855469</v>
      </c>
      <c r="T42">
        <v>192.81166076660156</v>
      </c>
      <c r="U42">
        <v>811.144287109375</v>
      </c>
      <c r="V42">
        <v>869.47918701171875</v>
      </c>
      <c r="W42">
        <v>464.29403686523438</v>
      </c>
    </row>
    <row r="43" spans="1:23" x14ac:dyDescent="0.2">
      <c r="B43">
        <v>26</v>
      </c>
      <c r="C43">
        <v>20</v>
      </c>
      <c r="D43">
        <v>563.23089599609375</v>
      </c>
      <c r="E43">
        <v>922.3104248046875</v>
      </c>
      <c r="F43">
        <v>2829.333984375</v>
      </c>
      <c r="G43">
        <v>3090.921875</v>
      </c>
      <c r="H43">
        <v>2281.93115234375</v>
      </c>
      <c r="I43">
        <v>1759.334716796875</v>
      </c>
      <c r="J43">
        <v>566.81768798828125</v>
      </c>
      <c r="K43">
        <v>1039.6837158203125</v>
      </c>
      <c r="L43">
        <v>1198.97900390625</v>
      </c>
      <c r="M43">
        <v>1169.3525390625</v>
      </c>
      <c r="N43">
        <v>541.10986328125</v>
      </c>
      <c r="O43">
        <v>700.7015380859375</v>
      </c>
      <c r="P43">
        <v>1227.7109375</v>
      </c>
      <c r="Q43">
        <v>487.75076293945312</v>
      </c>
      <c r="R43">
        <v>577.10064697265625</v>
      </c>
      <c r="S43">
        <v>214.37359619140625</v>
      </c>
      <c r="T43">
        <v>132.10519409179688</v>
      </c>
      <c r="U43">
        <v>704.94415283203125</v>
      </c>
      <c r="V43">
        <v>693.07275390625</v>
      </c>
      <c r="W43">
        <v>516.04522705078125</v>
      </c>
    </row>
    <row r="44" spans="1:23" x14ac:dyDescent="0.2">
      <c r="A44" t="s">
        <v>26</v>
      </c>
      <c r="B44">
        <v>26</v>
      </c>
      <c r="C44">
        <v>25</v>
      </c>
      <c r="D44">
        <v>941.58343505859375</v>
      </c>
      <c r="E44">
        <v>255.17710876464844</v>
      </c>
      <c r="F44">
        <v>550.83050537109375</v>
      </c>
      <c r="G44">
        <v>705.7969970703125</v>
      </c>
      <c r="H44">
        <v>714.6619873046875</v>
      </c>
      <c r="I44">
        <v>253.16143798828125</v>
      </c>
      <c r="J44">
        <v>446.14920043945312</v>
      </c>
      <c r="K44">
        <v>102.68155670166016</v>
      </c>
      <c r="L44">
        <v>800.1593017578125</v>
      </c>
      <c r="M44">
        <v>524.72967529296875</v>
      </c>
      <c r="N44">
        <v>347.91156005859375</v>
      </c>
      <c r="O44">
        <v>454.20315551757812</v>
      </c>
      <c r="P44">
        <v>316.27667236328125</v>
      </c>
      <c r="Q44">
        <v>620.09039306640625</v>
      </c>
      <c r="R44">
        <v>504.77914428710938</v>
      </c>
      <c r="S44">
        <v>34.045230865478516</v>
      </c>
      <c r="T44">
        <v>279.16085815429688</v>
      </c>
      <c r="U44">
        <v>294.63906860351562</v>
      </c>
      <c r="V44">
        <v>408.6043701171875</v>
      </c>
      <c r="W44">
        <v>174.15867614746094</v>
      </c>
    </row>
    <row r="45" spans="1:23" x14ac:dyDescent="0.2">
      <c r="B45">
        <v>26</v>
      </c>
      <c r="C45">
        <v>26</v>
      </c>
      <c r="D45">
        <v>219.44631958007812</v>
      </c>
      <c r="E45">
        <v>258.60488891601562</v>
      </c>
      <c r="F45">
        <v>88.2315673828125</v>
      </c>
      <c r="G45">
        <v>271.97921752929688</v>
      </c>
      <c r="H45">
        <v>166.96875</v>
      </c>
      <c r="I45">
        <v>314.9339599609375</v>
      </c>
      <c r="J45">
        <v>451.14959716796875</v>
      </c>
      <c r="K45">
        <v>666.80657958984375</v>
      </c>
      <c r="L45">
        <v>673.45147705078125</v>
      </c>
      <c r="M45">
        <v>237.60838317871094</v>
      </c>
      <c r="N45">
        <v>360.68350219726562</v>
      </c>
      <c r="O45">
        <v>810.44256591796875</v>
      </c>
      <c r="P45">
        <v>217.17266845703125</v>
      </c>
      <c r="Q45">
        <v>383.97280883789062</v>
      </c>
      <c r="R45">
        <v>548.153564453125</v>
      </c>
      <c r="S45">
        <v>129.38160705566406</v>
      </c>
      <c r="T45">
        <v>477.24575805664062</v>
      </c>
      <c r="U45">
        <v>320.0098876953125</v>
      </c>
      <c r="V45">
        <v>353.12493896484375</v>
      </c>
      <c r="W45">
        <v>180.36631774902344</v>
      </c>
    </row>
    <row r="46" spans="1:23" x14ac:dyDescent="0.2">
      <c r="B46">
        <v>26</v>
      </c>
      <c r="C46">
        <v>27</v>
      </c>
      <c r="D46">
        <v>708.256591796875</v>
      </c>
      <c r="E46">
        <v>129.52406311035156</v>
      </c>
      <c r="F46">
        <v>320.35723876953125</v>
      </c>
      <c r="G46">
        <v>706.48614501953125</v>
      </c>
      <c r="H46">
        <v>436.21041870117188</v>
      </c>
      <c r="I46">
        <v>240.33526611328125</v>
      </c>
      <c r="J46">
        <v>479.7523193359375</v>
      </c>
      <c r="K46">
        <v>727.1947021484375</v>
      </c>
      <c r="L46">
        <v>232.87579345703125</v>
      </c>
      <c r="M46">
        <v>359.1937255859375</v>
      </c>
      <c r="N46">
        <v>292.73147583007812</v>
      </c>
      <c r="O46">
        <v>952.75616455078125</v>
      </c>
      <c r="P46">
        <v>290.912841796875</v>
      </c>
      <c r="Q46">
        <v>291.73959350585938</v>
      </c>
      <c r="R46">
        <v>1136.7686767578125</v>
      </c>
      <c r="S46">
        <v>28.95001220703125</v>
      </c>
      <c r="T46">
        <v>398.63265991210938</v>
      </c>
      <c r="U46">
        <v>228.80357360839844</v>
      </c>
      <c r="V46">
        <v>150.16975402832031</v>
      </c>
      <c r="W46">
        <v>217.14579772949219</v>
      </c>
    </row>
    <row r="47" spans="1:23" x14ac:dyDescent="0.2">
      <c r="B47">
        <v>26</v>
      </c>
      <c r="C47">
        <v>28</v>
      </c>
      <c r="D47">
        <v>313.00607299804688</v>
      </c>
      <c r="E47">
        <v>122.61823272705078</v>
      </c>
      <c r="F47">
        <v>363.7781982421875</v>
      </c>
      <c r="G47">
        <v>769.41424560546875</v>
      </c>
      <c r="H47">
        <v>430.71078491210938</v>
      </c>
      <c r="I47">
        <v>223.15681457519531</v>
      </c>
      <c r="J47">
        <v>523.653564453125</v>
      </c>
      <c r="K47">
        <v>380.27035522460938</v>
      </c>
      <c r="L47">
        <v>380.050048828125</v>
      </c>
      <c r="M47">
        <v>390.16610717773438</v>
      </c>
      <c r="N47">
        <v>333.38504028320312</v>
      </c>
      <c r="O47">
        <v>392.33184814453125</v>
      </c>
      <c r="P47">
        <v>469.75274658203125</v>
      </c>
      <c r="Q47">
        <v>330.08963012695312</v>
      </c>
      <c r="R47">
        <v>920.98492431640625</v>
      </c>
      <c r="S47">
        <v>108.63259887695312</v>
      </c>
      <c r="T47">
        <v>24.157405853271484</v>
      </c>
      <c r="U47">
        <v>493.13580322265625</v>
      </c>
      <c r="V47">
        <v>384.30252075195312</v>
      </c>
      <c r="W47">
        <v>405.49737548828125</v>
      </c>
    </row>
    <row r="48" spans="1:23" x14ac:dyDescent="0.2">
      <c r="B48">
        <v>26</v>
      </c>
      <c r="C48">
        <v>29</v>
      </c>
      <c r="D48">
        <v>262.52310180664062</v>
      </c>
      <c r="E48">
        <v>116.53031158447266</v>
      </c>
      <c r="F48">
        <v>410.625</v>
      </c>
      <c r="G48">
        <v>389.3895263671875</v>
      </c>
      <c r="H48">
        <v>107.59096527099609</v>
      </c>
      <c r="I48">
        <v>327.54208374023438</v>
      </c>
      <c r="J48">
        <v>382.1968994140625</v>
      </c>
      <c r="K48">
        <v>392.48043823242188</v>
      </c>
      <c r="L48">
        <v>210.04133605957031</v>
      </c>
      <c r="M48">
        <v>184.54031372070312</v>
      </c>
      <c r="N48">
        <v>290.31356811523438</v>
      </c>
      <c r="O48">
        <v>211.09538269042969</v>
      </c>
      <c r="P48">
        <v>350.84716796875</v>
      </c>
      <c r="Q48">
        <v>109.9127197265625</v>
      </c>
      <c r="R48">
        <v>155.50306701660156</v>
      </c>
      <c r="S48">
        <v>221.379638671875</v>
      </c>
      <c r="T48">
        <v>290.90084838867188</v>
      </c>
      <c r="U48">
        <v>580.69140625</v>
      </c>
      <c r="V48">
        <v>450.14950561523438</v>
      </c>
      <c r="W48">
        <v>221.48536682128906</v>
      </c>
    </row>
    <row r="49" spans="2:23" x14ac:dyDescent="0.2">
      <c r="B49">
        <v>27</v>
      </c>
      <c r="C49">
        <v>25</v>
      </c>
      <c r="D49">
        <v>785.02764892578125</v>
      </c>
      <c r="E49">
        <v>335.5458984375</v>
      </c>
      <c r="F49">
        <v>640.06500244140625</v>
      </c>
      <c r="G49">
        <v>691.8094482421875</v>
      </c>
      <c r="H49">
        <v>280.66763305664062</v>
      </c>
      <c r="I49">
        <v>181.55490112304688</v>
      </c>
      <c r="J49">
        <v>294.19577026367188</v>
      </c>
      <c r="K49">
        <v>380.11300659179688</v>
      </c>
      <c r="L49">
        <v>411.49423217773438</v>
      </c>
      <c r="M49">
        <v>732.70794677734375</v>
      </c>
      <c r="N49">
        <v>280.78912353515625</v>
      </c>
      <c r="O49">
        <v>913.03594970703125</v>
      </c>
      <c r="P49">
        <v>126.09498596191406</v>
      </c>
      <c r="Q49">
        <v>602.46124267578125</v>
      </c>
      <c r="R49">
        <v>548.99462890625</v>
      </c>
      <c r="S49">
        <v>71.002388000488281</v>
      </c>
      <c r="T49">
        <v>293.00177001953125</v>
      </c>
      <c r="U49">
        <v>372.9674072265625</v>
      </c>
      <c r="V49">
        <v>603.9356689453125</v>
      </c>
      <c r="W49">
        <v>297.14242553710938</v>
      </c>
    </row>
    <row r="50" spans="2:23" x14ac:dyDescent="0.2">
      <c r="B50">
        <v>27</v>
      </c>
      <c r="C50">
        <v>26</v>
      </c>
      <c r="D50">
        <v>336.9073486328125</v>
      </c>
      <c r="E50">
        <v>321.38003540039062</v>
      </c>
      <c r="F50">
        <v>286.064453125</v>
      </c>
      <c r="G50">
        <v>236.09274291992188</v>
      </c>
      <c r="H50">
        <v>233.83430480957031</v>
      </c>
      <c r="I50">
        <v>363.47879028320312</v>
      </c>
      <c r="J50">
        <v>182.42315673828125</v>
      </c>
      <c r="K50">
        <v>693.661865234375</v>
      </c>
      <c r="L50">
        <v>855.251953125</v>
      </c>
      <c r="M50">
        <v>692.22607421875</v>
      </c>
      <c r="N50">
        <v>658.182373046875</v>
      </c>
      <c r="O50">
        <v>361.47540283203125</v>
      </c>
      <c r="P50">
        <v>175.02471923828125</v>
      </c>
      <c r="Q50">
        <v>150.18501281738281</v>
      </c>
      <c r="R50">
        <v>427.26553344726562</v>
      </c>
      <c r="S50">
        <v>371.53134155273438</v>
      </c>
      <c r="T50">
        <v>350.4927978515625</v>
      </c>
      <c r="U50">
        <v>556.3458251953125</v>
      </c>
      <c r="V50">
        <v>727.294189453125</v>
      </c>
      <c r="W50">
        <v>449.18869018554688</v>
      </c>
    </row>
    <row r="51" spans="2:23" x14ac:dyDescent="0.2">
      <c r="B51">
        <v>27</v>
      </c>
      <c r="C51">
        <v>27</v>
      </c>
      <c r="D51">
        <v>147.81895446777344</v>
      </c>
      <c r="E51">
        <v>108.78853607177734</v>
      </c>
      <c r="F51">
        <v>263.61981201171875</v>
      </c>
      <c r="G51">
        <v>479.11065673828125</v>
      </c>
      <c r="H51">
        <v>426.61825561523438</v>
      </c>
      <c r="I51">
        <v>499.01638793945312</v>
      </c>
      <c r="J51">
        <v>316.15719604492188</v>
      </c>
      <c r="K51">
        <v>676.7589111328125</v>
      </c>
      <c r="L51">
        <v>668.9814453125</v>
      </c>
      <c r="M51">
        <v>277.82763671875</v>
      </c>
      <c r="N51">
        <v>949.562744140625</v>
      </c>
      <c r="O51">
        <v>315.86065673828125</v>
      </c>
      <c r="P51">
        <v>287.96487426757812</v>
      </c>
      <c r="Q51">
        <v>91.082763671875</v>
      </c>
      <c r="R51">
        <v>1054.0987548828125</v>
      </c>
      <c r="S51">
        <v>475.87020874023438</v>
      </c>
      <c r="T51">
        <v>321.30307006835938</v>
      </c>
      <c r="U51">
        <v>598.69775390625</v>
      </c>
      <c r="V51">
        <v>311.27542114257812</v>
      </c>
      <c r="W51">
        <v>129.73841857910156</v>
      </c>
    </row>
    <row r="52" spans="2:23" x14ac:dyDescent="0.2">
      <c r="B52">
        <v>27</v>
      </c>
      <c r="C52">
        <v>28</v>
      </c>
      <c r="D52">
        <v>532.3375244140625</v>
      </c>
      <c r="E52">
        <v>245.68414306640625</v>
      </c>
      <c r="F52">
        <v>251.03208923339844</v>
      </c>
      <c r="G52">
        <v>509.3011474609375</v>
      </c>
      <c r="H52">
        <v>326.35443115234375</v>
      </c>
      <c r="I52">
        <v>473.26583862304688</v>
      </c>
      <c r="J52">
        <v>493.1602783203125</v>
      </c>
      <c r="K52">
        <v>567.67529296875</v>
      </c>
      <c r="L52">
        <v>126.84551239013672</v>
      </c>
      <c r="M52">
        <v>392.81011962890625</v>
      </c>
      <c r="N52">
        <v>867.2213134765625</v>
      </c>
      <c r="O52">
        <v>443.19113159179688</v>
      </c>
      <c r="P52">
        <v>443.4287109375</v>
      </c>
      <c r="Q52">
        <v>396.34994506835938</v>
      </c>
      <c r="R52">
        <v>672.5614013671875</v>
      </c>
      <c r="S52">
        <v>178.29548645019531</v>
      </c>
      <c r="T52">
        <v>289.24517822265625</v>
      </c>
      <c r="U52">
        <v>752.23748779296875</v>
      </c>
      <c r="V52">
        <v>264.876220703125</v>
      </c>
      <c r="W52">
        <v>413.13748168945312</v>
      </c>
    </row>
    <row r="53" spans="2:23" x14ac:dyDescent="0.2">
      <c r="B53">
        <v>27</v>
      </c>
      <c r="C53">
        <v>29</v>
      </c>
      <c r="D53">
        <v>588.1923828125</v>
      </c>
      <c r="E53">
        <v>223.71714782714844</v>
      </c>
      <c r="F53">
        <v>185.9140625</v>
      </c>
      <c r="G53">
        <v>314.49374389648438</v>
      </c>
      <c r="H53">
        <v>343.7542724609375</v>
      </c>
      <c r="I53">
        <v>389.5457763671875</v>
      </c>
      <c r="J53">
        <v>325.32733154296875</v>
      </c>
      <c r="K53">
        <v>358.67984008789062</v>
      </c>
      <c r="L53">
        <v>258.64871215820312</v>
      </c>
      <c r="M53">
        <v>362.75094604492188</v>
      </c>
      <c r="N53">
        <v>401.52166748046875</v>
      </c>
      <c r="O53">
        <v>575.072265625</v>
      </c>
      <c r="P53">
        <v>484.73922729492188</v>
      </c>
      <c r="Q53">
        <v>506.05078125</v>
      </c>
      <c r="R53">
        <v>538.01055908203125</v>
      </c>
      <c r="S53">
        <v>305.06784057617188</v>
      </c>
      <c r="T53">
        <v>275.04885864257812</v>
      </c>
      <c r="U53">
        <v>436.69036865234375</v>
      </c>
      <c r="V53">
        <v>444.85470581054688</v>
      </c>
      <c r="W53">
        <v>602.722900390625</v>
      </c>
    </row>
    <row r="54" spans="2:23" x14ac:dyDescent="0.2">
      <c r="B54">
        <v>27</v>
      </c>
      <c r="C54">
        <v>30</v>
      </c>
      <c r="D54">
        <v>422.60501098632812</v>
      </c>
      <c r="E54">
        <v>190.95040893554688</v>
      </c>
      <c r="F54">
        <v>383.4720458984375</v>
      </c>
      <c r="G54">
        <v>703.4429931640625</v>
      </c>
      <c r="H54">
        <v>409.343017578125</v>
      </c>
      <c r="I54">
        <v>621.90582275390625</v>
      </c>
      <c r="J54">
        <v>307.17355346679688</v>
      </c>
      <c r="K54">
        <v>236.4683837890625</v>
      </c>
      <c r="L54">
        <v>101.11898040771484</v>
      </c>
      <c r="M54">
        <v>130.22885131835938</v>
      </c>
      <c r="N54">
        <v>320.13125610351562</v>
      </c>
      <c r="O54">
        <v>463.71652221679688</v>
      </c>
      <c r="P54">
        <v>353.20767211914062</v>
      </c>
      <c r="Q54">
        <v>162.495361328125</v>
      </c>
      <c r="R54">
        <v>556.53515625</v>
      </c>
      <c r="S54">
        <v>279.33047485351562</v>
      </c>
      <c r="T54">
        <v>477.44857788085938</v>
      </c>
      <c r="U54">
        <v>218.54786682128906</v>
      </c>
      <c r="V54">
        <v>363.03887939453125</v>
      </c>
      <c r="W54">
        <v>415.48995971679688</v>
      </c>
    </row>
    <row r="55" spans="2:23" x14ac:dyDescent="0.2">
      <c r="B55">
        <v>28</v>
      </c>
      <c r="C55">
        <v>25</v>
      </c>
      <c r="D55">
        <v>169.79107666015625</v>
      </c>
      <c r="E55">
        <v>485.69549560546875</v>
      </c>
      <c r="F55">
        <v>442.32745361328125</v>
      </c>
      <c r="G55">
        <v>271.55331420898438</v>
      </c>
      <c r="H55">
        <v>492.491943359375</v>
      </c>
      <c r="I55">
        <v>444.33596801757812</v>
      </c>
      <c r="J55">
        <v>249.66496276855469</v>
      </c>
      <c r="K55">
        <v>738.9256591796875</v>
      </c>
      <c r="L55">
        <v>94.335952758789062</v>
      </c>
      <c r="M55">
        <v>374.03244018554688</v>
      </c>
      <c r="N55">
        <v>198.67173767089844</v>
      </c>
      <c r="O55">
        <v>1201.6494140625</v>
      </c>
      <c r="P55">
        <v>372.04803466796875</v>
      </c>
      <c r="Q55">
        <v>296.5927734375</v>
      </c>
      <c r="R55">
        <v>580.55609130859375</v>
      </c>
      <c r="S55">
        <v>178.97248840332031</v>
      </c>
      <c r="T55">
        <v>215.69657897949219</v>
      </c>
      <c r="U55">
        <v>511.4837646484375</v>
      </c>
      <c r="V55">
        <v>897.35675048828125</v>
      </c>
      <c r="W55">
        <v>313.72109985351562</v>
      </c>
    </row>
    <row r="56" spans="2:23" x14ac:dyDescent="0.2">
      <c r="B56">
        <v>28</v>
      </c>
      <c r="C56">
        <v>26</v>
      </c>
      <c r="D56">
        <v>472.49395751953125</v>
      </c>
      <c r="E56">
        <v>489.741455078125</v>
      </c>
      <c r="F56">
        <v>361.9600830078125</v>
      </c>
      <c r="G56">
        <v>263.57476806640625</v>
      </c>
      <c r="H56">
        <v>344.671875</v>
      </c>
      <c r="I56">
        <v>504.00759887695312</v>
      </c>
      <c r="J56">
        <v>280.96279907226562</v>
      </c>
      <c r="K56">
        <v>321.24252319335938</v>
      </c>
      <c r="L56">
        <v>655.3045654296875</v>
      </c>
      <c r="M56">
        <v>537.47601318359375</v>
      </c>
      <c r="N56">
        <v>469.69235229492188</v>
      </c>
      <c r="O56">
        <v>618.2568359375</v>
      </c>
      <c r="P56">
        <v>244.99923706054688</v>
      </c>
      <c r="Q56">
        <v>459.63876342773438</v>
      </c>
      <c r="R56">
        <v>134.16935729980469</v>
      </c>
      <c r="S56">
        <v>544.431396484375</v>
      </c>
      <c r="T56">
        <v>119.91168212890625</v>
      </c>
      <c r="U56">
        <v>277.90664672851562</v>
      </c>
      <c r="V56">
        <v>933.073486328125</v>
      </c>
      <c r="W56">
        <v>111.08645629882812</v>
      </c>
    </row>
    <row r="57" spans="2:23" x14ac:dyDescent="0.2">
      <c r="B57">
        <v>28</v>
      </c>
      <c r="C57">
        <v>27</v>
      </c>
      <c r="D57">
        <v>541.76129150390625</v>
      </c>
      <c r="E57">
        <v>525.66754150390625</v>
      </c>
      <c r="F57">
        <v>361.70278930664062</v>
      </c>
      <c r="G57">
        <v>109.03977203369141</v>
      </c>
      <c r="H57">
        <v>262.76754760742188</v>
      </c>
      <c r="I57">
        <v>503.4390869140625</v>
      </c>
      <c r="J57">
        <v>47.082714080810547</v>
      </c>
      <c r="K57">
        <v>765.96661376953125</v>
      </c>
      <c r="L57">
        <v>911.13433837890625</v>
      </c>
      <c r="M57">
        <v>691.4310302734375</v>
      </c>
      <c r="N57">
        <v>688.0252685546875</v>
      </c>
      <c r="O57">
        <v>323.72994995117188</v>
      </c>
      <c r="P57">
        <v>201.88607788085938</v>
      </c>
      <c r="Q57">
        <v>396.9306640625</v>
      </c>
      <c r="R57">
        <v>594.59503173828125</v>
      </c>
      <c r="S57">
        <v>540.51702880859375</v>
      </c>
      <c r="T57">
        <v>90.739585876464844</v>
      </c>
      <c r="U57">
        <v>597.663818359375</v>
      </c>
      <c r="V57">
        <v>646.086181640625</v>
      </c>
      <c r="W57">
        <v>247.03221130371094</v>
      </c>
    </row>
    <row r="58" spans="2:23" x14ac:dyDescent="0.2">
      <c r="B58">
        <v>28</v>
      </c>
      <c r="C58">
        <v>28</v>
      </c>
      <c r="D58">
        <v>440.77325439453125</v>
      </c>
      <c r="E58">
        <v>610.28460693359375</v>
      </c>
      <c r="F58">
        <v>593.60430908203125</v>
      </c>
      <c r="G58">
        <v>160.67585754394531</v>
      </c>
      <c r="H58">
        <v>287.72723388671875</v>
      </c>
      <c r="I58">
        <v>406.08251953125</v>
      </c>
      <c r="J58">
        <v>288.22113037109375</v>
      </c>
      <c r="K58">
        <v>544.13916015625</v>
      </c>
      <c r="L58">
        <v>466.53280639648438</v>
      </c>
      <c r="M58">
        <v>506.43533325195312</v>
      </c>
      <c r="N58">
        <v>672.6500244140625</v>
      </c>
      <c r="O58">
        <v>467.33322143554688</v>
      </c>
      <c r="P58">
        <v>501.0125732421875</v>
      </c>
      <c r="Q58">
        <v>379.94070434570312</v>
      </c>
      <c r="R58">
        <v>180.85238647460938</v>
      </c>
      <c r="S58">
        <v>200.87275695800781</v>
      </c>
      <c r="T58">
        <v>331.8583984375</v>
      </c>
      <c r="U58">
        <v>1004.56396484375</v>
      </c>
      <c r="V58">
        <v>265.08847045898438</v>
      </c>
      <c r="W58">
        <v>285.07339477539062</v>
      </c>
    </row>
    <row r="59" spans="2:23" x14ac:dyDescent="0.2">
      <c r="B59">
        <v>28</v>
      </c>
      <c r="C59">
        <v>29</v>
      </c>
      <c r="D59">
        <v>696.6856689453125</v>
      </c>
      <c r="E59">
        <v>651.5113525390625</v>
      </c>
      <c r="F59">
        <v>498.36981201171875</v>
      </c>
      <c r="G59">
        <v>278.86038208007812</v>
      </c>
      <c r="H59">
        <v>464.4649658203125</v>
      </c>
      <c r="I59">
        <v>144.32328796386719</v>
      </c>
      <c r="J59">
        <v>185.26689147949219</v>
      </c>
      <c r="K59">
        <v>168.47885131835938</v>
      </c>
      <c r="L59">
        <v>273.8936767578125</v>
      </c>
      <c r="M59">
        <v>591.55194091796875</v>
      </c>
      <c r="N59">
        <v>639.294189453125</v>
      </c>
      <c r="O59">
        <v>534.59674072265625</v>
      </c>
      <c r="P59">
        <v>576.8148193359375</v>
      </c>
      <c r="Q59">
        <v>529.90423583984375</v>
      </c>
      <c r="R59">
        <v>332.65133666992188</v>
      </c>
      <c r="S59">
        <v>91.267204284667969</v>
      </c>
      <c r="T59">
        <v>379.29248046875</v>
      </c>
      <c r="U59">
        <v>815.31549072265625</v>
      </c>
      <c r="V59">
        <v>137.65191650390625</v>
      </c>
      <c r="W59">
        <v>483.581787109375</v>
      </c>
    </row>
    <row r="60" spans="2:23" x14ac:dyDescent="0.2">
      <c r="B60">
        <v>28</v>
      </c>
      <c r="C60">
        <v>30</v>
      </c>
      <c r="D60">
        <v>816.97576904296875</v>
      </c>
      <c r="E60">
        <v>303.18051147460938</v>
      </c>
      <c r="F60">
        <v>464.30703735351562</v>
      </c>
      <c r="G60">
        <v>327.579345703125</v>
      </c>
      <c r="H60">
        <v>480.17807006835938</v>
      </c>
      <c r="I60">
        <v>276.9385986328125</v>
      </c>
      <c r="J60">
        <v>300.48724365234375</v>
      </c>
      <c r="K60">
        <v>261.22225952148438</v>
      </c>
      <c r="L60">
        <v>370.97872924804688</v>
      </c>
      <c r="M60">
        <v>556.37493896484375</v>
      </c>
      <c r="N60">
        <v>583.2955322265625</v>
      </c>
      <c r="O60">
        <v>337.69808959960938</v>
      </c>
      <c r="P60">
        <v>321.67462158203125</v>
      </c>
      <c r="Q60">
        <v>380.05838012695312</v>
      </c>
      <c r="R60">
        <v>164.30415344238281</v>
      </c>
      <c r="S60">
        <v>229.33419799804688</v>
      </c>
      <c r="T60">
        <v>243.01298522949219</v>
      </c>
      <c r="U60">
        <v>465.88931274414062</v>
      </c>
      <c r="V60">
        <v>298.07461547851562</v>
      </c>
      <c r="W60">
        <v>708.75860595703125</v>
      </c>
    </row>
    <row r="61" spans="2:23" x14ac:dyDescent="0.2">
      <c r="B61">
        <v>29</v>
      </c>
      <c r="C61">
        <v>26</v>
      </c>
      <c r="D61">
        <v>540.08282470703125</v>
      </c>
      <c r="E61">
        <v>411.39486694335938</v>
      </c>
      <c r="F61">
        <v>385.34500122070312</v>
      </c>
      <c r="G61">
        <v>154.82255554199219</v>
      </c>
      <c r="H61">
        <v>110.66561126708984</v>
      </c>
      <c r="I61">
        <v>357.25967407226562</v>
      </c>
      <c r="J61">
        <v>497.10818481445312</v>
      </c>
      <c r="K61">
        <v>88.695259094238281</v>
      </c>
      <c r="L61">
        <v>56.748882293701172</v>
      </c>
      <c r="M61">
        <v>398.43289184570312</v>
      </c>
      <c r="N61">
        <v>186.55528259277344</v>
      </c>
      <c r="O61">
        <v>882.048583984375</v>
      </c>
      <c r="P61">
        <v>453.4259033203125</v>
      </c>
      <c r="Q61">
        <v>380.5616455078125</v>
      </c>
      <c r="R61">
        <v>197.2921142578125</v>
      </c>
      <c r="S61">
        <v>444.90322875976562</v>
      </c>
      <c r="T61">
        <v>157.89906311035156</v>
      </c>
      <c r="U61">
        <v>225.15303039550781</v>
      </c>
      <c r="V61">
        <v>554.51116943359375</v>
      </c>
      <c r="W61">
        <v>464.1488037109375</v>
      </c>
    </row>
    <row r="62" spans="2:23" x14ac:dyDescent="0.2">
      <c r="B62">
        <v>29</v>
      </c>
      <c r="C62">
        <v>27</v>
      </c>
      <c r="D62">
        <v>872.67620849609375</v>
      </c>
      <c r="E62">
        <v>523.87457275390625</v>
      </c>
      <c r="F62">
        <v>421.43838500976562</v>
      </c>
      <c r="G62">
        <v>340.18032836914062</v>
      </c>
      <c r="H62">
        <v>157.47750854492188</v>
      </c>
      <c r="I62">
        <v>294.73599243164062</v>
      </c>
      <c r="J62">
        <v>183.02890014648438</v>
      </c>
      <c r="K62">
        <v>338.12722778320312</v>
      </c>
      <c r="L62">
        <v>347.42962646484375</v>
      </c>
      <c r="M62">
        <v>346.64920043945312</v>
      </c>
      <c r="N62">
        <v>352.091064453125</v>
      </c>
      <c r="O62">
        <v>516.69976806640625</v>
      </c>
      <c r="P62">
        <v>573.39263916015625</v>
      </c>
      <c r="Q62">
        <v>211.43658447265625</v>
      </c>
      <c r="R62">
        <v>309.5576171875</v>
      </c>
      <c r="S62">
        <v>485.82769775390625</v>
      </c>
      <c r="T62">
        <v>90.861434936523438</v>
      </c>
      <c r="U62">
        <v>676.2568359375</v>
      </c>
      <c r="V62">
        <v>549.32427978515625</v>
      </c>
      <c r="W62">
        <v>216.19064331054688</v>
      </c>
    </row>
    <row r="63" spans="2:23" x14ac:dyDescent="0.2">
      <c r="B63">
        <v>29</v>
      </c>
      <c r="C63">
        <v>28</v>
      </c>
      <c r="D63">
        <v>654.806884765625</v>
      </c>
      <c r="E63">
        <v>654.45318603515625</v>
      </c>
      <c r="F63">
        <v>445.49313354492188</v>
      </c>
      <c r="G63">
        <v>572.815185546875</v>
      </c>
      <c r="H63">
        <v>107.77416229248047</v>
      </c>
      <c r="I63">
        <v>173.65927124023438</v>
      </c>
      <c r="J63">
        <v>187.96929931640625</v>
      </c>
      <c r="K63">
        <v>265.69378662109375</v>
      </c>
      <c r="L63">
        <v>209.47355651855469</v>
      </c>
      <c r="M63">
        <v>112.62792205810547</v>
      </c>
      <c r="N63">
        <v>149.80928039550781</v>
      </c>
      <c r="O63">
        <v>169.63203430175781</v>
      </c>
      <c r="P63">
        <v>85.957160949707031</v>
      </c>
      <c r="Q63">
        <v>294.80697631835938</v>
      </c>
      <c r="R63">
        <v>188.21293640136719</v>
      </c>
      <c r="S63">
        <v>131.7596435546875</v>
      </c>
      <c r="T63">
        <v>161.12174987792969</v>
      </c>
      <c r="U63">
        <v>703.73590087890625</v>
      </c>
      <c r="V63">
        <v>565.66864013671875</v>
      </c>
      <c r="W63">
        <v>539.54559326171875</v>
      </c>
    </row>
    <row r="64" spans="2:23" x14ac:dyDescent="0.2">
      <c r="B64">
        <v>29</v>
      </c>
      <c r="C64">
        <v>29</v>
      </c>
      <c r="D64">
        <v>431.01116943359375</v>
      </c>
      <c r="E64">
        <v>787.52911376953125</v>
      </c>
      <c r="F64">
        <v>609.49859619140625</v>
      </c>
      <c r="G64">
        <v>303.29150390625</v>
      </c>
      <c r="H64">
        <v>188.82307434082031</v>
      </c>
      <c r="I64">
        <v>134.0784912109375</v>
      </c>
      <c r="J64">
        <v>423.0732421875</v>
      </c>
      <c r="K64">
        <v>415.81097412109375</v>
      </c>
      <c r="L64">
        <v>75.858253479003906</v>
      </c>
      <c r="M64">
        <v>510.7174072265625</v>
      </c>
      <c r="N64">
        <v>570.78228759765625</v>
      </c>
      <c r="O64">
        <v>238.14178466796875</v>
      </c>
      <c r="P64">
        <v>376.9281005859375</v>
      </c>
      <c r="Q64">
        <v>427.37158203125</v>
      </c>
      <c r="R64">
        <v>125.59644317626953</v>
      </c>
      <c r="S64">
        <v>372.06918334960938</v>
      </c>
      <c r="T64">
        <v>144.23753356933594</v>
      </c>
      <c r="U64">
        <v>652.59844970703125</v>
      </c>
      <c r="V64">
        <v>401.810791015625</v>
      </c>
      <c r="W64">
        <v>218.10038757324219</v>
      </c>
    </row>
    <row r="65" spans="2:23" x14ac:dyDescent="0.2">
      <c r="B65">
        <v>29</v>
      </c>
      <c r="C65">
        <v>30</v>
      </c>
      <c r="D65">
        <v>970.3194580078125</v>
      </c>
      <c r="E65">
        <v>670.80120849609375</v>
      </c>
      <c r="F65">
        <v>674.8824462890625</v>
      </c>
      <c r="G65">
        <v>474.83978271484375</v>
      </c>
      <c r="H65">
        <v>361.72445678710938</v>
      </c>
      <c r="I65">
        <v>184.25082397460938</v>
      </c>
      <c r="J65">
        <v>348.99246215820312</v>
      </c>
      <c r="K65">
        <v>306.12393188476562</v>
      </c>
      <c r="L65">
        <v>281.49691772460938</v>
      </c>
      <c r="M65">
        <v>512.81146240234375</v>
      </c>
      <c r="N65">
        <v>490.6151123046875</v>
      </c>
      <c r="O65">
        <v>193.22914123535156</v>
      </c>
      <c r="P65">
        <v>323.15371704101562</v>
      </c>
      <c r="Q65">
        <v>242.0767822265625</v>
      </c>
      <c r="R65">
        <v>277.95895385742188</v>
      </c>
      <c r="S65">
        <v>475.46865844726562</v>
      </c>
      <c r="T65">
        <v>164.79719543457031</v>
      </c>
      <c r="U65">
        <v>591.15625</v>
      </c>
      <c r="V65">
        <v>374.39276123046875</v>
      </c>
      <c r="W65">
        <v>646.41143798828125</v>
      </c>
    </row>
    <row r="66" spans="2:23" x14ac:dyDescent="0.2">
      <c r="B66">
        <v>30</v>
      </c>
      <c r="C66">
        <v>26</v>
      </c>
      <c r="D66">
        <v>88.807548522949219</v>
      </c>
      <c r="E66">
        <v>296.763916015625</v>
      </c>
      <c r="F66">
        <v>656.44921875</v>
      </c>
      <c r="G66">
        <v>304.79275512695312</v>
      </c>
      <c r="H66">
        <v>36.910633087158203</v>
      </c>
      <c r="I66">
        <v>441.88949584960938</v>
      </c>
      <c r="J66">
        <v>381.58407592773438</v>
      </c>
      <c r="K66">
        <v>374.5804443359375</v>
      </c>
      <c r="L66">
        <v>332.66506958007812</v>
      </c>
      <c r="M66">
        <v>717.4210205078125</v>
      </c>
      <c r="N66">
        <v>88.811744689941406</v>
      </c>
      <c r="O66">
        <v>605.02532958984375</v>
      </c>
      <c r="P66">
        <v>335.63909912109375</v>
      </c>
      <c r="Q66">
        <v>353.70941162109375</v>
      </c>
      <c r="R66">
        <v>474.00225830078125</v>
      </c>
      <c r="S66">
        <v>368.58236694335938</v>
      </c>
      <c r="T66">
        <v>279.37203979492188</v>
      </c>
      <c r="U66">
        <v>289.45755004882812</v>
      </c>
      <c r="V66">
        <v>387.69830322265625</v>
      </c>
      <c r="W66">
        <v>365.76889038085938</v>
      </c>
    </row>
    <row r="67" spans="2:23" x14ac:dyDescent="0.2">
      <c r="B67">
        <v>30</v>
      </c>
      <c r="C67">
        <v>27</v>
      </c>
      <c r="D67">
        <v>799.52716064453125</v>
      </c>
      <c r="E67">
        <v>252.32949829101562</v>
      </c>
      <c r="F67">
        <v>230.10067749023438</v>
      </c>
      <c r="G67">
        <v>511.45040893554688</v>
      </c>
      <c r="H67">
        <v>161.41529846191406</v>
      </c>
      <c r="I67">
        <v>171.29573059082031</v>
      </c>
      <c r="J67">
        <v>214.41580200195312</v>
      </c>
      <c r="K67">
        <v>441.22805786132812</v>
      </c>
      <c r="L67">
        <v>495.06353759765625</v>
      </c>
      <c r="M67">
        <v>531.13214111328125</v>
      </c>
      <c r="N67">
        <v>434.25177001953125</v>
      </c>
      <c r="O67">
        <v>699.88665771484375</v>
      </c>
      <c r="P67">
        <v>526.47332763671875</v>
      </c>
      <c r="Q67">
        <v>284.70034790039062</v>
      </c>
      <c r="R67">
        <v>81.201919555664062</v>
      </c>
      <c r="S67">
        <v>503.763427734375</v>
      </c>
      <c r="T67">
        <v>213.6724853515625</v>
      </c>
      <c r="U67">
        <v>495.28506469726562</v>
      </c>
      <c r="V67">
        <v>211.90280151367188</v>
      </c>
      <c r="W67">
        <v>117.62529754638672</v>
      </c>
    </row>
    <row r="68" spans="2:23" x14ac:dyDescent="0.2">
      <c r="B68">
        <v>30</v>
      </c>
      <c r="C68">
        <v>28</v>
      </c>
      <c r="D68">
        <v>899.14019775390625</v>
      </c>
      <c r="E68">
        <v>532.36865234375</v>
      </c>
      <c r="F68">
        <v>269.1553955078125</v>
      </c>
      <c r="G68">
        <v>605.0589599609375</v>
      </c>
      <c r="H68">
        <v>295.19668579101562</v>
      </c>
      <c r="I68">
        <v>100.02772521972656</v>
      </c>
      <c r="J68">
        <v>489.82669067382812</v>
      </c>
      <c r="K68">
        <v>440.23495483398438</v>
      </c>
      <c r="L68">
        <v>448.8795166015625</v>
      </c>
      <c r="M68">
        <v>688.14044189453125</v>
      </c>
      <c r="N68">
        <v>403.4638671875</v>
      </c>
      <c r="O68">
        <v>652.16876220703125</v>
      </c>
      <c r="P68">
        <v>452.99606323242188</v>
      </c>
      <c r="Q68">
        <v>667.99658203125</v>
      </c>
      <c r="R68">
        <v>315.77630615234375</v>
      </c>
      <c r="S68">
        <v>194.65055847167969</v>
      </c>
      <c r="T68">
        <v>146.48245239257812</v>
      </c>
      <c r="U68">
        <v>349.30557250976562</v>
      </c>
      <c r="V68">
        <v>351.925048828125</v>
      </c>
      <c r="W68">
        <v>654.656005859375</v>
      </c>
    </row>
    <row r="69" spans="2:23" x14ac:dyDescent="0.2">
      <c r="B69">
        <v>30</v>
      </c>
      <c r="C69">
        <v>29</v>
      </c>
      <c r="D69">
        <v>274.08981323242188</v>
      </c>
      <c r="E69">
        <v>579.11822509765625</v>
      </c>
      <c r="F69">
        <v>297.46713256835938</v>
      </c>
      <c r="G69">
        <v>398.09396362304688</v>
      </c>
      <c r="H69">
        <v>211.82383728027344</v>
      </c>
      <c r="I69">
        <v>122.1761474609375</v>
      </c>
      <c r="J69">
        <v>531.05609130859375</v>
      </c>
      <c r="K69">
        <v>205.336181640625</v>
      </c>
      <c r="L69">
        <v>445.26052856445312</v>
      </c>
      <c r="M69">
        <v>731.212158203125</v>
      </c>
      <c r="N69">
        <v>337.447265625</v>
      </c>
      <c r="O69">
        <v>811.84954833984375</v>
      </c>
      <c r="P69">
        <v>323.61419677734375</v>
      </c>
      <c r="Q69">
        <v>751.23736572265625</v>
      </c>
      <c r="R69">
        <v>453.20480346679688</v>
      </c>
      <c r="S69">
        <v>294.57540893554688</v>
      </c>
      <c r="T69">
        <v>358.298095703125</v>
      </c>
      <c r="U69">
        <v>197.46849060058594</v>
      </c>
      <c r="V69">
        <v>519.55120849609375</v>
      </c>
      <c r="W69">
        <v>655.5999755859375</v>
      </c>
    </row>
    <row r="70" spans="2:23" x14ac:dyDescent="0.2">
      <c r="B70">
        <v>30</v>
      </c>
      <c r="C70">
        <v>30</v>
      </c>
      <c r="D70">
        <v>513.42816162109375</v>
      </c>
      <c r="E70">
        <v>424.90390014648438</v>
      </c>
      <c r="F70">
        <v>448.80465698242188</v>
      </c>
      <c r="G70">
        <v>579.458984375</v>
      </c>
      <c r="H70">
        <v>276.81283569335938</v>
      </c>
      <c r="I70">
        <v>284.07357788085938</v>
      </c>
      <c r="J70">
        <v>325.48248291015625</v>
      </c>
      <c r="K70">
        <v>180.66171264648438</v>
      </c>
      <c r="L70">
        <v>147.39138793945312</v>
      </c>
      <c r="M70">
        <v>413.52877807617188</v>
      </c>
      <c r="N70">
        <v>378.26925659179688</v>
      </c>
      <c r="O70">
        <v>405.99169921875</v>
      </c>
      <c r="P70">
        <v>341.4710693359375</v>
      </c>
      <c r="Q70">
        <v>342.45437622070312</v>
      </c>
      <c r="R70">
        <v>108.46494293212891</v>
      </c>
      <c r="S70">
        <v>458.24020385742188</v>
      </c>
      <c r="T70">
        <v>462.99456787109375</v>
      </c>
      <c r="U70">
        <v>418.59396362304688</v>
      </c>
      <c r="V70">
        <v>476.73934936523438</v>
      </c>
      <c r="W70">
        <v>370.11477661132812</v>
      </c>
    </row>
    <row r="71" spans="2:23" x14ac:dyDescent="0.2">
      <c r="B71">
        <v>31</v>
      </c>
      <c r="C71">
        <v>27</v>
      </c>
      <c r="D71">
        <v>139.49337768554688</v>
      </c>
      <c r="E71">
        <v>455.12496948242188</v>
      </c>
      <c r="F71">
        <v>155.29428100585938</v>
      </c>
      <c r="G71">
        <v>331.27120971679688</v>
      </c>
      <c r="H71">
        <v>37.308513641357422</v>
      </c>
      <c r="I71">
        <v>114.47531127929688</v>
      </c>
      <c r="J71">
        <v>655.32159423828125</v>
      </c>
      <c r="K71">
        <v>676.99603271484375</v>
      </c>
      <c r="L71">
        <v>516.53179931640625</v>
      </c>
      <c r="M71">
        <v>611.31634521484375</v>
      </c>
      <c r="N71">
        <v>272.5428466796875</v>
      </c>
      <c r="O71">
        <v>316.62631225585938</v>
      </c>
      <c r="P71">
        <v>171.40740966796875</v>
      </c>
      <c r="Q71">
        <v>358.21759033203125</v>
      </c>
      <c r="R71">
        <v>202.09901428222656</v>
      </c>
      <c r="S71">
        <v>313.31744384765625</v>
      </c>
      <c r="T71">
        <v>186.3758544921875</v>
      </c>
      <c r="U71">
        <v>237.57453918457031</v>
      </c>
      <c r="V71">
        <v>455.3321533203125</v>
      </c>
      <c r="W71">
        <v>246.28791809082031</v>
      </c>
    </row>
    <row r="72" spans="2:23" x14ac:dyDescent="0.2">
      <c r="B72">
        <v>31</v>
      </c>
      <c r="C72">
        <v>28</v>
      </c>
      <c r="D72">
        <v>637.707275390625</v>
      </c>
      <c r="E72">
        <v>569.52191162109375</v>
      </c>
      <c r="F72">
        <v>637.15838623046875</v>
      </c>
      <c r="G72">
        <v>158.39683532714844</v>
      </c>
      <c r="H72">
        <v>273.0709228515625</v>
      </c>
      <c r="I72">
        <v>136.23872375488281</v>
      </c>
      <c r="J72">
        <v>606.30560302734375</v>
      </c>
      <c r="K72">
        <v>307.55023193359375</v>
      </c>
      <c r="L72">
        <v>640.90887451171875</v>
      </c>
      <c r="M72">
        <v>637.97564697265625</v>
      </c>
      <c r="N72">
        <v>353.43765258789062</v>
      </c>
      <c r="O72">
        <v>574.86456298828125</v>
      </c>
      <c r="P72">
        <v>326.2904052734375</v>
      </c>
      <c r="Q72">
        <v>321.4853515625</v>
      </c>
      <c r="R72">
        <v>473.57720947265625</v>
      </c>
      <c r="S72">
        <v>384.60394287109375</v>
      </c>
      <c r="T72">
        <v>341.63043212890625</v>
      </c>
      <c r="U72">
        <v>289.81918334960938</v>
      </c>
      <c r="V72">
        <v>319.8333740234375</v>
      </c>
      <c r="W72">
        <v>458.82247924804688</v>
      </c>
    </row>
    <row r="73" spans="2:23" x14ac:dyDescent="0.2">
      <c r="B73">
        <v>31</v>
      </c>
      <c r="C73">
        <v>29</v>
      </c>
      <c r="D73">
        <v>612.7918701171875</v>
      </c>
      <c r="E73">
        <v>248.46337890625</v>
      </c>
      <c r="F73">
        <v>416.54013061523438</v>
      </c>
      <c r="G73">
        <v>159.28314208984375</v>
      </c>
      <c r="H73">
        <v>284.53237915039062</v>
      </c>
      <c r="I73">
        <v>276.824462890625</v>
      </c>
      <c r="J73">
        <v>367.66412353515625</v>
      </c>
      <c r="K73">
        <v>211.35978698730469</v>
      </c>
      <c r="L73">
        <v>311.12799072265625</v>
      </c>
      <c r="M73">
        <v>549.42333984375</v>
      </c>
      <c r="N73">
        <v>146.45759582519531</v>
      </c>
      <c r="O73">
        <v>726.72003173828125</v>
      </c>
      <c r="P73">
        <v>224.71099853515625</v>
      </c>
      <c r="Q73">
        <v>497.9677734375</v>
      </c>
      <c r="R73">
        <v>765.480712890625</v>
      </c>
      <c r="S73">
        <v>197.24018859863281</v>
      </c>
      <c r="T73">
        <v>504.07803344726562</v>
      </c>
      <c r="U73">
        <v>210.46246337890625</v>
      </c>
      <c r="V73">
        <v>335.58944702148438</v>
      </c>
      <c r="W73">
        <v>574.2730712890625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V28"/>
  <sheetViews>
    <sheetView workbookViewId="0">
      <selection sqref="A1:XFD1048576"/>
    </sheetView>
  </sheetViews>
  <sheetFormatPr baseColWidth="10" defaultColWidth="8.83203125" defaultRowHeight="15" x14ac:dyDescent="0.2"/>
  <sheetData>
    <row r="1" spans="1:22" x14ac:dyDescent="0.2">
      <c r="C1" t="s">
        <v>27</v>
      </c>
      <c r="D1" t="s">
        <v>3</v>
      </c>
      <c r="E1" t="s">
        <v>3</v>
      </c>
      <c r="F1" t="s">
        <v>3</v>
      </c>
      <c r="G1" t="s">
        <v>28</v>
      </c>
      <c r="H1" t="s">
        <v>3</v>
      </c>
      <c r="I1" t="s">
        <v>3</v>
      </c>
      <c r="J1" t="s">
        <v>3</v>
      </c>
      <c r="K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45</v>
      </c>
      <c r="E2" t="s">
        <v>3</v>
      </c>
      <c r="F2" t="s">
        <v>31</v>
      </c>
      <c r="G2" t="s">
        <v>32</v>
      </c>
      <c r="H2" t="s">
        <v>45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381.35664081573486</v>
      </c>
      <c r="C3">
        <v>771.33402737704193</v>
      </c>
      <c r="D3">
        <f>C3/V3</f>
        <v>11057.526075735754</v>
      </c>
      <c r="F3">
        <v>268.90743347167967</v>
      </c>
      <c r="G3">
        <v>1214.5841961669921</v>
      </c>
      <c r="H3">
        <f>G3/V3</f>
        <v>17411.777444803552</v>
      </c>
      <c r="J3">
        <v>521.74950002034507</v>
      </c>
      <c r="K3">
        <v>527.66891199747727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328.69215427745473</v>
      </c>
      <c r="C4">
        <v>1195.4351133866744</v>
      </c>
      <c r="D4">
        <f t="shared" ref="D4:D22" si="1">C4/V4</f>
        <v>13749.572963491477</v>
      </c>
      <c r="F4">
        <v>356.40798339843752</v>
      </c>
      <c r="G4">
        <v>1533.7695290374756</v>
      </c>
      <c r="H4">
        <f t="shared" ref="H4:H22" si="2">G4/V4</f>
        <v>17641.004361111991</v>
      </c>
      <c r="J4">
        <v>481.31780128479005</v>
      </c>
      <c r="K4">
        <v>392.70830459594725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308.99079084396362</v>
      </c>
      <c r="C5">
        <v>2038.3638236305931</v>
      </c>
      <c r="D5">
        <f t="shared" si="1"/>
        <v>19622.851690654203</v>
      </c>
      <c r="F5">
        <v>389.44363220214842</v>
      </c>
      <c r="G5">
        <v>2352.2624389648436</v>
      </c>
      <c r="H5">
        <f t="shared" si="2"/>
        <v>22644.680229405778</v>
      </c>
      <c r="J5">
        <v>352.88211135864259</v>
      </c>
      <c r="K5">
        <v>403.79629669189455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6198.0362382368612</v>
      </c>
      <c r="C6">
        <v>1843.884188565341</v>
      </c>
      <c r="D6">
        <f t="shared" si="1"/>
        <v>15308.752581426284</v>
      </c>
      <c r="F6">
        <v>4792.3040917968747</v>
      </c>
      <c r="G6">
        <v>2391.9562402343749</v>
      </c>
      <c r="H6">
        <f t="shared" si="2"/>
        <v>19859.092287047442</v>
      </c>
      <c r="J6">
        <v>316.15773569742839</v>
      </c>
      <c r="K6">
        <v>402.74519729614258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4512.9780994762077</v>
      </c>
      <c r="C7">
        <v>1596.3866306651723</v>
      </c>
      <c r="D7">
        <f t="shared" si="1"/>
        <v>11693.181837712838</v>
      </c>
      <c r="F7">
        <v>3560.643759765625</v>
      </c>
      <c r="G7">
        <v>1832.837138671875</v>
      </c>
      <c r="H7">
        <f t="shared" si="2"/>
        <v>13425.129933889204</v>
      </c>
      <c r="J7">
        <v>518.19043502807619</v>
      </c>
      <c r="K7">
        <v>290.41841252644855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3836.0478016246448</v>
      </c>
      <c r="C8">
        <v>1408.0540820035067</v>
      </c>
      <c r="D8">
        <f t="shared" si="1"/>
        <v>9265.8239524871497</v>
      </c>
      <c r="F8">
        <v>3054.717021484375</v>
      </c>
      <c r="G8">
        <v>1551.3941918945313</v>
      </c>
      <c r="H8">
        <f t="shared" si="2"/>
        <v>10209.086175547904</v>
      </c>
      <c r="J8">
        <v>319.10690333048501</v>
      </c>
      <c r="K8">
        <v>298.60031890869141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3107.0446166992188</v>
      </c>
      <c r="C9">
        <v>1157.2134787819602</v>
      </c>
      <c r="D9">
        <f t="shared" si="1"/>
        <v>6945.771250598712</v>
      </c>
      <c r="F9">
        <v>2723.6216308593748</v>
      </c>
      <c r="G9">
        <v>1111.7945971679687</v>
      </c>
      <c r="H9">
        <f t="shared" si="2"/>
        <v>6673.1602173424635</v>
      </c>
      <c r="J9">
        <v>367.13549575805666</v>
      </c>
      <c r="K9">
        <v>358.82843869527181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3015.9219110662289</v>
      </c>
      <c r="C10">
        <v>1194.3325014981356</v>
      </c>
      <c r="D10">
        <f t="shared" si="1"/>
        <v>6079.5593787154139</v>
      </c>
      <c r="F10">
        <v>2335.0342431640624</v>
      </c>
      <c r="G10">
        <v>1160.9832910156249</v>
      </c>
      <c r="H10">
        <f t="shared" si="2"/>
        <v>5909.800534250091</v>
      </c>
      <c r="J10">
        <v>412.59430236816405</v>
      </c>
      <c r="K10">
        <v>407.83881937662761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2030.1846452192826</v>
      </c>
      <c r="C11">
        <v>895.43197458440602</v>
      </c>
      <c r="D11">
        <f t="shared" si="1"/>
        <v>4004.7811807102316</v>
      </c>
      <c r="F11">
        <v>1812.236787109375</v>
      </c>
      <c r="G11">
        <v>907.1347778320312</v>
      </c>
      <c r="H11">
        <f t="shared" si="2"/>
        <v>4057.1214673404879</v>
      </c>
      <c r="J11">
        <v>387.49954757690432</v>
      </c>
      <c r="K11">
        <v>393.33116010030113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1800.3384760076349</v>
      </c>
      <c r="C12">
        <v>730.33394154635346</v>
      </c>
      <c r="D12">
        <f t="shared" si="1"/>
        <v>2954.6133839483937</v>
      </c>
      <c r="F12">
        <v>1561.6413500976562</v>
      </c>
      <c r="G12">
        <v>934.24380126953122</v>
      </c>
      <c r="H12">
        <f t="shared" si="2"/>
        <v>3779.5439621185747</v>
      </c>
      <c r="J12">
        <v>422.89239196777345</v>
      </c>
      <c r="K12">
        <v>476.78267440795901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1463.3396100130949</v>
      </c>
      <c r="C13">
        <v>779.74737756902516</v>
      </c>
      <c r="D13">
        <f t="shared" si="1"/>
        <v>2778.3542530685245</v>
      </c>
      <c r="F13">
        <v>1207.0744067382811</v>
      </c>
      <c r="G13">
        <v>672.73802185058594</v>
      </c>
      <c r="H13">
        <f t="shared" si="2"/>
        <v>2397.0642261557637</v>
      </c>
      <c r="J13">
        <v>405.46463050842283</v>
      </c>
      <c r="K13">
        <v>417.28659184773761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1164.5480076182973</v>
      </c>
      <c r="C14">
        <v>501.82487127997661</v>
      </c>
      <c r="D14">
        <f t="shared" si="1"/>
        <v>1718.0213992478352</v>
      </c>
      <c r="F14">
        <v>1046.1232800292969</v>
      </c>
      <c r="G14">
        <v>649.11203124999997</v>
      </c>
      <c r="H14">
        <f t="shared" si="2"/>
        <v>2222.2660215151968</v>
      </c>
      <c r="J14">
        <v>448.6429339090983</v>
      </c>
      <c r="K14">
        <v>538.97765045166011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911.58447057550609</v>
      </c>
      <c r="C15">
        <v>523.27903374758637</v>
      </c>
      <c r="D15">
        <f t="shared" si="1"/>
        <v>1759.9856781746007</v>
      </c>
      <c r="F15">
        <v>1031.5389550781249</v>
      </c>
      <c r="G15">
        <v>809.35264038085938</v>
      </c>
      <c r="H15">
        <f t="shared" si="2"/>
        <v>2722.1596200053773</v>
      </c>
      <c r="J15">
        <v>421.49769159952797</v>
      </c>
      <c r="K15">
        <v>341.64392471313477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789.90841275995433</v>
      </c>
      <c r="C16">
        <v>370.88320194591176</v>
      </c>
      <c r="D16">
        <f t="shared" si="1"/>
        <v>1252.9006450660875</v>
      </c>
      <c r="F16">
        <v>681.10231201171871</v>
      </c>
      <c r="G16">
        <v>401.2772204589844</v>
      </c>
      <c r="H16">
        <f t="shared" si="2"/>
        <v>1355.5763262546166</v>
      </c>
      <c r="J16">
        <v>329.23964614868163</v>
      </c>
      <c r="K16">
        <v>374.05060475667318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653.64704513549805</v>
      </c>
      <c r="C17">
        <v>446.81847693703389</v>
      </c>
      <c r="D17">
        <f t="shared" si="1"/>
        <v>1499.2492834978036</v>
      </c>
      <c r="F17">
        <v>577.37660949707026</v>
      </c>
      <c r="G17">
        <v>457.31607727050783</v>
      </c>
      <c r="H17">
        <f t="shared" si="2"/>
        <v>1534.4728039893812</v>
      </c>
      <c r="J17">
        <v>429.49238052368162</v>
      </c>
      <c r="K17">
        <v>434.10696665445965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650.97502483021128</v>
      </c>
      <c r="C18">
        <v>397.9105670235374</v>
      </c>
      <c r="D18">
        <f t="shared" si="1"/>
        <v>1378.3617939919302</v>
      </c>
      <c r="F18">
        <v>519.40636505126952</v>
      </c>
      <c r="G18">
        <v>321.86160339355467</v>
      </c>
      <c r="H18">
        <f t="shared" si="2"/>
        <v>1114.9282623711188</v>
      </c>
      <c r="J18">
        <v>411.36368916829429</v>
      </c>
      <c r="K18">
        <v>287.12946179707848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606.35505537553263</v>
      </c>
      <c r="C19">
        <v>432.06396779147059</v>
      </c>
      <c r="D19">
        <f t="shared" si="1"/>
        <v>1608.1919848854418</v>
      </c>
      <c r="F19">
        <v>434.14656562805175</v>
      </c>
      <c r="G19">
        <v>316.11860488891602</v>
      </c>
      <c r="H19">
        <f t="shared" si="2"/>
        <v>1176.629954249933</v>
      </c>
      <c r="J19">
        <v>346.20608406066896</v>
      </c>
      <c r="K19">
        <v>268.9656810760498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407.06393961472946</v>
      </c>
      <c r="C20">
        <v>390.73392278497869</v>
      </c>
      <c r="D20">
        <f t="shared" si="1"/>
        <v>1630.0291615470801</v>
      </c>
      <c r="F20">
        <v>551.23444824218745</v>
      </c>
      <c r="G20">
        <v>410.2133499145508</v>
      </c>
      <c r="H20">
        <f t="shared" si="2"/>
        <v>1711.2917098436792</v>
      </c>
      <c r="J20">
        <v>248.80814339319866</v>
      </c>
      <c r="K20">
        <v>462.08189137776691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428.82395206798208</v>
      </c>
      <c r="C21">
        <v>382.11971889842641</v>
      </c>
      <c r="D21">
        <f t="shared" si="1"/>
        <v>1830.9867339672096</v>
      </c>
      <c r="F21">
        <v>386.89441696166995</v>
      </c>
      <c r="G21">
        <v>477.91510971069334</v>
      </c>
      <c r="H21">
        <f t="shared" si="2"/>
        <v>2290.0054160130039</v>
      </c>
      <c r="J21">
        <v>434.47760480244955</v>
      </c>
      <c r="K21">
        <v>438.10789744059247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393.20422770760274</v>
      </c>
      <c r="C22">
        <v>389.77734739130193</v>
      </c>
      <c r="D22">
        <f t="shared" si="1"/>
        <v>1623.5489896806382</v>
      </c>
      <c r="F22">
        <v>296.53383987426758</v>
      </c>
      <c r="G22">
        <v>475.62603034973142</v>
      </c>
      <c r="H22">
        <f t="shared" si="2"/>
        <v>1981.1365801740562</v>
      </c>
      <c r="J22">
        <v>387.28402023315431</v>
      </c>
      <c r="K22">
        <v>372.76240819295248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3" spans="1:22" x14ac:dyDescent="0.2">
      <c r="D23" t="s">
        <v>44</v>
      </c>
    </row>
    <row r="24" spans="1:22" x14ac:dyDescent="0.2">
      <c r="B24" t="s">
        <v>40</v>
      </c>
      <c r="C24" t="s">
        <v>41</v>
      </c>
      <c r="F24" t="s">
        <v>40</v>
      </c>
      <c r="G24" t="s">
        <v>41</v>
      </c>
      <c r="I24" t="s">
        <v>42</v>
      </c>
      <c r="J24">
        <f>AVERAGE(J3:J22)</f>
        <v>398.10015243689213</v>
      </c>
      <c r="K24">
        <f>AVERAGE(K3:K22)</f>
        <v>394.39158064524338</v>
      </c>
      <c r="M24" t="s">
        <v>42</v>
      </c>
      <c r="N24" t="e">
        <f>AVERAGE(N3:N22)</f>
        <v>#DIV/0!</v>
      </c>
      <c r="O24" t="e">
        <f>AVERAGE(O3:O22)</f>
        <v>#DIV/0!</v>
      </c>
    </row>
    <row r="25" spans="1:22" x14ac:dyDescent="0.2">
      <c r="B25">
        <f>SUM(B3:B22)/SUM(D3:D22)</f>
        <v>0.2801330066593129</v>
      </c>
      <c r="C25">
        <f>SUM(B3:B22)/MAX(D3:D22)</f>
        <v>1.6811542807347091</v>
      </c>
      <c r="F25">
        <f>SUM(F3:F22)/SUM(H3:H22)</f>
        <v>0.19688260726732754</v>
      </c>
      <c r="G25">
        <f>SUM(F3:F22)/MAX(H3:H22)</f>
        <v>1.2182282484447979</v>
      </c>
      <c r="I25" t="s">
        <v>43</v>
      </c>
      <c r="J25">
        <f>STDEV(J3:J22)</f>
        <v>68.445875170903747</v>
      </c>
      <c r="K25">
        <f>STDEV(K3:K22)</f>
        <v>74.884370252616577</v>
      </c>
      <c r="M25" t="s">
        <v>43</v>
      </c>
      <c r="N25" t="e">
        <f>STDEV(N3:N22)</f>
        <v>#DIV/0!</v>
      </c>
      <c r="O25" t="e">
        <f>STDEV(O3:O22)</f>
        <v>#DIV/0!</v>
      </c>
    </row>
    <row r="26" spans="1:22" x14ac:dyDescent="0.2">
      <c r="A26" t="s">
        <v>44</v>
      </c>
      <c r="B26">
        <f>SUM(B6:B19)/SUM(D3:D15)</f>
        <v>0.28746264846817077</v>
      </c>
      <c r="C26">
        <f>SUM(B6:B19)/MAX(D3:D15)</f>
        <v>1.5665872575125859</v>
      </c>
      <c r="F26">
        <f>SUM(F6:F18)/SUM(H3:H15)</f>
        <v>0.19311715006544208</v>
      </c>
      <c r="G26">
        <f>SUM(F6:F18)/MAX(H3:H15)</f>
        <v>1.0997205772128751</v>
      </c>
    </row>
    <row r="28" spans="1:22" x14ac:dyDescent="0.2">
      <c r="A28" t="s">
        <v>46</v>
      </c>
      <c r="B28">
        <f>SUM(B6:B19)/SUM(D3:D15,B6:B19)</f>
        <v>0.2232784374833672</v>
      </c>
      <c r="F28">
        <f>SUM(F6:F18)/SUM(H3:H15,F6:F18)</f>
        <v>0.16185933632321828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V28"/>
  <sheetViews>
    <sheetView tabSelected="1" workbookViewId="0">
      <selection activeCell="G18" sqref="G18"/>
    </sheetView>
  </sheetViews>
  <sheetFormatPr baseColWidth="10" defaultColWidth="8.83203125" defaultRowHeight="15" x14ac:dyDescent="0.2"/>
  <sheetData>
    <row r="1" spans="1:22" x14ac:dyDescent="0.2">
      <c r="C1" t="s">
        <v>27</v>
      </c>
      <c r="D1" t="s">
        <v>3</v>
      </c>
      <c r="E1" t="s">
        <v>3</v>
      </c>
      <c r="F1" t="s">
        <v>3</v>
      </c>
      <c r="G1" t="s">
        <v>28</v>
      </c>
      <c r="H1" t="s">
        <v>3</v>
      </c>
      <c r="I1" t="s">
        <v>3</v>
      </c>
      <c r="J1" t="s">
        <v>3</v>
      </c>
      <c r="K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45</v>
      </c>
      <c r="E2" t="s">
        <v>3</v>
      </c>
      <c r="F2" t="s">
        <v>31</v>
      </c>
      <c r="G2" t="s">
        <v>32</v>
      </c>
      <c r="H2" t="s">
        <v>45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381.35664081573486</v>
      </c>
      <c r="C3">
        <v>771.33402737704193</v>
      </c>
      <c r="D3">
        <f>C3/V3</f>
        <v>11057.526075735754</v>
      </c>
      <c r="F3">
        <v>268.90743347167967</v>
      </c>
      <c r="G3">
        <v>1214.5841961669921</v>
      </c>
      <c r="H3">
        <f>G3/V3</f>
        <v>17411.777444803552</v>
      </c>
      <c r="J3">
        <v>521.74950002034507</v>
      </c>
      <c r="K3">
        <v>527.66891199747727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328.69215427745473</v>
      </c>
      <c r="C4">
        <v>1195.4351133866744</v>
      </c>
      <c r="D4">
        <f t="shared" ref="D4:D22" si="1">C4/V4</f>
        <v>13749.572963491477</v>
      </c>
      <c r="F4">
        <v>356.40798339843752</v>
      </c>
      <c r="G4">
        <v>1533.7695290374756</v>
      </c>
      <c r="H4">
        <f t="shared" ref="H4:H22" si="2">G4/V4</f>
        <v>17641.004361111991</v>
      </c>
      <c r="J4">
        <v>481.31780128479005</v>
      </c>
      <c r="K4">
        <v>392.70830459594725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308.99079084396362</v>
      </c>
      <c r="C5">
        <v>2038.3638236305931</v>
      </c>
      <c r="D5">
        <f t="shared" si="1"/>
        <v>19622.851690654203</v>
      </c>
      <c r="F5">
        <v>389.44363220214842</v>
      </c>
      <c r="G5">
        <v>2352.2624389648436</v>
      </c>
      <c r="H5">
        <f t="shared" si="2"/>
        <v>22644.680229405778</v>
      </c>
      <c r="J5">
        <v>352.88211135864259</v>
      </c>
      <c r="K5">
        <v>403.79629669189455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7637.5121093750004</v>
      </c>
      <c r="C6">
        <v>2381.2801513671875</v>
      </c>
      <c r="D6">
        <f t="shared" si="1"/>
        <v>19770.454614454644</v>
      </c>
      <c r="F6">
        <v>4792.3040917968747</v>
      </c>
      <c r="G6">
        <v>2391.9562402343749</v>
      </c>
      <c r="H6">
        <f t="shared" si="2"/>
        <v>19859.092287047442</v>
      </c>
      <c r="J6">
        <v>316.15773569742839</v>
      </c>
      <c r="K6">
        <v>402.74519729614258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5637.1476562500002</v>
      </c>
      <c r="C7">
        <v>2111.147705078125</v>
      </c>
      <c r="D7">
        <f t="shared" si="1"/>
        <v>15463.693774147087</v>
      </c>
      <c r="F7">
        <v>3560.643759765625</v>
      </c>
      <c r="G7">
        <v>1832.837138671875</v>
      </c>
      <c r="H7">
        <f t="shared" si="2"/>
        <v>13425.129933889204</v>
      </c>
      <c r="J7">
        <v>518.19043502807619</v>
      </c>
      <c r="K7">
        <v>290.41841252644855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4811.677734375</v>
      </c>
      <c r="C8">
        <v>1806.971923828125</v>
      </c>
      <c r="D8">
        <f t="shared" si="1"/>
        <v>11890.937959893454</v>
      </c>
      <c r="F8">
        <v>3054.717021484375</v>
      </c>
      <c r="G8">
        <v>1551.3941918945313</v>
      </c>
      <c r="H8">
        <f t="shared" si="2"/>
        <v>10209.086175547904</v>
      </c>
      <c r="J8">
        <v>319.10690333048501</v>
      </c>
      <c r="K8">
        <v>298.60031890869141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3628.9493164062501</v>
      </c>
      <c r="C9">
        <v>1428.0000610351562</v>
      </c>
      <c r="D9">
        <f t="shared" si="1"/>
        <v>8571.0734895959758</v>
      </c>
      <c r="F9">
        <v>2723.6216308593748</v>
      </c>
      <c r="G9">
        <v>1111.7945971679687</v>
      </c>
      <c r="H9">
        <f t="shared" si="2"/>
        <v>6673.1602173424635</v>
      </c>
      <c r="J9">
        <v>367.13549575805666</v>
      </c>
      <c r="K9">
        <v>358.82843869527181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3660.7879394531251</v>
      </c>
      <c r="C10">
        <v>1550.5789794921875</v>
      </c>
      <c r="D10">
        <f t="shared" si="1"/>
        <v>7892.9753359185634</v>
      </c>
      <c r="F10">
        <v>2335.0342431640624</v>
      </c>
      <c r="G10">
        <v>1160.9832910156249</v>
      </c>
      <c r="H10">
        <f t="shared" si="2"/>
        <v>5909.800534250091</v>
      </c>
      <c r="J10">
        <v>412.59430236816405</v>
      </c>
      <c r="K10">
        <v>407.83881937662761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2653.6862304687502</v>
      </c>
      <c r="C11">
        <v>1037.48310546875</v>
      </c>
      <c r="D11">
        <f t="shared" si="1"/>
        <v>4640.0987836227932</v>
      </c>
      <c r="F11">
        <v>1812.236787109375</v>
      </c>
      <c r="G11">
        <v>907.1347778320312</v>
      </c>
      <c r="H11">
        <f t="shared" si="2"/>
        <v>4057.1214673404879</v>
      </c>
      <c r="J11">
        <v>387.49954757690432</v>
      </c>
      <c r="K11">
        <v>393.33116010030113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2261.9973876953127</v>
      </c>
      <c r="C12">
        <v>1281.1758544921875</v>
      </c>
      <c r="D12">
        <f t="shared" si="1"/>
        <v>5183.0801110780403</v>
      </c>
      <c r="F12">
        <v>1561.6413500976562</v>
      </c>
      <c r="G12">
        <v>934.24380126953122</v>
      </c>
      <c r="H12">
        <f t="shared" si="2"/>
        <v>3779.5439621185747</v>
      </c>
      <c r="J12">
        <v>422.89239196777345</v>
      </c>
      <c r="K12">
        <v>476.78267440795901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1891.2595703125</v>
      </c>
      <c r="C13">
        <v>1201.8092407226563</v>
      </c>
      <c r="D13">
        <f t="shared" si="1"/>
        <v>4282.2225651451645</v>
      </c>
      <c r="F13">
        <v>1207.0744067382811</v>
      </c>
      <c r="G13">
        <v>672.73802185058594</v>
      </c>
      <c r="H13">
        <f t="shared" si="2"/>
        <v>2397.0642261557637</v>
      </c>
      <c r="J13">
        <v>405.46463050842283</v>
      </c>
      <c r="K13">
        <v>417.28659184773761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1500.149609375</v>
      </c>
      <c r="C14">
        <v>755.86740722656248</v>
      </c>
      <c r="D14">
        <f t="shared" si="1"/>
        <v>2587.7481466730715</v>
      </c>
      <c r="F14">
        <v>1046.1232800292969</v>
      </c>
      <c r="G14">
        <v>649.11203124999997</v>
      </c>
      <c r="H14">
        <f t="shared" si="2"/>
        <v>2222.2660215151968</v>
      </c>
      <c r="J14">
        <v>448.6429339090983</v>
      </c>
      <c r="K14">
        <v>538.97765045166011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1401.6548095703124</v>
      </c>
      <c r="C15">
        <v>723.53165283203123</v>
      </c>
      <c r="D15">
        <f t="shared" si="1"/>
        <v>2433.5111184764642</v>
      </c>
      <c r="F15">
        <v>1031.5389550781249</v>
      </c>
      <c r="G15">
        <v>809.35264038085938</v>
      </c>
      <c r="H15">
        <f t="shared" si="2"/>
        <v>2722.1596200053773</v>
      </c>
      <c r="J15">
        <v>421.49769159952797</v>
      </c>
      <c r="K15">
        <v>341.64392471313477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951.75592651367185</v>
      </c>
      <c r="C16">
        <v>412.11765747070314</v>
      </c>
      <c r="D16">
        <f t="shared" si="1"/>
        <v>1392.1969940376816</v>
      </c>
      <c r="F16">
        <v>681.10231201171871</v>
      </c>
      <c r="G16">
        <v>401.2772204589844</v>
      </c>
      <c r="H16">
        <f t="shared" si="2"/>
        <v>1355.5763262546166</v>
      </c>
      <c r="J16">
        <v>329.23964614868163</v>
      </c>
      <c r="K16">
        <v>374.05060475667318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798.30935668945312</v>
      </c>
      <c r="C17">
        <v>867.13897094726565</v>
      </c>
      <c r="D17">
        <f t="shared" si="1"/>
        <v>2909.58755734024</v>
      </c>
      <c r="F17">
        <v>577.37660949707026</v>
      </c>
      <c r="G17">
        <v>457.31607727050783</v>
      </c>
      <c r="H17">
        <f t="shared" si="2"/>
        <v>1534.4728039893812</v>
      </c>
      <c r="J17">
        <v>429.49238052368162</v>
      </c>
      <c r="K17">
        <v>434.10696665445965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641.78226318359373</v>
      </c>
      <c r="C18">
        <v>401.33096313476562</v>
      </c>
      <c r="D18">
        <f t="shared" si="1"/>
        <v>1390.2100425953824</v>
      </c>
      <c r="F18">
        <v>519.40636505126952</v>
      </c>
      <c r="G18">
        <v>321.86160339355467</v>
      </c>
      <c r="H18">
        <f t="shared" si="2"/>
        <v>1114.9282623711188</v>
      </c>
      <c r="J18">
        <v>411.36368916829429</v>
      </c>
      <c r="K18">
        <v>287.12946179707848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538.80758056640627</v>
      </c>
      <c r="C19">
        <v>375.87657775878904</v>
      </c>
      <c r="D19">
        <f t="shared" si="1"/>
        <v>1399.0560304014946</v>
      </c>
      <c r="F19">
        <v>434.14656562805175</v>
      </c>
      <c r="G19">
        <v>316.11860488891602</v>
      </c>
      <c r="H19">
        <f t="shared" si="2"/>
        <v>1176.629954249933</v>
      </c>
      <c r="J19">
        <v>346.20608406066896</v>
      </c>
      <c r="K19">
        <v>268.9656810760498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366.85174255371095</v>
      </c>
      <c r="C20">
        <v>414.03902587890627</v>
      </c>
      <c r="D20">
        <f t="shared" si="1"/>
        <v>1727.2513258915562</v>
      </c>
      <c r="F20">
        <v>551.23444824218745</v>
      </c>
      <c r="G20">
        <v>410.2133499145508</v>
      </c>
      <c r="H20">
        <f t="shared" si="2"/>
        <v>1711.2917098436792</v>
      </c>
      <c r="J20">
        <v>248.80814339319866</v>
      </c>
      <c r="K20">
        <v>462.08189137776691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661.42683105468745</v>
      </c>
      <c r="C21">
        <v>377.68026123046877</v>
      </c>
      <c r="D21">
        <f t="shared" si="1"/>
        <v>1809.7143743007873</v>
      </c>
      <c r="F21">
        <v>386.89441696166995</v>
      </c>
      <c r="G21">
        <v>477.91510971069334</v>
      </c>
      <c r="H21">
        <f t="shared" si="2"/>
        <v>2290.0054160130039</v>
      </c>
      <c r="J21">
        <v>434.47760480244955</v>
      </c>
      <c r="K21">
        <v>438.10789744059247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418.59998779296876</v>
      </c>
      <c r="C22">
        <v>340.80747680664064</v>
      </c>
      <c r="D22">
        <f t="shared" si="1"/>
        <v>1419.5736061838068</v>
      </c>
      <c r="F22">
        <v>296.53383987426758</v>
      </c>
      <c r="G22">
        <v>475.62603034973142</v>
      </c>
      <c r="H22">
        <f t="shared" si="2"/>
        <v>1981.1365801740562</v>
      </c>
      <c r="J22">
        <v>387.28402023315431</v>
      </c>
      <c r="K22">
        <v>372.76240819295248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3" spans="1:22" x14ac:dyDescent="0.2">
      <c r="D23" t="s">
        <v>44</v>
      </c>
    </row>
    <row r="24" spans="1:22" x14ac:dyDescent="0.2">
      <c r="B24" t="s">
        <v>40</v>
      </c>
      <c r="C24" t="s">
        <v>41</v>
      </c>
      <c r="F24" t="s">
        <v>40</v>
      </c>
      <c r="G24" t="s">
        <v>41</v>
      </c>
      <c r="I24" t="s">
        <v>42</v>
      </c>
      <c r="J24">
        <f>AVERAGE(J3:J22)</f>
        <v>398.10015243689213</v>
      </c>
      <c r="K24">
        <f>AVERAGE(K3:K22)</f>
        <v>394.39158064524338</v>
      </c>
      <c r="M24" t="s">
        <v>42</v>
      </c>
      <c r="N24" t="e">
        <f>AVERAGE(N3:N22)</f>
        <v>#DIV/0!</v>
      </c>
      <c r="O24" t="e">
        <f>AVERAGE(O3:O22)</f>
        <v>#DIV/0!</v>
      </c>
    </row>
    <row r="25" spans="1:22" x14ac:dyDescent="0.2">
      <c r="B25">
        <f>SUM(B3:B22)/SUM(D3:D22)</f>
        <v>0.29082854566266242</v>
      </c>
      <c r="C25">
        <f>SUM(B3:B22)/MAX(D3:D22)</f>
        <v>2.0475702975477361</v>
      </c>
      <c r="F25">
        <f>SUM(F3:F22)/SUM(H3:H22)</f>
        <v>0.19688260726732754</v>
      </c>
      <c r="G25">
        <f>SUM(F3:F22)/MAX(H3:H22)</f>
        <v>1.2182282484447979</v>
      </c>
      <c r="I25" t="s">
        <v>43</v>
      </c>
      <c r="J25">
        <f>STDEV(J3:J22)</f>
        <v>68.445875170903747</v>
      </c>
      <c r="K25">
        <f>STDEV(K3:K22)</f>
        <v>74.884370252616577</v>
      </c>
      <c r="M25" t="s">
        <v>43</v>
      </c>
      <c r="N25" t="e">
        <f>STDEV(N3:N22)</f>
        <v>#DIV/0!</v>
      </c>
      <c r="O25" t="e">
        <f>STDEV(O3:O22)</f>
        <v>#DIV/0!</v>
      </c>
    </row>
    <row r="26" spans="1:22" x14ac:dyDescent="0.2">
      <c r="A26" t="s">
        <v>44</v>
      </c>
      <c r="B26">
        <f>SUM(B6:B19)/SUM(D3:D15)</f>
        <v>0.29899134259830212</v>
      </c>
      <c r="C26">
        <f>SUM(B6:B19)/MAX(D3:D15)</f>
        <v>1.9228428597914167</v>
      </c>
      <c r="F26">
        <f>SUM(F6:F18)/SUM(H3:H15)</f>
        <v>0.19311715006544208</v>
      </c>
      <c r="G26">
        <f>SUM(F6:F18)/MAX(H3:H15)</f>
        <v>1.0997205772128751</v>
      </c>
    </row>
    <row r="28" spans="1:22" x14ac:dyDescent="0.2">
      <c r="A28" t="s">
        <v>46</v>
      </c>
      <c r="B28">
        <f>SUM(B6:B19)/SUM(D3:D15,B6:B19)</f>
        <v>0.23017192862905925</v>
      </c>
      <c r="F28">
        <f>SUM(F6:F18)/SUM(H3:H15,F6:F18)</f>
        <v>0.16185933632321828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lactate </vt:lpstr>
      <vt:lpstr>pyruvate</vt:lpstr>
      <vt:lpstr>Average</vt:lpstr>
      <vt:lpstr>Updated Average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Renuka Sriram</cp:lastModifiedBy>
  <dcterms:created xsi:type="dcterms:W3CDTF">2017-03-22T22:07:30Z</dcterms:created>
  <dcterms:modified xsi:type="dcterms:W3CDTF">2017-05-16T23:16:11Z</dcterms:modified>
</cp:coreProperties>
</file>