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ndy/Documents/ GitHub/hyperpolarized-mri-toolbox andys/Andy testing/Andy_data/with_vexel_xlsx/"/>
    </mc:Choice>
  </mc:AlternateContent>
  <xr:revisionPtr revIDLastSave="0" documentId="13_ncr:1_{39D5FC8A-D965-014C-B0F1-3DB1AF6ACD08}" xr6:coauthVersionLast="40" xr6:coauthVersionMax="40" xr10:uidLastSave="{00000000-0000-0000-0000-000000000000}"/>
  <bookViews>
    <workbookView xWindow="0" yWindow="460" windowWidth="28800" windowHeight="17540" activeTab="3" xr2:uid="{00000000-000D-0000-FFFF-FFFF00000000}"/>
  </bookViews>
  <sheets>
    <sheet name="lactate " sheetId="1" r:id="rId1"/>
    <sheet name="pyruvate" sheetId="2" r:id="rId2"/>
    <sheet name="urea    " sheetId="3" r:id="rId3"/>
    <sheet name="Updated Average" sheetId="5" r:id="rId4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Z3" i="1" s="1"/>
  <c r="Y4" i="1"/>
  <c r="Z4" i="1"/>
  <c r="Z4" i="2" s="1"/>
  <c r="Y5" i="1"/>
  <c r="Z5" i="1" s="1"/>
  <c r="Y6" i="1"/>
  <c r="Z6" i="1" s="1"/>
  <c r="Y7" i="1"/>
  <c r="Y8" i="1"/>
  <c r="Z8" i="1"/>
  <c r="Z8" i="2" s="1"/>
  <c r="Y9" i="1"/>
  <c r="Z9" i="1"/>
  <c r="Z9" i="2"/>
  <c r="Y10" i="1"/>
  <c r="Z10" i="1" s="1"/>
  <c r="Y11" i="1"/>
  <c r="Z11" i="1" s="1"/>
  <c r="Y12" i="1"/>
  <c r="Z12" i="1"/>
  <c r="Z12" i="2" s="1"/>
  <c r="Y13" i="1"/>
  <c r="Z13" i="1" s="1"/>
  <c r="Y14" i="1"/>
  <c r="Z14" i="1" s="1"/>
  <c r="Y15" i="1"/>
  <c r="Y16" i="1"/>
  <c r="Z16" i="1"/>
  <c r="Z16" i="2" s="1"/>
  <c r="Y17" i="1"/>
  <c r="Z17" i="1"/>
  <c r="Z17" i="2"/>
  <c r="Y18" i="1"/>
  <c r="Z18" i="1" s="1"/>
  <c r="Y19" i="1"/>
  <c r="Z19" i="1" s="1"/>
  <c r="Y20" i="1"/>
  <c r="Z20" i="1"/>
  <c r="Z20" i="2" s="1"/>
  <c r="Y21" i="1"/>
  <c r="Z21" i="1" s="1"/>
  <c r="AA4" i="1"/>
  <c r="AA8" i="1"/>
  <c r="AA9" i="1"/>
  <c r="AA9" i="2" s="1"/>
  <c r="AA12" i="1"/>
  <c r="AA16" i="1"/>
  <c r="AA17" i="1"/>
  <c r="AA17" i="2" s="1"/>
  <c r="AA20" i="1"/>
  <c r="AB9" i="1"/>
  <c r="AB9" i="2" s="1"/>
  <c r="AB17" i="1"/>
  <c r="AB17" i="2" s="1"/>
  <c r="AC9" i="1"/>
  <c r="AD9" i="1" s="1"/>
  <c r="AE9" i="1" s="1"/>
  <c r="AC9" i="2"/>
  <c r="AC17" i="1"/>
  <c r="AD17" i="1" s="1"/>
  <c r="AE17" i="1" s="1"/>
  <c r="AD9" i="2"/>
  <c r="Y3" i="2"/>
  <c r="Y4" i="2"/>
  <c r="Y5" i="2"/>
  <c r="Y6" i="2"/>
  <c r="Y8" i="2"/>
  <c r="Y9" i="2"/>
  <c r="Y10" i="2"/>
  <c r="Y11" i="2"/>
  <c r="Y12" i="2"/>
  <c r="Y13" i="2"/>
  <c r="Y14" i="2"/>
  <c r="Y16" i="2"/>
  <c r="Y17" i="2"/>
  <c r="Y18" i="2"/>
  <c r="Y19" i="2"/>
  <c r="Y20" i="2"/>
  <c r="Y21" i="2"/>
  <c r="V3" i="5"/>
  <c r="H3" i="5" s="1"/>
  <c r="T4" i="5"/>
  <c r="U4" i="5"/>
  <c r="V4" i="5"/>
  <c r="H4" i="5"/>
  <c r="T5" i="5"/>
  <c r="U5" i="5" s="1"/>
  <c r="V5" i="5"/>
  <c r="H5" i="5" s="1"/>
  <c r="T6" i="5"/>
  <c r="U6" i="5" s="1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D4" i="5"/>
  <c r="T20" i="5"/>
  <c r="T21" i="5"/>
  <c r="T22" i="5"/>
  <c r="D3" i="5"/>
  <c r="T3" i="5"/>
  <c r="V6" i="5" l="1"/>
  <c r="U7" i="5"/>
  <c r="V7" i="5" s="1"/>
  <c r="AF9" i="1"/>
  <c r="AE9" i="2"/>
  <c r="AA8" i="2"/>
  <c r="AB8" i="1"/>
  <c r="Z7" i="1"/>
  <c r="Y7" i="2"/>
  <c r="Y22" i="2" s="1"/>
  <c r="Y22" i="1"/>
  <c r="AA4" i="2"/>
  <c r="AB4" i="1"/>
  <c r="Z11" i="2"/>
  <c r="AA11" i="1"/>
  <c r="AA6" i="1"/>
  <c r="Z6" i="2"/>
  <c r="Z18" i="2"/>
  <c r="AA18" i="1"/>
  <c r="AD17" i="2"/>
  <c r="AA21" i="1"/>
  <c r="Z21" i="2"/>
  <c r="Z10" i="2"/>
  <c r="AA10" i="1"/>
  <c r="AA5" i="1"/>
  <c r="Z5" i="2"/>
  <c r="AA13" i="1"/>
  <c r="Z13" i="2"/>
  <c r="AC17" i="2"/>
  <c r="AA20" i="2"/>
  <c r="AB20" i="1"/>
  <c r="AA12" i="2"/>
  <c r="AB12" i="1"/>
  <c r="D5" i="5"/>
  <c r="AF17" i="1"/>
  <c r="AE17" i="2"/>
  <c r="Z15" i="1"/>
  <c r="Y15" i="2"/>
  <c r="AA16" i="2"/>
  <c r="AB16" i="1"/>
  <c r="Z19" i="2"/>
  <c r="AA19" i="1"/>
  <c r="AA14" i="1"/>
  <c r="Z14" i="2"/>
  <c r="Z3" i="2"/>
  <c r="AA3" i="1"/>
  <c r="AB18" i="1" l="1"/>
  <c r="AA18" i="2"/>
  <c r="AG9" i="1"/>
  <c r="AF9" i="2"/>
  <c r="Z15" i="2"/>
  <c r="Z22" i="2" s="1"/>
  <c r="AA15" i="1"/>
  <c r="AB5" i="1"/>
  <c r="AA5" i="2"/>
  <c r="AB13" i="1"/>
  <c r="AA13" i="2"/>
  <c r="AB14" i="1"/>
  <c r="AA14" i="2"/>
  <c r="AB19" i="1"/>
  <c r="AA19" i="2"/>
  <c r="AB10" i="1"/>
  <c r="AA10" i="2"/>
  <c r="AC20" i="1"/>
  <c r="AB20" i="2"/>
  <c r="AC16" i="1"/>
  <c r="AB16" i="2"/>
  <c r="AG17" i="1"/>
  <c r="AF17" i="2"/>
  <c r="AB6" i="1"/>
  <c r="AA6" i="2"/>
  <c r="AA22" i="1"/>
  <c r="AB3" i="1"/>
  <c r="AA3" i="2"/>
  <c r="AB11" i="1"/>
  <c r="AA11" i="2"/>
  <c r="AC12" i="1"/>
  <c r="AB12" i="2"/>
  <c r="AA21" i="2"/>
  <c r="AB21" i="1"/>
  <c r="AC8" i="1"/>
  <c r="AB8" i="2"/>
  <c r="H6" i="5"/>
  <c r="D6" i="5"/>
  <c r="Z7" i="2"/>
  <c r="AA7" i="1"/>
  <c r="H7" i="5"/>
  <c r="D7" i="5"/>
  <c r="U8" i="5"/>
  <c r="Z22" i="1"/>
  <c r="AC4" i="1"/>
  <c r="AB4" i="2"/>
  <c r="V8" i="5" l="1"/>
  <c r="U9" i="5"/>
  <c r="AD8" i="1"/>
  <c r="AC8" i="2"/>
  <c r="AD20" i="1"/>
  <c r="AC20" i="2"/>
  <c r="AC11" i="1"/>
  <c r="AB11" i="2"/>
  <c r="AC6" i="1"/>
  <c r="AB6" i="2"/>
  <c r="AC10" i="1"/>
  <c r="AB10" i="2"/>
  <c r="AB21" i="2"/>
  <c r="AC21" i="1"/>
  <c r="AH9" i="1"/>
  <c r="AG9" i="2"/>
  <c r="AB13" i="2"/>
  <c r="AC13" i="1"/>
  <c r="AB7" i="1"/>
  <c r="AA7" i="2"/>
  <c r="AB5" i="2"/>
  <c r="AC5" i="1"/>
  <c r="AD12" i="1"/>
  <c r="AC12" i="2"/>
  <c r="AH17" i="1"/>
  <c r="AG17" i="2"/>
  <c r="AC19" i="1"/>
  <c r="AB19" i="2"/>
  <c r="AB15" i="1"/>
  <c r="AA15" i="2"/>
  <c r="AA22" i="2" s="1"/>
  <c r="AD4" i="1"/>
  <c r="AC4" i="2"/>
  <c r="AC18" i="1"/>
  <c r="AB18" i="2"/>
  <c r="AC3" i="1"/>
  <c r="AB3" i="2"/>
  <c r="AD16" i="1"/>
  <c r="AC16" i="2"/>
  <c r="AC14" i="1"/>
  <c r="AB14" i="2"/>
  <c r="AC15" i="1" l="1"/>
  <c r="AB15" i="2"/>
  <c r="AB22" i="1"/>
  <c r="AE12" i="1"/>
  <c r="AD12" i="2"/>
  <c r="AC6" i="2"/>
  <c r="AD6" i="1"/>
  <c r="AE8" i="1"/>
  <c r="AD8" i="2"/>
  <c r="AC10" i="2"/>
  <c r="AD10" i="1"/>
  <c r="AD19" i="1"/>
  <c r="AC19" i="2"/>
  <c r="V9" i="5"/>
  <c r="U10" i="5"/>
  <c r="AC18" i="2"/>
  <c r="AD18" i="1"/>
  <c r="AI17" i="1"/>
  <c r="AH17" i="2"/>
  <c r="AC7" i="1"/>
  <c r="AB7" i="2"/>
  <c r="AB22" i="2" s="1"/>
  <c r="AI9" i="1"/>
  <c r="AH9" i="2"/>
  <c r="AD11" i="1"/>
  <c r="AC11" i="2"/>
  <c r="H8" i="5"/>
  <c r="D8" i="5"/>
  <c r="AE16" i="1"/>
  <c r="AD16" i="2"/>
  <c r="AD5" i="1"/>
  <c r="AC5" i="2"/>
  <c r="AD3" i="1"/>
  <c r="AC3" i="2"/>
  <c r="AC22" i="1"/>
  <c r="AC14" i="2"/>
  <c r="AD14" i="1"/>
  <c r="AE20" i="1"/>
  <c r="AD20" i="2"/>
  <c r="AD13" i="1"/>
  <c r="AC13" i="2"/>
  <c r="AD21" i="1"/>
  <c r="AC21" i="2"/>
  <c r="AE4" i="1"/>
  <c r="AD4" i="2"/>
  <c r="H9" i="5" l="1"/>
  <c r="D9" i="5"/>
  <c r="AF4" i="1"/>
  <c r="AE4" i="2"/>
  <c r="AD14" i="2"/>
  <c r="AE14" i="1"/>
  <c r="AF16" i="1"/>
  <c r="AE16" i="2"/>
  <c r="AD7" i="1"/>
  <c r="AC7" i="2"/>
  <c r="AE19" i="1"/>
  <c r="AD19" i="2"/>
  <c r="AI9" i="2"/>
  <c r="AJ9" i="1"/>
  <c r="AD10" i="2"/>
  <c r="AE10" i="1"/>
  <c r="AF12" i="1"/>
  <c r="AE12" i="2"/>
  <c r="AE5" i="1"/>
  <c r="AD5" i="2"/>
  <c r="AI17" i="2"/>
  <c r="AJ17" i="1"/>
  <c r="AF8" i="1"/>
  <c r="AE8" i="2"/>
  <c r="AF20" i="1"/>
  <c r="AE20" i="2"/>
  <c r="AD18" i="2"/>
  <c r="AE18" i="1"/>
  <c r="AE13" i="1"/>
  <c r="AD13" i="2"/>
  <c r="V10" i="5"/>
  <c r="U11" i="5"/>
  <c r="AD6" i="2"/>
  <c r="AE6" i="1"/>
  <c r="AE21" i="1"/>
  <c r="AD21" i="2"/>
  <c r="AC22" i="2"/>
  <c r="AE3" i="1"/>
  <c r="AD3" i="2"/>
  <c r="AE11" i="1"/>
  <c r="AD11" i="2"/>
  <c r="AD15" i="1"/>
  <c r="AD22" i="1" s="1"/>
  <c r="AC15" i="2"/>
  <c r="AF13" i="1" l="1"/>
  <c r="AE13" i="2"/>
  <c r="AF14" i="1"/>
  <c r="AE14" i="2"/>
  <c r="AF18" i="1"/>
  <c r="AE18" i="2"/>
  <c r="AF10" i="1"/>
  <c r="AE10" i="2"/>
  <c r="AJ9" i="2"/>
  <c r="AK9" i="1"/>
  <c r="AF21" i="1"/>
  <c r="AE21" i="2"/>
  <c r="AE3" i="2"/>
  <c r="AF3" i="1"/>
  <c r="AF6" i="1"/>
  <c r="AE6" i="2"/>
  <c r="AE19" i="2"/>
  <c r="AF19" i="1"/>
  <c r="AG12" i="1"/>
  <c r="AF12" i="2"/>
  <c r="AG20" i="1"/>
  <c r="AF20" i="2"/>
  <c r="AJ17" i="2"/>
  <c r="AK17" i="1"/>
  <c r="V11" i="5"/>
  <c r="U12" i="5"/>
  <c r="AE7" i="1"/>
  <c r="AE22" i="1" s="1"/>
  <c r="AD7" i="2"/>
  <c r="AD22" i="2" s="1"/>
  <c r="AG4" i="1"/>
  <c r="AF4" i="2"/>
  <c r="AE11" i="2"/>
  <c r="AF11" i="1"/>
  <c r="H10" i="5"/>
  <c r="D10" i="5"/>
  <c r="AG8" i="1"/>
  <c r="AF8" i="2"/>
  <c r="AF5" i="1"/>
  <c r="AE5" i="2"/>
  <c r="AE15" i="1"/>
  <c r="AD15" i="2"/>
  <c r="AG16" i="1"/>
  <c r="AF16" i="2"/>
  <c r="AG16" i="2" l="1"/>
  <c r="AH16" i="1"/>
  <c r="AL17" i="1"/>
  <c r="AK17" i="2"/>
  <c r="AG21" i="1"/>
  <c r="AF21" i="2"/>
  <c r="AE15" i="2"/>
  <c r="AF15" i="1"/>
  <c r="AL9" i="1"/>
  <c r="AK9" i="2"/>
  <c r="AG18" i="1"/>
  <c r="AF18" i="2"/>
  <c r="AG10" i="1"/>
  <c r="AF10" i="2"/>
  <c r="AG4" i="2"/>
  <c r="AH4" i="1"/>
  <c r="AG6" i="1"/>
  <c r="AF6" i="2"/>
  <c r="AG14" i="1"/>
  <c r="AF14" i="2"/>
  <c r="AF11" i="2"/>
  <c r="AG11" i="1"/>
  <c r="AG20" i="2"/>
  <c r="AH20" i="1"/>
  <c r="D11" i="5"/>
  <c r="H11" i="5"/>
  <c r="AF19" i="2"/>
  <c r="AG19" i="1"/>
  <c r="AG5" i="1"/>
  <c r="AF5" i="2"/>
  <c r="AG8" i="2"/>
  <c r="AH8" i="1"/>
  <c r="AE7" i="2"/>
  <c r="AF7" i="1"/>
  <c r="AG12" i="2"/>
  <c r="AH12" i="1"/>
  <c r="AF3" i="2"/>
  <c r="AG3" i="1"/>
  <c r="AF22" i="1"/>
  <c r="AG13" i="1"/>
  <c r="AF13" i="2"/>
  <c r="V12" i="5"/>
  <c r="U13" i="5"/>
  <c r="AE22" i="2"/>
  <c r="AF7" i="2" l="1"/>
  <c r="AG7" i="1"/>
  <c r="AH18" i="1"/>
  <c r="AG18" i="2"/>
  <c r="AM17" i="1"/>
  <c r="AL17" i="2"/>
  <c r="AH19" i="1"/>
  <c r="AG19" i="2"/>
  <c r="AH11" i="1"/>
  <c r="AG11" i="2"/>
  <c r="AH13" i="1"/>
  <c r="AG13" i="2"/>
  <c r="AH8" i="2"/>
  <c r="AI8" i="1"/>
  <c r="AM9" i="1"/>
  <c r="AL9" i="2"/>
  <c r="AF15" i="2"/>
  <c r="AG15" i="1"/>
  <c r="AH4" i="2"/>
  <c r="AI4" i="1"/>
  <c r="AH14" i="1"/>
  <c r="AG14" i="2"/>
  <c r="V13" i="5"/>
  <c r="U14" i="5"/>
  <c r="AH3" i="1"/>
  <c r="AG3" i="2"/>
  <c r="AH16" i="2"/>
  <c r="AI16" i="1"/>
  <c r="AH12" i="2"/>
  <c r="AI12" i="1"/>
  <c r="AH21" i="1"/>
  <c r="AG21" i="2"/>
  <c r="AH10" i="1"/>
  <c r="AG10" i="2"/>
  <c r="H12" i="5"/>
  <c r="D12" i="5"/>
  <c r="AH20" i="2"/>
  <c r="AI20" i="1"/>
  <c r="AF22" i="2"/>
  <c r="AH5" i="1"/>
  <c r="AG5" i="2"/>
  <c r="AH6" i="1"/>
  <c r="AG6" i="2"/>
  <c r="AJ8" i="1" l="1"/>
  <c r="AI8" i="2"/>
  <c r="AN17" i="1"/>
  <c r="AM17" i="2"/>
  <c r="AJ16" i="1"/>
  <c r="AI16" i="2"/>
  <c r="V14" i="5"/>
  <c r="U15" i="5"/>
  <c r="AI13" i="1"/>
  <c r="AH13" i="2"/>
  <c r="AI18" i="1"/>
  <c r="AH18" i="2"/>
  <c r="AJ20" i="1"/>
  <c r="AI20" i="2"/>
  <c r="AI14" i="1"/>
  <c r="AH14" i="2"/>
  <c r="AI6" i="1"/>
  <c r="AH6" i="2"/>
  <c r="AJ4" i="1"/>
  <c r="AI4" i="2"/>
  <c r="AN9" i="1"/>
  <c r="AM9" i="2"/>
  <c r="AH7" i="1"/>
  <c r="AG7" i="2"/>
  <c r="H13" i="5"/>
  <c r="D13" i="5"/>
  <c r="AI10" i="1"/>
  <c r="AH10" i="2"/>
  <c r="AI11" i="1"/>
  <c r="AH11" i="2"/>
  <c r="AI5" i="1"/>
  <c r="AH5" i="2"/>
  <c r="AH22" i="1"/>
  <c r="AI3" i="1"/>
  <c r="AH3" i="2"/>
  <c r="AH15" i="1"/>
  <c r="AG15" i="2"/>
  <c r="AG22" i="2" s="1"/>
  <c r="AJ12" i="1"/>
  <c r="AI12" i="2"/>
  <c r="AI21" i="1"/>
  <c r="AH21" i="2"/>
  <c r="AG22" i="1"/>
  <c r="AI19" i="1"/>
  <c r="AH19" i="2"/>
  <c r="AK20" i="1" l="1"/>
  <c r="AJ20" i="2"/>
  <c r="AI21" i="2"/>
  <c r="AJ21" i="1"/>
  <c r="AJ10" i="1"/>
  <c r="AI10" i="2"/>
  <c r="AK4" i="1"/>
  <c r="AJ4" i="2"/>
  <c r="AJ18" i="1"/>
  <c r="AI18" i="2"/>
  <c r="AK12" i="1"/>
  <c r="AJ12" i="2"/>
  <c r="AJ6" i="1"/>
  <c r="AI6" i="2"/>
  <c r="AJ19" i="1"/>
  <c r="AI19" i="2"/>
  <c r="AI5" i="2"/>
  <c r="AJ5" i="1"/>
  <c r="AI13" i="2"/>
  <c r="AJ13" i="1"/>
  <c r="AO17" i="1"/>
  <c r="AO17" i="2" s="1"/>
  <c r="AN17" i="2"/>
  <c r="AK16" i="1"/>
  <c r="AJ16" i="2"/>
  <c r="AJ3" i="1"/>
  <c r="AI3" i="2"/>
  <c r="AI7" i="1"/>
  <c r="AH7" i="2"/>
  <c r="AH22" i="2" s="1"/>
  <c r="AJ14" i="1"/>
  <c r="AI14" i="2"/>
  <c r="V15" i="5"/>
  <c r="U16" i="5"/>
  <c r="H14" i="5"/>
  <c r="D14" i="5"/>
  <c r="AJ11" i="1"/>
  <c r="AI11" i="2"/>
  <c r="AI15" i="1"/>
  <c r="AH15" i="2"/>
  <c r="AO9" i="1"/>
  <c r="AO9" i="2" s="1"/>
  <c r="AN9" i="2"/>
  <c r="AK8" i="1"/>
  <c r="AJ8" i="2"/>
  <c r="AK19" i="1" l="1"/>
  <c r="AJ19" i="2"/>
  <c r="AL4" i="1"/>
  <c r="AK4" i="2"/>
  <c r="AJ7" i="1"/>
  <c r="AI7" i="2"/>
  <c r="AI22" i="2" s="1"/>
  <c r="AJ13" i="2"/>
  <c r="AK13" i="1"/>
  <c r="AK10" i="1"/>
  <c r="AJ10" i="2"/>
  <c r="AK11" i="1"/>
  <c r="AJ11" i="2"/>
  <c r="AK6" i="1"/>
  <c r="AJ6" i="2"/>
  <c r="D15" i="5"/>
  <c r="H15" i="5"/>
  <c r="AK3" i="1"/>
  <c r="AJ22" i="1"/>
  <c r="AJ3" i="2"/>
  <c r="AJ5" i="2"/>
  <c r="AK5" i="1"/>
  <c r="AJ21" i="2"/>
  <c r="AK21" i="1"/>
  <c r="AJ15" i="1"/>
  <c r="AI15" i="2"/>
  <c r="AI22" i="1"/>
  <c r="AL12" i="1"/>
  <c r="AK12" i="2"/>
  <c r="AL8" i="1"/>
  <c r="AK8" i="2"/>
  <c r="V16" i="5"/>
  <c r="U17" i="5"/>
  <c r="AK14" i="1"/>
  <c r="AJ14" i="2"/>
  <c r="AL16" i="1"/>
  <c r="AK16" i="2"/>
  <c r="AK18" i="1"/>
  <c r="AJ18" i="2"/>
  <c r="AL20" i="1"/>
  <c r="AK20" i="2"/>
  <c r="AL21" i="1" l="1"/>
  <c r="AK21" i="2"/>
  <c r="AK6" i="2"/>
  <c r="AL6" i="1"/>
  <c r="AK7" i="1"/>
  <c r="AJ7" i="2"/>
  <c r="AJ22" i="2" s="1"/>
  <c r="AL13" i="1"/>
  <c r="AK13" i="2"/>
  <c r="AL5" i="1"/>
  <c r="AK5" i="2"/>
  <c r="AM20" i="1"/>
  <c r="AL20" i="2"/>
  <c r="AM12" i="1"/>
  <c r="AL12" i="2"/>
  <c r="AM4" i="1"/>
  <c r="AL4" i="2"/>
  <c r="D16" i="5"/>
  <c r="H16" i="5"/>
  <c r="AM16" i="1"/>
  <c r="AL16" i="2"/>
  <c r="AL11" i="1"/>
  <c r="AK11" i="2"/>
  <c r="AK18" i="2"/>
  <c r="AL18" i="1"/>
  <c r="AK14" i="2"/>
  <c r="AL14" i="1"/>
  <c r="AL3" i="1"/>
  <c r="AK3" i="2"/>
  <c r="AM8" i="1"/>
  <c r="AL8" i="2"/>
  <c r="V17" i="5"/>
  <c r="U18" i="5"/>
  <c r="AK15" i="1"/>
  <c r="AJ15" i="2"/>
  <c r="AK10" i="2"/>
  <c r="AL10" i="1"/>
  <c r="AL19" i="1"/>
  <c r="AK19" i="2"/>
  <c r="AM3" i="1" l="1"/>
  <c r="AL3" i="2"/>
  <c r="AL14" i="2"/>
  <c r="AM14" i="1"/>
  <c r="AL7" i="1"/>
  <c r="AK7" i="2"/>
  <c r="AK22" i="2" s="1"/>
  <c r="V18" i="5"/>
  <c r="U19" i="5"/>
  <c r="AM13" i="1"/>
  <c r="AL13" i="2"/>
  <c r="AN12" i="1"/>
  <c r="AM12" i="2"/>
  <c r="AL6" i="2"/>
  <c r="AM6" i="1"/>
  <c r="AL15" i="1"/>
  <c r="AK15" i="2"/>
  <c r="AL18" i="2"/>
  <c r="AM18" i="1"/>
  <c r="AN4" i="1"/>
  <c r="AM4" i="2"/>
  <c r="AM19" i="1"/>
  <c r="AL19" i="2"/>
  <c r="AN8" i="1"/>
  <c r="AM8" i="2"/>
  <c r="AM5" i="1"/>
  <c r="AL5" i="2"/>
  <c r="AN16" i="1"/>
  <c r="AM16" i="2"/>
  <c r="D17" i="5"/>
  <c r="H17" i="5"/>
  <c r="AN20" i="1"/>
  <c r="AM20" i="2"/>
  <c r="AL10" i="2"/>
  <c r="AM10" i="1"/>
  <c r="AK22" i="1"/>
  <c r="AM11" i="1"/>
  <c r="AL11" i="2"/>
  <c r="AM21" i="1"/>
  <c r="AL21" i="2"/>
  <c r="AM7" i="1" l="1"/>
  <c r="AL7" i="2"/>
  <c r="AN14" i="1"/>
  <c r="AM14" i="2"/>
  <c r="AO12" i="1"/>
  <c r="AO12" i="2" s="1"/>
  <c r="AN12" i="2"/>
  <c r="AN18" i="1"/>
  <c r="AM18" i="2"/>
  <c r="AO20" i="1"/>
  <c r="AO20" i="2" s="1"/>
  <c r="AN20" i="2"/>
  <c r="AO8" i="1"/>
  <c r="AO8" i="2" s="1"/>
  <c r="AN8" i="2"/>
  <c r="AM15" i="1"/>
  <c r="AL15" i="2"/>
  <c r="AN13" i="1"/>
  <c r="AM13" i="2"/>
  <c r="AO16" i="1"/>
  <c r="AO16" i="2" s="1"/>
  <c r="AN16" i="2"/>
  <c r="AN10" i="1"/>
  <c r="AM10" i="2"/>
  <c r="AN5" i="1"/>
  <c r="AM5" i="2"/>
  <c r="AN21" i="1"/>
  <c r="AM21" i="2"/>
  <c r="AN6" i="1"/>
  <c r="AM6" i="2"/>
  <c r="AL22" i="1"/>
  <c r="H18" i="5"/>
  <c r="D18" i="5"/>
  <c r="AM19" i="2"/>
  <c r="AN19" i="1"/>
  <c r="AL22" i="2"/>
  <c r="AO4" i="1"/>
  <c r="AO4" i="2" s="1"/>
  <c r="AN4" i="2"/>
  <c r="AM11" i="2"/>
  <c r="AN11" i="1"/>
  <c r="V19" i="5"/>
  <c r="U20" i="5"/>
  <c r="AM3" i="2"/>
  <c r="AN3" i="1"/>
  <c r="AM22" i="1"/>
  <c r="AO21" i="1" l="1"/>
  <c r="AO21" i="2" s="1"/>
  <c r="AN21" i="2"/>
  <c r="AO18" i="1"/>
  <c r="AO18" i="2" s="1"/>
  <c r="AN18" i="2"/>
  <c r="AO13" i="1"/>
  <c r="AO13" i="2" s="1"/>
  <c r="AN13" i="2"/>
  <c r="AN11" i="2"/>
  <c r="AO11" i="1"/>
  <c r="AO11" i="2" s="1"/>
  <c r="AM22" i="2"/>
  <c r="AO10" i="1"/>
  <c r="AO10" i="2" s="1"/>
  <c r="AN10" i="2"/>
  <c r="AO14" i="1"/>
  <c r="AO14" i="2" s="1"/>
  <c r="AN14" i="2"/>
  <c r="C26" i="5"/>
  <c r="B28" i="5"/>
  <c r="B26" i="5"/>
  <c r="AM15" i="2"/>
  <c r="AN15" i="1"/>
  <c r="AO5" i="1"/>
  <c r="AO5" i="2" s="1"/>
  <c r="AN5" i="2"/>
  <c r="AN3" i="2"/>
  <c r="AO3" i="1"/>
  <c r="V20" i="5"/>
  <c r="U21" i="5"/>
  <c r="D19" i="5"/>
  <c r="H19" i="5"/>
  <c r="AN19" i="2"/>
  <c r="AO19" i="1"/>
  <c r="AO19" i="2" s="1"/>
  <c r="AO6" i="1"/>
  <c r="AO6" i="2" s="1"/>
  <c r="AN6" i="2"/>
  <c r="AM7" i="2"/>
  <c r="AN7" i="1"/>
  <c r="AN22" i="2" l="1"/>
  <c r="AN7" i="2"/>
  <c r="AO7" i="1"/>
  <c r="AO7" i="2" s="1"/>
  <c r="F28" i="5"/>
  <c r="F26" i="5"/>
  <c r="AN15" i="2"/>
  <c r="AO15" i="1"/>
  <c r="AO15" i="2" s="1"/>
  <c r="V21" i="5"/>
  <c r="U22" i="5"/>
  <c r="V22" i="5" s="1"/>
  <c r="H20" i="5"/>
  <c r="D20" i="5"/>
  <c r="AO3" i="2"/>
  <c r="AO22" i="2" s="1"/>
  <c r="AN22" i="1"/>
  <c r="H21" i="5" l="1"/>
  <c r="D21" i="5"/>
  <c r="AO22" i="1"/>
  <c r="D22" i="5"/>
  <c r="H22" i="5"/>
  <c r="G25" i="5" l="1"/>
  <c r="F25" i="5"/>
  <c r="G26" i="5"/>
  <c r="C25" i="5"/>
  <c r="B25" i="5"/>
</calcChain>
</file>

<file path=xl/sharedStrings.xml><?xml version="1.0" encoding="utf-8"?>
<sst xmlns="http://schemas.openxmlformats.org/spreadsheetml/2006/main" count="121" uniqueCount="50">
  <si>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</si>
  <si>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</si>
  <si>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</si>
  <si>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</si>
  <si>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</si>
  <si>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</si>
  <si>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</si>
  <si>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</si>
  <si>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</si>
  <si>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</si>
  <si>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</si>
  <si>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</si>
  <si>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</si>
  <si>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</si>
  <si>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</si>
  <si>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</si>
  <si>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</si>
  <si>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</si>
  <si>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</si>
  <si>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</si>
  <si>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</si>
  <si>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</si>
  <si>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</si>
  <si>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</si>
  <si>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</si>
  <si>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</si>
  <si>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v</t>
  </si>
  <si>
    <t>n</t>
  </si>
  <si>
    <t>Tumor</t>
  </si>
  <si>
    <t>Contrlateral Kidney</t>
  </si>
  <si>
    <t>roi#4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</si>
  <si>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</si>
  <si>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</si>
  <si>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</si>
  <si>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</si>
  <si>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</si>
  <si>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</si>
  <si>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</si>
  <si>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</si>
  <si>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</si>
  <si>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</si>
  <si>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RF Corrected Pyr</t>
  </si>
  <si>
    <t>AUC (Lac/Pyr)</t>
  </si>
  <si>
    <t>AUC Lac/ Max. Pyr</t>
  </si>
  <si>
    <t>above noise</t>
  </si>
  <si>
    <t>mean</t>
  </si>
  <si>
    <t>S.D</t>
  </si>
  <si>
    <t>AUC Lac/tC</t>
  </si>
  <si>
    <t>roi#3</t>
  </si>
  <si>
    <t> 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</si>
</sst>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JW318 A498 2/9/16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7B4-4E9A-A5AB-3B9B6939C2B4}"/>
            </c:ext>
          </c:extLst>
        </c:ser>
        <c:ser>
          <c:idx val="1"/>
          <c:order val="1"/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7B4-4E9A-A5AB-3B9B6939C2B4}"/>
            </c:ext>
          </c:extLst>
        </c:ser>
        <c:ser>
          <c:idx val="2"/>
          <c:order val="2"/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7B4-4E9A-A5AB-3B9B6939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38144"/>
        <c:axId val="2144479456"/>
      </c:scatterChart>
      <c:valAx>
        <c:axId val="-208203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479456"/>
        <c:crosses val="autoZero"/>
        <c:crossBetween val="midCat"/>
      </c:valAx>
      <c:valAx>
        <c:axId val="214447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038144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4</xdr:row>
      <xdr:rowOff>158750</xdr:rowOff>
    </xdr:from>
    <xdr:to>
      <xdr:col>22</xdr:col>
      <xdr:colOff>571500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E4EB8-F1C9-4437-8F12-02E6E75D4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66"/>
  <sheetViews>
    <sheetView topLeftCell="S1" workbookViewId="0">
      <selection activeCell="Y11" sqref="Y11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7</v>
      </c>
      <c r="C3">
        <v>21</v>
      </c>
      <c r="D3">
        <v>1183.9329833984375</v>
      </c>
      <c r="E3">
        <v>1376.5670166015625</v>
      </c>
      <c r="F3">
        <v>1328.5889892578125</v>
      </c>
      <c r="G3">
        <v>4291.19775390625</v>
      </c>
      <c r="H3">
        <v>1364.93359375</v>
      </c>
      <c r="I3">
        <v>5844.0458984375</v>
      </c>
      <c r="J3">
        <v>4992.7080078125</v>
      </c>
      <c r="K3">
        <v>3015.84619140625</v>
      </c>
      <c r="L3">
        <v>2189.20068359375</v>
      </c>
      <c r="M3">
        <v>1933.7752685546875</v>
      </c>
      <c r="N3">
        <v>523.22930908203125</v>
      </c>
      <c r="O3">
        <v>2440.29150390625</v>
      </c>
      <c r="P3">
        <v>2078.17333984375</v>
      </c>
      <c r="Q3">
        <v>2126.921142578125</v>
      </c>
      <c r="R3">
        <v>2303.5419921875</v>
      </c>
      <c r="S3">
        <v>243.47029113769531</v>
      </c>
      <c r="T3">
        <v>951.47894287109375</v>
      </c>
      <c r="U3">
        <v>1641.4456787109375</v>
      </c>
      <c r="V3">
        <v>2577.240478515625</v>
      </c>
      <c r="W3">
        <v>2533.29638671875</v>
      </c>
      <c r="Y3" t="str">
        <f>IF(G3&gt;_xlfn.PERCENTILE.INC($G$3:$G$21,0.75),G3,"")</f>
        <v/>
      </c>
      <c r="Z3" t="str">
        <f>IF(ISNUMBER(Y3),H3,"")</f>
        <v/>
      </c>
      <c r="AA3" t="str">
        <f t="shared" ref="AA3:AO18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7</v>
      </c>
      <c r="C4">
        <v>22</v>
      </c>
      <c r="D4">
        <v>2599.4521484375</v>
      </c>
      <c r="E4">
        <v>1625.9849853515625</v>
      </c>
      <c r="F4">
        <v>701.69061279296875</v>
      </c>
      <c r="G4">
        <v>4139.77001953125</v>
      </c>
      <c r="H4">
        <v>753.161865234375</v>
      </c>
      <c r="I4">
        <v>3795.3232421875</v>
      </c>
      <c r="J4">
        <v>3653.37255859375</v>
      </c>
      <c r="K4">
        <v>2894.279541015625</v>
      </c>
      <c r="L4">
        <v>3192.566650390625</v>
      </c>
      <c r="M4">
        <v>3465.466796875</v>
      </c>
      <c r="N4">
        <v>1292.44775390625</v>
      </c>
      <c r="O4">
        <v>3020.34033203125</v>
      </c>
      <c r="P4">
        <v>900.83270263671875</v>
      </c>
      <c r="Q4">
        <v>2944.04443359375</v>
      </c>
      <c r="R4">
        <v>182.69338989257812</v>
      </c>
      <c r="S4">
        <v>868.6683349609375</v>
      </c>
      <c r="T4">
        <v>1075.8486328125</v>
      </c>
      <c r="U4">
        <v>2666.0966796875</v>
      </c>
      <c r="V4">
        <v>682.252197265625</v>
      </c>
      <c r="W4">
        <v>2387.294677734375</v>
      </c>
      <c r="Y4" t="str">
        <f t="shared" ref="Y4:Y21" si="1">IF(G4&gt;_xlfn.PERCENTILE.INC($G$3:$G$21,0.75),G4,"")</f>
        <v/>
      </c>
      <c r="Z4" t="str">
        <f t="shared" ref="Z4:Z21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7</v>
      </c>
      <c r="C5">
        <v>23</v>
      </c>
      <c r="D5">
        <v>2496.034912109375</v>
      </c>
      <c r="E5">
        <v>3382.42919921875</v>
      </c>
      <c r="F5">
        <v>1210.4197998046875</v>
      </c>
      <c r="G5">
        <v>3970.80517578125</v>
      </c>
      <c r="H5">
        <v>1324.567138671875</v>
      </c>
      <c r="I5">
        <v>1266.8837890625</v>
      </c>
      <c r="J5">
        <v>4812.328125</v>
      </c>
      <c r="K5">
        <v>485.51870727539062</v>
      </c>
      <c r="L5">
        <v>3291.21240234375</v>
      </c>
      <c r="M5">
        <v>4726.9912109375</v>
      </c>
      <c r="N5">
        <v>2174.45703125</v>
      </c>
      <c r="O5">
        <v>2306.78076171875</v>
      </c>
      <c r="P5">
        <v>1098.1260986328125</v>
      </c>
      <c r="Q5">
        <v>2248.635986328125</v>
      </c>
      <c r="R5">
        <v>2250.0087890625</v>
      </c>
      <c r="S5">
        <v>759.77593994140625</v>
      </c>
      <c r="T5">
        <v>2701.3876953125</v>
      </c>
      <c r="U5">
        <v>3136.393310546875</v>
      </c>
      <c r="V5">
        <v>1218.3773193359375</v>
      </c>
      <c r="W5">
        <v>3491.02880859375</v>
      </c>
      <c r="Y5" t="str">
        <f t="shared" si="1"/>
        <v/>
      </c>
      <c r="Z5" t="str">
        <f t="shared" si="2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</row>
    <row r="6" spans="1:41" x14ac:dyDescent="0.2">
      <c r="B6">
        <v>8</v>
      </c>
      <c r="C6">
        <v>20</v>
      </c>
      <c r="D6">
        <v>1904.093994140625</v>
      </c>
      <c r="E6">
        <v>2772.13134765625</v>
      </c>
      <c r="F6">
        <v>4083.513427734375</v>
      </c>
      <c r="G6">
        <v>21086.66796875</v>
      </c>
      <c r="H6">
        <v>12703.9501953125</v>
      </c>
      <c r="I6">
        <v>9385.5703125</v>
      </c>
      <c r="J6">
        <v>9536.576171875</v>
      </c>
      <c r="K6">
        <v>5279.95751953125</v>
      </c>
      <c r="L6">
        <v>3930.67724609375</v>
      </c>
      <c r="M6">
        <v>3173.522216796875</v>
      </c>
      <c r="N6">
        <v>7293.8720703125</v>
      </c>
      <c r="O6">
        <v>4109.54150390625</v>
      </c>
      <c r="P6">
        <v>2975.36865234375</v>
      </c>
      <c r="Q6">
        <v>3201.884765625</v>
      </c>
      <c r="R6">
        <v>2753.24658203125</v>
      </c>
      <c r="S6">
        <v>3201.776611328125</v>
      </c>
      <c r="T6">
        <v>3054.5380859375</v>
      </c>
      <c r="U6">
        <v>2381.866943359375</v>
      </c>
      <c r="V6">
        <v>1952.6568603515625</v>
      </c>
      <c r="W6">
        <v>4022.924560546875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8</v>
      </c>
      <c r="C7">
        <v>21</v>
      </c>
      <c r="D7">
        <v>2703.166259765625</v>
      </c>
      <c r="E7">
        <v>1768.138427734375</v>
      </c>
      <c r="F7">
        <v>2477.89208984375</v>
      </c>
      <c r="G7">
        <v>25212.490234375</v>
      </c>
      <c r="H7">
        <v>16674.259765625</v>
      </c>
      <c r="I7">
        <v>14143.4892578125</v>
      </c>
      <c r="J7">
        <v>10621.619140625</v>
      </c>
      <c r="K7">
        <v>9267.4443359375</v>
      </c>
      <c r="L7">
        <v>5851.29345703125</v>
      </c>
      <c r="M7">
        <v>4864.32275390625</v>
      </c>
      <c r="N7">
        <v>5895.85009765625</v>
      </c>
      <c r="O7">
        <v>4599.81787109375</v>
      </c>
      <c r="P7">
        <v>3125.2236328125</v>
      </c>
      <c r="Q7">
        <v>3151.602294921875</v>
      </c>
      <c r="R7">
        <v>556.3267822265625</v>
      </c>
      <c r="S7">
        <v>2793.73681640625</v>
      </c>
      <c r="T7">
        <v>3174.753173828125</v>
      </c>
      <c r="U7">
        <v>1034.2896728515625</v>
      </c>
      <c r="V7">
        <v>1819.7266845703125</v>
      </c>
      <c r="W7">
        <v>5278.23779296875</v>
      </c>
      <c r="Y7">
        <f t="shared" si="1"/>
        <v>25212.490234375</v>
      </c>
      <c r="Z7">
        <f t="shared" si="2"/>
        <v>16674.259765625</v>
      </c>
      <c r="AA7">
        <f t="shared" si="0"/>
        <v>14143.4892578125</v>
      </c>
      <c r="AB7">
        <f t="shared" si="0"/>
        <v>10621.619140625</v>
      </c>
      <c r="AC7">
        <f t="shared" si="0"/>
        <v>9267.4443359375</v>
      </c>
      <c r="AD7">
        <f t="shared" si="0"/>
        <v>5851.29345703125</v>
      </c>
      <c r="AE7">
        <f t="shared" si="0"/>
        <v>4864.32275390625</v>
      </c>
      <c r="AF7">
        <f t="shared" si="0"/>
        <v>5895.85009765625</v>
      </c>
      <c r="AG7">
        <f t="shared" si="0"/>
        <v>4599.81787109375</v>
      </c>
      <c r="AH7">
        <f t="shared" si="0"/>
        <v>3125.2236328125</v>
      </c>
      <c r="AI7">
        <f t="shared" si="0"/>
        <v>3151.602294921875</v>
      </c>
      <c r="AJ7">
        <f t="shared" si="0"/>
        <v>556.3267822265625</v>
      </c>
      <c r="AK7">
        <f t="shared" si="0"/>
        <v>2793.73681640625</v>
      </c>
      <c r="AL7">
        <f t="shared" si="0"/>
        <v>3174.753173828125</v>
      </c>
      <c r="AM7">
        <f t="shared" si="0"/>
        <v>1034.2896728515625</v>
      </c>
      <c r="AN7">
        <f t="shared" si="0"/>
        <v>1819.7266845703125</v>
      </c>
      <c r="AO7">
        <f t="shared" si="0"/>
        <v>5278.23779296875</v>
      </c>
    </row>
    <row r="8" spans="1:41" x14ac:dyDescent="0.2">
      <c r="B8">
        <v>8</v>
      </c>
      <c r="C8">
        <v>22</v>
      </c>
      <c r="D8">
        <v>2811.349853515625</v>
      </c>
      <c r="E8">
        <v>831.16290283203125</v>
      </c>
      <c r="F8">
        <v>1093.32763671875</v>
      </c>
      <c r="G8">
        <v>17265.5234375</v>
      </c>
      <c r="H8">
        <v>14163.4052734375</v>
      </c>
      <c r="I8">
        <v>9646.4853515625</v>
      </c>
      <c r="J8">
        <v>7871.25830078125</v>
      </c>
      <c r="K8">
        <v>9237.1875</v>
      </c>
      <c r="L8">
        <v>4819.57373046875</v>
      </c>
      <c r="M8">
        <v>5484.60400390625</v>
      </c>
      <c r="N8">
        <v>1713.1873779296875</v>
      </c>
      <c r="O8">
        <v>4900.24365234375</v>
      </c>
      <c r="P8">
        <v>1650.7440185546875</v>
      </c>
      <c r="Q8">
        <v>2037.2337646484375</v>
      </c>
      <c r="R8">
        <v>2191.64208984375</v>
      </c>
      <c r="S8">
        <v>1158.366455078125</v>
      </c>
      <c r="T8">
        <v>2250.703857421875</v>
      </c>
      <c r="U8">
        <v>582.90643310546875</v>
      </c>
      <c r="V8">
        <v>887.92755126953125</v>
      </c>
      <c r="W8">
        <v>3662.712646484375</v>
      </c>
      <c r="Y8" t="str">
        <f t="shared" si="1"/>
        <v/>
      </c>
      <c r="Z8" t="str">
        <f t="shared" si="2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</row>
    <row r="9" spans="1:41" x14ac:dyDescent="0.2">
      <c r="B9">
        <v>8</v>
      </c>
      <c r="C9">
        <v>23</v>
      </c>
      <c r="D9">
        <v>2434.5986328125</v>
      </c>
      <c r="E9">
        <v>1973.2091064453125</v>
      </c>
      <c r="F9">
        <v>1972.9305419921875</v>
      </c>
      <c r="G9">
        <v>4803.06640625</v>
      </c>
      <c r="H9">
        <v>6210.25537109375</v>
      </c>
      <c r="I9">
        <v>855.32855224609375</v>
      </c>
      <c r="J9">
        <v>5305.6767578125</v>
      </c>
      <c r="K9">
        <v>2793.1572265625</v>
      </c>
      <c r="L9">
        <v>473.95602416992188</v>
      </c>
      <c r="M9">
        <v>4639.56982421875</v>
      </c>
      <c r="N9">
        <v>1740.0919189453125</v>
      </c>
      <c r="O9">
        <v>4160.31201171875</v>
      </c>
      <c r="P9">
        <v>2724.694580078125</v>
      </c>
      <c r="Q9">
        <v>2824.510009765625</v>
      </c>
      <c r="R9">
        <v>2746.71484375</v>
      </c>
      <c r="S9">
        <v>1678.564697265625</v>
      </c>
      <c r="T9">
        <v>3155.78564453125</v>
      </c>
      <c r="U9">
        <v>1145.099609375</v>
      </c>
      <c r="V9">
        <v>795.1600341796875</v>
      </c>
      <c r="W9">
        <v>1604.7813720703125</v>
      </c>
      <c r="Y9" t="str">
        <f t="shared" si="1"/>
        <v/>
      </c>
      <c r="Z9" t="str">
        <f t="shared" si="2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</row>
    <row r="10" spans="1:41" x14ac:dyDescent="0.2">
      <c r="B10">
        <v>8</v>
      </c>
      <c r="C10">
        <v>24</v>
      </c>
      <c r="D10">
        <v>1621.5777587890625</v>
      </c>
      <c r="E10">
        <v>2373.375244140625</v>
      </c>
      <c r="F10">
        <v>2474.78369140625</v>
      </c>
      <c r="G10">
        <v>4559.103515625</v>
      </c>
      <c r="H10">
        <v>957.21917724609375</v>
      </c>
      <c r="I10">
        <v>3966.678466796875</v>
      </c>
      <c r="J10">
        <v>2710.76708984375</v>
      </c>
      <c r="K10">
        <v>3721.5830078125</v>
      </c>
      <c r="L10">
        <v>3710.3056640625</v>
      </c>
      <c r="M10">
        <v>2740.2080078125</v>
      </c>
      <c r="N10">
        <v>2764.498779296875</v>
      </c>
      <c r="O10">
        <v>3071.401123046875</v>
      </c>
      <c r="P10">
        <v>2754.124267578125</v>
      </c>
      <c r="Q10">
        <v>3972.161376953125</v>
      </c>
      <c r="R10">
        <v>1834.07861328125</v>
      </c>
      <c r="S10">
        <v>1622.3074951171875</v>
      </c>
      <c r="T10">
        <v>2141.1123046875</v>
      </c>
      <c r="U10">
        <v>1663.29541015625</v>
      </c>
      <c r="V10">
        <v>1159.6864013671875</v>
      </c>
      <c r="W10">
        <v>3102.713134765625</v>
      </c>
      <c r="Y10" t="str">
        <f t="shared" si="1"/>
        <v/>
      </c>
      <c r="Z10" t="str">
        <f t="shared" si="2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</row>
    <row r="11" spans="1:41" x14ac:dyDescent="0.2">
      <c r="B11">
        <v>9</v>
      </c>
      <c r="C11">
        <v>20</v>
      </c>
      <c r="D11">
        <v>755.9615478515625</v>
      </c>
      <c r="E11">
        <v>2007.859130859375</v>
      </c>
      <c r="F11">
        <v>4363.25146484375</v>
      </c>
      <c r="G11">
        <v>48916.77734375</v>
      </c>
      <c r="H11">
        <v>34255.203125</v>
      </c>
      <c r="I11">
        <v>25581.599609375</v>
      </c>
      <c r="J11">
        <v>20273.7578125</v>
      </c>
      <c r="K11">
        <v>13775.1171875</v>
      </c>
      <c r="L11">
        <v>10594.7265625</v>
      </c>
      <c r="M11">
        <v>8610.6748046875</v>
      </c>
      <c r="N11">
        <v>11939.875</v>
      </c>
      <c r="O11">
        <v>7212.962890625</v>
      </c>
      <c r="P11">
        <v>7508.6689453125</v>
      </c>
      <c r="Q11">
        <v>4475.0947265625</v>
      </c>
      <c r="R11">
        <v>5089.373046875</v>
      </c>
      <c r="S11">
        <v>5369.03662109375</v>
      </c>
      <c r="T11">
        <v>5581.48974609375</v>
      </c>
      <c r="U11">
        <v>4321.93310546875</v>
      </c>
      <c r="V11">
        <v>1040.218994140625</v>
      </c>
      <c r="W11">
        <v>3762.266845703125</v>
      </c>
      <c r="Y11">
        <f t="shared" si="1"/>
        <v>48916.77734375</v>
      </c>
      <c r="Z11">
        <f t="shared" si="2"/>
        <v>34255.203125</v>
      </c>
      <c r="AA11">
        <f t="shared" si="0"/>
        <v>25581.599609375</v>
      </c>
      <c r="AB11">
        <f t="shared" si="0"/>
        <v>20273.7578125</v>
      </c>
      <c r="AC11">
        <f t="shared" si="0"/>
        <v>13775.1171875</v>
      </c>
      <c r="AD11">
        <f t="shared" si="0"/>
        <v>10594.7265625</v>
      </c>
      <c r="AE11">
        <f t="shared" si="0"/>
        <v>8610.6748046875</v>
      </c>
      <c r="AF11">
        <f t="shared" si="0"/>
        <v>11939.875</v>
      </c>
      <c r="AG11">
        <f t="shared" si="0"/>
        <v>7212.962890625</v>
      </c>
      <c r="AH11">
        <f t="shared" si="0"/>
        <v>7508.6689453125</v>
      </c>
      <c r="AI11">
        <f t="shared" si="0"/>
        <v>4475.0947265625</v>
      </c>
      <c r="AJ11">
        <f t="shared" si="0"/>
        <v>5089.373046875</v>
      </c>
      <c r="AK11">
        <f t="shared" si="0"/>
        <v>5369.03662109375</v>
      </c>
      <c r="AL11">
        <f t="shared" si="0"/>
        <v>5581.48974609375</v>
      </c>
      <c r="AM11">
        <f t="shared" si="0"/>
        <v>4321.93310546875</v>
      </c>
      <c r="AN11">
        <f t="shared" si="0"/>
        <v>1040.218994140625</v>
      </c>
      <c r="AO11">
        <f t="shared" si="0"/>
        <v>3762.266845703125</v>
      </c>
    </row>
    <row r="12" spans="1:41" x14ac:dyDescent="0.2">
      <c r="B12">
        <v>9</v>
      </c>
      <c r="C12">
        <v>21</v>
      </c>
      <c r="D12">
        <v>2407.623291015625</v>
      </c>
      <c r="E12">
        <v>2179.37451171875</v>
      </c>
      <c r="F12">
        <v>2544.39208984375</v>
      </c>
      <c r="G12">
        <v>60009.62890625</v>
      </c>
      <c r="H12">
        <v>42243.68359375</v>
      </c>
      <c r="I12">
        <v>33777.12109375</v>
      </c>
      <c r="J12">
        <v>24949.0234375</v>
      </c>
      <c r="K12">
        <v>20610.79296875</v>
      </c>
      <c r="L12">
        <v>13521.771484375</v>
      </c>
      <c r="M12">
        <v>11414.0087890625</v>
      </c>
      <c r="N12">
        <v>12165.1337890625</v>
      </c>
      <c r="O12">
        <v>7065.154296875</v>
      </c>
      <c r="P12">
        <v>8894.4990234375</v>
      </c>
      <c r="Q12">
        <v>5988.728515625</v>
      </c>
      <c r="R12">
        <v>2053.967041015625</v>
      </c>
      <c r="S12">
        <v>6339.03515625</v>
      </c>
      <c r="T12">
        <v>6022.9658203125</v>
      </c>
      <c r="U12">
        <v>4841.34130859375</v>
      </c>
      <c r="V12">
        <v>2252.269287109375</v>
      </c>
      <c r="W12">
        <v>5991.29443359375</v>
      </c>
      <c r="Y12">
        <f t="shared" si="1"/>
        <v>60009.62890625</v>
      </c>
      <c r="Z12">
        <f t="shared" si="2"/>
        <v>42243.68359375</v>
      </c>
      <c r="AA12">
        <f t="shared" si="0"/>
        <v>33777.12109375</v>
      </c>
      <c r="AB12">
        <f t="shared" si="0"/>
        <v>24949.0234375</v>
      </c>
      <c r="AC12">
        <f t="shared" si="0"/>
        <v>20610.79296875</v>
      </c>
      <c r="AD12">
        <f t="shared" si="0"/>
        <v>13521.771484375</v>
      </c>
      <c r="AE12">
        <f t="shared" si="0"/>
        <v>11414.0087890625</v>
      </c>
      <c r="AF12">
        <f t="shared" si="0"/>
        <v>12165.1337890625</v>
      </c>
      <c r="AG12">
        <f t="shared" si="0"/>
        <v>7065.154296875</v>
      </c>
      <c r="AH12">
        <f t="shared" si="0"/>
        <v>8894.4990234375</v>
      </c>
      <c r="AI12">
        <f t="shared" si="0"/>
        <v>5988.728515625</v>
      </c>
      <c r="AJ12">
        <f t="shared" si="0"/>
        <v>2053.967041015625</v>
      </c>
      <c r="AK12">
        <f t="shared" si="0"/>
        <v>6339.03515625</v>
      </c>
      <c r="AL12">
        <f t="shared" si="0"/>
        <v>6022.9658203125</v>
      </c>
      <c r="AM12">
        <f t="shared" si="0"/>
        <v>4841.34130859375</v>
      </c>
      <c r="AN12">
        <f t="shared" si="0"/>
        <v>2252.269287109375</v>
      </c>
      <c r="AO12">
        <f t="shared" si="0"/>
        <v>5991.29443359375</v>
      </c>
    </row>
    <row r="13" spans="1:41" x14ac:dyDescent="0.2">
      <c r="B13">
        <v>9</v>
      </c>
      <c r="C13">
        <v>22</v>
      </c>
      <c r="D13">
        <v>2729.064453125</v>
      </c>
      <c r="E13">
        <v>1299.6591796875</v>
      </c>
      <c r="F13">
        <v>1814.873291015625</v>
      </c>
      <c r="G13">
        <v>44488.234375</v>
      </c>
      <c r="H13">
        <v>34120.93359375</v>
      </c>
      <c r="I13">
        <v>24865.861328125</v>
      </c>
      <c r="J13">
        <v>18491.033203125</v>
      </c>
      <c r="K13">
        <v>18515.552734375</v>
      </c>
      <c r="L13">
        <v>9480.62109375</v>
      </c>
      <c r="M13">
        <v>9958.6796875</v>
      </c>
      <c r="N13">
        <v>6889.97119140625</v>
      </c>
      <c r="O13">
        <v>6844.3408203125</v>
      </c>
      <c r="P13">
        <v>5931.1357421875</v>
      </c>
      <c r="Q13">
        <v>5055.4736328125</v>
      </c>
      <c r="R13">
        <v>1510.5142822265625</v>
      </c>
      <c r="S13">
        <v>3987.67529296875</v>
      </c>
      <c r="T13">
        <v>3380.814208984375</v>
      </c>
      <c r="U13">
        <v>3009.11328125</v>
      </c>
      <c r="V13">
        <v>2834.132080078125</v>
      </c>
      <c r="W13">
        <v>3854.247314453125</v>
      </c>
      <c r="Y13">
        <f t="shared" si="1"/>
        <v>44488.234375</v>
      </c>
      <c r="Z13">
        <f t="shared" si="2"/>
        <v>34120.93359375</v>
      </c>
      <c r="AA13">
        <f t="shared" si="0"/>
        <v>24865.861328125</v>
      </c>
      <c r="AB13">
        <f t="shared" si="0"/>
        <v>18491.033203125</v>
      </c>
      <c r="AC13">
        <f t="shared" si="0"/>
        <v>18515.552734375</v>
      </c>
      <c r="AD13">
        <f t="shared" si="0"/>
        <v>9480.62109375</v>
      </c>
      <c r="AE13">
        <f t="shared" si="0"/>
        <v>9958.6796875</v>
      </c>
      <c r="AF13">
        <f t="shared" si="0"/>
        <v>6889.97119140625</v>
      </c>
      <c r="AG13">
        <f t="shared" si="0"/>
        <v>6844.3408203125</v>
      </c>
      <c r="AH13">
        <f t="shared" si="0"/>
        <v>5931.1357421875</v>
      </c>
      <c r="AI13">
        <f t="shared" si="0"/>
        <v>5055.4736328125</v>
      </c>
      <c r="AJ13">
        <f t="shared" si="0"/>
        <v>1510.5142822265625</v>
      </c>
      <c r="AK13">
        <f t="shared" si="0"/>
        <v>3987.67529296875</v>
      </c>
      <c r="AL13">
        <f t="shared" si="0"/>
        <v>3380.814208984375</v>
      </c>
      <c r="AM13">
        <f t="shared" si="0"/>
        <v>3009.11328125</v>
      </c>
      <c r="AN13">
        <f t="shared" si="0"/>
        <v>2834.132080078125</v>
      </c>
      <c r="AO13">
        <f t="shared" si="0"/>
        <v>3854.247314453125</v>
      </c>
    </row>
    <row r="14" spans="1:41" x14ac:dyDescent="0.2">
      <c r="B14">
        <v>9</v>
      </c>
      <c r="C14">
        <v>23</v>
      </c>
      <c r="D14">
        <v>1377.33642578125</v>
      </c>
      <c r="E14">
        <v>1852.9791259765625</v>
      </c>
      <c r="F14">
        <v>2430.830810546875</v>
      </c>
      <c r="G14">
        <v>15516.5234375</v>
      </c>
      <c r="H14">
        <v>15681.46875</v>
      </c>
      <c r="I14">
        <v>6480.591796875</v>
      </c>
      <c r="J14">
        <v>7341.7421875</v>
      </c>
      <c r="K14">
        <v>7241.20751953125</v>
      </c>
      <c r="L14">
        <v>2114.771728515625</v>
      </c>
      <c r="M14">
        <v>4277.84765625</v>
      </c>
      <c r="N14">
        <v>1405.3004150390625</v>
      </c>
      <c r="O14">
        <v>5136.8134765625</v>
      </c>
      <c r="P14">
        <v>3500.12158203125</v>
      </c>
      <c r="Q14">
        <v>2817.7998046875</v>
      </c>
      <c r="R14">
        <v>2406.582275390625</v>
      </c>
      <c r="S14">
        <v>1193.0433349609375</v>
      </c>
      <c r="T14">
        <v>339.90005493164062</v>
      </c>
      <c r="U14">
        <v>2073.560791015625</v>
      </c>
      <c r="V14">
        <v>1103.8009033203125</v>
      </c>
      <c r="W14">
        <v>2278.23583984375</v>
      </c>
      <c r="Y14" t="str">
        <f t="shared" si="1"/>
        <v/>
      </c>
      <c r="Z14" t="str">
        <f t="shared" si="2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</row>
    <row r="15" spans="1:41" x14ac:dyDescent="0.2">
      <c r="B15">
        <v>9</v>
      </c>
      <c r="C15">
        <v>24</v>
      </c>
      <c r="D15">
        <v>415.95098876953125</v>
      </c>
      <c r="E15">
        <v>1842.3787841796875</v>
      </c>
      <c r="F15">
        <v>3804.5166015625</v>
      </c>
      <c r="G15">
        <v>6134.08447265625</v>
      </c>
      <c r="H15">
        <v>1437.6524658203125</v>
      </c>
      <c r="I15">
        <v>5188.6494140625</v>
      </c>
      <c r="J15">
        <v>1840.6256103515625</v>
      </c>
      <c r="K15">
        <v>3131.369873046875</v>
      </c>
      <c r="L15">
        <v>2267.4375</v>
      </c>
      <c r="M15">
        <v>1258.8525390625</v>
      </c>
      <c r="N15">
        <v>589.35516357421875</v>
      </c>
      <c r="O15">
        <v>2115.18310546875</v>
      </c>
      <c r="P15">
        <v>3788.9912109375</v>
      </c>
      <c r="Q15">
        <v>1393.3270263671875</v>
      </c>
      <c r="R15">
        <v>1627.1572265625</v>
      </c>
      <c r="S15">
        <v>1052.515380859375</v>
      </c>
      <c r="T15">
        <v>1071.2130126953125</v>
      </c>
      <c r="U15">
        <v>3649.907958984375</v>
      </c>
      <c r="V15">
        <v>1127.5823974609375</v>
      </c>
      <c r="W15">
        <v>3558.979736328125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B16">
        <v>9</v>
      </c>
      <c r="C16">
        <v>25</v>
      </c>
      <c r="D16">
        <v>1109.4111328125</v>
      </c>
      <c r="E16">
        <v>1464.91162109375</v>
      </c>
      <c r="F16">
        <v>3940.644287109375</v>
      </c>
      <c r="G16">
        <v>9032.365234375</v>
      </c>
      <c r="H16">
        <v>4988.19970703125</v>
      </c>
      <c r="I16">
        <v>4476.39013671875</v>
      </c>
      <c r="J16">
        <v>407.73907470703125</v>
      </c>
      <c r="K16">
        <v>1990.3082275390625</v>
      </c>
      <c r="L16">
        <v>3146.935302734375</v>
      </c>
      <c r="M16">
        <v>2451.927978515625</v>
      </c>
      <c r="N16">
        <v>1023.5206298828125</v>
      </c>
      <c r="O16">
        <v>907.19281005859375</v>
      </c>
      <c r="P16">
        <v>1331.6014404296875</v>
      </c>
      <c r="Q16">
        <v>1326.2919921875</v>
      </c>
      <c r="R16">
        <v>2036.495361328125</v>
      </c>
      <c r="S16">
        <v>2637.115478515625</v>
      </c>
      <c r="T16">
        <v>667.205810546875</v>
      </c>
      <c r="U16">
        <v>3384.007080078125</v>
      </c>
      <c r="V16">
        <v>1204.404052734375</v>
      </c>
      <c r="W16">
        <v>853.0181884765625</v>
      </c>
      <c r="Y16" t="str">
        <f t="shared" si="1"/>
        <v/>
      </c>
      <c r="Z16" t="str">
        <f t="shared" si="2"/>
        <v/>
      </c>
      <c r="AA16" t="str">
        <f t="shared" si="0"/>
        <v/>
      </c>
      <c r="AB16" t="str">
        <f t="shared" si="0"/>
        <v/>
      </c>
      <c r="AC16" t="str">
        <f t="shared" si="0"/>
        <v/>
      </c>
      <c r="AD16" t="str">
        <f t="shared" si="0"/>
        <v/>
      </c>
      <c r="AE16" t="str">
        <f t="shared" si="0"/>
        <v/>
      </c>
      <c r="AF16" t="str">
        <f t="shared" si="0"/>
        <v/>
      </c>
      <c r="AG16" t="str">
        <f t="shared" si="0"/>
        <v/>
      </c>
      <c r="AH16" t="str">
        <f t="shared" si="0"/>
        <v/>
      </c>
      <c r="AI16" t="str">
        <f t="shared" si="0"/>
        <v/>
      </c>
      <c r="AJ16" t="str">
        <f t="shared" si="0"/>
        <v/>
      </c>
      <c r="AK16" t="str">
        <f t="shared" si="0"/>
        <v/>
      </c>
      <c r="AL16" t="str">
        <f t="shared" si="0"/>
        <v/>
      </c>
      <c r="AM16" t="str">
        <f t="shared" si="0"/>
        <v/>
      </c>
      <c r="AN16" t="str">
        <f t="shared" si="0"/>
        <v/>
      </c>
      <c r="AO16" t="str">
        <f t="shared" si="0"/>
        <v/>
      </c>
    </row>
    <row r="17" spans="1:41" x14ac:dyDescent="0.2">
      <c r="B17">
        <v>10</v>
      </c>
      <c r="C17">
        <v>20</v>
      </c>
      <c r="D17">
        <v>1386.4090576171875</v>
      </c>
      <c r="E17">
        <v>1297.3994140625</v>
      </c>
      <c r="F17">
        <v>1621.139892578125</v>
      </c>
      <c r="G17">
        <v>77232.5234375</v>
      </c>
      <c r="H17">
        <v>55599.2265625</v>
      </c>
      <c r="I17">
        <v>43216.25</v>
      </c>
      <c r="J17">
        <v>33103.73828125</v>
      </c>
      <c r="K17">
        <v>21965.6796875</v>
      </c>
      <c r="L17">
        <v>19937.021484375</v>
      </c>
      <c r="M17">
        <v>16589.09375</v>
      </c>
      <c r="N17">
        <v>15473.1357421875</v>
      </c>
      <c r="O17">
        <v>10929.83984375</v>
      </c>
      <c r="P17">
        <v>11629.94140625</v>
      </c>
      <c r="Q17">
        <v>6452.21337890625</v>
      </c>
      <c r="R17">
        <v>8263.29296875</v>
      </c>
      <c r="S17">
        <v>6045.54296875</v>
      </c>
      <c r="T17">
        <v>5042.60791015625</v>
      </c>
      <c r="U17">
        <v>3656.321044921875</v>
      </c>
      <c r="V17">
        <v>5652.0126953125</v>
      </c>
      <c r="W17">
        <v>3579.029541015625</v>
      </c>
      <c r="Y17">
        <f t="shared" si="1"/>
        <v>77232.5234375</v>
      </c>
      <c r="Z17">
        <f t="shared" si="2"/>
        <v>55599.2265625</v>
      </c>
      <c r="AA17">
        <f t="shared" si="0"/>
        <v>43216.25</v>
      </c>
      <c r="AB17">
        <f t="shared" si="0"/>
        <v>33103.73828125</v>
      </c>
      <c r="AC17">
        <f t="shared" si="0"/>
        <v>21965.6796875</v>
      </c>
      <c r="AD17">
        <f t="shared" si="0"/>
        <v>19937.021484375</v>
      </c>
      <c r="AE17">
        <f t="shared" si="0"/>
        <v>16589.09375</v>
      </c>
      <c r="AF17">
        <f t="shared" si="0"/>
        <v>15473.1357421875</v>
      </c>
      <c r="AG17">
        <f t="shared" si="0"/>
        <v>10929.83984375</v>
      </c>
      <c r="AH17">
        <f t="shared" si="0"/>
        <v>11629.94140625</v>
      </c>
      <c r="AI17">
        <f t="shared" si="0"/>
        <v>6452.21337890625</v>
      </c>
      <c r="AJ17">
        <f t="shared" si="0"/>
        <v>8263.29296875</v>
      </c>
      <c r="AK17">
        <f t="shared" si="0"/>
        <v>6045.54296875</v>
      </c>
      <c r="AL17">
        <f t="shared" si="0"/>
        <v>5042.60791015625</v>
      </c>
      <c r="AM17">
        <f t="shared" si="0"/>
        <v>3656.321044921875</v>
      </c>
      <c r="AN17">
        <f t="shared" si="0"/>
        <v>5652.0126953125</v>
      </c>
      <c r="AO17">
        <f t="shared" si="0"/>
        <v>3579.029541015625</v>
      </c>
    </row>
    <row r="18" spans="1:41" x14ac:dyDescent="0.2">
      <c r="B18">
        <v>10</v>
      </c>
      <c r="C18">
        <v>24</v>
      </c>
      <c r="D18">
        <v>2461.59228515625</v>
      </c>
      <c r="E18">
        <v>2352.73583984375</v>
      </c>
      <c r="F18">
        <v>2711.11474609375</v>
      </c>
      <c r="G18">
        <v>3495.620849609375</v>
      </c>
      <c r="H18">
        <v>3160.633056640625</v>
      </c>
      <c r="I18">
        <v>643.07879638671875</v>
      </c>
      <c r="J18">
        <v>3412.69921875</v>
      </c>
      <c r="K18">
        <v>2014.7318115234375</v>
      </c>
      <c r="L18">
        <v>2683.12744140625</v>
      </c>
      <c r="M18">
        <v>2689.728515625</v>
      </c>
      <c r="N18">
        <v>3694.864501953125</v>
      </c>
      <c r="O18">
        <v>3717.5224609375</v>
      </c>
      <c r="P18">
        <v>2712.36865234375</v>
      </c>
      <c r="Q18">
        <v>4161.65185546875</v>
      </c>
      <c r="R18">
        <v>1542.4737548828125</v>
      </c>
      <c r="S18">
        <v>2944.043701171875</v>
      </c>
      <c r="T18">
        <v>1456.97705078125</v>
      </c>
      <c r="U18">
        <v>3460.60693359375</v>
      </c>
      <c r="V18">
        <v>1309.17578125</v>
      </c>
      <c r="W18">
        <v>2844.566162109375</v>
      </c>
      <c r="Y18" t="str">
        <f t="shared" si="1"/>
        <v/>
      </c>
      <c r="Z18" t="str">
        <f t="shared" si="2"/>
        <v/>
      </c>
      <c r="AA18" t="str">
        <f t="shared" si="0"/>
        <v/>
      </c>
      <c r="AB18" t="str">
        <f t="shared" si="0"/>
        <v/>
      </c>
      <c r="AC18" t="str">
        <f t="shared" si="0"/>
        <v/>
      </c>
      <c r="AD18" t="str">
        <f t="shared" si="0"/>
        <v/>
      </c>
      <c r="AE18" t="str">
        <f t="shared" si="0"/>
        <v/>
      </c>
      <c r="AF18" t="str">
        <f t="shared" si="0"/>
        <v/>
      </c>
      <c r="AG18" t="str">
        <f t="shared" si="0"/>
        <v/>
      </c>
      <c r="AH18" t="str">
        <f t="shared" si="0"/>
        <v/>
      </c>
      <c r="AI18" t="str">
        <f t="shared" si="0"/>
        <v/>
      </c>
      <c r="AJ18" t="str">
        <f t="shared" si="0"/>
        <v/>
      </c>
      <c r="AK18" t="str">
        <f t="shared" si="0"/>
        <v/>
      </c>
      <c r="AL18" t="str">
        <f t="shared" si="0"/>
        <v/>
      </c>
      <c r="AM18" t="str">
        <f t="shared" si="0"/>
        <v/>
      </c>
      <c r="AN18" t="str">
        <f t="shared" si="0"/>
        <v/>
      </c>
      <c r="AO18" t="str">
        <f t="shared" si="0"/>
        <v/>
      </c>
    </row>
    <row r="19" spans="1:41" x14ac:dyDescent="0.2">
      <c r="B19">
        <v>10</v>
      </c>
      <c r="C19">
        <v>25</v>
      </c>
      <c r="D19">
        <v>2197.280029296875</v>
      </c>
      <c r="E19">
        <v>1427.4351806640625</v>
      </c>
      <c r="F19">
        <v>3104.388427734375</v>
      </c>
      <c r="G19">
        <v>10066.5908203125</v>
      </c>
      <c r="H19">
        <v>6752.4345703125</v>
      </c>
      <c r="I19">
        <v>3690.285888671875</v>
      </c>
      <c r="J19">
        <v>1160.1304931640625</v>
      </c>
      <c r="K19">
        <v>526.12200927734375</v>
      </c>
      <c r="L19">
        <v>3644.71240234375</v>
      </c>
      <c r="M19">
        <v>268.00732421875</v>
      </c>
      <c r="N19">
        <v>3722.4130859375</v>
      </c>
      <c r="O19">
        <v>1969.45458984375</v>
      </c>
      <c r="P19">
        <v>1099.68505859375</v>
      </c>
      <c r="Q19">
        <v>4911.3681640625</v>
      </c>
      <c r="R19">
        <v>3690.94677734375</v>
      </c>
      <c r="S19">
        <v>2217.2705078125</v>
      </c>
      <c r="T19">
        <v>1404.4014892578125</v>
      </c>
      <c r="U19">
        <v>1023.7371215820312</v>
      </c>
      <c r="V19">
        <v>1046.9443359375</v>
      </c>
      <c r="W19">
        <v>737.0838623046875</v>
      </c>
      <c r="Y19" t="str">
        <f t="shared" si="1"/>
        <v/>
      </c>
      <c r="Z19" t="str">
        <f t="shared" si="2"/>
        <v/>
      </c>
      <c r="AA19" t="str">
        <f t="shared" ref="AA19:AA21" si="3">IF(ISNUMBER(Z19),I19,"")</f>
        <v/>
      </c>
      <c r="AB19" t="str">
        <f t="shared" ref="AB19:AB21" si="4">IF(ISNUMBER(AA19),J19,"")</f>
        <v/>
      </c>
      <c r="AC19" t="str">
        <f t="shared" ref="AC19:AC21" si="5">IF(ISNUMBER(AB19),K19,"")</f>
        <v/>
      </c>
      <c r="AD19" t="str">
        <f t="shared" ref="AD19:AD21" si="6">IF(ISNUMBER(AC19),L19,"")</f>
        <v/>
      </c>
      <c r="AE19" t="str">
        <f t="shared" ref="AE19:AE21" si="7">IF(ISNUMBER(AD19),M19,"")</f>
        <v/>
      </c>
      <c r="AF19" t="str">
        <f t="shared" ref="AF19:AF21" si="8">IF(ISNUMBER(AE19),N19,"")</f>
        <v/>
      </c>
      <c r="AG19" t="str">
        <f t="shared" ref="AG19:AG21" si="9">IF(ISNUMBER(AF19),O19,"")</f>
        <v/>
      </c>
      <c r="AH19" t="str">
        <f t="shared" ref="AH19:AH21" si="10">IF(ISNUMBER(AG19),P19,"")</f>
        <v/>
      </c>
      <c r="AI19" t="str">
        <f t="shared" ref="AI19:AI21" si="11">IF(ISNUMBER(AH19),Q19,"")</f>
        <v/>
      </c>
      <c r="AJ19" t="str">
        <f t="shared" ref="AJ19:AJ21" si="12">IF(ISNUMBER(AI19),R19,"")</f>
        <v/>
      </c>
      <c r="AK19" t="str">
        <f t="shared" ref="AK19:AK21" si="13">IF(ISNUMBER(AJ19),S19,"")</f>
        <v/>
      </c>
      <c r="AL19" t="str">
        <f t="shared" ref="AL19:AL21" si="14">IF(ISNUMBER(AK19),T19,"")</f>
        <v/>
      </c>
      <c r="AM19" t="str">
        <f t="shared" ref="AM19:AM21" si="15">IF(ISNUMBER(AL19),U19,"")</f>
        <v/>
      </c>
      <c r="AN19" t="str">
        <f t="shared" ref="AN19:AN21" si="16">IF(ISNUMBER(AM19),V19,"")</f>
        <v/>
      </c>
      <c r="AO19" t="str">
        <f t="shared" ref="AO19:AO21" si="17">IF(ISNUMBER(AN19),W19,"")</f>
        <v/>
      </c>
    </row>
    <row r="20" spans="1:41" x14ac:dyDescent="0.2">
      <c r="B20">
        <v>11</v>
      </c>
      <c r="C20">
        <v>25</v>
      </c>
      <c r="D20">
        <v>1724.25341796875</v>
      </c>
      <c r="E20">
        <v>1557.1685791015625</v>
      </c>
      <c r="F20">
        <v>636.31451416015625</v>
      </c>
      <c r="G20">
        <v>5393.435546875</v>
      </c>
      <c r="H20">
        <v>5001.88818359375</v>
      </c>
      <c r="I20">
        <v>1549.32080078125</v>
      </c>
      <c r="J20">
        <v>4062.809326171875</v>
      </c>
      <c r="K20">
        <v>1404.3525390625</v>
      </c>
      <c r="L20">
        <v>3732.61181640625</v>
      </c>
      <c r="M20">
        <v>4429.3818359375</v>
      </c>
      <c r="N20">
        <v>4244.1064453125</v>
      </c>
      <c r="O20">
        <v>1348.5977783203125</v>
      </c>
      <c r="P20">
        <v>1985.373046875</v>
      </c>
      <c r="Q20">
        <v>5277.14892578125</v>
      </c>
      <c r="R20">
        <v>856.279541015625</v>
      </c>
      <c r="S20">
        <v>1336.8856201171875</v>
      </c>
      <c r="T20">
        <v>2043.1702880859375</v>
      </c>
      <c r="U20">
        <v>1109.56298828125</v>
      </c>
      <c r="V20">
        <v>2284.92822265625</v>
      </c>
      <c r="W20">
        <v>2443.836669921875</v>
      </c>
      <c r="Y20" t="str">
        <f t="shared" si="1"/>
        <v/>
      </c>
      <c r="Z20" t="str">
        <f t="shared" si="2"/>
        <v/>
      </c>
      <c r="AA20" t="str">
        <f t="shared" si="3"/>
        <v/>
      </c>
      <c r="AB20" t="str">
        <f t="shared" si="4"/>
        <v/>
      </c>
      <c r="AC20" t="str">
        <f t="shared" si="5"/>
        <v/>
      </c>
      <c r="AD20" t="str">
        <f t="shared" si="6"/>
        <v/>
      </c>
      <c r="AE20" t="str">
        <f t="shared" si="7"/>
        <v/>
      </c>
      <c r="AF20" t="str">
        <f t="shared" si="8"/>
        <v/>
      </c>
      <c r="AG20" t="str">
        <f t="shared" si="9"/>
        <v/>
      </c>
      <c r="AH20" t="str">
        <f t="shared" si="10"/>
        <v/>
      </c>
      <c r="AI20" t="str">
        <f t="shared" si="11"/>
        <v/>
      </c>
      <c r="AJ20" t="str">
        <f t="shared" si="12"/>
        <v/>
      </c>
      <c r="AK20" t="str">
        <f t="shared" si="13"/>
        <v/>
      </c>
      <c r="AL20" t="str">
        <f t="shared" si="14"/>
        <v/>
      </c>
      <c r="AM20" t="str">
        <f t="shared" si="15"/>
        <v/>
      </c>
      <c r="AN20" t="str">
        <f t="shared" si="16"/>
        <v/>
      </c>
      <c r="AO20" t="str">
        <f t="shared" si="17"/>
        <v/>
      </c>
    </row>
    <row r="21" spans="1:41" x14ac:dyDescent="0.2">
      <c r="B21">
        <v>12</v>
      </c>
      <c r="C21">
        <v>25</v>
      </c>
      <c r="D21">
        <v>772.352294921875</v>
      </c>
      <c r="E21">
        <v>1422.578857421875</v>
      </c>
      <c r="F21">
        <v>2213.156494140625</v>
      </c>
      <c r="G21">
        <v>15206.0380859375</v>
      </c>
      <c r="H21">
        <v>12131.9013671875</v>
      </c>
      <c r="I21">
        <v>6370.49658203125</v>
      </c>
      <c r="J21">
        <v>9516.31640625</v>
      </c>
      <c r="K21">
        <v>5549.904296875</v>
      </c>
      <c r="L21">
        <v>5429.54638671875</v>
      </c>
      <c r="M21">
        <v>5250.49267578125</v>
      </c>
      <c r="N21">
        <v>2275.76953125</v>
      </c>
      <c r="O21">
        <v>1580.6568603515625</v>
      </c>
      <c r="P21">
        <v>2682.997314453125</v>
      </c>
      <c r="Q21">
        <v>3010.131103515625</v>
      </c>
      <c r="R21">
        <v>3490.349609375</v>
      </c>
      <c r="S21">
        <v>549.17352294921875</v>
      </c>
      <c r="T21">
        <v>4850.0595703125</v>
      </c>
      <c r="U21">
        <v>1143.4771728515625</v>
      </c>
      <c r="V21">
        <v>1116.2669677734375</v>
      </c>
      <c r="W21">
        <v>5101.96044921875</v>
      </c>
      <c r="Y21" t="str">
        <f t="shared" si="1"/>
        <v/>
      </c>
      <c r="Z21" t="str">
        <f t="shared" si="2"/>
        <v/>
      </c>
      <c r="AA21" t="str">
        <f t="shared" si="3"/>
        <v/>
      </c>
      <c r="AB21" t="str">
        <f t="shared" si="4"/>
        <v/>
      </c>
      <c r="AC21" t="str">
        <f t="shared" si="5"/>
        <v/>
      </c>
      <c r="AD21" t="str">
        <f t="shared" si="6"/>
        <v/>
      </c>
      <c r="AE21" t="str">
        <f t="shared" si="7"/>
        <v/>
      </c>
      <c r="AF21" t="str">
        <f t="shared" si="8"/>
        <v/>
      </c>
      <c r="AG21" t="str">
        <f t="shared" si="9"/>
        <v/>
      </c>
      <c r="AH21" t="str">
        <f t="shared" si="10"/>
        <v/>
      </c>
      <c r="AI21" t="str">
        <f t="shared" si="11"/>
        <v/>
      </c>
      <c r="AJ21" t="str">
        <f t="shared" si="12"/>
        <v/>
      </c>
      <c r="AK21" t="str">
        <f t="shared" si="13"/>
        <v/>
      </c>
      <c r="AL21" t="str">
        <f t="shared" si="14"/>
        <v/>
      </c>
      <c r="AM21" t="str">
        <f t="shared" si="15"/>
        <v/>
      </c>
      <c r="AN21" t="str">
        <f t="shared" si="16"/>
        <v/>
      </c>
      <c r="AO21" t="str">
        <f t="shared" si="17"/>
        <v/>
      </c>
    </row>
    <row r="22" spans="1:41" x14ac:dyDescent="0.2">
      <c r="Y22">
        <f>AVERAGE(Y3:Y21)</f>
        <v>51171.930859375003</v>
      </c>
      <c r="Z22">
        <f t="shared" ref="Z22:AO22" si="18">AVERAGE(Z3:Z21)</f>
        <v>36578.661328125003</v>
      </c>
      <c r="AA22">
        <f t="shared" si="18"/>
        <v>28316.8642578125</v>
      </c>
      <c r="AB22">
        <f t="shared" si="18"/>
        <v>21487.834374999999</v>
      </c>
      <c r="AC22">
        <f t="shared" si="18"/>
        <v>16826.917382812499</v>
      </c>
      <c r="AD22">
        <f t="shared" si="18"/>
        <v>11877.08681640625</v>
      </c>
      <c r="AE22">
        <f t="shared" si="18"/>
        <v>10287.35595703125</v>
      </c>
      <c r="AF22">
        <f t="shared" si="18"/>
        <v>10472.793164062499</v>
      </c>
      <c r="AG22">
        <f t="shared" si="18"/>
        <v>7330.4231445312498</v>
      </c>
      <c r="AH22">
        <f t="shared" si="18"/>
        <v>7417.8937500000002</v>
      </c>
      <c r="AI22">
        <f t="shared" si="18"/>
        <v>5024.6225097656252</v>
      </c>
      <c r="AJ22">
        <f t="shared" si="18"/>
        <v>3494.69482421875</v>
      </c>
      <c r="AK22">
        <f t="shared" si="18"/>
        <v>4907.00537109375</v>
      </c>
      <c r="AL22">
        <f t="shared" si="18"/>
        <v>4640.5261718749998</v>
      </c>
      <c r="AM22">
        <f t="shared" si="18"/>
        <v>3372.5996826171877</v>
      </c>
      <c r="AN22">
        <f t="shared" si="18"/>
        <v>2719.6719482421877</v>
      </c>
      <c r="AO22">
        <f t="shared" si="18"/>
        <v>4493.0151855468748</v>
      </c>
    </row>
    <row r="23" spans="1:41" x14ac:dyDescent="0.2">
      <c r="A23" t="s">
        <v>25</v>
      </c>
      <c r="B23">
        <v>20</v>
      </c>
      <c r="C23">
        <v>21</v>
      </c>
      <c r="D23">
        <v>789.556884765625</v>
      </c>
      <c r="E23">
        <v>1129.8575439453125</v>
      </c>
      <c r="F23">
        <v>1244.37255859375</v>
      </c>
      <c r="G23">
        <v>44782.859375</v>
      </c>
      <c r="H23">
        <v>28068.615234375</v>
      </c>
      <c r="I23">
        <v>23089.484375</v>
      </c>
      <c r="J23">
        <v>16865.087890625</v>
      </c>
      <c r="K23">
        <v>13394.6494140625</v>
      </c>
      <c r="L23">
        <v>14889.421875</v>
      </c>
      <c r="M23">
        <v>11337.5400390625</v>
      </c>
      <c r="N23">
        <v>11419.76953125</v>
      </c>
      <c r="O23">
        <v>11075.53125</v>
      </c>
      <c r="P23">
        <v>5651.283203125</v>
      </c>
      <c r="Q23">
        <v>831.9942626953125</v>
      </c>
      <c r="R23">
        <v>5418.95947265625</v>
      </c>
      <c r="S23">
        <v>5693.42822265625</v>
      </c>
      <c r="T23">
        <v>2788.215087890625</v>
      </c>
      <c r="U23">
        <v>2719.03515625</v>
      </c>
      <c r="V23">
        <v>5013.88623046875</v>
      </c>
      <c r="W23">
        <v>3436.15673828125</v>
      </c>
    </row>
    <row r="24" spans="1:41" x14ac:dyDescent="0.2">
      <c r="B24">
        <v>20</v>
      </c>
      <c r="C24">
        <v>22</v>
      </c>
      <c r="D24">
        <v>681.82965087890625</v>
      </c>
      <c r="E24">
        <v>672.99481201171875</v>
      </c>
      <c r="F24">
        <v>1054.4788818359375</v>
      </c>
      <c r="G24">
        <v>60442.2578125</v>
      </c>
      <c r="H24">
        <v>41518.1953125</v>
      </c>
      <c r="I24">
        <v>33365.82421875</v>
      </c>
      <c r="J24">
        <v>27476.677734375</v>
      </c>
      <c r="K24">
        <v>20114.88671875</v>
      </c>
      <c r="L24">
        <v>22410.578125</v>
      </c>
      <c r="M24">
        <v>17847.376953125</v>
      </c>
      <c r="N24">
        <v>14416.4423828125</v>
      </c>
      <c r="O24">
        <v>14957.40625</v>
      </c>
      <c r="P24">
        <v>8887.931640625</v>
      </c>
      <c r="Q24">
        <v>2093.1572265625</v>
      </c>
      <c r="R24">
        <v>10191.8564453125</v>
      </c>
      <c r="S24">
        <v>6513.208984375</v>
      </c>
      <c r="T24">
        <v>4073.19384765625</v>
      </c>
      <c r="U24">
        <v>4822.8779296875</v>
      </c>
      <c r="V24">
        <v>6219.9404296875</v>
      </c>
      <c r="W24">
        <v>2382.869873046875</v>
      </c>
    </row>
    <row r="25" spans="1:41" x14ac:dyDescent="0.2">
      <c r="B25">
        <v>20</v>
      </c>
      <c r="C25">
        <v>23</v>
      </c>
      <c r="D25">
        <v>1020.1551513671875</v>
      </c>
      <c r="E25">
        <v>604.48443603515625</v>
      </c>
      <c r="F25">
        <v>1263.8575439453125</v>
      </c>
      <c r="G25">
        <v>47720.78125</v>
      </c>
      <c r="H25">
        <v>34081.66796875</v>
      </c>
      <c r="I25">
        <v>27789.59375</v>
      </c>
      <c r="J25">
        <v>21597.4453125</v>
      </c>
      <c r="K25">
        <v>17592.966796875</v>
      </c>
      <c r="L25">
        <v>16756.0625</v>
      </c>
      <c r="M25">
        <v>15146.521484375</v>
      </c>
      <c r="N25">
        <v>10077.5029296875</v>
      </c>
      <c r="O25">
        <v>9586.7578125</v>
      </c>
      <c r="P25">
        <v>8318.1640625</v>
      </c>
      <c r="Q25">
        <v>1728.55224609375</v>
      </c>
      <c r="R25">
        <v>7972.3857421875</v>
      </c>
      <c r="S25">
        <v>3668.9150390625</v>
      </c>
      <c r="T25">
        <v>3932.340087890625</v>
      </c>
      <c r="U25">
        <v>3524.438720703125</v>
      </c>
      <c r="V25">
        <v>5212.7998046875</v>
      </c>
      <c r="W25">
        <v>2708.259765625</v>
      </c>
    </row>
    <row r="26" spans="1:41" x14ac:dyDescent="0.2">
      <c r="B26">
        <v>21</v>
      </c>
      <c r="C26">
        <v>21</v>
      </c>
      <c r="D26">
        <v>2918.392578125</v>
      </c>
      <c r="E26">
        <v>1879.253662109375</v>
      </c>
      <c r="F26">
        <v>3255.99072265625</v>
      </c>
      <c r="G26">
        <v>53891.7421875</v>
      </c>
      <c r="H26">
        <v>34369.609375</v>
      </c>
      <c r="I26">
        <v>30099.123046875</v>
      </c>
      <c r="J26">
        <v>22908.361328125</v>
      </c>
      <c r="K26">
        <v>17527.888671875</v>
      </c>
      <c r="L26">
        <v>15153.4033203125</v>
      </c>
      <c r="M26">
        <v>14842.6650390625</v>
      </c>
      <c r="N26">
        <v>14164.478515625</v>
      </c>
      <c r="O26">
        <v>10492.859375</v>
      </c>
      <c r="P26">
        <v>7243.556640625</v>
      </c>
      <c r="Q26">
        <v>3895.773193359375</v>
      </c>
      <c r="R26">
        <v>7264.53759765625</v>
      </c>
      <c r="S26">
        <v>6728.740234375</v>
      </c>
      <c r="T26">
        <v>4468.08447265625</v>
      </c>
      <c r="U26">
        <v>2853.886962890625</v>
      </c>
      <c r="V26">
        <v>4379.32861328125</v>
      </c>
      <c r="W26">
        <v>1141.308837890625</v>
      </c>
    </row>
    <row r="27" spans="1:41" x14ac:dyDescent="0.2">
      <c r="B27">
        <v>21</v>
      </c>
      <c r="C27">
        <v>22</v>
      </c>
      <c r="D27">
        <v>2355.079833984375</v>
      </c>
      <c r="E27">
        <v>1374.1539306640625</v>
      </c>
      <c r="F27">
        <v>1798.7115478515625</v>
      </c>
      <c r="G27">
        <v>73868.703125</v>
      </c>
      <c r="H27">
        <v>52657.40234375</v>
      </c>
      <c r="I27">
        <v>42669.17578125</v>
      </c>
      <c r="J27">
        <v>37275.55078125</v>
      </c>
      <c r="K27">
        <v>28914.564453125</v>
      </c>
      <c r="L27">
        <v>24903.30078125</v>
      </c>
      <c r="M27">
        <v>22833.267578125</v>
      </c>
      <c r="N27">
        <v>19112.51953125</v>
      </c>
      <c r="O27">
        <v>17189.177734375</v>
      </c>
      <c r="P27">
        <v>12040.2197265625</v>
      </c>
      <c r="Q27">
        <v>7045.9580078125</v>
      </c>
      <c r="R27">
        <v>12294.43359375</v>
      </c>
      <c r="S27">
        <v>9215.16796875</v>
      </c>
      <c r="T27">
        <v>5792.220703125</v>
      </c>
      <c r="U27">
        <v>4746.59326171875</v>
      </c>
      <c r="V27">
        <v>6453.412109375</v>
      </c>
      <c r="W27">
        <v>2525.668212890625</v>
      </c>
    </row>
    <row r="28" spans="1:41" x14ac:dyDescent="0.2">
      <c r="B28">
        <v>21</v>
      </c>
      <c r="C28">
        <v>23</v>
      </c>
      <c r="D28">
        <v>2338.615966796875</v>
      </c>
      <c r="E28">
        <v>465.46920776367188</v>
      </c>
      <c r="F28">
        <v>1553.6446533203125</v>
      </c>
      <c r="G28">
        <v>59267.78125</v>
      </c>
      <c r="H28">
        <v>44241.9609375</v>
      </c>
      <c r="I28">
        <v>35271.91796875</v>
      </c>
      <c r="J28">
        <v>30561.1640625</v>
      </c>
      <c r="K28">
        <v>27724.166015625</v>
      </c>
      <c r="L28">
        <v>20900.177734375</v>
      </c>
      <c r="M28">
        <v>19073.8828125</v>
      </c>
      <c r="N28">
        <v>14446.9228515625</v>
      </c>
      <c r="O28">
        <v>14505.5478515625</v>
      </c>
      <c r="P28">
        <v>11147.1103515625</v>
      </c>
      <c r="Q28">
        <v>5598.37451171875</v>
      </c>
      <c r="R28">
        <v>11629.9775390625</v>
      </c>
      <c r="S28">
        <v>5819.64111328125</v>
      </c>
      <c r="T28">
        <v>4724.79931640625</v>
      </c>
      <c r="U28">
        <v>3117.157470703125</v>
      </c>
      <c r="V28">
        <v>6855.18310546875</v>
      </c>
      <c r="W28">
        <v>2442.8935546875</v>
      </c>
    </row>
    <row r="29" spans="1:41" x14ac:dyDescent="0.2">
      <c r="B29">
        <v>21</v>
      </c>
      <c r="C29">
        <v>24</v>
      </c>
      <c r="D29">
        <v>2038.937744140625</v>
      </c>
      <c r="E29">
        <v>961.73675537109375</v>
      </c>
      <c r="F29">
        <v>951.70965576171875</v>
      </c>
      <c r="G29">
        <v>20696.494140625</v>
      </c>
      <c r="H29">
        <v>15863.681640625</v>
      </c>
      <c r="I29">
        <v>13098.189453125</v>
      </c>
      <c r="J29">
        <v>9198.6796875</v>
      </c>
      <c r="K29">
        <v>13652.1103515625</v>
      </c>
      <c r="L29">
        <v>7634.5107421875</v>
      </c>
      <c r="M29">
        <v>7503.8125</v>
      </c>
      <c r="N29">
        <v>4885.2138671875</v>
      </c>
      <c r="O29">
        <v>6031.41455078125</v>
      </c>
      <c r="P29">
        <v>5710.74609375</v>
      </c>
      <c r="Q29">
        <v>2354.766357421875</v>
      </c>
      <c r="R29">
        <v>6603.91748046875</v>
      </c>
      <c r="S29">
        <v>840.7864990234375</v>
      </c>
      <c r="T29">
        <v>2619.17626953125</v>
      </c>
      <c r="U29">
        <v>222.92706298828125</v>
      </c>
      <c r="V29">
        <v>3376.08447265625</v>
      </c>
      <c r="W29">
        <v>2233.02001953125</v>
      </c>
    </row>
    <row r="30" spans="1:41" x14ac:dyDescent="0.2">
      <c r="B30">
        <v>22</v>
      </c>
      <c r="C30">
        <v>20</v>
      </c>
      <c r="D30">
        <v>1716.7078857421875</v>
      </c>
      <c r="E30">
        <v>710.50299072265625</v>
      </c>
      <c r="F30">
        <v>2314.662109375</v>
      </c>
      <c r="G30">
        <v>37931.50390625</v>
      </c>
      <c r="H30">
        <v>18134.220703125</v>
      </c>
      <c r="I30">
        <v>16049.470703125</v>
      </c>
      <c r="J30">
        <v>11313.7607421875</v>
      </c>
      <c r="K30">
        <v>6409.02685546875</v>
      </c>
      <c r="L30">
        <v>5446.2392578125</v>
      </c>
      <c r="M30">
        <v>7056.12548828125</v>
      </c>
      <c r="N30">
        <v>8238.3671875</v>
      </c>
      <c r="O30">
        <v>5763.42431640625</v>
      </c>
      <c r="P30">
        <v>3902.83984375</v>
      </c>
      <c r="Q30">
        <v>2252.374267578125</v>
      </c>
      <c r="R30">
        <v>4246.02783203125</v>
      </c>
      <c r="S30">
        <v>2712.626953125</v>
      </c>
      <c r="T30">
        <v>3836.226806640625</v>
      </c>
      <c r="U30">
        <v>1843.6790771484375</v>
      </c>
      <c r="V30">
        <v>4004.42822265625</v>
      </c>
      <c r="W30">
        <v>2623.976806640625</v>
      </c>
    </row>
    <row r="31" spans="1:41" x14ac:dyDescent="0.2">
      <c r="B31">
        <v>22</v>
      </c>
      <c r="C31">
        <v>21</v>
      </c>
      <c r="D31">
        <v>2600.049560546875</v>
      </c>
      <c r="E31">
        <v>704.89776611328125</v>
      </c>
      <c r="F31">
        <v>2524.74169921875</v>
      </c>
      <c r="G31">
        <v>60325.5625</v>
      </c>
      <c r="H31">
        <v>40319.296875</v>
      </c>
      <c r="I31">
        <v>34171.234375</v>
      </c>
      <c r="J31">
        <v>28591.0234375</v>
      </c>
      <c r="K31">
        <v>21826.802734375</v>
      </c>
      <c r="L31">
        <v>18807.732421875</v>
      </c>
      <c r="M31">
        <v>19118.8125</v>
      </c>
      <c r="N31">
        <v>16028.3837890625</v>
      </c>
      <c r="O31">
        <v>12021.111328125</v>
      </c>
      <c r="P31">
        <v>8412.1201171875</v>
      </c>
      <c r="Q31">
        <v>8990.7509765625</v>
      </c>
      <c r="R31">
        <v>8438.72265625</v>
      </c>
      <c r="S31">
        <v>6054.04248046875</v>
      </c>
      <c r="T31">
        <v>6612.72021484375</v>
      </c>
      <c r="U31">
        <v>4022.912109375</v>
      </c>
      <c r="V31">
        <v>4970.0185546875</v>
      </c>
      <c r="W31">
        <v>781.24725341796875</v>
      </c>
    </row>
    <row r="32" spans="1:41" x14ac:dyDescent="0.2">
      <c r="B32">
        <v>22</v>
      </c>
      <c r="C32">
        <v>22</v>
      </c>
      <c r="D32">
        <v>1918.8115234375</v>
      </c>
      <c r="E32">
        <v>770.82501220703125</v>
      </c>
      <c r="F32">
        <v>1804.5921630859375</v>
      </c>
      <c r="G32">
        <v>72776.1796875</v>
      </c>
      <c r="H32">
        <v>53551.74609375</v>
      </c>
      <c r="I32">
        <v>42203.58984375</v>
      </c>
      <c r="J32">
        <v>39056.6875</v>
      </c>
      <c r="K32">
        <v>32684.044921875</v>
      </c>
      <c r="L32">
        <v>26650.341796875</v>
      </c>
      <c r="M32">
        <v>24088.978515625</v>
      </c>
      <c r="N32">
        <v>19840.154296875</v>
      </c>
      <c r="O32">
        <v>16591.0390625</v>
      </c>
      <c r="P32">
        <v>13377.603515625</v>
      </c>
      <c r="Q32">
        <v>11699.3291015625</v>
      </c>
      <c r="R32">
        <v>11836.4853515625</v>
      </c>
      <c r="S32">
        <v>8631.814453125</v>
      </c>
      <c r="T32">
        <v>6274.7412109375</v>
      </c>
      <c r="U32">
        <v>5080.65869140625</v>
      </c>
      <c r="V32">
        <v>6327.10791015625</v>
      </c>
      <c r="W32">
        <v>1531.7822265625</v>
      </c>
    </row>
    <row r="33" spans="1:23" x14ac:dyDescent="0.2">
      <c r="B33">
        <v>22</v>
      </c>
      <c r="C33">
        <v>23</v>
      </c>
      <c r="D33">
        <v>1100.43017578125</v>
      </c>
      <c r="E33">
        <v>711.48663330078125</v>
      </c>
      <c r="F33">
        <v>852.42633056640625</v>
      </c>
      <c r="G33">
        <v>53028.8984375</v>
      </c>
      <c r="H33">
        <v>41877.94921875</v>
      </c>
      <c r="I33">
        <v>30122.078125</v>
      </c>
      <c r="J33">
        <v>30134.025390625</v>
      </c>
      <c r="K33">
        <v>27725.41796875</v>
      </c>
      <c r="L33">
        <v>19912.13671875</v>
      </c>
      <c r="M33">
        <v>16963.9375</v>
      </c>
      <c r="N33">
        <v>14456.3466796875</v>
      </c>
      <c r="O33">
        <v>13550.6416015625</v>
      </c>
      <c r="P33">
        <v>11350.7685546875</v>
      </c>
      <c r="Q33">
        <v>9420.0537109375</v>
      </c>
      <c r="R33">
        <v>10795.955078125</v>
      </c>
      <c r="S33">
        <v>5593.14208984375</v>
      </c>
      <c r="T33">
        <v>3157.9033203125</v>
      </c>
      <c r="U33">
        <v>3577.4677734375</v>
      </c>
      <c r="V33">
        <v>5729.9951171875</v>
      </c>
      <c r="W33">
        <v>2072.333251953125</v>
      </c>
    </row>
    <row r="34" spans="1:23" x14ac:dyDescent="0.2">
      <c r="B34">
        <v>22</v>
      </c>
      <c r="C34">
        <v>24</v>
      </c>
      <c r="D34">
        <v>1365.38671875</v>
      </c>
      <c r="E34">
        <v>1796.5350341796875</v>
      </c>
      <c r="F34">
        <v>1978.6890869140625</v>
      </c>
      <c r="G34">
        <v>14934.3310546875</v>
      </c>
      <c r="H34">
        <v>13661.9267578125</v>
      </c>
      <c r="I34">
        <v>7638.35205078125</v>
      </c>
      <c r="J34">
        <v>8318.21484375</v>
      </c>
      <c r="K34">
        <v>10740.3935546875</v>
      </c>
      <c r="L34">
        <v>5493.75439453125</v>
      </c>
      <c r="M34">
        <v>5555.90234375</v>
      </c>
      <c r="N34">
        <v>4563.1787109375</v>
      </c>
      <c r="O34">
        <v>5094.8984375</v>
      </c>
      <c r="P34">
        <v>4019.840087890625</v>
      </c>
      <c r="Q34">
        <v>5746.5771484375</v>
      </c>
      <c r="R34">
        <v>6103.8515625</v>
      </c>
      <c r="S34">
        <v>1563.2548828125</v>
      </c>
      <c r="T34">
        <v>600.85491943359375</v>
      </c>
      <c r="U34">
        <v>1804.076416015625</v>
      </c>
      <c r="V34">
        <v>2808.835205078125</v>
      </c>
      <c r="W34">
        <v>1996.2725830078125</v>
      </c>
    </row>
    <row r="35" spans="1:23" x14ac:dyDescent="0.2">
      <c r="B35">
        <v>23</v>
      </c>
      <c r="C35">
        <v>20</v>
      </c>
      <c r="D35">
        <v>716.0855712890625</v>
      </c>
      <c r="E35">
        <v>1030.994384765625</v>
      </c>
      <c r="F35">
        <v>1184.1842041015625</v>
      </c>
      <c r="G35">
        <v>35934.1640625</v>
      </c>
      <c r="H35">
        <v>19647.904296875</v>
      </c>
      <c r="I35">
        <v>14412.55078125</v>
      </c>
      <c r="J35">
        <v>13362.95703125</v>
      </c>
      <c r="K35">
        <v>5748.73388671875</v>
      </c>
      <c r="L35">
        <v>7709.1689453125</v>
      </c>
      <c r="M35">
        <v>7217.515625</v>
      </c>
      <c r="N35">
        <v>7193.3466796875</v>
      </c>
      <c r="O35">
        <v>7001.43701171875</v>
      </c>
      <c r="P35">
        <v>3808.66845703125</v>
      </c>
      <c r="Q35">
        <v>3921.3798828125</v>
      </c>
      <c r="R35">
        <v>4099.91162109375</v>
      </c>
      <c r="S35">
        <v>1883.577880859375</v>
      </c>
      <c r="T35">
        <v>3762.879638671875</v>
      </c>
      <c r="U35">
        <v>1635.7138671875</v>
      </c>
      <c r="V35">
        <v>3142.441162109375</v>
      </c>
      <c r="W35">
        <v>924.22113037109375</v>
      </c>
    </row>
    <row r="36" spans="1:23" x14ac:dyDescent="0.2">
      <c r="B36">
        <v>23</v>
      </c>
      <c r="C36">
        <v>21</v>
      </c>
      <c r="D36">
        <v>629.477294921875</v>
      </c>
      <c r="E36">
        <v>1308.9468994140625</v>
      </c>
      <c r="F36">
        <v>2387.019287109375</v>
      </c>
      <c r="G36">
        <v>53587.23828125</v>
      </c>
      <c r="H36">
        <v>35707.3515625</v>
      </c>
      <c r="I36">
        <v>28092.404296875</v>
      </c>
      <c r="J36">
        <v>26167.259765625</v>
      </c>
      <c r="K36">
        <v>20290.12890625</v>
      </c>
      <c r="L36">
        <v>18430.716796875</v>
      </c>
      <c r="M36">
        <v>17013.412109375</v>
      </c>
      <c r="N36">
        <v>12041.736328125</v>
      </c>
      <c r="O36">
        <v>11066.3232421875</v>
      </c>
      <c r="P36">
        <v>6267.5791015625</v>
      </c>
      <c r="Q36">
        <v>7873.52001953125</v>
      </c>
      <c r="R36">
        <v>6684.21484375</v>
      </c>
      <c r="S36">
        <v>3304.97802734375</v>
      </c>
      <c r="T36">
        <v>6011.2841796875</v>
      </c>
      <c r="U36">
        <v>3252.685791015625</v>
      </c>
      <c r="V36">
        <v>3944.426513671875</v>
      </c>
      <c r="W36">
        <v>1319.6978759765625</v>
      </c>
    </row>
    <row r="37" spans="1:23" x14ac:dyDescent="0.2">
      <c r="B37">
        <v>23</v>
      </c>
      <c r="C37">
        <v>22</v>
      </c>
      <c r="D37">
        <v>949.54107666015625</v>
      </c>
      <c r="E37">
        <v>1012.9527587890625</v>
      </c>
      <c r="F37">
        <v>1586.25537109375</v>
      </c>
      <c r="G37">
        <v>54105.39453125</v>
      </c>
      <c r="H37">
        <v>39172.1875</v>
      </c>
      <c r="I37">
        <v>29423.134765625</v>
      </c>
      <c r="J37">
        <v>27800.1953125</v>
      </c>
      <c r="K37">
        <v>25761.59765625</v>
      </c>
      <c r="L37">
        <v>22279.275390625</v>
      </c>
      <c r="M37">
        <v>17859.208984375</v>
      </c>
      <c r="N37">
        <v>12907.36328125</v>
      </c>
      <c r="O37">
        <v>11226.1787109375</v>
      </c>
      <c r="P37">
        <v>8738.94921875</v>
      </c>
      <c r="Q37">
        <v>8676.5302734375</v>
      </c>
      <c r="R37">
        <v>7248.79833984375</v>
      </c>
      <c r="S37">
        <v>5461.80322265625</v>
      </c>
      <c r="T37">
        <v>4443.0693359375</v>
      </c>
      <c r="U37">
        <v>4076.047607421875</v>
      </c>
      <c r="V37">
        <v>3322.584228515625</v>
      </c>
      <c r="W37">
        <v>375.66656494140625</v>
      </c>
    </row>
    <row r="38" spans="1:23" x14ac:dyDescent="0.2">
      <c r="B38">
        <v>23</v>
      </c>
      <c r="C38">
        <v>23</v>
      </c>
      <c r="D38">
        <v>952.66156005859375</v>
      </c>
      <c r="E38">
        <v>589.6187744140625</v>
      </c>
      <c r="F38">
        <v>434.1005859375</v>
      </c>
      <c r="G38">
        <v>31743.806640625</v>
      </c>
      <c r="H38">
        <v>26387.875</v>
      </c>
      <c r="I38">
        <v>15585.8349609375</v>
      </c>
      <c r="J38">
        <v>17564.193359375</v>
      </c>
      <c r="K38">
        <v>16808.529296875</v>
      </c>
      <c r="L38">
        <v>13035.1083984375</v>
      </c>
      <c r="M38">
        <v>9936.3359375</v>
      </c>
      <c r="N38">
        <v>8413.939453125</v>
      </c>
      <c r="O38">
        <v>6944.04541015625</v>
      </c>
      <c r="P38">
        <v>7177.005859375</v>
      </c>
      <c r="Q38">
        <v>6715.58642578125</v>
      </c>
      <c r="R38">
        <v>5325.91748046875</v>
      </c>
      <c r="S38">
        <v>2987.25244140625</v>
      </c>
      <c r="T38">
        <v>898.73822021484375</v>
      </c>
      <c r="U38">
        <v>3782.793701171875</v>
      </c>
      <c r="V38">
        <v>2057.536865234375</v>
      </c>
      <c r="W38">
        <v>1284.406005859375</v>
      </c>
    </row>
    <row r="39" spans="1:23" x14ac:dyDescent="0.2">
      <c r="B39">
        <v>24</v>
      </c>
      <c r="C39">
        <v>21</v>
      </c>
      <c r="D39">
        <v>1318.6771240234375</v>
      </c>
      <c r="E39">
        <v>2442.52392578125</v>
      </c>
      <c r="F39">
        <v>4037.201904296875</v>
      </c>
      <c r="G39">
        <v>29698.888671875</v>
      </c>
      <c r="H39">
        <v>17721.767578125</v>
      </c>
      <c r="I39">
        <v>12895.484375</v>
      </c>
      <c r="J39">
        <v>13459.6494140625</v>
      </c>
      <c r="K39">
        <v>11798.060546875</v>
      </c>
      <c r="L39">
        <v>10332.419921875</v>
      </c>
      <c r="M39">
        <v>7453.31201171875</v>
      </c>
      <c r="N39">
        <v>3933.435302734375</v>
      </c>
      <c r="O39">
        <v>6874.24072265625</v>
      </c>
      <c r="P39">
        <v>840.0343017578125</v>
      </c>
      <c r="Q39">
        <v>1839.7567138671875</v>
      </c>
      <c r="R39">
        <v>3689.97509765625</v>
      </c>
      <c r="S39">
        <v>2164.14501953125</v>
      </c>
      <c r="T39">
        <v>2969.7802734375</v>
      </c>
      <c r="U39">
        <v>185.37643432617188</v>
      </c>
      <c r="V39">
        <v>1148.479736328125</v>
      </c>
      <c r="W39">
        <v>1725.1611328125</v>
      </c>
    </row>
    <row r="40" spans="1:23" x14ac:dyDescent="0.2">
      <c r="B40">
        <v>24</v>
      </c>
      <c r="C40">
        <v>22</v>
      </c>
      <c r="D40">
        <v>1458.37353515625</v>
      </c>
      <c r="E40">
        <v>1505.242431640625</v>
      </c>
      <c r="F40">
        <v>2136.871337890625</v>
      </c>
      <c r="G40">
        <v>25097.55859375</v>
      </c>
      <c r="H40">
        <v>16403.119140625</v>
      </c>
      <c r="I40">
        <v>11962.53515625</v>
      </c>
      <c r="J40">
        <v>10737.5244140625</v>
      </c>
      <c r="K40">
        <v>12683.9921875</v>
      </c>
      <c r="L40">
        <v>11556.9833984375</v>
      </c>
      <c r="M40">
        <v>7335.51123046875</v>
      </c>
      <c r="N40">
        <v>3066.99951171875</v>
      </c>
      <c r="O40">
        <v>4892.478515625</v>
      </c>
      <c r="P40">
        <v>628.10906982421875</v>
      </c>
      <c r="Q40">
        <v>1446.6522216796875</v>
      </c>
      <c r="R40">
        <v>2355.4267578125</v>
      </c>
      <c r="S40">
        <v>3236.447021484375</v>
      </c>
      <c r="T40">
        <v>2679.333740234375</v>
      </c>
      <c r="U40">
        <v>1904.5057373046875</v>
      </c>
      <c r="V40">
        <v>491.50604248046875</v>
      </c>
      <c r="W40">
        <v>1621.2601318359375</v>
      </c>
    </row>
    <row r="41" spans="1:23" x14ac:dyDescent="0.2">
      <c r="B41">
        <v>24</v>
      </c>
      <c r="C41">
        <v>23</v>
      </c>
      <c r="D41">
        <v>1380.606689453125</v>
      </c>
      <c r="E41">
        <v>590.449951171875</v>
      </c>
      <c r="F41">
        <v>1264.67578125</v>
      </c>
      <c r="G41">
        <v>10954.8076171875</v>
      </c>
      <c r="H41">
        <v>9004.2060546875</v>
      </c>
      <c r="I41">
        <v>2893.925537109375</v>
      </c>
      <c r="J41">
        <v>3380.98779296875</v>
      </c>
      <c r="K41">
        <v>5376.5234375</v>
      </c>
      <c r="L41">
        <v>5030.85498046875</v>
      </c>
      <c r="M41">
        <v>3518.05908203125</v>
      </c>
      <c r="N41">
        <v>1522.0340576171875</v>
      </c>
      <c r="O41">
        <v>410.50885009765625</v>
      </c>
      <c r="P41">
        <v>3079.5654296875</v>
      </c>
      <c r="Q41">
        <v>1763.68603515625</v>
      </c>
      <c r="R41">
        <v>1296.2174072265625</v>
      </c>
      <c r="S41">
        <v>2210.81982421875</v>
      </c>
      <c r="T41">
        <v>893.392578125</v>
      </c>
      <c r="U41">
        <v>2829.11865234375</v>
      </c>
      <c r="V41">
        <v>589.1849365234375</v>
      </c>
      <c r="W41">
        <v>1078.80419921875</v>
      </c>
    </row>
    <row r="43" spans="1:23" x14ac:dyDescent="0.2">
      <c r="A43" t="s">
        <v>26</v>
      </c>
      <c r="B43">
        <v>17</v>
      </c>
      <c r="C43">
        <v>22</v>
      </c>
      <c r="D43">
        <v>289.90069580078125</v>
      </c>
      <c r="E43">
        <v>283.75326538085938</v>
      </c>
      <c r="F43">
        <v>3150.023681640625</v>
      </c>
      <c r="G43">
        <v>30623.037109375</v>
      </c>
      <c r="H43">
        <v>26398.724609375</v>
      </c>
      <c r="I43">
        <v>24128.076171875</v>
      </c>
      <c r="J43">
        <v>21425.5703125</v>
      </c>
      <c r="K43">
        <v>20287.990234375</v>
      </c>
      <c r="L43">
        <v>21227.109375</v>
      </c>
      <c r="M43">
        <v>17404.1796875</v>
      </c>
      <c r="N43">
        <v>14243.802734375</v>
      </c>
      <c r="O43">
        <v>17893.40625</v>
      </c>
      <c r="P43">
        <v>11410.791015625</v>
      </c>
      <c r="Q43">
        <v>10350.4091796875</v>
      </c>
      <c r="R43">
        <v>6953.24267578125</v>
      </c>
      <c r="S43">
        <v>12304.9560546875</v>
      </c>
      <c r="T43">
        <v>3462.216796875</v>
      </c>
      <c r="U43">
        <v>6538.94775390625</v>
      </c>
      <c r="V43">
        <v>4853.11865234375</v>
      </c>
      <c r="W43">
        <v>6793.12841796875</v>
      </c>
    </row>
    <row r="63" spans="1:23" x14ac:dyDescent="0.2">
      <c r="A63" t="s">
        <v>27</v>
      </c>
      <c r="B63">
        <v>13</v>
      </c>
      <c r="C63">
        <v>12</v>
      </c>
      <c r="D63">
        <v>532.528076171875</v>
      </c>
      <c r="E63">
        <v>1343.1314697265625</v>
      </c>
      <c r="F63">
        <v>855.5894775390625</v>
      </c>
      <c r="G63">
        <v>8946.421875</v>
      </c>
      <c r="H63">
        <v>4807.57421875</v>
      </c>
      <c r="I63">
        <v>4841.07763671875</v>
      </c>
      <c r="J63">
        <v>3068.56787109375</v>
      </c>
      <c r="K63">
        <v>640.2291259765625</v>
      </c>
      <c r="L63">
        <v>2005.642333984375</v>
      </c>
      <c r="M63">
        <v>2542.97509765625</v>
      </c>
      <c r="N63">
        <v>1620.852783203125</v>
      </c>
      <c r="O63">
        <v>2051.037109375</v>
      </c>
      <c r="P63">
        <v>3764.817138671875</v>
      </c>
      <c r="Q63">
        <v>5204.94775390625</v>
      </c>
      <c r="R63">
        <v>3129.701171875</v>
      </c>
      <c r="S63">
        <v>2855.849853515625</v>
      </c>
      <c r="T63">
        <v>3258.430908203125</v>
      </c>
      <c r="U63">
        <v>2011.7264404296875</v>
      </c>
      <c r="V63">
        <v>474.26446533203125</v>
      </c>
      <c r="W63">
        <v>2344.5693359375</v>
      </c>
    </row>
    <row r="64" spans="1:23" x14ac:dyDescent="0.2">
      <c r="B64">
        <v>13</v>
      </c>
      <c r="C64">
        <v>13</v>
      </c>
      <c r="D64">
        <v>946.19287109375</v>
      </c>
      <c r="E64">
        <v>1373.805419921875</v>
      </c>
      <c r="F64">
        <v>1032.00830078125</v>
      </c>
      <c r="G64">
        <v>3638.250732421875</v>
      </c>
      <c r="H64">
        <v>4909.10205078125</v>
      </c>
      <c r="I64">
        <v>207.41622924804688</v>
      </c>
      <c r="J64">
        <v>2533.176513671875</v>
      </c>
      <c r="K64">
        <v>736.29156494140625</v>
      </c>
      <c r="L64">
        <v>2881.650146484375</v>
      </c>
      <c r="M64">
        <v>1436.66943359375</v>
      </c>
      <c r="N64">
        <v>3393.128173828125</v>
      </c>
      <c r="O64">
        <v>927.59014892578125</v>
      </c>
      <c r="P64">
        <v>4136.7236328125</v>
      </c>
      <c r="Q64">
        <v>2716.432861328125</v>
      </c>
      <c r="R64">
        <v>2653.007080078125</v>
      </c>
      <c r="S64">
        <v>1797.000244140625</v>
      </c>
      <c r="T64">
        <v>3106.681884765625</v>
      </c>
      <c r="U64">
        <v>193.96328735351562</v>
      </c>
      <c r="V64">
        <v>1150.68896484375</v>
      </c>
      <c r="W64">
        <v>1939.6282958984375</v>
      </c>
    </row>
    <row r="65" spans="2:23" x14ac:dyDescent="0.2">
      <c r="B65">
        <v>14</v>
      </c>
      <c r="C65">
        <v>12</v>
      </c>
      <c r="D65">
        <v>287.83486938476562</v>
      </c>
      <c r="E65">
        <v>1685.6846923828125</v>
      </c>
      <c r="F65">
        <v>2281.3037109375</v>
      </c>
      <c r="G65">
        <v>5201.021484375</v>
      </c>
      <c r="H65">
        <v>6054.078125</v>
      </c>
      <c r="I65">
        <v>2196.73779296875</v>
      </c>
      <c r="J65">
        <v>1236.772705078125</v>
      </c>
      <c r="K65">
        <v>301.28573608398438</v>
      </c>
      <c r="L65">
        <v>1783.907470703125</v>
      </c>
      <c r="M65">
        <v>916.70391845703125</v>
      </c>
      <c r="N65">
        <v>1956.8597412109375</v>
      </c>
      <c r="O65">
        <v>2197.530517578125</v>
      </c>
      <c r="P65">
        <v>3651.885986328125</v>
      </c>
      <c r="Q65">
        <v>4666.93115234375</v>
      </c>
      <c r="R65">
        <v>2225.035400390625</v>
      </c>
      <c r="S65">
        <v>2229.978271484375</v>
      </c>
      <c r="T65">
        <v>1847.6241455078125</v>
      </c>
      <c r="U65">
        <v>2044.402099609375</v>
      </c>
      <c r="V65">
        <v>1570.089599609375</v>
      </c>
      <c r="W65">
        <v>1464.4718017578125</v>
      </c>
    </row>
    <row r="66" spans="2:23" x14ac:dyDescent="0.2">
      <c r="B66">
        <v>14</v>
      </c>
      <c r="C66">
        <v>13</v>
      </c>
      <c r="D66">
        <v>923.37255859375</v>
      </c>
      <c r="E66">
        <v>1850.6512451171875</v>
      </c>
      <c r="F66">
        <v>1714.5418701171875</v>
      </c>
      <c r="G66">
        <v>2315.6728515625</v>
      </c>
      <c r="H66">
        <v>3623.897216796875</v>
      </c>
      <c r="I66">
        <v>144.09373474121094</v>
      </c>
      <c r="J66">
        <v>2562.94677734375</v>
      </c>
      <c r="K66">
        <v>854.22418212890625</v>
      </c>
      <c r="L66">
        <v>1571.50537109375</v>
      </c>
      <c r="M66">
        <v>871.16845703125</v>
      </c>
      <c r="N66">
        <v>4538.345703125</v>
      </c>
      <c r="O66">
        <v>1170.940185546875</v>
      </c>
      <c r="P66">
        <v>3372.075439453125</v>
      </c>
      <c r="Q66">
        <v>1405.85595703125</v>
      </c>
      <c r="R66">
        <v>4138.7685546875</v>
      </c>
      <c r="S66">
        <v>2666.8330078125</v>
      </c>
      <c r="T66">
        <v>1509.2989501953125</v>
      </c>
      <c r="U66">
        <v>3049.467041015625</v>
      </c>
      <c r="V66">
        <v>457.23788452148438</v>
      </c>
      <c r="W66">
        <v>2139.265380859375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66"/>
  <sheetViews>
    <sheetView topLeftCell="F1" workbookViewId="0">
      <selection activeCell="Y22" sqref="Y22:AO22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7</v>
      </c>
      <c r="C3">
        <v>21</v>
      </c>
      <c r="D3">
        <v>1682.28076171875</v>
      </c>
      <c r="E3">
        <v>4732.55615234375</v>
      </c>
      <c r="F3">
        <v>5672.4384765625</v>
      </c>
      <c r="G3">
        <v>3036.18359375</v>
      </c>
      <c r="H3">
        <v>6895.140625</v>
      </c>
      <c r="I3">
        <v>3334.33251953125</v>
      </c>
      <c r="J3">
        <v>1625.0230712890625</v>
      </c>
      <c r="K3">
        <v>4513.78662109375</v>
      </c>
      <c r="L3">
        <v>1210.8575439453125</v>
      </c>
      <c r="M3">
        <v>2107.206787109375</v>
      </c>
      <c r="N3">
        <v>1335.5565185546875</v>
      </c>
      <c r="O3">
        <v>5291.91552734375</v>
      </c>
      <c r="P3">
        <v>2278.790771484375</v>
      </c>
      <c r="Q3">
        <v>5353.63037109375</v>
      </c>
      <c r="R3">
        <v>3057.20654296875</v>
      </c>
      <c r="S3">
        <v>2218.79736328125</v>
      </c>
      <c r="T3">
        <v>884.05328369140625</v>
      </c>
      <c r="U3">
        <v>2877.85791015625</v>
      </c>
      <c r="V3">
        <v>3832.38623046875</v>
      </c>
      <c r="W3">
        <v>918.56219482421875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7</v>
      </c>
      <c r="C4">
        <v>22</v>
      </c>
      <c r="D4">
        <v>2380.912109375</v>
      </c>
      <c r="E4">
        <v>4912.072265625</v>
      </c>
      <c r="F4">
        <v>4243.591796875</v>
      </c>
      <c r="G4">
        <v>2142.57666015625</v>
      </c>
      <c r="H4">
        <v>5112.0654296875</v>
      </c>
      <c r="I4">
        <v>3859.02490234375</v>
      </c>
      <c r="J4">
        <v>1539.90869140625</v>
      </c>
      <c r="K4">
        <v>2671.192626953125</v>
      </c>
      <c r="L4">
        <v>2233.4462890625</v>
      </c>
      <c r="M4">
        <v>3245.81689453125</v>
      </c>
      <c r="N4">
        <v>930.00079345703125</v>
      </c>
      <c r="O4">
        <v>1976.6258544921875</v>
      </c>
      <c r="P4">
        <v>928.910400390625</v>
      </c>
      <c r="Q4">
        <v>4850.53515625</v>
      </c>
      <c r="R4">
        <v>1504.1385498046875</v>
      </c>
      <c r="S4">
        <v>3336.956787109375</v>
      </c>
      <c r="T4">
        <v>1032.563232421875</v>
      </c>
      <c r="U4">
        <v>1133.586669921875</v>
      </c>
      <c r="V4">
        <v>2080.67431640625</v>
      </c>
      <c r="W4">
        <v>1388.017822265625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7</v>
      </c>
      <c r="C5">
        <v>23</v>
      </c>
      <c r="D5">
        <v>2736.5283203125</v>
      </c>
      <c r="E5">
        <v>3264.06494140625</v>
      </c>
      <c r="F5">
        <v>2006.173583984375</v>
      </c>
      <c r="G5">
        <v>1746.036376953125</v>
      </c>
      <c r="H5">
        <v>3428.831298828125</v>
      </c>
      <c r="I5">
        <v>1920.490478515625</v>
      </c>
      <c r="J5">
        <v>1367.7877197265625</v>
      </c>
      <c r="K5">
        <v>2800.37109375</v>
      </c>
      <c r="L5">
        <v>3107.709228515625</v>
      </c>
      <c r="M5">
        <v>2396.0849609375</v>
      </c>
      <c r="N5">
        <v>438.4488525390625</v>
      </c>
      <c r="O5">
        <v>3012.826416015625</v>
      </c>
      <c r="P5">
        <v>1535.926513671875</v>
      </c>
      <c r="Q5">
        <v>3025.640869140625</v>
      </c>
      <c r="R5">
        <v>2049.0419921875</v>
      </c>
      <c r="S5">
        <v>3203.023681640625</v>
      </c>
      <c r="T5">
        <v>960.36480712890625</v>
      </c>
      <c r="U5">
        <v>226.47358703613281</v>
      </c>
      <c r="V5">
        <v>1395.91455078125</v>
      </c>
      <c r="W5">
        <v>2781.50439453125</v>
      </c>
      <c r="Y5" t="str">
        <f>IF(ISNUMBER('lactate '!Y5),pyruvate!G5,"")</f>
        <v/>
      </c>
      <c r="Z5" t="str">
        <f>IF(ISNUMBER('lactate '!Z5),pyruvate!H5,"")</f>
        <v/>
      </c>
      <c r="AA5" t="str">
        <f>IF(ISNUMBER('lactate '!AA5),pyruvate!I5,"")</f>
        <v/>
      </c>
      <c r="AB5" t="str">
        <f>IF(ISNUMBER('lactate '!AB5),pyruvate!J5,"")</f>
        <v/>
      </c>
      <c r="AC5" t="str">
        <f>IF(ISNUMBER('lactate '!AC5),pyruvate!K5,"")</f>
        <v/>
      </c>
      <c r="AD5" t="str">
        <f>IF(ISNUMBER('lactate '!AD5),pyruvate!L5,"")</f>
        <v/>
      </c>
      <c r="AE5" t="str">
        <f>IF(ISNUMBER('lactate '!AE5),pyruvate!M5,"")</f>
        <v/>
      </c>
      <c r="AF5" t="str">
        <f>IF(ISNUMBER('lactate '!AF5),pyruvate!N5,"")</f>
        <v/>
      </c>
      <c r="AG5" t="str">
        <f>IF(ISNUMBER('lactate '!AG5),pyruvate!O5,"")</f>
        <v/>
      </c>
      <c r="AH5" t="str">
        <f>IF(ISNUMBER('lactate '!AH5),pyruvate!P5,"")</f>
        <v/>
      </c>
      <c r="AI5" t="str">
        <f>IF(ISNUMBER('lactate '!AI5),pyruvate!Q5,"")</f>
        <v/>
      </c>
      <c r="AJ5" t="str">
        <f>IF(ISNUMBER('lactate '!AJ5),pyruvate!R5,"")</f>
        <v/>
      </c>
      <c r="AK5" t="str">
        <f>IF(ISNUMBER('lactate '!AK5),pyruvate!S5,"")</f>
        <v/>
      </c>
      <c r="AL5" t="str">
        <f>IF(ISNUMBER('lactate '!AL5),pyruvate!T5,"")</f>
        <v/>
      </c>
      <c r="AM5" t="str">
        <f>IF(ISNUMBER('lactate '!AM5),pyruvate!U5,"")</f>
        <v/>
      </c>
      <c r="AN5" t="str">
        <f>IF(ISNUMBER('lactate '!AN5),pyruvate!V5,"")</f>
        <v/>
      </c>
      <c r="AO5" t="str">
        <f>IF(ISNUMBER('lactate '!AO5),pyruvate!W5,"")</f>
        <v/>
      </c>
    </row>
    <row r="6" spans="1:41" x14ac:dyDescent="0.2">
      <c r="B6">
        <v>8</v>
      </c>
      <c r="C6">
        <v>20</v>
      </c>
      <c r="D6">
        <v>5218.80908203125</v>
      </c>
      <c r="E6">
        <v>6946.60400390625</v>
      </c>
      <c r="F6">
        <v>10160.931640625</v>
      </c>
      <c r="G6">
        <v>8781.541015625</v>
      </c>
      <c r="H6">
        <v>6979.31103515625</v>
      </c>
      <c r="I6">
        <v>5334.814453125</v>
      </c>
      <c r="J6">
        <v>3370.55419921875</v>
      </c>
      <c r="K6">
        <v>6830.78173828125</v>
      </c>
      <c r="L6">
        <v>3145.779541015625</v>
      </c>
      <c r="M6">
        <v>4664.9306640625</v>
      </c>
      <c r="N6">
        <v>3832.7880859375</v>
      </c>
      <c r="O6">
        <v>5738.6865234375</v>
      </c>
      <c r="P6">
        <v>7407.89990234375</v>
      </c>
      <c r="Q6">
        <v>4017.04931640625</v>
      </c>
      <c r="R6">
        <v>4144.79931640625</v>
      </c>
      <c r="S6">
        <v>2658.21826171875</v>
      </c>
      <c r="T6">
        <v>2647.085205078125</v>
      </c>
      <c r="U6">
        <v>2696.140625</v>
      </c>
      <c r="V6">
        <v>3669.468505859375</v>
      </c>
      <c r="W6">
        <v>2312.905517578125</v>
      </c>
      <c r="Y6" t="str">
        <f>IF(ISNUMBER('lactate '!Y6),pyruvate!G6,"")</f>
        <v/>
      </c>
      <c r="Z6" t="str">
        <f>IF(ISNUMBER('lactate '!Z6),pyruvate!H6,"")</f>
        <v/>
      </c>
      <c r="AA6" t="str">
        <f>IF(ISNUMBER('lactate '!AA6),pyruvate!I6,"")</f>
        <v/>
      </c>
      <c r="AB6" t="str">
        <f>IF(ISNUMBER('lactate '!AB6),pyruvate!J6,"")</f>
        <v/>
      </c>
      <c r="AC6" t="str">
        <f>IF(ISNUMBER('lactate '!AC6),pyruvate!K6,"")</f>
        <v/>
      </c>
      <c r="AD6" t="str">
        <f>IF(ISNUMBER('lactate '!AD6),pyruvate!L6,"")</f>
        <v/>
      </c>
      <c r="AE6" t="str">
        <f>IF(ISNUMBER('lactate '!AE6),pyruvate!M6,"")</f>
        <v/>
      </c>
      <c r="AF6" t="str">
        <f>IF(ISNUMBER('lactate '!AF6),pyruvate!N6,"")</f>
        <v/>
      </c>
      <c r="AG6" t="str">
        <f>IF(ISNUMBER('lactate '!AG6),pyruvate!O6,"")</f>
        <v/>
      </c>
      <c r="AH6" t="str">
        <f>IF(ISNUMBER('lactate '!AH6),pyruvate!P6,"")</f>
        <v/>
      </c>
      <c r="AI6" t="str">
        <f>IF(ISNUMBER('lactate '!AI6),pyruvate!Q6,"")</f>
        <v/>
      </c>
      <c r="AJ6" t="str">
        <f>IF(ISNUMBER('lactate '!AJ6),pyruvate!R6,"")</f>
        <v/>
      </c>
      <c r="AK6" t="str">
        <f>IF(ISNUMBER('lactate '!AK6),pyruvate!S6,"")</f>
        <v/>
      </c>
      <c r="AL6" t="str">
        <f>IF(ISNUMBER('lactate '!AL6),pyruvate!T6,"")</f>
        <v/>
      </c>
      <c r="AM6" t="str">
        <f>IF(ISNUMBER('lactate '!AM6),pyruvate!U6,"")</f>
        <v/>
      </c>
      <c r="AN6" t="str">
        <f>IF(ISNUMBER('lactate '!AN6),pyruvate!V6,"")</f>
        <v/>
      </c>
      <c r="AO6" t="str">
        <f>IF(ISNUMBER('lactate '!AO6),pyruvate!W6,"")</f>
        <v/>
      </c>
    </row>
    <row r="7" spans="1:41" x14ac:dyDescent="0.2">
      <c r="B7">
        <v>8</v>
      </c>
      <c r="C7">
        <v>21</v>
      </c>
      <c r="D7">
        <v>5474.74755859375</v>
      </c>
      <c r="E7">
        <v>9102.2890625</v>
      </c>
      <c r="F7">
        <v>10415.5869140625</v>
      </c>
      <c r="G7">
        <v>7428.68115234375</v>
      </c>
      <c r="H7">
        <v>9870.546875</v>
      </c>
      <c r="I7">
        <v>6043.12744140625</v>
      </c>
      <c r="J7">
        <v>3907.6748046875</v>
      </c>
      <c r="K7">
        <v>6890.10400390625</v>
      </c>
      <c r="L7">
        <v>2890.826416015625</v>
      </c>
      <c r="M7">
        <v>5313.7548828125</v>
      </c>
      <c r="N7">
        <v>3776.20654296875</v>
      </c>
      <c r="O7">
        <v>7121.40478515625</v>
      </c>
      <c r="P7">
        <v>6033.28125</v>
      </c>
      <c r="Q7">
        <v>6367.55810546875</v>
      </c>
      <c r="R7">
        <v>2475.840576171875</v>
      </c>
      <c r="S7">
        <v>2912.023193359375</v>
      </c>
      <c r="T7">
        <v>2169.02978515625</v>
      </c>
      <c r="U7">
        <v>4354.2744140625</v>
      </c>
      <c r="V7">
        <v>5489.28759765625</v>
      </c>
      <c r="W7">
        <v>1817.930908203125</v>
      </c>
      <c r="Y7">
        <f>IF(ISNUMBER('lactate '!Y7),pyruvate!G7,"")</f>
        <v>7428.68115234375</v>
      </c>
      <c r="Z7">
        <f>IF(ISNUMBER('lactate '!Z7),pyruvate!H7,"")</f>
        <v>9870.546875</v>
      </c>
      <c r="AA7">
        <f>IF(ISNUMBER('lactate '!AA7),pyruvate!I7,"")</f>
        <v>6043.12744140625</v>
      </c>
      <c r="AB7">
        <f>IF(ISNUMBER('lactate '!AB7),pyruvate!J7,"")</f>
        <v>3907.6748046875</v>
      </c>
      <c r="AC7">
        <f>IF(ISNUMBER('lactate '!AC7),pyruvate!K7,"")</f>
        <v>6890.10400390625</v>
      </c>
      <c r="AD7">
        <f>IF(ISNUMBER('lactate '!AD7),pyruvate!L7,"")</f>
        <v>2890.826416015625</v>
      </c>
      <c r="AE7">
        <f>IF(ISNUMBER('lactate '!AE7),pyruvate!M7,"")</f>
        <v>5313.7548828125</v>
      </c>
      <c r="AF7">
        <f>IF(ISNUMBER('lactate '!AF7),pyruvate!N7,"")</f>
        <v>3776.20654296875</v>
      </c>
      <c r="AG7">
        <f>IF(ISNUMBER('lactate '!AG7),pyruvate!O7,"")</f>
        <v>7121.40478515625</v>
      </c>
      <c r="AH7">
        <f>IF(ISNUMBER('lactate '!AH7),pyruvate!P7,"")</f>
        <v>6033.28125</v>
      </c>
      <c r="AI7">
        <f>IF(ISNUMBER('lactate '!AI7),pyruvate!Q7,"")</f>
        <v>6367.55810546875</v>
      </c>
      <c r="AJ7">
        <f>IF(ISNUMBER('lactate '!AJ7),pyruvate!R7,"")</f>
        <v>2475.840576171875</v>
      </c>
      <c r="AK7">
        <f>IF(ISNUMBER('lactate '!AK7),pyruvate!S7,"")</f>
        <v>2912.023193359375</v>
      </c>
      <c r="AL7">
        <f>IF(ISNUMBER('lactate '!AL7),pyruvate!T7,"")</f>
        <v>2169.02978515625</v>
      </c>
      <c r="AM7">
        <f>IF(ISNUMBER('lactate '!AM7),pyruvate!U7,"")</f>
        <v>4354.2744140625</v>
      </c>
      <c r="AN7">
        <f>IF(ISNUMBER('lactate '!AN7),pyruvate!V7,"")</f>
        <v>5489.28759765625</v>
      </c>
      <c r="AO7">
        <f>IF(ISNUMBER('lactate '!AO7),pyruvate!W7,"")</f>
        <v>1817.930908203125</v>
      </c>
    </row>
    <row r="8" spans="1:41" x14ac:dyDescent="0.2">
      <c r="B8">
        <v>8</v>
      </c>
      <c r="C8">
        <v>22</v>
      </c>
      <c r="D8">
        <v>2779.642333984375</v>
      </c>
      <c r="E8">
        <v>8723.146484375</v>
      </c>
      <c r="F8">
        <v>7209.11474609375</v>
      </c>
      <c r="G8">
        <v>4567.15234375</v>
      </c>
      <c r="H8">
        <v>7511.70556640625</v>
      </c>
      <c r="I8">
        <v>4753.80029296875</v>
      </c>
      <c r="J8">
        <v>1942.9364013671875</v>
      </c>
      <c r="K8">
        <v>3392.478515625</v>
      </c>
      <c r="L8">
        <v>3039.773193359375</v>
      </c>
      <c r="M8">
        <v>5516.6474609375</v>
      </c>
      <c r="N8">
        <v>3430.920654296875</v>
      </c>
      <c r="O8">
        <v>5186.82470703125</v>
      </c>
      <c r="P8">
        <v>2916.656005859375</v>
      </c>
      <c r="Q8">
        <v>5236.96630859375</v>
      </c>
      <c r="R8">
        <v>1657.4947509765625</v>
      </c>
      <c r="S8">
        <v>2335.880859375</v>
      </c>
      <c r="T8">
        <v>1920.5313720703125</v>
      </c>
      <c r="U8">
        <v>4062.439697265625</v>
      </c>
      <c r="V8">
        <v>2064.685791015625</v>
      </c>
      <c r="W8">
        <v>2194.75634765625</v>
      </c>
      <c r="Y8" t="str">
        <f>IF(ISNUMBER('lactate '!Y8),pyruvate!G8,"")</f>
        <v/>
      </c>
      <c r="Z8" t="str">
        <f>IF(ISNUMBER('lactate '!Z8),pyruvate!H8,"")</f>
        <v/>
      </c>
      <c r="AA8" t="str">
        <f>IF(ISNUMBER('lactate '!AA8),pyruvate!I8,"")</f>
        <v/>
      </c>
      <c r="AB8" t="str">
        <f>IF(ISNUMBER('lactate '!AB8),pyruvate!J8,"")</f>
        <v/>
      </c>
      <c r="AC8" t="str">
        <f>IF(ISNUMBER('lactate '!AC8),pyruvate!K8,"")</f>
        <v/>
      </c>
      <c r="AD8" t="str">
        <f>IF(ISNUMBER('lactate '!AD8),pyruvate!L8,"")</f>
        <v/>
      </c>
      <c r="AE8" t="str">
        <f>IF(ISNUMBER('lactate '!AE8),pyruvate!M8,"")</f>
        <v/>
      </c>
      <c r="AF8" t="str">
        <f>IF(ISNUMBER('lactate '!AF8),pyruvate!N8,"")</f>
        <v/>
      </c>
      <c r="AG8" t="str">
        <f>IF(ISNUMBER('lactate '!AG8),pyruvate!O8,"")</f>
        <v/>
      </c>
      <c r="AH8" t="str">
        <f>IF(ISNUMBER('lactate '!AH8),pyruvate!P8,"")</f>
        <v/>
      </c>
      <c r="AI8" t="str">
        <f>IF(ISNUMBER('lactate '!AI8),pyruvate!Q8,"")</f>
        <v/>
      </c>
      <c r="AJ8" t="str">
        <f>IF(ISNUMBER('lactate '!AJ8),pyruvate!R8,"")</f>
        <v/>
      </c>
      <c r="AK8" t="str">
        <f>IF(ISNUMBER('lactate '!AK8),pyruvate!S8,"")</f>
        <v/>
      </c>
      <c r="AL8" t="str">
        <f>IF(ISNUMBER('lactate '!AL8),pyruvate!T8,"")</f>
        <v/>
      </c>
      <c r="AM8" t="str">
        <f>IF(ISNUMBER('lactate '!AM8),pyruvate!U8,"")</f>
        <v/>
      </c>
      <c r="AN8" t="str">
        <f>IF(ISNUMBER('lactate '!AN8),pyruvate!V8,"")</f>
        <v/>
      </c>
      <c r="AO8" t="str">
        <f>IF(ISNUMBER('lactate '!AO8),pyruvate!W8,"")</f>
        <v/>
      </c>
    </row>
    <row r="9" spans="1:41" x14ac:dyDescent="0.2">
      <c r="B9">
        <v>8</v>
      </c>
      <c r="C9">
        <v>23</v>
      </c>
      <c r="D9">
        <v>2006.270263671875</v>
      </c>
      <c r="E9">
        <v>4818.40966796875</v>
      </c>
      <c r="F9">
        <v>3732.163330078125</v>
      </c>
      <c r="G9">
        <v>1764.953857421875</v>
      </c>
      <c r="H9">
        <v>3415.01416015625</v>
      </c>
      <c r="I9">
        <v>2483.04052734375</v>
      </c>
      <c r="J9">
        <v>2501.633056640625</v>
      </c>
      <c r="K9">
        <v>215.96826171875</v>
      </c>
      <c r="L9">
        <v>1996.1656494140625</v>
      </c>
      <c r="M9">
        <v>3541.914306640625</v>
      </c>
      <c r="N9">
        <v>1596.267578125</v>
      </c>
      <c r="O9">
        <v>988.33880615234375</v>
      </c>
      <c r="P9">
        <v>2012.34521484375</v>
      </c>
      <c r="Q9">
        <v>1225.9857177734375</v>
      </c>
      <c r="R9">
        <v>4435.51416015625</v>
      </c>
      <c r="S9">
        <v>249.08477783203125</v>
      </c>
      <c r="T9">
        <v>1981.931640625</v>
      </c>
      <c r="U9">
        <v>2078.966796875</v>
      </c>
      <c r="V9">
        <v>2085.422607421875</v>
      </c>
      <c r="W9">
        <v>2878.343505859375</v>
      </c>
      <c r="Y9" t="str">
        <f>IF(ISNUMBER('lactate '!Y9),pyruvate!G9,"")</f>
        <v/>
      </c>
      <c r="Z9" t="str">
        <f>IF(ISNUMBER('lactate '!Z9),pyruvate!H9,"")</f>
        <v/>
      </c>
      <c r="AA9" t="str">
        <f>IF(ISNUMBER('lactate '!AA9),pyruvate!I9,"")</f>
        <v/>
      </c>
      <c r="AB9" t="str">
        <f>IF(ISNUMBER('lactate '!AB9),pyruvate!J9,"")</f>
        <v/>
      </c>
      <c r="AC9" t="str">
        <f>IF(ISNUMBER('lactate '!AC9),pyruvate!K9,"")</f>
        <v/>
      </c>
      <c r="AD9" t="str">
        <f>IF(ISNUMBER('lactate '!AD9),pyruvate!L9,"")</f>
        <v/>
      </c>
      <c r="AE9" t="str">
        <f>IF(ISNUMBER('lactate '!AE9),pyruvate!M9,"")</f>
        <v/>
      </c>
      <c r="AF9" t="str">
        <f>IF(ISNUMBER('lactate '!AF9),pyruvate!N9,"")</f>
        <v/>
      </c>
      <c r="AG9" t="str">
        <f>IF(ISNUMBER('lactate '!AG9),pyruvate!O9,"")</f>
        <v/>
      </c>
      <c r="AH9" t="str">
        <f>IF(ISNUMBER('lactate '!AH9),pyruvate!P9,"")</f>
        <v/>
      </c>
      <c r="AI9" t="str">
        <f>IF(ISNUMBER('lactate '!AI9),pyruvate!Q9,"")</f>
        <v/>
      </c>
      <c r="AJ9" t="str">
        <f>IF(ISNUMBER('lactate '!AJ9),pyruvate!R9,"")</f>
        <v/>
      </c>
      <c r="AK9" t="str">
        <f>IF(ISNUMBER('lactate '!AK9),pyruvate!S9,"")</f>
        <v/>
      </c>
      <c r="AL9" t="str">
        <f>IF(ISNUMBER('lactate '!AL9),pyruvate!T9,"")</f>
        <v/>
      </c>
      <c r="AM9" t="str">
        <f>IF(ISNUMBER('lactate '!AM9),pyruvate!U9,"")</f>
        <v/>
      </c>
      <c r="AN9" t="str">
        <f>IF(ISNUMBER('lactate '!AN9),pyruvate!V9,"")</f>
        <v/>
      </c>
      <c r="AO9" t="str">
        <f>IF(ISNUMBER('lactate '!AO9),pyruvate!W9,"")</f>
        <v/>
      </c>
    </row>
    <row r="10" spans="1:41" x14ac:dyDescent="0.2">
      <c r="B10">
        <v>8</v>
      </c>
      <c r="C10">
        <v>24</v>
      </c>
      <c r="D10">
        <v>816.79595947265625</v>
      </c>
      <c r="E10">
        <v>2119.747314453125</v>
      </c>
      <c r="F10">
        <v>1775.02294921875</v>
      </c>
      <c r="G10">
        <v>1523.6651611328125</v>
      </c>
      <c r="H10">
        <v>2066.95458984375</v>
      </c>
      <c r="I10">
        <v>1412.113037109375</v>
      </c>
      <c r="J10">
        <v>5298.2001953125</v>
      </c>
      <c r="K10">
        <v>518.3023681640625</v>
      </c>
      <c r="L10">
        <v>1080.7581787109375</v>
      </c>
      <c r="M10">
        <v>1062.7757568359375</v>
      </c>
      <c r="N10">
        <v>1404.810791015625</v>
      </c>
      <c r="O10">
        <v>2854.17578125</v>
      </c>
      <c r="P10">
        <v>2402.05517578125</v>
      </c>
      <c r="Q10">
        <v>3463.327880859375</v>
      </c>
      <c r="R10">
        <v>4388.81494140625</v>
      </c>
      <c r="S10">
        <v>2688.006103515625</v>
      </c>
      <c r="T10">
        <v>2059.74267578125</v>
      </c>
      <c r="U10">
        <v>483.24786376953125</v>
      </c>
      <c r="V10">
        <v>2087.693115234375</v>
      </c>
      <c r="W10">
        <v>2470.97900390625</v>
      </c>
      <c r="Y10" t="str">
        <f>IF(ISNUMBER('lactate '!Y10),pyruvate!G10,"")</f>
        <v/>
      </c>
      <c r="Z10" t="str">
        <f>IF(ISNUMBER('lactate '!Z10),pyruvate!H10,"")</f>
        <v/>
      </c>
      <c r="AA10" t="str">
        <f>IF(ISNUMBER('lactate '!AA10),pyruvate!I10,"")</f>
        <v/>
      </c>
      <c r="AB10" t="str">
        <f>IF(ISNUMBER('lactate '!AB10),pyruvate!J10,"")</f>
        <v/>
      </c>
      <c r="AC10" t="str">
        <f>IF(ISNUMBER('lactate '!AC10),pyruvate!K10,"")</f>
        <v/>
      </c>
      <c r="AD10" t="str">
        <f>IF(ISNUMBER('lactate '!AD10),pyruvate!L10,"")</f>
        <v/>
      </c>
      <c r="AE10" t="str">
        <f>IF(ISNUMBER('lactate '!AE10),pyruvate!M10,"")</f>
        <v/>
      </c>
      <c r="AF10" t="str">
        <f>IF(ISNUMBER('lactate '!AF10),pyruvate!N10,"")</f>
        <v/>
      </c>
      <c r="AG10" t="str">
        <f>IF(ISNUMBER('lactate '!AG10),pyruvate!O10,"")</f>
        <v/>
      </c>
      <c r="AH10" t="str">
        <f>IF(ISNUMBER('lactate '!AH10),pyruvate!P10,"")</f>
        <v/>
      </c>
      <c r="AI10" t="str">
        <f>IF(ISNUMBER('lactate '!AI10),pyruvate!Q10,"")</f>
        <v/>
      </c>
      <c r="AJ10" t="str">
        <f>IF(ISNUMBER('lactate '!AJ10),pyruvate!R10,"")</f>
        <v/>
      </c>
      <c r="AK10" t="str">
        <f>IF(ISNUMBER('lactate '!AK10),pyruvate!S10,"")</f>
        <v/>
      </c>
      <c r="AL10" t="str">
        <f>IF(ISNUMBER('lactate '!AL10),pyruvate!T10,"")</f>
        <v/>
      </c>
      <c r="AM10" t="str">
        <f>IF(ISNUMBER('lactate '!AM10),pyruvate!U10,"")</f>
        <v/>
      </c>
      <c r="AN10" t="str">
        <f>IF(ISNUMBER('lactate '!AN10),pyruvate!V10,"")</f>
        <v/>
      </c>
      <c r="AO10" t="str">
        <f>IF(ISNUMBER('lactate '!AO10),pyruvate!W10,"")</f>
        <v/>
      </c>
    </row>
    <row r="11" spans="1:41" x14ac:dyDescent="0.2">
      <c r="B11">
        <v>9</v>
      </c>
      <c r="C11">
        <v>20</v>
      </c>
      <c r="D11">
        <v>8596.9560546875</v>
      </c>
      <c r="E11">
        <v>11961.3046875</v>
      </c>
      <c r="F11">
        <v>13380.69140625</v>
      </c>
      <c r="G11">
        <v>12267.134765625</v>
      </c>
      <c r="H11">
        <v>9304.09765625</v>
      </c>
      <c r="I11">
        <v>9830.193359375</v>
      </c>
      <c r="J11">
        <v>5050.8173828125</v>
      </c>
      <c r="K11">
        <v>8209.935546875</v>
      </c>
      <c r="L11">
        <v>4943.74609375</v>
      </c>
      <c r="M11">
        <v>7663.0576171875</v>
      </c>
      <c r="N11">
        <v>3837.46875</v>
      </c>
      <c r="O11">
        <v>5776.6435546875</v>
      </c>
      <c r="P11">
        <v>7983.74951171875</v>
      </c>
      <c r="Q11">
        <v>2420.09375</v>
      </c>
      <c r="R11">
        <v>5182.6552734375</v>
      </c>
      <c r="S11">
        <v>5325.708984375</v>
      </c>
      <c r="T11">
        <v>3028.635986328125</v>
      </c>
      <c r="U11">
        <v>2188.76220703125</v>
      </c>
      <c r="V11">
        <v>2912.064453125</v>
      </c>
      <c r="W11">
        <v>1005.150146484375</v>
      </c>
      <c r="Y11">
        <f>IF(ISNUMBER('lactate '!Y11),pyruvate!G11,"")</f>
        <v>12267.134765625</v>
      </c>
      <c r="Z11">
        <f>IF(ISNUMBER('lactate '!Z11),pyruvate!H11,"")</f>
        <v>9304.09765625</v>
      </c>
      <c r="AA11">
        <f>IF(ISNUMBER('lactate '!AA11),pyruvate!I11,"")</f>
        <v>9830.193359375</v>
      </c>
      <c r="AB11">
        <f>IF(ISNUMBER('lactate '!AB11),pyruvate!J11,"")</f>
        <v>5050.8173828125</v>
      </c>
      <c r="AC11">
        <f>IF(ISNUMBER('lactate '!AC11),pyruvate!K11,"")</f>
        <v>8209.935546875</v>
      </c>
      <c r="AD11">
        <f>IF(ISNUMBER('lactate '!AD11),pyruvate!L11,"")</f>
        <v>4943.74609375</v>
      </c>
      <c r="AE11">
        <f>IF(ISNUMBER('lactate '!AE11),pyruvate!M11,"")</f>
        <v>7663.0576171875</v>
      </c>
      <c r="AF11">
        <f>IF(ISNUMBER('lactate '!AF11),pyruvate!N11,"")</f>
        <v>3837.46875</v>
      </c>
      <c r="AG11">
        <f>IF(ISNUMBER('lactate '!AG11),pyruvate!O11,"")</f>
        <v>5776.6435546875</v>
      </c>
      <c r="AH11">
        <f>IF(ISNUMBER('lactate '!AH11),pyruvate!P11,"")</f>
        <v>7983.74951171875</v>
      </c>
      <c r="AI11">
        <f>IF(ISNUMBER('lactate '!AI11),pyruvate!Q11,"")</f>
        <v>2420.09375</v>
      </c>
      <c r="AJ11">
        <f>IF(ISNUMBER('lactate '!AJ11),pyruvate!R11,"")</f>
        <v>5182.6552734375</v>
      </c>
      <c r="AK11">
        <f>IF(ISNUMBER('lactate '!AK11),pyruvate!S11,"")</f>
        <v>5325.708984375</v>
      </c>
      <c r="AL11">
        <f>IF(ISNUMBER('lactate '!AL11),pyruvate!T11,"")</f>
        <v>3028.635986328125</v>
      </c>
      <c r="AM11">
        <f>IF(ISNUMBER('lactate '!AM11),pyruvate!U11,"")</f>
        <v>2188.76220703125</v>
      </c>
      <c r="AN11">
        <f>IF(ISNUMBER('lactate '!AN11),pyruvate!V11,"")</f>
        <v>2912.064453125</v>
      </c>
      <c r="AO11">
        <f>IF(ISNUMBER('lactate '!AO11),pyruvate!W11,"")</f>
        <v>1005.150146484375</v>
      </c>
    </row>
    <row r="12" spans="1:41" x14ac:dyDescent="0.2">
      <c r="B12">
        <v>9</v>
      </c>
      <c r="C12">
        <v>21</v>
      </c>
      <c r="D12">
        <v>9228.828125</v>
      </c>
      <c r="E12">
        <v>12530.6884765625</v>
      </c>
      <c r="F12">
        <v>12702.13671875</v>
      </c>
      <c r="G12">
        <v>11526.6708984375</v>
      </c>
      <c r="H12">
        <v>10929.7080078125</v>
      </c>
      <c r="I12">
        <v>9140.9892578125</v>
      </c>
      <c r="J12">
        <v>5126.8017578125</v>
      </c>
      <c r="K12">
        <v>8965.435546875</v>
      </c>
      <c r="L12">
        <v>3298.86767578125</v>
      </c>
      <c r="M12">
        <v>7476.4462890625</v>
      </c>
      <c r="N12">
        <v>3480.19287109375</v>
      </c>
      <c r="O12">
        <v>9430.923828125</v>
      </c>
      <c r="P12">
        <v>7541.7958984375</v>
      </c>
      <c r="Q12">
        <v>3912.53466796875</v>
      </c>
      <c r="R12">
        <v>3987.504150390625</v>
      </c>
      <c r="S12">
        <v>4009.427978515625</v>
      </c>
      <c r="T12">
        <v>2156.34130859375</v>
      </c>
      <c r="U12">
        <v>3330.991455078125</v>
      </c>
      <c r="V12">
        <v>5641.3720703125</v>
      </c>
      <c r="W12">
        <v>1624.744140625</v>
      </c>
      <c r="Y12">
        <f>IF(ISNUMBER('lactate '!Y12),pyruvate!G12,"")</f>
        <v>11526.6708984375</v>
      </c>
      <c r="Z12">
        <f>IF(ISNUMBER('lactate '!Z12),pyruvate!H12,"")</f>
        <v>10929.7080078125</v>
      </c>
      <c r="AA12">
        <f>IF(ISNUMBER('lactate '!AA12),pyruvate!I12,"")</f>
        <v>9140.9892578125</v>
      </c>
      <c r="AB12">
        <f>IF(ISNUMBER('lactate '!AB12),pyruvate!J12,"")</f>
        <v>5126.8017578125</v>
      </c>
      <c r="AC12">
        <f>IF(ISNUMBER('lactate '!AC12),pyruvate!K12,"")</f>
        <v>8965.435546875</v>
      </c>
      <c r="AD12">
        <f>IF(ISNUMBER('lactate '!AD12),pyruvate!L12,"")</f>
        <v>3298.86767578125</v>
      </c>
      <c r="AE12">
        <f>IF(ISNUMBER('lactate '!AE12),pyruvate!M12,"")</f>
        <v>7476.4462890625</v>
      </c>
      <c r="AF12">
        <f>IF(ISNUMBER('lactate '!AF12),pyruvate!N12,"")</f>
        <v>3480.19287109375</v>
      </c>
      <c r="AG12">
        <f>IF(ISNUMBER('lactate '!AG12),pyruvate!O12,"")</f>
        <v>9430.923828125</v>
      </c>
      <c r="AH12">
        <f>IF(ISNUMBER('lactate '!AH12),pyruvate!P12,"")</f>
        <v>7541.7958984375</v>
      </c>
      <c r="AI12">
        <f>IF(ISNUMBER('lactate '!AI12),pyruvate!Q12,"")</f>
        <v>3912.53466796875</v>
      </c>
      <c r="AJ12">
        <f>IF(ISNUMBER('lactate '!AJ12),pyruvate!R12,"")</f>
        <v>3987.504150390625</v>
      </c>
      <c r="AK12">
        <f>IF(ISNUMBER('lactate '!AK12),pyruvate!S12,"")</f>
        <v>4009.427978515625</v>
      </c>
      <c r="AL12">
        <f>IF(ISNUMBER('lactate '!AL12),pyruvate!T12,"")</f>
        <v>2156.34130859375</v>
      </c>
      <c r="AM12">
        <f>IF(ISNUMBER('lactate '!AM12),pyruvate!U12,"")</f>
        <v>3330.991455078125</v>
      </c>
      <c r="AN12">
        <f>IF(ISNUMBER('lactate '!AN12),pyruvate!V12,"")</f>
        <v>5641.3720703125</v>
      </c>
      <c r="AO12">
        <f>IF(ISNUMBER('lactate '!AO12),pyruvate!W12,"")</f>
        <v>1624.744140625</v>
      </c>
    </row>
    <row r="13" spans="1:41" x14ac:dyDescent="0.2">
      <c r="B13">
        <v>9</v>
      </c>
      <c r="C13">
        <v>22</v>
      </c>
      <c r="D13">
        <v>4737.99658203125</v>
      </c>
      <c r="E13">
        <v>9252.92578125</v>
      </c>
      <c r="F13">
        <v>8923.5</v>
      </c>
      <c r="G13">
        <v>7894.86279296875</v>
      </c>
      <c r="H13">
        <v>7568.9443359375</v>
      </c>
      <c r="I13">
        <v>6350.32177734375</v>
      </c>
      <c r="J13">
        <v>3095.76171875</v>
      </c>
      <c r="K13">
        <v>6427.4814453125</v>
      </c>
      <c r="L13">
        <v>2733.093017578125</v>
      </c>
      <c r="M13">
        <v>6387.17626953125</v>
      </c>
      <c r="N13">
        <v>3545.384033203125</v>
      </c>
      <c r="O13">
        <v>8917.7314453125</v>
      </c>
      <c r="P13">
        <v>4890.05615234375</v>
      </c>
      <c r="Q13">
        <v>4250.578125</v>
      </c>
      <c r="R13">
        <v>4051.1357421875</v>
      </c>
      <c r="S13">
        <v>2406.410400390625</v>
      </c>
      <c r="T13">
        <v>2656.925537109375</v>
      </c>
      <c r="U13">
        <v>4050.169189453125</v>
      </c>
      <c r="V13">
        <v>2921.313720703125</v>
      </c>
      <c r="W13">
        <v>1344.740234375</v>
      </c>
      <c r="Y13">
        <f>IF(ISNUMBER('lactate '!Y13),pyruvate!G13,"")</f>
        <v>7894.86279296875</v>
      </c>
      <c r="Z13">
        <f>IF(ISNUMBER('lactate '!Z13),pyruvate!H13,"")</f>
        <v>7568.9443359375</v>
      </c>
      <c r="AA13">
        <f>IF(ISNUMBER('lactate '!AA13),pyruvate!I13,"")</f>
        <v>6350.32177734375</v>
      </c>
      <c r="AB13">
        <f>IF(ISNUMBER('lactate '!AB13),pyruvate!J13,"")</f>
        <v>3095.76171875</v>
      </c>
      <c r="AC13">
        <f>IF(ISNUMBER('lactate '!AC13),pyruvate!K13,"")</f>
        <v>6427.4814453125</v>
      </c>
      <c r="AD13">
        <f>IF(ISNUMBER('lactate '!AD13),pyruvate!L13,"")</f>
        <v>2733.093017578125</v>
      </c>
      <c r="AE13">
        <f>IF(ISNUMBER('lactate '!AE13),pyruvate!M13,"")</f>
        <v>6387.17626953125</v>
      </c>
      <c r="AF13">
        <f>IF(ISNUMBER('lactate '!AF13),pyruvate!N13,"")</f>
        <v>3545.384033203125</v>
      </c>
      <c r="AG13">
        <f>IF(ISNUMBER('lactate '!AG13),pyruvate!O13,"")</f>
        <v>8917.7314453125</v>
      </c>
      <c r="AH13">
        <f>IF(ISNUMBER('lactate '!AH13),pyruvate!P13,"")</f>
        <v>4890.05615234375</v>
      </c>
      <c r="AI13">
        <f>IF(ISNUMBER('lactate '!AI13),pyruvate!Q13,"")</f>
        <v>4250.578125</v>
      </c>
      <c r="AJ13">
        <f>IF(ISNUMBER('lactate '!AJ13),pyruvate!R13,"")</f>
        <v>4051.1357421875</v>
      </c>
      <c r="AK13">
        <f>IF(ISNUMBER('lactate '!AK13),pyruvate!S13,"")</f>
        <v>2406.410400390625</v>
      </c>
      <c r="AL13">
        <f>IF(ISNUMBER('lactate '!AL13),pyruvate!T13,"")</f>
        <v>2656.925537109375</v>
      </c>
      <c r="AM13">
        <f>IF(ISNUMBER('lactate '!AM13),pyruvate!U13,"")</f>
        <v>4050.169189453125</v>
      </c>
      <c r="AN13">
        <f>IF(ISNUMBER('lactate '!AN13),pyruvate!V13,"")</f>
        <v>2921.313720703125</v>
      </c>
      <c r="AO13">
        <f>IF(ISNUMBER('lactate '!AO13),pyruvate!W13,"")</f>
        <v>1344.740234375</v>
      </c>
    </row>
    <row r="14" spans="1:41" x14ac:dyDescent="0.2">
      <c r="B14">
        <v>9</v>
      </c>
      <c r="C14">
        <v>23</v>
      </c>
      <c r="D14">
        <v>390.99856567382812</v>
      </c>
      <c r="E14">
        <v>3728.01708984375</v>
      </c>
      <c r="F14">
        <v>4273.45458984375</v>
      </c>
      <c r="G14">
        <v>2470.900390625</v>
      </c>
      <c r="H14">
        <v>2376.358154296875</v>
      </c>
      <c r="I14">
        <v>3524.9814453125</v>
      </c>
      <c r="J14">
        <v>2572.469970703125</v>
      </c>
      <c r="K14">
        <v>3083.0048828125</v>
      </c>
      <c r="L14">
        <v>2093.57177734375</v>
      </c>
      <c r="M14">
        <v>3145.66552734375</v>
      </c>
      <c r="N14">
        <v>2381.185302734375</v>
      </c>
      <c r="O14">
        <v>3593.877197265625</v>
      </c>
      <c r="P14">
        <v>1849.416748046875</v>
      </c>
      <c r="Q14">
        <v>3921.100830078125</v>
      </c>
      <c r="R14">
        <v>5378.42041015625</v>
      </c>
      <c r="S14">
        <v>2110.18505859375</v>
      </c>
      <c r="T14">
        <v>769.181640625</v>
      </c>
      <c r="U14">
        <v>2383.332275390625</v>
      </c>
      <c r="V14">
        <v>1526.2139892578125</v>
      </c>
      <c r="W14">
        <v>983.7200927734375</v>
      </c>
      <c r="Y14" t="str">
        <f>IF(ISNUMBER('lactate '!Y14),pyruvate!G14,"")</f>
        <v/>
      </c>
      <c r="Z14" t="str">
        <f>IF(ISNUMBER('lactate '!Z14),pyruvate!H14,"")</f>
        <v/>
      </c>
      <c r="AA14" t="str">
        <f>IF(ISNUMBER('lactate '!AA14),pyruvate!I14,"")</f>
        <v/>
      </c>
      <c r="AB14" t="str">
        <f>IF(ISNUMBER('lactate '!AB14),pyruvate!J14,"")</f>
        <v/>
      </c>
      <c r="AC14" t="str">
        <f>IF(ISNUMBER('lactate '!AC14),pyruvate!K14,"")</f>
        <v/>
      </c>
      <c r="AD14" t="str">
        <f>IF(ISNUMBER('lactate '!AD14),pyruvate!L14,"")</f>
        <v/>
      </c>
      <c r="AE14" t="str">
        <f>IF(ISNUMBER('lactate '!AE14),pyruvate!M14,"")</f>
        <v/>
      </c>
      <c r="AF14" t="str">
        <f>IF(ISNUMBER('lactate '!AF14),pyruvate!N14,"")</f>
        <v/>
      </c>
      <c r="AG14" t="str">
        <f>IF(ISNUMBER('lactate '!AG14),pyruvate!O14,"")</f>
        <v/>
      </c>
      <c r="AH14" t="str">
        <f>IF(ISNUMBER('lactate '!AH14),pyruvate!P14,"")</f>
        <v/>
      </c>
      <c r="AI14" t="str">
        <f>IF(ISNUMBER('lactate '!AI14),pyruvate!Q14,"")</f>
        <v/>
      </c>
      <c r="AJ14" t="str">
        <f>IF(ISNUMBER('lactate '!AJ14),pyruvate!R14,"")</f>
        <v/>
      </c>
      <c r="AK14" t="str">
        <f>IF(ISNUMBER('lactate '!AK14),pyruvate!S14,"")</f>
        <v/>
      </c>
      <c r="AL14" t="str">
        <f>IF(ISNUMBER('lactate '!AL14),pyruvate!T14,"")</f>
        <v/>
      </c>
      <c r="AM14" t="str">
        <f>IF(ISNUMBER('lactate '!AM14),pyruvate!U14,"")</f>
        <v/>
      </c>
      <c r="AN14" t="str">
        <f>IF(ISNUMBER('lactate '!AN14),pyruvate!V14,"")</f>
        <v/>
      </c>
      <c r="AO14" t="str">
        <f>IF(ISNUMBER('lactate '!AO14),pyruvate!W14,"")</f>
        <v/>
      </c>
    </row>
    <row r="15" spans="1:41" x14ac:dyDescent="0.2">
      <c r="B15">
        <v>9</v>
      </c>
      <c r="C15">
        <v>24</v>
      </c>
      <c r="D15">
        <v>1416.18505859375</v>
      </c>
      <c r="E15">
        <v>1257.634765625</v>
      </c>
      <c r="F15">
        <v>355.1217041015625</v>
      </c>
      <c r="G15">
        <v>1713.556640625</v>
      </c>
      <c r="H15">
        <v>976.155029296875</v>
      </c>
      <c r="I15">
        <v>2382.26220703125</v>
      </c>
      <c r="J15">
        <v>5214.6044921875</v>
      </c>
      <c r="K15">
        <v>1901.1224365234375</v>
      </c>
      <c r="L15">
        <v>2737.7255859375</v>
      </c>
      <c r="M15">
        <v>677.49456787109375</v>
      </c>
      <c r="N15">
        <v>825.45941162109375</v>
      </c>
      <c r="O15">
        <v>1452.15234375</v>
      </c>
      <c r="P15">
        <v>2712.52099609375</v>
      </c>
      <c r="Q15">
        <v>4192.15478515625</v>
      </c>
      <c r="R15">
        <v>3930.62060546875</v>
      </c>
      <c r="S15">
        <v>2616.030029296875</v>
      </c>
      <c r="T15">
        <v>3428.55615234375</v>
      </c>
      <c r="U15">
        <v>1811.6217041015625</v>
      </c>
      <c r="V15">
        <v>868.34014892578125</v>
      </c>
      <c r="W15">
        <v>1183.2567138671875</v>
      </c>
      <c r="Y15" t="str">
        <f>IF(ISNUMBER('lactate '!Y15),pyruvate!G15,"")</f>
        <v/>
      </c>
      <c r="Z15" t="str">
        <f>IF(ISNUMBER('lactate '!Z15),pyruvate!H15,"")</f>
        <v/>
      </c>
      <c r="AA15" t="str">
        <f>IF(ISNUMBER('lactate '!AA15),pyruvate!I15,"")</f>
        <v/>
      </c>
      <c r="AB15" t="str">
        <f>IF(ISNUMBER('lactate '!AB15),pyruvate!J15,"")</f>
        <v/>
      </c>
      <c r="AC15" t="str">
        <f>IF(ISNUMBER('lactate '!AC15),pyruvate!K15,"")</f>
        <v/>
      </c>
      <c r="AD15" t="str">
        <f>IF(ISNUMBER('lactate '!AD15),pyruvate!L15,"")</f>
        <v/>
      </c>
      <c r="AE15" t="str">
        <f>IF(ISNUMBER('lactate '!AE15),pyruvate!M15,"")</f>
        <v/>
      </c>
      <c r="AF15" t="str">
        <f>IF(ISNUMBER('lactate '!AF15),pyruvate!N15,"")</f>
        <v/>
      </c>
      <c r="AG15" t="str">
        <f>IF(ISNUMBER('lactate '!AG15),pyruvate!O15,"")</f>
        <v/>
      </c>
      <c r="AH15" t="str">
        <f>IF(ISNUMBER('lactate '!AH15),pyruvate!P15,"")</f>
        <v/>
      </c>
      <c r="AI15" t="str">
        <f>IF(ISNUMBER('lactate '!AI15),pyruvate!Q15,"")</f>
        <v/>
      </c>
      <c r="AJ15" t="str">
        <f>IF(ISNUMBER('lactate '!AJ15),pyruvate!R15,"")</f>
        <v/>
      </c>
      <c r="AK15" t="str">
        <f>IF(ISNUMBER('lactate '!AK15),pyruvate!S15,"")</f>
        <v/>
      </c>
      <c r="AL15" t="str">
        <f>IF(ISNUMBER('lactate '!AL15),pyruvate!T15,"")</f>
        <v/>
      </c>
      <c r="AM15" t="str">
        <f>IF(ISNUMBER('lactate '!AM15),pyruvate!U15,"")</f>
        <v/>
      </c>
      <c r="AN15" t="str">
        <f>IF(ISNUMBER('lactate '!AN15),pyruvate!V15,"")</f>
        <v/>
      </c>
      <c r="AO15" t="str">
        <f>IF(ISNUMBER('lactate '!AO15),pyruvate!W15,"")</f>
        <v/>
      </c>
    </row>
    <row r="16" spans="1:41" x14ac:dyDescent="0.2">
      <c r="B16">
        <v>9</v>
      </c>
      <c r="C16">
        <v>25</v>
      </c>
      <c r="D16">
        <v>79.832786560058594</v>
      </c>
      <c r="E16">
        <v>1869.5880126953125</v>
      </c>
      <c r="F16">
        <v>2413.18408203125</v>
      </c>
      <c r="G16">
        <v>1000.1494750976562</v>
      </c>
      <c r="H16">
        <v>993.7620849609375</v>
      </c>
      <c r="I16">
        <v>3132.649169921875</v>
      </c>
      <c r="J16">
        <v>4068.4638671875</v>
      </c>
      <c r="K16">
        <v>1305.986083984375</v>
      </c>
      <c r="L16">
        <v>4250.3603515625</v>
      </c>
      <c r="M16">
        <v>1638.70166015625</v>
      </c>
      <c r="N16">
        <v>2445.82470703125</v>
      </c>
      <c r="O16">
        <v>2187.875732421875</v>
      </c>
      <c r="P16">
        <v>2321.536376953125</v>
      </c>
      <c r="Q16">
        <v>2559.47607421875</v>
      </c>
      <c r="R16">
        <v>1735.8372802734375</v>
      </c>
      <c r="S16">
        <v>3188.945068359375</v>
      </c>
      <c r="T16">
        <v>2885.26025390625</v>
      </c>
      <c r="U16">
        <v>2771.88623046875</v>
      </c>
      <c r="V16">
        <v>1864.8284912109375</v>
      </c>
      <c r="W16">
        <v>1141.5816650390625</v>
      </c>
      <c r="Y16" t="str">
        <f>IF(ISNUMBER('lactate '!Y16),pyruvate!G16,"")</f>
        <v/>
      </c>
      <c r="Z16" t="str">
        <f>IF(ISNUMBER('lactate '!Z16),pyruvate!H16,"")</f>
        <v/>
      </c>
      <c r="AA16" t="str">
        <f>IF(ISNUMBER('lactate '!AA16),pyruvate!I16,"")</f>
        <v/>
      </c>
      <c r="AB16" t="str">
        <f>IF(ISNUMBER('lactate '!AB16),pyruvate!J16,"")</f>
        <v/>
      </c>
      <c r="AC16" t="str">
        <f>IF(ISNUMBER('lactate '!AC16),pyruvate!K16,"")</f>
        <v/>
      </c>
      <c r="AD16" t="str">
        <f>IF(ISNUMBER('lactate '!AD16),pyruvate!L16,"")</f>
        <v/>
      </c>
      <c r="AE16" t="str">
        <f>IF(ISNUMBER('lactate '!AE16),pyruvate!M16,"")</f>
        <v/>
      </c>
      <c r="AF16" t="str">
        <f>IF(ISNUMBER('lactate '!AF16),pyruvate!N16,"")</f>
        <v/>
      </c>
      <c r="AG16" t="str">
        <f>IF(ISNUMBER('lactate '!AG16),pyruvate!O16,"")</f>
        <v/>
      </c>
      <c r="AH16" t="str">
        <f>IF(ISNUMBER('lactate '!AH16),pyruvate!P16,"")</f>
        <v/>
      </c>
      <c r="AI16" t="str">
        <f>IF(ISNUMBER('lactate '!AI16),pyruvate!Q16,"")</f>
        <v/>
      </c>
      <c r="AJ16" t="str">
        <f>IF(ISNUMBER('lactate '!AJ16),pyruvate!R16,"")</f>
        <v/>
      </c>
      <c r="AK16" t="str">
        <f>IF(ISNUMBER('lactate '!AK16),pyruvate!S16,"")</f>
        <v/>
      </c>
      <c r="AL16" t="str">
        <f>IF(ISNUMBER('lactate '!AL16),pyruvate!T16,"")</f>
        <v/>
      </c>
      <c r="AM16" t="str">
        <f>IF(ISNUMBER('lactate '!AM16),pyruvate!U16,"")</f>
        <v/>
      </c>
      <c r="AN16" t="str">
        <f>IF(ISNUMBER('lactate '!AN16),pyruvate!V16,"")</f>
        <v/>
      </c>
      <c r="AO16" t="str">
        <f>IF(ISNUMBER('lactate '!AO16),pyruvate!W16,"")</f>
        <v/>
      </c>
    </row>
    <row r="17" spans="1:41" x14ac:dyDescent="0.2">
      <c r="B17">
        <v>10</v>
      </c>
      <c r="C17">
        <v>20</v>
      </c>
      <c r="D17">
        <v>5298.169921875</v>
      </c>
      <c r="E17">
        <v>11802.5458984375</v>
      </c>
      <c r="F17">
        <v>17287.7890625</v>
      </c>
      <c r="G17">
        <v>16735.794921875</v>
      </c>
      <c r="H17">
        <v>14670.67578125</v>
      </c>
      <c r="I17">
        <v>13350.5166015625</v>
      </c>
      <c r="J17">
        <v>6983.79052734375</v>
      </c>
      <c r="K17">
        <v>8822.9541015625</v>
      </c>
      <c r="L17">
        <v>6887.92431640625</v>
      </c>
      <c r="M17">
        <v>8264.9453125</v>
      </c>
      <c r="N17">
        <v>4289.8564453125</v>
      </c>
      <c r="O17">
        <v>5729.6748046875</v>
      </c>
      <c r="P17">
        <v>6060.6015625</v>
      </c>
      <c r="Q17">
        <v>4558.21337890625</v>
      </c>
      <c r="R17">
        <v>5811.91064453125</v>
      </c>
      <c r="S17">
        <v>5164.31396484375</v>
      </c>
      <c r="T17">
        <v>2774.476806640625</v>
      </c>
      <c r="U17">
        <v>4024.9287109375</v>
      </c>
      <c r="V17">
        <v>3211.194091796875</v>
      </c>
      <c r="W17">
        <v>1742.8043212890625</v>
      </c>
      <c r="Y17">
        <f>IF(ISNUMBER('lactate '!Y17),pyruvate!G17,"")</f>
        <v>16735.794921875</v>
      </c>
      <c r="Z17">
        <f>IF(ISNUMBER('lactate '!Z17),pyruvate!H17,"")</f>
        <v>14670.67578125</v>
      </c>
      <c r="AA17">
        <f>IF(ISNUMBER('lactate '!AA17),pyruvate!I17,"")</f>
        <v>13350.5166015625</v>
      </c>
      <c r="AB17">
        <f>IF(ISNUMBER('lactate '!AB17),pyruvate!J17,"")</f>
        <v>6983.79052734375</v>
      </c>
      <c r="AC17">
        <f>IF(ISNUMBER('lactate '!AC17),pyruvate!K17,"")</f>
        <v>8822.9541015625</v>
      </c>
      <c r="AD17">
        <f>IF(ISNUMBER('lactate '!AD17),pyruvate!L17,"")</f>
        <v>6887.92431640625</v>
      </c>
      <c r="AE17">
        <f>IF(ISNUMBER('lactate '!AE17),pyruvate!M17,"")</f>
        <v>8264.9453125</v>
      </c>
      <c r="AF17">
        <f>IF(ISNUMBER('lactate '!AF17),pyruvate!N17,"")</f>
        <v>4289.8564453125</v>
      </c>
      <c r="AG17">
        <f>IF(ISNUMBER('lactate '!AG17),pyruvate!O17,"")</f>
        <v>5729.6748046875</v>
      </c>
      <c r="AH17">
        <f>IF(ISNUMBER('lactate '!AH17),pyruvate!P17,"")</f>
        <v>6060.6015625</v>
      </c>
      <c r="AI17">
        <f>IF(ISNUMBER('lactate '!AI17),pyruvate!Q17,"")</f>
        <v>4558.21337890625</v>
      </c>
      <c r="AJ17">
        <f>IF(ISNUMBER('lactate '!AJ17),pyruvate!R17,"")</f>
        <v>5811.91064453125</v>
      </c>
      <c r="AK17">
        <f>IF(ISNUMBER('lactate '!AK17),pyruvate!S17,"")</f>
        <v>5164.31396484375</v>
      </c>
      <c r="AL17">
        <f>IF(ISNUMBER('lactate '!AL17),pyruvate!T17,"")</f>
        <v>2774.476806640625</v>
      </c>
      <c r="AM17">
        <f>IF(ISNUMBER('lactate '!AM17),pyruvate!U17,"")</f>
        <v>4024.9287109375</v>
      </c>
      <c r="AN17">
        <f>IF(ISNUMBER('lactate '!AN17),pyruvate!V17,"")</f>
        <v>3211.194091796875</v>
      </c>
      <c r="AO17">
        <f>IF(ISNUMBER('lactate '!AO17),pyruvate!W17,"")</f>
        <v>1742.8043212890625</v>
      </c>
    </row>
    <row r="18" spans="1:41" x14ac:dyDescent="0.2">
      <c r="B18">
        <v>10</v>
      </c>
      <c r="C18">
        <v>24</v>
      </c>
      <c r="D18">
        <v>512.4384765625</v>
      </c>
      <c r="E18">
        <v>1077.40478515625</v>
      </c>
      <c r="F18">
        <v>553.36767578125</v>
      </c>
      <c r="G18">
        <v>5050.9189453125</v>
      </c>
      <c r="H18">
        <v>3098.846923828125</v>
      </c>
      <c r="I18">
        <v>701.56085205078125</v>
      </c>
      <c r="J18">
        <v>2818.43896484375</v>
      </c>
      <c r="K18">
        <v>2365.06591796875</v>
      </c>
      <c r="L18">
        <v>3342.323486328125</v>
      </c>
      <c r="M18">
        <v>2533.69384765625</v>
      </c>
      <c r="N18">
        <v>3238.709228515625</v>
      </c>
      <c r="O18">
        <v>1555.754150390625</v>
      </c>
      <c r="P18">
        <v>2123.2060546875</v>
      </c>
      <c r="Q18">
        <v>3152.614013671875</v>
      </c>
      <c r="R18">
        <v>2024.498291015625</v>
      </c>
      <c r="S18">
        <v>2148.5712890625</v>
      </c>
      <c r="T18">
        <v>4044.88720703125</v>
      </c>
      <c r="U18">
        <v>2528.94580078125</v>
      </c>
      <c r="V18">
        <v>2840.311279296875</v>
      </c>
      <c r="W18">
        <v>1153.997802734375</v>
      </c>
      <c r="Y18" t="str">
        <f>IF(ISNUMBER('lactate '!Y18),pyruvate!G18,"")</f>
        <v/>
      </c>
      <c r="Z18" t="str">
        <f>IF(ISNUMBER('lactate '!Z18),pyruvate!H18,"")</f>
        <v/>
      </c>
      <c r="AA18" t="str">
        <f>IF(ISNUMBER('lactate '!AA18),pyruvate!I18,"")</f>
        <v/>
      </c>
      <c r="AB18" t="str">
        <f>IF(ISNUMBER('lactate '!AB18),pyruvate!J18,"")</f>
        <v/>
      </c>
      <c r="AC18" t="str">
        <f>IF(ISNUMBER('lactate '!AC18),pyruvate!K18,"")</f>
        <v/>
      </c>
      <c r="AD18" t="str">
        <f>IF(ISNUMBER('lactate '!AD18),pyruvate!L18,"")</f>
        <v/>
      </c>
      <c r="AE18" t="str">
        <f>IF(ISNUMBER('lactate '!AE18),pyruvate!M18,"")</f>
        <v/>
      </c>
      <c r="AF18" t="str">
        <f>IF(ISNUMBER('lactate '!AF18),pyruvate!N18,"")</f>
        <v/>
      </c>
      <c r="AG18" t="str">
        <f>IF(ISNUMBER('lactate '!AG18),pyruvate!O18,"")</f>
        <v/>
      </c>
      <c r="AH18" t="str">
        <f>IF(ISNUMBER('lactate '!AH18),pyruvate!P18,"")</f>
        <v/>
      </c>
      <c r="AI18" t="str">
        <f>IF(ISNUMBER('lactate '!AI18),pyruvate!Q18,"")</f>
        <v/>
      </c>
      <c r="AJ18" t="str">
        <f>IF(ISNUMBER('lactate '!AJ18),pyruvate!R18,"")</f>
        <v/>
      </c>
      <c r="AK18" t="str">
        <f>IF(ISNUMBER('lactate '!AK18),pyruvate!S18,"")</f>
        <v/>
      </c>
      <c r="AL18" t="str">
        <f>IF(ISNUMBER('lactate '!AL18),pyruvate!T18,"")</f>
        <v/>
      </c>
      <c r="AM18" t="str">
        <f>IF(ISNUMBER('lactate '!AM18),pyruvate!U18,"")</f>
        <v/>
      </c>
      <c r="AN18" t="str">
        <f>IF(ISNUMBER('lactate '!AN18),pyruvate!V18,"")</f>
        <v/>
      </c>
      <c r="AO18" t="str">
        <f>IF(ISNUMBER('lactate '!AO18),pyruvate!W18,"")</f>
        <v/>
      </c>
    </row>
    <row r="19" spans="1:41" x14ac:dyDescent="0.2">
      <c r="B19">
        <v>10</v>
      </c>
      <c r="C19">
        <v>25</v>
      </c>
      <c r="D19">
        <v>1006.7884521484375</v>
      </c>
      <c r="E19">
        <v>1643.1351318359375</v>
      </c>
      <c r="F19">
        <v>2215.9921875</v>
      </c>
      <c r="G19">
        <v>3699.9052734375</v>
      </c>
      <c r="H19">
        <v>1532.457763671875</v>
      </c>
      <c r="I19">
        <v>2257.134521484375</v>
      </c>
      <c r="J19">
        <v>3844.865478515625</v>
      </c>
      <c r="K19">
        <v>1194.6923828125</v>
      </c>
      <c r="L19">
        <v>3761.77587890625</v>
      </c>
      <c r="M19">
        <v>3122.0771484375</v>
      </c>
      <c r="N19">
        <v>2419.6142578125</v>
      </c>
      <c r="O19">
        <v>1547.064697265625</v>
      </c>
      <c r="P19">
        <v>1680.068359375</v>
      </c>
      <c r="Q19">
        <v>2126.821533203125</v>
      </c>
      <c r="R19">
        <v>3611.2705078125</v>
      </c>
      <c r="S19">
        <v>2715.1201171875</v>
      </c>
      <c r="T19">
        <v>2365.562744140625</v>
      </c>
      <c r="U19">
        <v>2882.763671875</v>
      </c>
      <c r="V19">
        <v>2380.89208984375</v>
      </c>
      <c r="W19">
        <v>1007.7254028320312</v>
      </c>
      <c r="Y19" t="str">
        <f>IF(ISNUMBER('lactate '!Y19),pyruvate!G19,"")</f>
        <v/>
      </c>
      <c r="Z19" t="str">
        <f>IF(ISNUMBER('lactate '!Z19),pyruvate!H19,"")</f>
        <v/>
      </c>
      <c r="AA19" t="str">
        <f>IF(ISNUMBER('lactate '!AA19),pyruvate!I19,"")</f>
        <v/>
      </c>
      <c r="AB19" t="str">
        <f>IF(ISNUMBER('lactate '!AB19),pyruvate!J19,"")</f>
        <v/>
      </c>
      <c r="AC19" t="str">
        <f>IF(ISNUMBER('lactate '!AC19),pyruvate!K19,"")</f>
        <v/>
      </c>
      <c r="AD19" t="str">
        <f>IF(ISNUMBER('lactate '!AD19),pyruvate!L19,"")</f>
        <v/>
      </c>
      <c r="AE19" t="str">
        <f>IF(ISNUMBER('lactate '!AE19),pyruvate!M19,"")</f>
        <v/>
      </c>
      <c r="AF19" t="str">
        <f>IF(ISNUMBER('lactate '!AF19),pyruvate!N19,"")</f>
        <v/>
      </c>
      <c r="AG19" t="str">
        <f>IF(ISNUMBER('lactate '!AG19),pyruvate!O19,"")</f>
        <v/>
      </c>
      <c r="AH19" t="str">
        <f>IF(ISNUMBER('lactate '!AH19),pyruvate!P19,"")</f>
        <v/>
      </c>
      <c r="AI19" t="str">
        <f>IF(ISNUMBER('lactate '!AI19),pyruvate!Q19,"")</f>
        <v/>
      </c>
      <c r="AJ19" t="str">
        <f>IF(ISNUMBER('lactate '!AJ19),pyruvate!R19,"")</f>
        <v/>
      </c>
      <c r="AK19" t="str">
        <f>IF(ISNUMBER('lactate '!AK19),pyruvate!S19,"")</f>
        <v/>
      </c>
      <c r="AL19" t="str">
        <f>IF(ISNUMBER('lactate '!AL19),pyruvate!T19,"")</f>
        <v/>
      </c>
      <c r="AM19" t="str">
        <f>IF(ISNUMBER('lactate '!AM19),pyruvate!U19,"")</f>
        <v/>
      </c>
      <c r="AN19" t="str">
        <f>IF(ISNUMBER('lactate '!AN19),pyruvate!V19,"")</f>
        <v/>
      </c>
      <c r="AO19" t="str">
        <f>IF(ISNUMBER('lactate '!AO19),pyruvate!W19,"")</f>
        <v/>
      </c>
    </row>
    <row r="20" spans="1:41" x14ac:dyDescent="0.2">
      <c r="B20">
        <v>11</v>
      </c>
      <c r="C20">
        <v>25</v>
      </c>
      <c r="D20">
        <v>2991.098876953125</v>
      </c>
      <c r="E20">
        <v>3293.862060546875</v>
      </c>
      <c r="F20">
        <v>3158.17626953125</v>
      </c>
      <c r="G20">
        <v>5191.25048828125</v>
      </c>
      <c r="H20">
        <v>2322.3720703125</v>
      </c>
      <c r="I20">
        <v>1852.58154296875</v>
      </c>
      <c r="J20">
        <v>4825.2470703125</v>
      </c>
      <c r="K20">
        <v>1592.3221435546875</v>
      </c>
      <c r="L20">
        <v>2745.0830078125</v>
      </c>
      <c r="M20">
        <v>4493.88134765625</v>
      </c>
      <c r="N20">
        <v>3035.943603515625</v>
      </c>
      <c r="O20">
        <v>1884.2933349609375</v>
      </c>
      <c r="P20">
        <v>50.535724639892578</v>
      </c>
      <c r="Q20">
        <v>3338.801513671875</v>
      </c>
      <c r="R20">
        <v>2383.390869140625</v>
      </c>
      <c r="S20">
        <v>3164.248046875</v>
      </c>
      <c r="T20">
        <v>2794.3193359375</v>
      </c>
      <c r="U20">
        <v>2500.048828125</v>
      </c>
      <c r="V20">
        <v>3624.983154296875</v>
      </c>
      <c r="W20">
        <v>1071.597412109375</v>
      </c>
      <c r="Y20" t="str">
        <f>IF(ISNUMBER('lactate '!Y20),pyruvate!G20,"")</f>
        <v/>
      </c>
      <c r="Z20" t="str">
        <f>IF(ISNUMBER('lactate '!Z20),pyruvate!H20,"")</f>
        <v/>
      </c>
      <c r="AA20" t="str">
        <f>IF(ISNUMBER('lactate '!AA20),pyruvate!I20,"")</f>
        <v/>
      </c>
      <c r="AB20" t="str">
        <f>IF(ISNUMBER('lactate '!AB20),pyruvate!J20,"")</f>
        <v/>
      </c>
      <c r="AC20" t="str">
        <f>IF(ISNUMBER('lactate '!AC20),pyruvate!K20,"")</f>
        <v/>
      </c>
      <c r="AD20" t="str">
        <f>IF(ISNUMBER('lactate '!AD20),pyruvate!L20,"")</f>
        <v/>
      </c>
      <c r="AE20" t="str">
        <f>IF(ISNUMBER('lactate '!AE20),pyruvate!M20,"")</f>
        <v/>
      </c>
      <c r="AF20" t="str">
        <f>IF(ISNUMBER('lactate '!AF20),pyruvate!N20,"")</f>
        <v/>
      </c>
      <c r="AG20" t="str">
        <f>IF(ISNUMBER('lactate '!AG20),pyruvate!O20,"")</f>
        <v/>
      </c>
      <c r="AH20" t="str">
        <f>IF(ISNUMBER('lactate '!AH20),pyruvate!P20,"")</f>
        <v/>
      </c>
      <c r="AI20" t="str">
        <f>IF(ISNUMBER('lactate '!AI20),pyruvate!Q20,"")</f>
        <v/>
      </c>
      <c r="AJ20" t="str">
        <f>IF(ISNUMBER('lactate '!AJ20),pyruvate!R20,"")</f>
        <v/>
      </c>
      <c r="AK20" t="str">
        <f>IF(ISNUMBER('lactate '!AK20),pyruvate!S20,"")</f>
        <v/>
      </c>
      <c r="AL20" t="str">
        <f>IF(ISNUMBER('lactate '!AL20),pyruvate!T20,"")</f>
        <v/>
      </c>
      <c r="AM20" t="str">
        <f>IF(ISNUMBER('lactate '!AM20),pyruvate!U20,"")</f>
        <v/>
      </c>
      <c r="AN20" t="str">
        <f>IF(ISNUMBER('lactate '!AN20),pyruvate!V20,"")</f>
        <v/>
      </c>
      <c r="AO20" t="str">
        <f>IF(ISNUMBER('lactate '!AO20),pyruvate!W20,"")</f>
        <v/>
      </c>
    </row>
    <row r="21" spans="1:41" x14ac:dyDescent="0.2">
      <c r="B21">
        <v>12</v>
      </c>
      <c r="C21">
        <v>25</v>
      </c>
      <c r="D21">
        <v>4467.53076171875</v>
      </c>
      <c r="E21">
        <v>5577.29443359375</v>
      </c>
      <c r="F21">
        <v>7173.88427734375</v>
      </c>
      <c r="G21">
        <v>6200.6591796875</v>
      </c>
      <c r="H21">
        <v>3361.7744140625</v>
      </c>
      <c r="I21">
        <v>3347.7275390625</v>
      </c>
      <c r="J21">
        <v>3546.973876953125</v>
      </c>
      <c r="K21">
        <v>2479.08251953125</v>
      </c>
      <c r="L21">
        <v>2901.482666015625</v>
      </c>
      <c r="M21">
        <v>5860.01611328125</v>
      </c>
      <c r="N21">
        <v>1427.3204345703125</v>
      </c>
      <c r="O21">
        <v>3267.582763671875</v>
      </c>
      <c r="P21">
        <v>1835.34814453125</v>
      </c>
      <c r="Q21">
        <v>1556.1746826171875</v>
      </c>
      <c r="R21">
        <v>1586.15283203125</v>
      </c>
      <c r="S21">
        <v>2603.8486328125</v>
      </c>
      <c r="T21">
        <v>2747.3564453125</v>
      </c>
      <c r="U21">
        <v>1308.2423095703125</v>
      </c>
      <c r="V21">
        <v>2264.03125</v>
      </c>
      <c r="W21">
        <v>1270.79052734375</v>
      </c>
      <c r="Y21" t="str">
        <f>IF(ISNUMBER('lactate '!Y21),pyruvate!G21,"")</f>
        <v/>
      </c>
      <c r="Z21" t="str">
        <f>IF(ISNUMBER('lactate '!Z21),pyruvate!H21,"")</f>
        <v/>
      </c>
      <c r="AA21" t="str">
        <f>IF(ISNUMBER('lactate '!AA21),pyruvate!I21,"")</f>
        <v/>
      </c>
      <c r="AB21" t="str">
        <f>IF(ISNUMBER('lactate '!AB21),pyruvate!J21,"")</f>
        <v/>
      </c>
      <c r="AC21" t="str">
        <f>IF(ISNUMBER('lactate '!AC21),pyruvate!K21,"")</f>
        <v/>
      </c>
      <c r="AD21" t="str">
        <f>IF(ISNUMBER('lactate '!AD21),pyruvate!L21,"")</f>
        <v/>
      </c>
      <c r="AE21" t="str">
        <f>IF(ISNUMBER('lactate '!AE21),pyruvate!M21,"")</f>
        <v/>
      </c>
      <c r="AF21" t="str">
        <f>IF(ISNUMBER('lactate '!AF21),pyruvate!N21,"")</f>
        <v/>
      </c>
      <c r="AG21" t="str">
        <f>IF(ISNUMBER('lactate '!AG21),pyruvate!O21,"")</f>
        <v/>
      </c>
      <c r="AH21" t="str">
        <f>IF(ISNUMBER('lactate '!AH21),pyruvate!P21,"")</f>
        <v/>
      </c>
      <c r="AI21" t="str">
        <f>IF(ISNUMBER('lactate '!AI21),pyruvate!Q21,"")</f>
        <v/>
      </c>
      <c r="AJ21" t="str">
        <f>IF(ISNUMBER('lactate '!AJ21),pyruvate!R21,"")</f>
        <v/>
      </c>
      <c r="AK21" t="str">
        <f>IF(ISNUMBER('lactate '!AK21),pyruvate!S21,"")</f>
        <v/>
      </c>
      <c r="AL21" t="str">
        <f>IF(ISNUMBER('lactate '!AL21),pyruvate!T21,"")</f>
        <v/>
      </c>
      <c r="AM21" t="str">
        <f>IF(ISNUMBER('lactate '!AM21),pyruvate!U21,"")</f>
        <v/>
      </c>
      <c r="AN21" t="str">
        <f>IF(ISNUMBER('lactate '!AN21),pyruvate!V21,"")</f>
        <v/>
      </c>
      <c r="AO21" t="str">
        <f>IF(ISNUMBER('lactate '!AO21),pyruvate!W21,"")</f>
        <v/>
      </c>
    </row>
    <row r="22" spans="1:41" x14ac:dyDescent="0.2">
      <c r="Y22">
        <f>AVERAGE(Y3:Y21)</f>
        <v>11170.62890625</v>
      </c>
      <c r="Z22">
        <f t="shared" ref="Z22:AO22" si="0">AVERAGE(Z3:Z21)</f>
        <v>10468.79453125</v>
      </c>
      <c r="AA22">
        <f t="shared" si="0"/>
        <v>8943.0296875000004</v>
      </c>
      <c r="AB22">
        <f t="shared" si="0"/>
        <v>4832.96923828125</v>
      </c>
      <c r="AC22">
        <f t="shared" si="0"/>
        <v>7863.18212890625</v>
      </c>
      <c r="AD22">
        <f t="shared" si="0"/>
        <v>4150.8915039062504</v>
      </c>
      <c r="AE22">
        <f t="shared" si="0"/>
        <v>7021.0760742187504</v>
      </c>
      <c r="AF22">
        <f t="shared" si="0"/>
        <v>3785.8217285156252</v>
      </c>
      <c r="AG22">
        <f t="shared" si="0"/>
        <v>7395.2756835937498</v>
      </c>
      <c r="AH22">
        <f t="shared" si="0"/>
        <v>6501.8968750000004</v>
      </c>
      <c r="AI22">
        <f t="shared" si="0"/>
        <v>4301.7956054687502</v>
      </c>
      <c r="AJ22">
        <f t="shared" si="0"/>
        <v>4301.8092773437502</v>
      </c>
      <c r="AK22">
        <f t="shared" si="0"/>
        <v>3963.576904296875</v>
      </c>
      <c r="AL22">
        <f t="shared" si="0"/>
        <v>2557.0818847656251</v>
      </c>
      <c r="AM22">
        <f t="shared" si="0"/>
        <v>3589.8251953125</v>
      </c>
      <c r="AN22">
        <f t="shared" si="0"/>
        <v>4035.04638671875</v>
      </c>
      <c r="AO22">
        <f t="shared" si="0"/>
        <v>1507.0739501953126</v>
      </c>
    </row>
    <row r="23" spans="1:41" x14ac:dyDescent="0.2">
      <c r="A23" t="s">
        <v>25</v>
      </c>
      <c r="B23">
        <v>20</v>
      </c>
      <c r="C23">
        <v>21</v>
      </c>
      <c r="D23">
        <v>16928.869140625</v>
      </c>
      <c r="E23">
        <v>25154.693359375</v>
      </c>
      <c r="F23">
        <v>23960.8359375</v>
      </c>
      <c r="G23">
        <v>26616.9609375</v>
      </c>
      <c r="H23">
        <v>22355.447265625</v>
      </c>
      <c r="I23">
        <v>14244.3525390625</v>
      </c>
      <c r="J23">
        <v>15631.9462890625</v>
      </c>
      <c r="K23">
        <v>10419.6220703125</v>
      </c>
      <c r="L23">
        <v>7830.90771484375</v>
      </c>
      <c r="M23">
        <v>9370.6513671875</v>
      </c>
      <c r="N23">
        <v>9947.8662109375</v>
      </c>
      <c r="O23">
        <v>6881.04296875</v>
      </c>
      <c r="P23">
        <v>3841.28466796875</v>
      </c>
      <c r="Q23">
        <v>6557.392578125</v>
      </c>
      <c r="R23">
        <v>5379.66162109375</v>
      </c>
      <c r="S23">
        <v>4433.21435546875</v>
      </c>
      <c r="T23">
        <v>7471.3056640625</v>
      </c>
      <c r="U23">
        <v>3423.34033203125</v>
      </c>
      <c r="V23">
        <v>2238.00732421875</v>
      </c>
      <c r="W23">
        <v>3626.14306640625</v>
      </c>
    </row>
    <row r="24" spans="1:41" x14ac:dyDescent="0.2">
      <c r="B24">
        <v>20</v>
      </c>
      <c r="C24">
        <v>22</v>
      </c>
      <c r="D24">
        <v>12861.0439453125</v>
      </c>
      <c r="E24">
        <v>26158.78125</v>
      </c>
      <c r="F24">
        <v>27979.921875</v>
      </c>
      <c r="G24">
        <v>31659.595703125</v>
      </c>
      <c r="H24">
        <v>26444.986328125</v>
      </c>
      <c r="I24">
        <v>18692.158203125</v>
      </c>
      <c r="J24">
        <v>18363.22265625</v>
      </c>
      <c r="K24">
        <v>13868.48828125</v>
      </c>
      <c r="L24">
        <v>12486.9697265625</v>
      </c>
      <c r="M24">
        <v>12323.1728515625</v>
      </c>
      <c r="N24">
        <v>11454.5732421875</v>
      </c>
      <c r="O24">
        <v>7866.83251953125</v>
      </c>
      <c r="P24">
        <v>5954.60693359375</v>
      </c>
      <c r="Q24">
        <v>8850.255859375</v>
      </c>
      <c r="R24">
        <v>6936.65625</v>
      </c>
      <c r="S24">
        <v>5658.53564453125</v>
      </c>
      <c r="T24">
        <v>5660.50390625</v>
      </c>
      <c r="U24">
        <v>5057.61572265625</v>
      </c>
      <c r="V24">
        <v>5879.1318359375</v>
      </c>
      <c r="W24">
        <v>4391.578125</v>
      </c>
    </row>
    <row r="25" spans="1:41" x14ac:dyDescent="0.2">
      <c r="B25">
        <v>20</v>
      </c>
      <c r="C25">
        <v>23</v>
      </c>
      <c r="D25">
        <v>6190.6826171875</v>
      </c>
      <c r="E25">
        <v>17423.6171875</v>
      </c>
      <c r="F25">
        <v>20624.92578125</v>
      </c>
      <c r="G25">
        <v>21140.2578125</v>
      </c>
      <c r="H25">
        <v>18696.056640625</v>
      </c>
      <c r="I25">
        <v>15098.208984375</v>
      </c>
      <c r="J25">
        <v>11119.2802734375</v>
      </c>
      <c r="K25">
        <v>8151.2177734375</v>
      </c>
      <c r="L25">
        <v>10741.9384765625</v>
      </c>
      <c r="M25">
        <v>7144.9892578125</v>
      </c>
      <c r="N25">
        <v>7712.8291015625</v>
      </c>
      <c r="O25">
        <v>5399.6240234375</v>
      </c>
      <c r="P25">
        <v>4340.3740234375</v>
      </c>
      <c r="Q25">
        <v>5560.27978515625</v>
      </c>
      <c r="R25">
        <v>3166.83447265625</v>
      </c>
      <c r="S25">
        <v>3494.973876953125</v>
      </c>
      <c r="T25">
        <v>5163.93798828125</v>
      </c>
      <c r="U25">
        <v>4448.3203125</v>
      </c>
      <c r="V25">
        <v>5912.373046875</v>
      </c>
      <c r="W25">
        <v>1093.786376953125</v>
      </c>
    </row>
    <row r="26" spans="1:41" x14ac:dyDescent="0.2">
      <c r="B26">
        <v>21</v>
      </c>
      <c r="C26">
        <v>21</v>
      </c>
      <c r="D26">
        <v>2535.97216796875</v>
      </c>
      <c r="E26">
        <v>9855.83984375</v>
      </c>
      <c r="F26">
        <v>25999.55859375</v>
      </c>
      <c r="G26">
        <v>27679.23046875</v>
      </c>
      <c r="H26">
        <v>22836.41796875</v>
      </c>
      <c r="I26">
        <v>16907.662109375</v>
      </c>
      <c r="J26">
        <v>15510.9541015625</v>
      </c>
      <c r="K26">
        <v>12671.28125</v>
      </c>
      <c r="L26">
        <v>10732.259765625</v>
      </c>
      <c r="M26">
        <v>9590.693359375</v>
      </c>
      <c r="N26">
        <v>10460.0693359375</v>
      </c>
      <c r="O26">
        <v>11429.529296875</v>
      </c>
      <c r="P26">
        <v>6042.2041015625</v>
      </c>
      <c r="Q26">
        <v>7271.1806640625</v>
      </c>
      <c r="R26">
        <v>7829.77197265625</v>
      </c>
      <c r="S26">
        <v>7229.9345703125</v>
      </c>
      <c r="T26">
        <v>8325.6787109375</v>
      </c>
      <c r="U26">
        <v>4916.95849609375</v>
      </c>
      <c r="V26">
        <v>4593.74853515625</v>
      </c>
      <c r="W26">
        <v>4957.53759765625</v>
      </c>
    </row>
    <row r="27" spans="1:41" x14ac:dyDescent="0.2">
      <c r="B27">
        <v>21</v>
      </c>
      <c r="C27">
        <v>22</v>
      </c>
      <c r="D27">
        <v>3990.458251953125</v>
      </c>
      <c r="E27">
        <v>24062.5078125</v>
      </c>
      <c r="F27">
        <v>34575.3828125</v>
      </c>
      <c r="G27">
        <v>34975.03515625</v>
      </c>
      <c r="H27">
        <v>29900.435546875</v>
      </c>
      <c r="I27">
        <v>24195.970703125</v>
      </c>
      <c r="J27">
        <v>22020.197265625</v>
      </c>
      <c r="K27">
        <v>18340.294921875</v>
      </c>
      <c r="L27">
        <v>16107.4892578125</v>
      </c>
      <c r="M27">
        <v>15879.3017578125</v>
      </c>
      <c r="N27">
        <v>14218.0556640625</v>
      </c>
      <c r="O27">
        <v>13079.884765625</v>
      </c>
      <c r="P27">
        <v>9736.921875</v>
      </c>
      <c r="Q27">
        <v>11580.5068359375</v>
      </c>
      <c r="R27">
        <v>10785.6435546875</v>
      </c>
      <c r="S27">
        <v>10226.26953125</v>
      </c>
      <c r="T27">
        <v>6700.6416015625</v>
      </c>
      <c r="U27">
        <v>7657.69873046875</v>
      </c>
      <c r="V27">
        <v>5713.98193359375</v>
      </c>
      <c r="W27">
        <v>6878.57421875</v>
      </c>
    </row>
    <row r="28" spans="1:41" x14ac:dyDescent="0.2">
      <c r="B28">
        <v>21</v>
      </c>
      <c r="C28">
        <v>23</v>
      </c>
      <c r="D28">
        <v>8310.76953125</v>
      </c>
      <c r="E28">
        <v>25157.3515625</v>
      </c>
      <c r="F28">
        <v>29698.05859375</v>
      </c>
      <c r="G28">
        <v>26747.662109375</v>
      </c>
      <c r="H28">
        <v>24724.8203125</v>
      </c>
      <c r="I28">
        <v>22307.08984375</v>
      </c>
      <c r="J28">
        <v>18298.369140625</v>
      </c>
      <c r="K28">
        <v>13290.08984375</v>
      </c>
      <c r="L28">
        <v>13468.9931640625</v>
      </c>
      <c r="M28">
        <v>12267.0078125</v>
      </c>
      <c r="N28">
        <v>10592.515625</v>
      </c>
      <c r="O28">
        <v>9563.0849609375</v>
      </c>
      <c r="P28">
        <v>8295.1826171875</v>
      </c>
      <c r="Q28">
        <v>8154.9326171875</v>
      </c>
      <c r="R28">
        <v>6053.66259765625</v>
      </c>
      <c r="S28">
        <v>7099.7265625</v>
      </c>
      <c r="T28">
        <v>3663.029052734375</v>
      </c>
      <c r="U28">
        <v>5131.0888671875</v>
      </c>
      <c r="V28">
        <v>4497.9013671875</v>
      </c>
      <c r="W28">
        <v>4277.35791015625</v>
      </c>
    </row>
    <row r="29" spans="1:41" x14ac:dyDescent="0.2">
      <c r="B29">
        <v>21</v>
      </c>
      <c r="C29">
        <v>24</v>
      </c>
      <c r="D29">
        <v>8230.8955078125</v>
      </c>
      <c r="E29">
        <v>9295.54296875</v>
      </c>
      <c r="F29">
        <v>13218.4521484375</v>
      </c>
      <c r="G29">
        <v>8088.81591796875</v>
      </c>
      <c r="H29">
        <v>9660.310546875</v>
      </c>
      <c r="I29">
        <v>9383.4462890625</v>
      </c>
      <c r="J29">
        <v>5856.5458984375</v>
      </c>
      <c r="K29">
        <v>2954.228515625</v>
      </c>
      <c r="L29">
        <v>6040.58251953125</v>
      </c>
      <c r="M29">
        <v>2458.146728515625</v>
      </c>
      <c r="N29">
        <v>3289.168701171875</v>
      </c>
      <c r="O29">
        <v>4712.5673828125</v>
      </c>
      <c r="P29">
        <v>1454.5015869140625</v>
      </c>
      <c r="Q29">
        <v>3451.04443359375</v>
      </c>
      <c r="R29">
        <v>1610.266845703125</v>
      </c>
      <c r="S29">
        <v>2059.800048828125</v>
      </c>
      <c r="T29">
        <v>7554.2353515625</v>
      </c>
      <c r="U29">
        <v>1353.6312255859375</v>
      </c>
      <c r="V29">
        <v>1941.926513671875</v>
      </c>
      <c r="W29">
        <v>1062.962646484375</v>
      </c>
    </row>
    <row r="30" spans="1:41" x14ac:dyDescent="0.2">
      <c r="B30">
        <v>22</v>
      </c>
      <c r="C30">
        <v>20</v>
      </c>
      <c r="D30">
        <v>13851.099609375</v>
      </c>
      <c r="E30">
        <v>24934.505859375</v>
      </c>
      <c r="F30">
        <v>21405.3671875</v>
      </c>
      <c r="G30">
        <v>20748.54296875</v>
      </c>
      <c r="H30">
        <v>13619.5458984375</v>
      </c>
      <c r="I30">
        <v>15151.083984375</v>
      </c>
      <c r="J30">
        <v>10623.6884765625</v>
      </c>
      <c r="K30">
        <v>7372.50390625</v>
      </c>
      <c r="L30">
        <v>7236.22412109375</v>
      </c>
      <c r="M30">
        <v>5006.5361328125</v>
      </c>
      <c r="N30">
        <v>3550.408935546875</v>
      </c>
      <c r="O30">
        <v>4904.15380859375</v>
      </c>
      <c r="P30">
        <v>2773.216064453125</v>
      </c>
      <c r="Q30">
        <v>1996.111083984375</v>
      </c>
      <c r="R30">
        <v>4001.0634765625</v>
      </c>
      <c r="S30">
        <v>2565.264892578125</v>
      </c>
      <c r="T30">
        <v>3745.776611328125</v>
      </c>
      <c r="U30">
        <v>1146.8973388671875</v>
      </c>
      <c r="V30">
        <v>2115.952392578125</v>
      </c>
      <c r="W30">
        <v>2777.873779296875</v>
      </c>
    </row>
    <row r="31" spans="1:41" x14ac:dyDescent="0.2">
      <c r="B31">
        <v>22</v>
      </c>
      <c r="C31">
        <v>21</v>
      </c>
      <c r="D31">
        <v>12483.05859375</v>
      </c>
      <c r="E31">
        <v>34986.51953125</v>
      </c>
      <c r="F31">
        <v>31730.482421875</v>
      </c>
      <c r="G31">
        <v>29042.833984375</v>
      </c>
      <c r="H31">
        <v>21696.623046875</v>
      </c>
      <c r="I31">
        <v>21290.017578125</v>
      </c>
      <c r="J31">
        <v>17275.3046875</v>
      </c>
      <c r="K31">
        <v>15529.9228515625</v>
      </c>
      <c r="L31">
        <v>16231.0283203125</v>
      </c>
      <c r="M31">
        <v>10422.50390625</v>
      </c>
      <c r="N31">
        <v>10438.865234375</v>
      </c>
      <c r="O31">
        <v>12341.4736328125</v>
      </c>
      <c r="P31">
        <v>7967.51171875</v>
      </c>
      <c r="Q31">
        <v>4719.5712890625</v>
      </c>
      <c r="R31">
        <v>8918.279296875</v>
      </c>
      <c r="S31">
        <v>7185.89306640625</v>
      </c>
      <c r="T31">
        <v>7889.72412109375</v>
      </c>
      <c r="U31">
        <v>4556.5322265625</v>
      </c>
      <c r="V31">
        <v>4692.86279296875</v>
      </c>
      <c r="W31">
        <v>5771.521484375</v>
      </c>
    </row>
    <row r="32" spans="1:41" x14ac:dyDescent="0.2">
      <c r="B32">
        <v>22</v>
      </c>
      <c r="C32">
        <v>22</v>
      </c>
      <c r="D32">
        <v>9754.1376953125</v>
      </c>
      <c r="E32">
        <v>34291.43359375</v>
      </c>
      <c r="F32">
        <v>35957.69921875</v>
      </c>
      <c r="G32">
        <v>33491.90625</v>
      </c>
      <c r="H32">
        <v>25918.306640625</v>
      </c>
      <c r="I32">
        <v>24853.75</v>
      </c>
      <c r="J32">
        <v>22478.494140625</v>
      </c>
      <c r="K32">
        <v>21013.6171875</v>
      </c>
      <c r="L32">
        <v>18665.453125</v>
      </c>
      <c r="M32">
        <v>14508.6484375</v>
      </c>
      <c r="N32">
        <v>14460.5185546875</v>
      </c>
      <c r="O32">
        <v>14020.6044921875</v>
      </c>
      <c r="P32">
        <v>10935.9296875</v>
      </c>
      <c r="Q32">
        <v>9582.8193359375</v>
      </c>
      <c r="R32">
        <v>11332.6865234375</v>
      </c>
      <c r="S32">
        <v>9641.439453125</v>
      </c>
      <c r="T32">
        <v>5742.61865234375</v>
      </c>
      <c r="U32">
        <v>6455.90771484375</v>
      </c>
      <c r="V32">
        <v>4084.447265625</v>
      </c>
      <c r="W32">
        <v>6051.40966796875</v>
      </c>
    </row>
    <row r="33" spans="1:23" x14ac:dyDescent="0.2">
      <c r="B33">
        <v>22</v>
      </c>
      <c r="C33">
        <v>23</v>
      </c>
      <c r="D33">
        <v>7751.720703125</v>
      </c>
      <c r="E33">
        <v>21894.216796875</v>
      </c>
      <c r="F33">
        <v>27911.896484375</v>
      </c>
      <c r="G33">
        <v>25302.251953125</v>
      </c>
      <c r="H33">
        <v>20571.6015625</v>
      </c>
      <c r="I33">
        <v>19564.416015625</v>
      </c>
      <c r="J33">
        <v>18059.46484375</v>
      </c>
      <c r="K33">
        <v>16340.5771484375</v>
      </c>
      <c r="L33">
        <v>12187.25390625</v>
      </c>
      <c r="M33">
        <v>11470.763671875</v>
      </c>
      <c r="N33">
        <v>10585.6279296875</v>
      </c>
      <c r="O33">
        <v>9995.90625</v>
      </c>
      <c r="P33">
        <v>9111.7138671875</v>
      </c>
      <c r="Q33">
        <v>8213.7373046875</v>
      </c>
      <c r="R33">
        <v>7732.603515625</v>
      </c>
      <c r="S33">
        <v>5974.6962890625</v>
      </c>
      <c r="T33">
        <v>1538.942138671875</v>
      </c>
      <c r="U33">
        <v>3557.6669921875</v>
      </c>
      <c r="V33">
        <v>4392.0625</v>
      </c>
      <c r="W33">
        <v>3317.615478515625</v>
      </c>
    </row>
    <row r="34" spans="1:23" x14ac:dyDescent="0.2">
      <c r="B34">
        <v>22</v>
      </c>
      <c r="C34">
        <v>24</v>
      </c>
      <c r="D34">
        <v>3711.418212890625</v>
      </c>
      <c r="E34">
        <v>4561.48095703125</v>
      </c>
      <c r="F34">
        <v>10771.9580078125</v>
      </c>
      <c r="G34">
        <v>8822.2412109375</v>
      </c>
      <c r="H34">
        <v>7512.09130859375</v>
      </c>
      <c r="I34">
        <v>7098.0185546875</v>
      </c>
      <c r="J34">
        <v>5545.01220703125</v>
      </c>
      <c r="K34">
        <v>5898.4794921875</v>
      </c>
      <c r="L34">
        <v>4620.3759765625</v>
      </c>
      <c r="M34">
        <v>3387.612060546875</v>
      </c>
      <c r="N34">
        <v>2860.458251953125</v>
      </c>
      <c r="O34">
        <v>4815.921875</v>
      </c>
      <c r="P34">
        <v>3610.092529296875</v>
      </c>
      <c r="Q34">
        <v>3085.402099609375</v>
      </c>
      <c r="R34">
        <v>391.2847900390625</v>
      </c>
      <c r="S34">
        <v>1157.818603515625</v>
      </c>
      <c r="T34">
        <v>4835.1435546875</v>
      </c>
      <c r="U34">
        <v>802.813232421875</v>
      </c>
      <c r="V34">
        <v>5007.05126953125</v>
      </c>
      <c r="W34">
        <v>674.16534423828125</v>
      </c>
    </row>
    <row r="35" spans="1:23" x14ac:dyDescent="0.2">
      <c r="B35">
        <v>23</v>
      </c>
      <c r="C35">
        <v>20</v>
      </c>
      <c r="D35">
        <v>14346.712890625</v>
      </c>
      <c r="E35">
        <v>24080.63671875</v>
      </c>
      <c r="F35">
        <v>20299.59765625</v>
      </c>
      <c r="G35">
        <v>16551.828125</v>
      </c>
      <c r="H35">
        <v>12541.5107421875</v>
      </c>
      <c r="I35">
        <v>12067.6533203125</v>
      </c>
      <c r="J35">
        <v>10144.97265625</v>
      </c>
      <c r="K35">
        <v>7973.8720703125</v>
      </c>
      <c r="L35">
        <v>6616.759765625</v>
      </c>
      <c r="M35">
        <v>5524.49853515625</v>
      </c>
      <c r="N35">
        <v>4805.77587890625</v>
      </c>
      <c r="O35">
        <v>2232.657958984375</v>
      </c>
      <c r="P35">
        <v>3268.72802734375</v>
      </c>
      <c r="Q35">
        <v>5714.95166015625</v>
      </c>
      <c r="R35">
        <v>3624.755615234375</v>
      </c>
      <c r="S35">
        <v>1703.4969482421875</v>
      </c>
      <c r="T35">
        <v>3743.747314453125</v>
      </c>
      <c r="U35">
        <v>2150.247314453125</v>
      </c>
      <c r="V35">
        <v>3419.875244140625</v>
      </c>
      <c r="W35">
        <v>2859.0615234375</v>
      </c>
    </row>
    <row r="36" spans="1:23" x14ac:dyDescent="0.2">
      <c r="B36">
        <v>23</v>
      </c>
      <c r="C36">
        <v>21</v>
      </c>
      <c r="D36">
        <v>14523.4853515625</v>
      </c>
      <c r="E36">
        <v>34641.5625</v>
      </c>
      <c r="F36">
        <v>28604.30078125</v>
      </c>
      <c r="G36">
        <v>23478.626953125</v>
      </c>
      <c r="H36">
        <v>17289.79296875</v>
      </c>
      <c r="I36">
        <v>18385.06640625</v>
      </c>
      <c r="J36">
        <v>15483.375</v>
      </c>
      <c r="K36">
        <v>13434.87890625</v>
      </c>
      <c r="L36">
        <v>15360.9521484375</v>
      </c>
      <c r="M36">
        <v>7733.69384765625</v>
      </c>
      <c r="N36">
        <v>7602.1953125</v>
      </c>
      <c r="O36">
        <v>6672.4287109375</v>
      </c>
      <c r="P36">
        <v>7352.66650390625</v>
      </c>
      <c r="Q36">
        <v>4149.7001953125</v>
      </c>
      <c r="R36">
        <v>6612.2958984375</v>
      </c>
      <c r="S36">
        <v>3024.666259765625</v>
      </c>
      <c r="T36">
        <v>5828.9208984375</v>
      </c>
      <c r="U36">
        <v>2953.80029296875</v>
      </c>
      <c r="V36">
        <v>3316.508544921875</v>
      </c>
      <c r="W36">
        <v>4700.46044921875</v>
      </c>
    </row>
    <row r="37" spans="1:23" x14ac:dyDescent="0.2">
      <c r="B37">
        <v>23</v>
      </c>
      <c r="C37">
        <v>22</v>
      </c>
      <c r="D37">
        <v>9329.6708984375</v>
      </c>
      <c r="E37">
        <v>26859.21484375</v>
      </c>
      <c r="F37">
        <v>27013.23046875</v>
      </c>
      <c r="G37">
        <v>24441.314453125</v>
      </c>
      <c r="H37">
        <v>16834.162109375</v>
      </c>
      <c r="I37">
        <v>18074.263671875</v>
      </c>
      <c r="J37">
        <v>15939.7724609375</v>
      </c>
      <c r="K37">
        <v>15711.38671875</v>
      </c>
      <c r="L37">
        <v>15453.7421875</v>
      </c>
      <c r="M37">
        <v>7520.666015625</v>
      </c>
      <c r="N37">
        <v>9987.4306640625</v>
      </c>
      <c r="O37">
        <v>7899.59912109375</v>
      </c>
      <c r="P37">
        <v>7939.35693359375</v>
      </c>
      <c r="Q37">
        <v>4854.8466796875</v>
      </c>
      <c r="R37">
        <v>8006.05322265625</v>
      </c>
      <c r="S37">
        <v>3279.4345703125</v>
      </c>
      <c r="T37">
        <v>3141.9892578125</v>
      </c>
      <c r="U37">
        <v>2661.33740234375</v>
      </c>
      <c r="V37">
        <v>2203.17041015625</v>
      </c>
      <c r="W37">
        <v>3948.26953125</v>
      </c>
    </row>
    <row r="38" spans="1:23" x14ac:dyDescent="0.2">
      <c r="B38">
        <v>23</v>
      </c>
      <c r="C38">
        <v>23</v>
      </c>
      <c r="D38">
        <v>3458.969482421875</v>
      </c>
      <c r="E38">
        <v>9816.73828125</v>
      </c>
      <c r="F38">
        <v>15944.6630859375</v>
      </c>
      <c r="G38">
        <v>17300.705078125</v>
      </c>
      <c r="H38">
        <v>9741.67578125</v>
      </c>
      <c r="I38">
        <v>10064.611328125</v>
      </c>
      <c r="J38">
        <v>10107.8662109375</v>
      </c>
      <c r="K38">
        <v>11440.6669921875</v>
      </c>
      <c r="L38">
        <v>7541.701171875</v>
      </c>
      <c r="M38">
        <v>4619.43701171875</v>
      </c>
      <c r="N38">
        <v>7938.73046875</v>
      </c>
      <c r="O38">
        <v>5459.9013671875</v>
      </c>
      <c r="P38">
        <v>7327.41943359375</v>
      </c>
      <c r="Q38">
        <v>5277.50732421875</v>
      </c>
      <c r="R38">
        <v>7029.53271484375</v>
      </c>
      <c r="S38">
        <v>1713.60986328125</v>
      </c>
      <c r="T38">
        <v>902.33526611328125</v>
      </c>
      <c r="U38">
        <v>1168.4300537109375</v>
      </c>
      <c r="V38">
        <v>2256.833984375</v>
      </c>
      <c r="W38">
        <v>2989.260986328125</v>
      </c>
    </row>
    <row r="39" spans="1:23" x14ac:dyDescent="0.2">
      <c r="B39">
        <v>24</v>
      </c>
      <c r="C39">
        <v>21</v>
      </c>
      <c r="D39">
        <v>3648.91357421875</v>
      </c>
      <c r="E39">
        <v>8531.796875</v>
      </c>
      <c r="F39">
        <v>14706.2138671875</v>
      </c>
      <c r="G39">
        <v>13141.6201171875</v>
      </c>
      <c r="H39">
        <v>9519.7041015625</v>
      </c>
      <c r="I39">
        <v>8119.81787109375</v>
      </c>
      <c r="J39">
        <v>9334.47265625</v>
      </c>
      <c r="K39">
        <v>7465.1826171875</v>
      </c>
      <c r="L39">
        <v>7617.69921875</v>
      </c>
      <c r="M39">
        <v>2656.92333984375</v>
      </c>
      <c r="N39">
        <v>4114.958984375</v>
      </c>
      <c r="O39">
        <v>1102.204833984375</v>
      </c>
      <c r="P39">
        <v>5150.197265625</v>
      </c>
      <c r="Q39">
        <v>3277.45703125</v>
      </c>
      <c r="R39">
        <v>2766.89599609375</v>
      </c>
      <c r="S39">
        <v>909.9239501953125</v>
      </c>
      <c r="T39">
        <v>2972.331787109375</v>
      </c>
      <c r="U39">
        <v>2120.068115234375</v>
      </c>
      <c r="V39">
        <v>3175.70361328125</v>
      </c>
      <c r="W39">
        <v>1857.8494873046875</v>
      </c>
    </row>
    <row r="40" spans="1:23" x14ac:dyDescent="0.2">
      <c r="B40">
        <v>24</v>
      </c>
      <c r="C40">
        <v>22</v>
      </c>
      <c r="D40">
        <v>1051.6505126953125</v>
      </c>
      <c r="E40">
        <v>6567.6376953125</v>
      </c>
      <c r="F40">
        <v>12244.79296875</v>
      </c>
      <c r="G40">
        <v>12920.2841796875</v>
      </c>
      <c r="H40">
        <v>8861.5673828125</v>
      </c>
      <c r="I40">
        <v>7809.2392578125</v>
      </c>
      <c r="J40">
        <v>6401.62109375</v>
      </c>
      <c r="K40">
        <v>6649.27880859375</v>
      </c>
      <c r="L40">
        <v>7949.81689453125</v>
      </c>
      <c r="M40">
        <v>2360.771728515625</v>
      </c>
      <c r="N40">
        <v>3666.0966796875</v>
      </c>
      <c r="O40">
        <v>1522.3302001953125</v>
      </c>
      <c r="P40">
        <v>3422.506103515625</v>
      </c>
      <c r="Q40">
        <v>1482.8792724609375</v>
      </c>
      <c r="R40">
        <v>4226.171875</v>
      </c>
      <c r="S40">
        <v>2518.65869140625</v>
      </c>
      <c r="T40">
        <v>1489.60595703125</v>
      </c>
      <c r="U40">
        <v>1977.1729736328125</v>
      </c>
      <c r="V40">
        <v>2212.96435546875</v>
      </c>
      <c r="W40">
        <v>2345.11865234375</v>
      </c>
    </row>
    <row r="41" spans="1:23" x14ac:dyDescent="0.2">
      <c r="B41">
        <v>24</v>
      </c>
      <c r="C41">
        <v>23</v>
      </c>
      <c r="D41">
        <v>1201.16162109375</v>
      </c>
      <c r="E41">
        <v>1881.593505859375</v>
      </c>
      <c r="F41">
        <v>5712.38525390625</v>
      </c>
      <c r="G41">
        <v>9480.380859375</v>
      </c>
      <c r="H41">
        <v>3632.2734375</v>
      </c>
      <c r="I41">
        <v>3419.244384765625</v>
      </c>
      <c r="J41">
        <v>3253.33984375</v>
      </c>
      <c r="K41">
        <v>2296.327880859375</v>
      </c>
      <c r="L41">
        <v>3207.957763671875</v>
      </c>
      <c r="M41">
        <v>3117.1435546875</v>
      </c>
      <c r="N41">
        <v>4526.3046875</v>
      </c>
      <c r="O41">
        <v>913.89471435546875</v>
      </c>
      <c r="P41">
        <v>5939.87060546875</v>
      </c>
      <c r="Q41">
        <v>2061.54833984375</v>
      </c>
      <c r="R41">
        <v>4491.41015625</v>
      </c>
      <c r="S41">
        <v>3531.47607421875</v>
      </c>
      <c r="T41">
        <v>947.86834716796875</v>
      </c>
      <c r="U41">
        <v>2207.037353515625</v>
      </c>
      <c r="V41">
        <v>182.85670471191406</v>
      </c>
      <c r="W41">
        <v>2788.3857421875</v>
      </c>
    </row>
    <row r="43" spans="1:23" x14ac:dyDescent="0.2">
      <c r="A43" t="s">
        <v>26</v>
      </c>
      <c r="B43">
        <v>17</v>
      </c>
      <c r="C43">
        <v>22</v>
      </c>
      <c r="D43">
        <v>72338.0859375</v>
      </c>
      <c r="E43">
        <v>96411.796875</v>
      </c>
      <c r="F43">
        <v>33715.11328125</v>
      </c>
      <c r="G43">
        <v>32538.216796875</v>
      </c>
      <c r="H43">
        <v>25012.22265625</v>
      </c>
      <c r="I43">
        <v>18711.759765625</v>
      </c>
      <c r="J43">
        <v>16800.138671875</v>
      </c>
      <c r="K43">
        <v>14123.166015625</v>
      </c>
      <c r="L43">
        <v>14228.1787109375</v>
      </c>
      <c r="M43">
        <v>12945.833984375</v>
      </c>
      <c r="N43">
        <v>11986.2890625</v>
      </c>
      <c r="O43">
        <v>11177.62109375</v>
      </c>
      <c r="P43">
        <v>6206.78857421875</v>
      </c>
      <c r="Q43">
        <v>4449.40234375</v>
      </c>
      <c r="R43">
        <v>4980.00927734375</v>
      </c>
      <c r="S43">
        <v>6220.15673828125</v>
      </c>
      <c r="T43">
        <v>7534.04833984375</v>
      </c>
      <c r="U43">
        <v>4196.10400390625</v>
      </c>
      <c r="V43">
        <v>1945.8896484375</v>
      </c>
      <c r="W43">
        <v>7131.748046875</v>
      </c>
    </row>
    <row r="63" spans="1:23" x14ac:dyDescent="0.2">
      <c r="A63" t="s">
        <v>27</v>
      </c>
      <c r="B63">
        <v>13</v>
      </c>
      <c r="C63">
        <v>12</v>
      </c>
      <c r="D63">
        <v>2231.15234375</v>
      </c>
      <c r="E63">
        <v>3578.76513671875</v>
      </c>
      <c r="F63">
        <v>4978.2646484375</v>
      </c>
      <c r="G63">
        <v>2144.529541015625</v>
      </c>
      <c r="H63">
        <v>3019.84130859375</v>
      </c>
      <c r="I63">
        <v>1417.392822265625</v>
      </c>
      <c r="J63">
        <v>796.492431640625</v>
      </c>
      <c r="K63">
        <v>1413.132568359375</v>
      </c>
      <c r="L63">
        <v>2866.97265625</v>
      </c>
      <c r="M63">
        <v>2302.141357421875</v>
      </c>
      <c r="N63">
        <v>3463.647216796875</v>
      </c>
      <c r="O63">
        <v>1004.0388793945312</v>
      </c>
      <c r="P63">
        <v>2232.616455078125</v>
      </c>
      <c r="Q63">
        <v>4510.30419921875</v>
      </c>
      <c r="R63">
        <v>5478.166015625</v>
      </c>
      <c r="S63">
        <v>2955.469482421875</v>
      </c>
      <c r="T63">
        <v>3295.031982421875</v>
      </c>
      <c r="U63">
        <v>1032.58251953125</v>
      </c>
      <c r="V63">
        <v>4307.42919921875</v>
      </c>
      <c r="W63">
        <v>1334.9146728515625</v>
      </c>
    </row>
    <row r="64" spans="1:23" x14ac:dyDescent="0.2">
      <c r="B64">
        <v>13</v>
      </c>
      <c r="C64">
        <v>13</v>
      </c>
      <c r="D64">
        <v>4191.328125</v>
      </c>
      <c r="E64">
        <v>693.26580810546875</v>
      </c>
      <c r="F64">
        <v>1626.883544921875</v>
      </c>
      <c r="G64">
        <v>1664.198486328125</v>
      </c>
      <c r="H64">
        <v>2431.66064453125</v>
      </c>
      <c r="I64">
        <v>3073.045166015625</v>
      </c>
      <c r="J64">
        <v>1397.4779052734375</v>
      </c>
      <c r="K64">
        <v>2418.858642578125</v>
      </c>
      <c r="L64">
        <v>2221.953369140625</v>
      </c>
      <c r="M64">
        <v>1991.8934326171875</v>
      </c>
      <c r="N64">
        <v>3623.12158203125</v>
      </c>
      <c r="O64">
        <v>1301.831298828125</v>
      </c>
      <c r="P64">
        <v>3011.293212890625</v>
      </c>
      <c r="Q64">
        <v>2659.6884765625</v>
      </c>
      <c r="R64">
        <v>3365.715576171875</v>
      </c>
      <c r="S64">
        <v>1541.2374267578125</v>
      </c>
      <c r="T64">
        <v>3727.194091796875</v>
      </c>
      <c r="U64">
        <v>2905.381103515625</v>
      </c>
      <c r="V64">
        <v>4070.486572265625</v>
      </c>
      <c r="W64">
        <v>1328.200439453125</v>
      </c>
    </row>
    <row r="65" spans="2:23" x14ac:dyDescent="0.2">
      <c r="B65">
        <v>14</v>
      </c>
      <c r="C65">
        <v>12</v>
      </c>
      <c r="D65">
        <v>2127.417236328125</v>
      </c>
      <c r="E65">
        <v>2582.213134765625</v>
      </c>
      <c r="F65">
        <v>2789.782958984375</v>
      </c>
      <c r="G65">
        <v>3184.99609375</v>
      </c>
      <c r="H65">
        <v>1432.2564697265625</v>
      </c>
      <c r="I65">
        <v>618.922119140625</v>
      </c>
      <c r="J65">
        <v>1636.0592041015625</v>
      </c>
      <c r="K65">
        <v>1927.8270263671875</v>
      </c>
      <c r="L65">
        <v>3412.455810546875</v>
      </c>
      <c r="M65">
        <v>202.70367431640625</v>
      </c>
      <c r="N65">
        <v>282.965576171875</v>
      </c>
      <c r="O65">
        <v>3905.605712890625</v>
      </c>
      <c r="P65">
        <v>3741.760498046875</v>
      </c>
      <c r="Q65">
        <v>1501.312255859375</v>
      </c>
      <c r="R65">
        <v>4540.8203125</v>
      </c>
      <c r="S65">
        <v>2125.201416015625</v>
      </c>
      <c r="T65">
        <v>5389.86328125</v>
      </c>
      <c r="U65">
        <v>1551.325439453125</v>
      </c>
      <c r="V65">
        <v>4605.64697265625</v>
      </c>
      <c r="W65">
        <v>2061.39892578125</v>
      </c>
    </row>
    <row r="66" spans="2:23" x14ac:dyDescent="0.2">
      <c r="B66">
        <v>14</v>
      </c>
      <c r="C66">
        <v>13</v>
      </c>
      <c r="D66">
        <v>2888.86083984375</v>
      </c>
      <c r="E66">
        <v>2306.586669921875</v>
      </c>
      <c r="F66">
        <v>4173.27978515625</v>
      </c>
      <c r="G66">
        <v>2728.5302734375</v>
      </c>
      <c r="H66">
        <v>3218.713623046875</v>
      </c>
      <c r="I66">
        <v>1795.2852783203125</v>
      </c>
      <c r="J66">
        <v>1476.5869140625</v>
      </c>
      <c r="K66">
        <v>2521.194580078125</v>
      </c>
      <c r="L66">
        <v>1495.7252197265625</v>
      </c>
      <c r="M66">
        <v>1165.707275390625</v>
      </c>
      <c r="N66">
        <v>1304.8338623046875</v>
      </c>
      <c r="O66">
        <v>975.34539794921875</v>
      </c>
      <c r="P66">
        <v>4613.60693359375</v>
      </c>
      <c r="Q66">
        <v>2477.5361328125</v>
      </c>
      <c r="R66">
        <v>1426.94140625</v>
      </c>
      <c r="S66">
        <v>1975.1793212890625</v>
      </c>
      <c r="T66">
        <v>4328.02978515625</v>
      </c>
      <c r="U66">
        <v>2224.97119140625</v>
      </c>
      <c r="V66">
        <v>5955.666015625</v>
      </c>
      <c r="W66">
        <v>1616.298095703125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66"/>
  <sheetViews>
    <sheetView workbookViewId="0"/>
  </sheetViews>
  <sheetFormatPr baseColWidth="10" defaultColWidth="8.83203125" defaultRowHeight="15" x14ac:dyDescent="0.2"/>
  <sheetData>
    <row r="1" spans="1:23" x14ac:dyDescent="0.2">
      <c r="A1" t="s">
        <v>0</v>
      </c>
      <c r="B1">
        <v>-1124</v>
      </c>
    </row>
    <row r="2" spans="1:23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">
      <c r="A3" t="s">
        <v>24</v>
      </c>
      <c r="B3">
        <v>7</v>
      </c>
      <c r="C3">
        <v>21</v>
      </c>
      <c r="D3">
        <v>2091.0107421875</v>
      </c>
      <c r="E3">
        <v>1850.026123046875</v>
      </c>
      <c r="F3">
        <v>1771.942138671875</v>
      </c>
      <c r="G3">
        <v>3378.645751953125</v>
      </c>
      <c r="H3">
        <v>2211.255859375</v>
      </c>
      <c r="I3">
        <v>3040.723876953125</v>
      </c>
      <c r="J3">
        <v>4218.57275390625</v>
      </c>
      <c r="K3">
        <v>1852.689697265625</v>
      </c>
      <c r="L3">
        <v>4568.68798828125</v>
      </c>
      <c r="M3">
        <v>1965.96875</v>
      </c>
      <c r="N3">
        <v>3013.59033203125</v>
      </c>
      <c r="O3">
        <v>2821.876953125</v>
      </c>
      <c r="P3">
        <v>3192.8779296875</v>
      </c>
      <c r="Q3">
        <v>1345.2628173828125</v>
      </c>
      <c r="R3">
        <v>868.981201171875</v>
      </c>
      <c r="S3">
        <v>812.89666748046875</v>
      </c>
      <c r="T3">
        <v>3150.582763671875</v>
      </c>
      <c r="U3">
        <v>4213.83154296875</v>
      </c>
      <c r="V3">
        <v>2358.987060546875</v>
      </c>
      <c r="W3">
        <v>621.10406494140625</v>
      </c>
    </row>
    <row r="4" spans="1:23" x14ac:dyDescent="0.2">
      <c r="B4">
        <v>7</v>
      </c>
      <c r="C4">
        <v>22</v>
      </c>
      <c r="D4">
        <v>2533.2646484375</v>
      </c>
      <c r="E4">
        <v>2771.446044921875</v>
      </c>
      <c r="F4">
        <v>757.46319580078125</v>
      </c>
      <c r="G4">
        <v>2262.208740234375</v>
      </c>
      <c r="H4">
        <v>1484.27197265625</v>
      </c>
      <c r="I4">
        <v>1257.67724609375</v>
      </c>
      <c r="J4">
        <v>4196.08154296875</v>
      </c>
      <c r="K4">
        <v>2866.64794921875</v>
      </c>
      <c r="L4">
        <v>1978.37841796875</v>
      </c>
      <c r="M4">
        <v>1977.839111328125</v>
      </c>
      <c r="N4">
        <v>1037.120849609375</v>
      </c>
      <c r="O4">
        <v>3713.05224609375</v>
      </c>
      <c r="P4">
        <v>3361.248046875</v>
      </c>
      <c r="Q4">
        <v>677.52337646484375</v>
      </c>
      <c r="R4">
        <v>2030.5103759765625</v>
      </c>
      <c r="S4">
        <v>1248.3880615234375</v>
      </c>
      <c r="T4">
        <v>3218.009765625</v>
      </c>
      <c r="U4">
        <v>2744.95556640625</v>
      </c>
      <c r="V4">
        <v>2957.50830078125</v>
      </c>
      <c r="W4">
        <v>1871.2799072265625</v>
      </c>
    </row>
    <row r="5" spans="1:23" x14ac:dyDescent="0.2">
      <c r="B5">
        <v>7</v>
      </c>
      <c r="C5">
        <v>23</v>
      </c>
      <c r="D5">
        <v>1929.66357421875</v>
      </c>
      <c r="E5">
        <v>2240.12841796875</v>
      </c>
      <c r="F5">
        <v>1468.956298828125</v>
      </c>
      <c r="G5">
        <v>1977.9783935546875</v>
      </c>
      <c r="H5">
        <v>980.34222412109375</v>
      </c>
      <c r="I5">
        <v>489.24935913085938</v>
      </c>
      <c r="J5">
        <v>2922.938720703125</v>
      </c>
      <c r="K5">
        <v>4302.0810546875</v>
      </c>
      <c r="L5">
        <v>1138.875732421875</v>
      </c>
      <c r="M5">
        <v>1158.4210205078125</v>
      </c>
      <c r="N5">
        <v>2163.739013671875</v>
      </c>
      <c r="O5">
        <v>5007.92724609375</v>
      </c>
      <c r="P5">
        <v>2365.80908203125</v>
      </c>
      <c r="Q5">
        <v>687.0516357421875</v>
      </c>
      <c r="R5">
        <v>3774.5009765625</v>
      </c>
      <c r="S5">
        <v>1830.892578125</v>
      </c>
      <c r="T5">
        <v>823.5693359375</v>
      </c>
      <c r="U5">
        <v>2269.76171875</v>
      </c>
      <c r="V5">
        <v>4044.87548828125</v>
      </c>
      <c r="W5">
        <v>2806.891357421875</v>
      </c>
    </row>
    <row r="6" spans="1:23" x14ac:dyDescent="0.2">
      <c r="B6">
        <v>8</v>
      </c>
      <c r="C6">
        <v>20</v>
      </c>
      <c r="D6">
        <v>1193.8056640625</v>
      </c>
      <c r="E6">
        <v>893.195068359375</v>
      </c>
      <c r="F6">
        <v>1216.7056884765625</v>
      </c>
      <c r="G6">
        <v>4201.2548828125</v>
      </c>
      <c r="H6">
        <v>1541.5648193359375</v>
      </c>
      <c r="I6">
        <v>3433.014404296875</v>
      </c>
      <c r="J6">
        <v>4194.37060546875</v>
      </c>
      <c r="K6">
        <v>2495.815673828125</v>
      </c>
      <c r="L6">
        <v>3612.7919921875</v>
      </c>
      <c r="M6">
        <v>1787.2183837890625</v>
      </c>
      <c r="N6">
        <v>2761.963134765625</v>
      </c>
      <c r="O6">
        <v>2483.0537109375</v>
      </c>
      <c r="P6">
        <v>1006.2808227539062</v>
      </c>
      <c r="Q6">
        <v>1201.4239501953125</v>
      </c>
      <c r="R6">
        <v>1126.572265625</v>
      </c>
      <c r="S6">
        <v>2614.513671875</v>
      </c>
      <c r="T6">
        <v>1179.3553466796875</v>
      </c>
      <c r="U6">
        <v>3069.657470703125</v>
      </c>
      <c r="V6">
        <v>2474.063232421875</v>
      </c>
      <c r="W6">
        <v>1818.6746826171875</v>
      </c>
    </row>
    <row r="7" spans="1:23" x14ac:dyDescent="0.2">
      <c r="B7">
        <v>8</v>
      </c>
      <c r="C7">
        <v>21</v>
      </c>
      <c r="D7">
        <v>1373.0001220703125</v>
      </c>
      <c r="E7">
        <v>581.5159912109375</v>
      </c>
      <c r="F7">
        <v>966.26153564453125</v>
      </c>
      <c r="G7">
        <v>2892.57763671875</v>
      </c>
      <c r="H7">
        <v>1262.595947265625</v>
      </c>
      <c r="I7">
        <v>3656.328369140625</v>
      </c>
      <c r="J7">
        <v>3885.547607421875</v>
      </c>
      <c r="K7">
        <v>3222.2890625</v>
      </c>
      <c r="L7">
        <v>3359.41015625</v>
      </c>
      <c r="M7">
        <v>2051.1552734375</v>
      </c>
      <c r="N7">
        <v>2800.9423828125</v>
      </c>
      <c r="O7">
        <v>4066.5400390625</v>
      </c>
      <c r="P7">
        <v>1883.6295166015625</v>
      </c>
      <c r="Q7">
        <v>1507.303466796875</v>
      </c>
      <c r="R7">
        <v>901.83203125</v>
      </c>
      <c r="S7">
        <v>2510.673095703125</v>
      </c>
      <c r="T7">
        <v>2148.4755859375</v>
      </c>
      <c r="U7">
        <v>3181.427978515625</v>
      </c>
      <c r="V7">
        <v>2261.677734375</v>
      </c>
      <c r="W7">
        <v>1443.5408935546875</v>
      </c>
    </row>
    <row r="8" spans="1:23" x14ac:dyDescent="0.2">
      <c r="B8">
        <v>8</v>
      </c>
      <c r="C8">
        <v>22</v>
      </c>
      <c r="D8">
        <v>2548.641357421875</v>
      </c>
      <c r="E8">
        <v>1892.3021240234375</v>
      </c>
      <c r="F8">
        <v>213.29634094238281</v>
      </c>
      <c r="G8">
        <v>2354.5498046875</v>
      </c>
      <c r="H8">
        <v>1838.18310546875</v>
      </c>
      <c r="I8">
        <v>3284.466064453125</v>
      </c>
      <c r="J8">
        <v>2496.92431640625</v>
      </c>
      <c r="K8">
        <v>4094.584716796875</v>
      </c>
      <c r="L8">
        <v>2996.177978515625</v>
      </c>
      <c r="M8">
        <v>2193.01708984375</v>
      </c>
      <c r="N8">
        <v>270.75039672851562</v>
      </c>
      <c r="O8">
        <v>1471.47119140625</v>
      </c>
      <c r="P8">
        <v>2287.85986328125</v>
      </c>
      <c r="Q8">
        <v>3924.642822265625</v>
      </c>
      <c r="R8">
        <v>2484.506591796875</v>
      </c>
      <c r="S8">
        <v>2670.68896484375</v>
      </c>
      <c r="T8">
        <v>3015.10595703125</v>
      </c>
      <c r="U8">
        <v>1746.243408203125</v>
      </c>
      <c r="V8">
        <v>1316.695556640625</v>
      </c>
      <c r="W8">
        <v>2213.857177734375</v>
      </c>
    </row>
    <row r="9" spans="1:23" x14ac:dyDescent="0.2">
      <c r="B9">
        <v>8</v>
      </c>
      <c r="C9">
        <v>23</v>
      </c>
      <c r="D9">
        <v>936.3077392578125</v>
      </c>
      <c r="E9">
        <v>2454.701416015625</v>
      </c>
      <c r="F9">
        <v>1405.008056640625</v>
      </c>
      <c r="G9">
        <v>1721.442626953125</v>
      </c>
      <c r="H9">
        <v>2391.266845703125</v>
      </c>
      <c r="I9">
        <v>2657.9384765625</v>
      </c>
      <c r="J9">
        <v>1746.56201171875</v>
      </c>
      <c r="K9">
        <v>4719.01318359375</v>
      </c>
      <c r="L9">
        <v>1605.7044677734375</v>
      </c>
      <c r="M9">
        <v>1268.46826171875</v>
      </c>
      <c r="N9">
        <v>2809.56103515625</v>
      </c>
      <c r="O9">
        <v>2975.077392578125</v>
      </c>
      <c r="P9">
        <v>549.25445556640625</v>
      </c>
      <c r="Q9">
        <v>3645.727294921875</v>
      </c>
      <c r="R9">
        <v>4177.2021484375</v>
      </c>
      <c r="S9">
        <v>1576.75244140625</v>
      </c>
      <c r="T9">
        <v>540.05438232421875</v>
      </c>
      <c r="U9">
        <v>1634.118896484375</v>
      </c>
      <c r="V9">
        <v>1842.3214111328125</v>
      </c>
      <c r="W9">
        <v>2217.67724609375</v>
      </c>
    </row>
    <row r="10" spans="1:23" x14ac:dyDescent="0.2">
      <c r="B10">
        <v>8</v>
      </c>
      <c r="C10">
        <v>24</v>
      </c>
      <c r="D10">
        <v>1670.9801025390625</v>
      </c>
      <c r="E10">
        <v>1087.2767333984375</v>
      </c>
      <c r="F10">
        <v>2841.946044921875</v>
      </c>
      <c r="G10">
        <v>1353.902099609375</v>
      </c>
      <c r="H10">
        <v>1830.03955078125</v>
      </c>
      <c r="I10">
        <v>2193.350830078125</v>
      </c>
      <c r="J10">
        <v>671.00396728515625</v>
      </c>
      <c r="K10">
        <v>1537.3111572265625</v>
      </c>
      <c r="L10">
        <v>499.43780517578125</v>
      </c>
      <c r="M10">
        <v>914.52996826171875</v>
      </c>
      <c r="N10">
        <v>2698.298095703125</v>
      </c>
      <c r="O10">
        <v>2019.95556640625</v>
      </c>
      <c r="P10">
        <v>2212.3779296875</v>
      </c>
      <c r="Q10">
        <v>2163.7666015625</v>
      </c>
      <c r="R10">
        <v>3895.57275390625</v>
      </c>
      <c r="S10">
        <v>1009.0868530273438</v>
      </c>
      <c r="T10">
        <v>2451.171142578125</v>
      </c>
      <c r="U10">
        <v>2469.67431640625</v>
      </c>
      <c r="V10">
        <v>2387.328369140625</v>
      </c>
      <c r="W10">
        <v>1049.300537109375</v>
      </c>
    </row>
    <row r="11" spans="1:23" x14ac:dyDescent="0.2">
      <c r="B11">
        <v>9</v>
      </c>
      <c r="C11">
        <v>20</v>
      </c>
      <c r="D11">
        <v>1170.92529296875</v>
      </c>
      <c r="E11">
        <v>2058.58935546875</v>
      </c>
      <c r="F11">
        <v>385.20648193359375</v>
      </c>
      <c r="G11">
        <v>2811.33154296875</v>
      </c>
      <c r="H11">
        <v>502.76837158203125</v>
      </c>
      <c r="I11">
        <v>626.87261962890625</v>
      </c>
      <c r="J11">
        <v>3051.739990234375</v>
      </c>
      <c r="K11">
        <v>1794.320556640625</v>
      </c>
      <c r="L11">
        <v>2124.98193359375</v>
      </c>
      <c r="M11">
        <v>1836.8309326171875</v>
      </c>
      <c r="N11">
        <v>539.05474853515625</v>
      </c>
      <c r="O11">
        <v>328.32501220703125</v>
      </c>
      <c r="P11">
        <v>3438.981689453125</v>
      </c>
      <c r="Q11">
        <v>1342.350830078125</v>
      </c>
      <c r="R11">
        <v>4336.3818359375</v>
      </c>
      <c r="S11">
        <v>3763.610107421875</v>
      </c>
      <c r="T11">
        <v>443.67239379882812</v>
      </c>
      <c r="U11">
        <v>2404.65283203125</v>
      </c>
      <c r="V11">
        <v>1572.1007080078125</v>
      </c>
      <c r="W11">
        <v>1682.3751220703125</v>
      </c>
    </row>
    <row r="12" spans="1:23" x14ac:dyDescent="0.2">
      <c r="B12">
        <v>9</v>
      </c>
      <c r="C12">
        <v>21</v>
      </c>
      <c r="D12">
        <v>2890.22265625</v>
      </c>
      <c r="E12">
        <v>2230.700439453125</v>
      </c>
      <c r="F12">
        <v>753.94329833984375</v>
      </c>
      <c r="G12">
        <v>2949.64404296875</v>
      </c>
      <c r="H12">
        <v>772.718505859375</v>
      </c>
      <c r="I12">
        <v>1253.830078125</v>
      </c>
      <c r="J12">
        <v>2659.295166015625</v>
      </c>
      <c r="K12">
        <v>3353.764892578125</v>
      </c>
      <c r="L12">
        <v>1777.220458984375</v>
      </c>
      <c r="M12">
        <v>1244.017822265625</v>
      </c>
      <c r="N12">
        <v>1530.7353515625</v>
      </c>
      <c r="O12">
        <v>1604.770263671875</v>
      </c>
      <c r="P12">
        <v>3292.804443359375</v>
      </c>
      <c r="Q12">
        <v>1183.7352294921875</v>
      </c>
      <c r="R12">
        <v>3111.447998046875</v>
      </c>
      <c r="S12">
        <v>1329.195068359375</v>
      </c>
      <c r="T12">
        <v>1115.65234375</v>
      </c>
      <c r="U12">
        <v>2328.998779296875</v>
      </c>
      <c r="V12">
        <v>2110.404052734375</v>
      </c>
      <c r="W12">
        <v>902.45050048828125</v>
      </c>
    </row>
    <row r="13" spans="1:23" x14ac:dyDescent="0.2">
      <c r="B13">
        <v>9</v>
      </c>
      <c r="C13">
        <v>22</v>
      </c>
      <c r="D13">
        <v>3357.155029296875</v>
      </c>
      <c r="E13">
        <v>1851.794677734375</v>
      </c>
      <c r="F13">
        <v>1508.452392578125</v>
      </c>
      <c r="G13">
        <v>3130.484375</v>
      </c>
      <c r="H13">
        <v>1666.6400146484375</v>
      </c>
      <c r="I13">
        <v>1780.2474365234375</v>
      </c>
      <c r="J13">
        <v>3758.93896484375</v>
      </c>
      <c r="K13">
        <v>2387.936767578125</v>
      </c>
      <c r="L13">
        <v>3303.05029296875</v>
      </c>
      <c r="M13">
        <v>1408.4521484375</v>
      </c>
      <c r="N13">
        <v>726.45318603515625</v>
      </c>
      <c r="O13">
        <v>1226.10498046875</v>
      </c>
      <c r="P13">
        <v>2226.4091796875</v>
      </c>
      <c r="Q13">
        <v>3316.719970703125</v>
      </c>
      <c r="R13">
        <v>2022.4656982421875</v>
      </c>
      <c r="S13">
        <v>1558.8450927734375</v>
      </c>
      <c r="T13">
        <v>1023.4028930664062</v>
      </c>
      <c r="U13">
        <v>2699.764404296875</v>
      </c>
      <c r="V13">
        <v>1757.12353515625</v>
      </c>
      <c r="W13">
        <v>2436.4384765625</v>
      </c>
    </row>
    <row r="14" spans="1:23" x14ac:dyDescent="0.2">
      <c r="B14">
        <v>9</v>
      </c>
      <c r="C14">
        <v>23</v>
      </c>
      <c r="D14">
        <v>846.242919921875</v>
      </c>
      <c r="E14">
        <v>1840.375732421875</v>
      </c>
      <c r="F14">
        <v>1673.3006591796875</v>
      </c>
      <c r="G14">
        <v>1496.951171875</v>
      </c>
      <c r="H14">
        <v>2314.873291015625</v>
      </c>
      <c r="I14">
        <v>2590.116943359375</v>
      </c>
      <c r="J14">
        <v>3857.529541015625</v>
      </c>
      <c r="K14">
        <v>931.2130126953125</v>
      </c>
      <c r="L14">
        <v>3754.418701171875</v>
      </c>
      <c r="M14">
        <v>1137.44189453125</v>
      </c>
      <c r="N14">
        <v>1610.3206787109375</v>
      </c>
      <c r="O14">
        <v>1889.9954833984375</v>
      </c>
      <c r="P14">
        <v>1326.431884765625</v>
      </c>
      <c r="Q14">
        <v>3267.511962890625</v>
      </c>
      <c r="R14">
        <v>3812.259765625</v>
      </c>
      <c r="S14">
        <v>2188.009521484375</v>
      </c>
      <c r="T14">
        <v>459.346923828125</v>
      </c>
      <c r="U14">
        <v>3093.245361328125</v>
      </c>
      <c r="V14">
        <v>854.92327880859375</v>
      </c>
      <c r="W14">
        <v>3989.3505859375</v>
      </c>
    </row>
    <row r="15" spans="1:23" x14ac:dyDescent="0.2">
      <c r="B15">
        <v>9</v>
      </c>
      <c r="C15">
        <v>24</v>
      </c>
      <c r="D15">
        <v>1507.190673828125</v>
      </c>
      <c r="E15">
        <v>2339.529052734375</v>
      </c>
      <c r="F15">
        <v>1142.803955078125</v>
      </c>
      <c r="G15">
        <v>1727.158203125</v>
      </c>
      <c r="H15">
        <v>1384.913330078125</v>
      </c>
      <c r="I15">
        <v>2094.604248046875</v>
      </c>
      <c r="J15">
        <v>3104.336669921875</v>
      </c>
      <c r="K15">
        <v>1502.846435546875</v>
      </c>
      <c r="L15">
        <v>1361.1656494140625</v>
      </c>
      <c r="M15">
        <v>310.21054077148438</v>
      </c>
      <c r="N15">
        <v>2156.0625</v>
      </c>
      <c r="O15">
        <v>1731.4775390625</v>
      </c>
      <c r="P15">
        <v>767.9732666015625</v>
      </c>
      <c r="Q15">
        <v>1645.7841796875</v>
      </c>
      <c r="R15">
        <v>4772.2392578125</v>
      </c>
      <c r="S15">
        <v>1643.244140625</v>
      </c>
      <c r="T15">
        <v>3171.602783203125</v>
      </c>
      <c r="U15">
        <v>3685.59326171875</v>
      </c>
      <c r="V15">
        <v>2589.320556640625</v>
      </c>
      <c r="W15">
        <v>3037.79638671875</v>
      </c>
    </row>
    <row r="16" spans="1:23" x14ac:dyDescent="0.2">
      <c r="B16">
        <v>9</v>
      </c>
      <c r="C16">
        <v>25</v>
      </c>
      <c r="D16">
        <v>869.47833251953125</v>
      </c>
      <c r="E16">
        <v>1607.51708984375</v>
      </c>
      <c r="F16">
        <v>1427.2357177734375</v>
      </c>
      <c r="G16">
        <v>1538.6126708984375</v>
      </c>
      <c r="H16">
        <v>1177.90185546875</v>
      </c>
      <c r="I16">
        <v>1208.7359619140625</v>
      </c>
      <c r="J16">
        <v>1847.8546142578125</v>
      </c>
      <c r="K16">
        <v>1142.104736328125</v>
      </c>
      <c r="L16">
        <v>666.56903076171875</v>
      </c>
      <c r="M16">
        <v>851.232421875</v>
      </c>
      <c r="N16">
        <v>1965.1353759765625</v>
      </c>
      <c r="O16">
        <v>1396.9620361328125</v>
      </c>
      <c r="P16">
        <v>863.1461181640625</v>
      </c>
      <c r="Q16">
        <v>1476.1044921875</v>
      </c>
      <c r="R16">
        <v>4283.81591796875</v>
      </c>
      <c r="S16">
        <v>4022.200927734375</v>
      </c>
      <c r="T16">
        <v>4681.83544921875</v>
      </c>
      <c r="U16">
        <v>3197.3125</v>
      </c>
      <c r="V16">
        <v>2196.84033203125</v>
      </c>
      <c r="W16">
        <v>1045.7274169921875</v>
      </c>
    </row>
    <row r="17" spans="1:23" x14ac:dyDescent="0.2">
      <c r="B17">
        <v>10</v>
      </c>
      <c r="C17">
        <v>20</v>
      </c>
      <c r="D17">
        <v>1412.30908203125</v>
      </c>
      <c r="E17">
        <v>1016.0064697265625</v>
      </c>
      <c r="F17">
        <v>1083.741943359375</v>
      </c>
      <c r="G17">
        <v>1268.7742919921875</v>
      </c>
      <c r="H17">
        <v>2485.175537109375</v>
      </c>
      <c r="I17">
        <v>722.4591064453125</v>
      </c>
      <c r="J17">
        <v>1784.809814453125</v>
      </c>
      <c r="K17">
        <v>798.53668212890625</v>
      </c>
      <c r="L17">
        <v>1546.2425537109375</v>
      </c>
      <c r="M17">
        <v>1901.1290283203125</v>
      </c>
      <c r="N17">
        <v>1204.864990234375</v>
      </c>
      <c r="O17">
        <v>3429.21142578125</v>
      </c>
      <c r="P17">
        <v>4414.748046875</v>
      </c>
      <c r="Q17">
        <v>1754.797119140625</v>
      </c>
      <c r="R17">
        <v>4343.75439453125</v>
      </c>
      <c r="S17">
        <v>3809.795654296875</v>
      </c>
      <c r="T17">
        <v>1506.787841796875</v>
      </c>
      <c r="U17">
        <v>2257.50830078125</v>
      </c>
      <c r="V17">
        <v>1174.06689453125</v>
      </c>
      <c r="W17">
        <v>1419.987548828125</v>
      </c>
    </row>
    <row r="18" spans="1:23" x14ac:dyDescent="0.2">
      <c r="B18">
        <v>10</v>
      </c>
      <c r="C18">
        <v>24</v>
      </c>
      <c r="D18">
        <v>744.014404296875</v>
      </c>
      <c r="E18">
        <v>1778.5692138671875</v>
      </c>
      <c r="F18">
        <v>1683.9537353515625</v>
      </c>
      <c r="G18">
        <v>2142.753662109375</v>
      </c>
      <c r="H18">
        <v>1537.324462890625</v>
      </c>
      <c r="I18">
        <v>520.25994873046875</v>
      </c>
      <c r="J18">
        <v>2349.782958984375</v>
      </c>
      <c r="K18">
        <v>1249.610595703125</v>
      </c>
      <c r="L18">
        <v>2321.309326171875</v>
      </c>
      <c r="M18">
        <v>1536.6761474609375</v>
      </c>
      <c r="N18">
        <v>1328.8153076171875</v>
      </c>
      <c r="O18">
        <v>1016.4664306640625</v>
      </c>
      <c r="P18">
        <v>2034.1014404296875</v>
      </c>
      <c r="Q18">
        <v>2044.7861328125</v>
      </c>
      <c r="R18">
        <v>2636.406005859375</v>
      </c>
      <c r="S18">
        <v>1807.34814453125</v>
      </c>
      <c r="T18">
        <v>2870.473388671875</v>
      </c>
      <c r="U18">
        <v>1042.4490966796875</v>
      </c>
      <c r="V18">
        <v>1794.5963134765625</v>
      </c>
      <c r="W18">
        <v>1217.344482421875</v>
      </c>
    </row>
    <row r="19" spans="1:23" x14ac:dyDescent="0.2">
      <c r="B19">
        <v>10</v>
      </c>
      <c r="C19">
        <v>25</v>
      </c>
      <c r="D19">
        <v>1532.0350341796875</v>
      </c>
      <c r="E19">
        <v>1349.3572998046875</v>
      </c>
      <c r="F19">
        <v>508.45245361328125</v>
      </c>
      <c r="G19">
        <v>2452.81982421875</v>
      </c>
      <c r="H19">
        <v>572.45166015625</v>
      </c>
      <c r="I19">
        <v>2001.1112060546875</v>
      </c>
      <c r="J19">
        <v>3016.34521484375</v>
      </c>
      <c r="K19">
        <v>1292.556640625</v>
      </c>
      <c r="L19">
        <v>1460.537353515625</v>
      </c>
      <c r="M19">
        <v>1214.458251953125</v>
      </c>
      <c r="N19">
        <v>1542.1954345703125</v>
      </c>
      <c r="O19">
        <v>2149.2900390625</v>
      </c>
      <c r="P19">
        <v>1565.87353515625</v>
      </c>
      <c r="Q19">
        <v>2031.4932861328125</v>
      </c>
      <c r="R19">
        <v>321.38104248046875</v>
      </c>
      <c r="S19">
        <v>2553.2216796875</v>
      </c>
      <c r="T19">
        <v>4555.3125</v>
      </c>
      <c r="U19">
        <v>824.992919921875</v>
      </c>
      <c r="V19">
        <v>2712.343505859375</v>
      </c>
      <c r="W19">
        <v>702.70361328125</v>
      </c>
    </row>
    <row r="20" spans="1:23" x14ac:dyDescent="0.2">
      <c r="B20">
        <v>11</v>
      </c>
      <c r="C20">
        <v>25</v>
      </c>
      <c r="D20">
        <v>1969.603271484375</v>
      </c>
      <c r="E20">
        <v>888.653076171875</v>
      </c>
      <c r="F20">
        <v>1770.329345703125</v>
      </c>
      <c r="G20">
        <v>2552.47998046875</v>
      </c>
      <c r="H20">
        <v>2337.548828125</v>
      </c>
      <c r="I20">
        <v>1946.7156982421875</v>
      </c>
      <c r="J20">
        <v>1015.9791870117188</v>
      </c>
      <c r="K20">
        <v>1412.9224853515625</v>
      </c>
      <c r="L20">
        <v>498.337158203125</v>
      </c>
      <c r="M20">
        <v>2476.784423828125</v>
      </c>
      <c r="N20">
        <v>909.4219970703125</v>
      </c>
      <c r="O20">
        <v>2239.76611328125</v>
      </c>
      <c r="P20">
        <v>1149.1737060546875</v>
      </c>
      <c r="Q20">
        <v>1510.8079833984375</v>
      </c>
      <c r="R20">
        <v>4063.503173828125</v>
      </c>
      <c r="S20">
        <v>1705.67822265625</v>
      </c>
      <c r="T20">
        <v>2470.490234375</v>
      </c>
      <c r="U20">
        <v>2399.464111328125</v>
      </c>
      <c r="V20">
        <v>1986.3770751953125</v>
      </c>
      <c r="W20">
        <v>2229.455078125</v>
      </c>
    </row>
    <row r="21" spans="1:23" x14ac:dyDescent="0.2">
      <c r="B21">
        <v>12</v>
      </c>
      <c r="C21">
        <v>25</v>
      </c>
      <c r="D21">
        <v>2038.4859619140625</v>
      </c>
      <c r="E21">
        <v>453.98858642578125</v>
      </c>
      <c r="F21">
        <v>2429.524658203125</v>
      </c>
      <c r="G21">
        <v>1504.9991455078125</v>
      </c>
      <c r="H21">
        <v>2542.92138671875</v>
      </c>
      <c r="I21">
        <v>903.4493408203125</v>
      </c>
      <c r="J21">
        <v>261.66925048828125</v>
      </c>
      <c r="K21">
        <v>1152.846923828125</v>
      </c>
      <c r="L21">
        <v>2402.310791015625</v>
      </c>
      <c r="M21">
        <v>2353.731201171875</v>
      </c>
      <c r="N21">
        <v>666.6480712890625</v>
      </c>
      <c r="O21">
        <v>2518.06982421875</v>
      </c>
      <c r="P21">
        <v>697.67535400390625</v>
      </c>
      <c r="Q21">
        <v>1316.184326171875</v>
      </c>
      <c r="R21">
        <v>3813.854736328125</v>
      </c>
      <c r="S21">
        <v>3338.10302734375</v>
      </c>
      <c r="T21">
        <v>1658.7232666015625</v>
      </c>
      <c r="U21">
        <v>3780.928466796875</v>
      </c>
      <c r="V21">
        <v>1377.8900146484375</v>
      </c>
      <c r="W21">
        <v>1511.180908203125</v>
      </c>
    </row>
    <row r="23" spans="1:23" x14ac:dyDescent="0.2">
      <c r="A23" t="s">
        <v>25</v>
      </c>
      <c r="B23">
        <v>20</v>
      </c>
      <c r="C23">
        <v>21</v>
      </c>
      <c r="D23">
        <v>815.96685791015625</v>
      </c>
      <c r="E23">
        <v>791.65264892578125</v>
      </c>
      <c r="F23">
        <v>2088.101318359375</v>
      </c>
      <c r="G23">
        <v>1435.5882568359375</v>
      </c>
      <c r="H23">
        <v>1770.6710205078125</v>
      </c>
      <c r="I23">
        <v>916.58758544921875</v>
      </c>
      <c r="J23">
        <v>2202.834228515625</v>
      </c>
      <c r="K23">
        <v>4362.181640625</v>
      </c>
      <c r="L23">
        <v>654.28021240234375</v>
      </c>
      <c r="M23">
        <v>2003.1435546875</v>
      </c>
      <c r="N23">
        <v>1995.731201171875</v>
      </c>
      <c r="O23">
        <v>2856.111328125</v>
      </c>
      <c r="P23">
        <v>2905.3623046875</v>
      </c>
      <c r="Q23">
        <v>1163.0802001953125</v>
      </c>
      <c r="R23">
        <v>2495.629638671875</v>
      </c>
      <c r="S23">
        <v>2815.11279296875</v>
      </c>
      <c r="T23">
        <v>1484.805908203125</v>
      </c>
      <c r="U23">
        <v>1445.7979736328125</v>
      </c>
      <c r="V23">
        <v>866.1304931640625</v>
      </c>
      <c r="W23">
        <v>1960.3408203125</v>
      </c>
    </row>
    <row r="24" spans="1:23" x14ac:dyDescent="0.2">
      <c r="B24">
        <v>20</v>
      </c>
      <c r="C24">
        <v>22</v>
      </c>
      <c r="D24">
        <v>1265.7672119140625</v>
      </c>
      <c r="E24">
        <v>1425.5679931640625</v>
      </c>
      <c r="F24">
        <v>1100.8238525390625</v>
      </c>
      <c r="G24">
        <v>1029.5291748046875</v>
      </c>
      <c r="H24">
        <v>2341.174560546875</v>
      </c>
      <c r="I24">
        <v>2628.83154296875</v>
      </c>
      <c r="J24">
        <v>3581.955322265625</v>
      </c>
      <c r="K24">
        <v>2936.292236328125</v>
      </c>
      <c r="L24">
        <v>1510.4239501953125</v>
      </c>
      <c r="M24">
        <v>1448.338623046875</v>
      </c>
      <c r="N24">
        <v>1833.1146240234375</v>
      </c>
      <c r="O24">
        <v>4678.06787109375</v>
      </c>
      <c r="P24">
        <v>1326.4161376953125</v>
      </c>
      <c r="Q24">
        <v>1966.9644775390625</v>
      </c>
      <c r="R24">
        <v>1380.726318359375</v>
      </c>
      <c r="S24">
        <v>3705.734619140625</v>
      </c>
      <c r="T24">
        <v>3982.544921875</v>
      </c>
      <c r="U24">
        <v>391.03265380859375</v>
      </c>
      <c r="V24">
        <v>1463.726806640625</v>
      </c>
      <c r="W24">
        <v>1319.2388916015625</v>
      </c>
    </row>
    <row r="25" spans="1:23" x14ac:dyDescent="0.2">
      <c r="B25">
        <v>20</v>
      </c>
      <c r="C25">
        <v>23</v>
      </c>
      <c r="D25">
        <v>1282.6295166015625</v>
      </c>
      <c r="E25">
        <v>1048.13623046875</v>
      </c>
      <c r="F25">
        <v>1323.1883544921875</v>
      </c>
      <c r="G25">
        <v>877.61602783203125</v>
      </c>
      <c r="H25">
        <v>2187.690673828125</v>
      </c>
      <c r="I25">
        <v>2574.597900390625</v>
      </c>
      <c r="J25">
        <v>3735.162109375</v>
      </c>
      <c r="K25">
        <v>2622.462158203125</v>
      </c>
      <c r="L25">
        <v>1449.555908203125</v>
      </c>
      <c r="M25">
        <v>834.6854248046875</v>
      </c>
      <c r="N25">
        <v>989.8746337890625</v>
      </c>
      <c r="O25">
        <v>2115.55615234375</v>
      </c>
      <c r="P25">
        <v>3022.75927734375</v>
      </c>
      <c r="Q25">
        <v>3832.333740234375</v>
      </c>
      <c r="R25">
        <v>1063.1905517578125</v>
      </c>
      <c r="S25">
        <v>3866.033935546875</v>
      </c>
      <c r="T25">
        <v>4304.16357421875</v>
      </c>
      <c r="U25">
        <v>1677.1719970703125</v>
      </c>
      <c r="V25">
        <v>1745.1904296875</v>
      </c>
      <c r="W25">
        <v>1223.0870361328125</v>
      </c>
    </row>
    <row r="26" spans="1:23" x14ac:dyDescent="0.2">
      <c r="B26">
        <v>21</v>
      </c>
      <c r="C26">
        <v>21</v>
      </c>
      <c r="D26">
        <v>893.6180419921875</v>
      </c>
      <c r="E26">
        <v>970.104248046875</v>
      </c>
      <c r="F26">
        <v>1415.4105224609375</v>
      </c>
      <c r="G26">
        <v>1123.3426513671875</v>
      </c>
      <c r="H26">
        <v>1247.79833984375</v>
      </c>
      <c r="I26">
        <v>939.41650390625</v>
      </c>
      <c r="J26">
        <v>2963.518798828125</v>
      </c>
      <c r="K26">
        <v>4278.03662109375</v>
      </c>
      <c r="L26">
        <v>1528.7977294921875</v>
      </c>
      <c r="M26">
        <v>3317.7490234375</v>
      </c>
      <c r="N26">
        <v>1788.8577880859375</v>
      </c>
      <c r="O26">
        <v>4336.59033203125</v>
      </c>
      <c r="P26">
        <v>4222.400390625</v>
      </c>
      <c r="Q26">
        <v>1056.210693359375</v>
      </c>
      <c r="R26">
        <v>4621.54443359375</v>
      </c>
      <c r="S26">
        <v>1769.84814453125</v>
      </c>
      <c r="T26">
        <v>2322.253173828125</v>
      </c>
      <c r="U26">
        <v>1375.8154296875</v>
      </c>
      <c r="V26">
        <v>1218.9632568359375</v>
      </c>
      <c r="W26">
        <v>1354.9019775390625</v>
      </c>
    </row>
    <row r="27" spans="1:23" x14ac:dyDescent="0.2">
      <c r="B27">
        <v>21</v>
      </c>
      <c r="C27">
        <v>22</v>
      </c>
      <c r="D27">
        <v>918.9864501953125</v>
      </c>
      <c r="E27">
        <v>791.2662353515625</v>
      </c>
      <c r="F27">
        <v>242.80537414550781</v>
      </c>
      <c r="G27">
        <v>523.3983154296875</v>
      </c>
      <c r="H27">
        <v>1922.6329345703125</v>
      </c>
      <c r="I27">
        <v>1887.9619140625</v>
      </c>
      <c r="J27">
        <v>2256.14453125</v>
      </c>
      <c r="K27">
        <v>4274.25634765625</v>
      </c>
      <c r="L27">
        <v>691.199462890625</v>
      </c>
      <c r="M27">
        <v>4061.0615234375</v>
      </c>
      <c r="N27">
        <v>1987.3077392578125</v>
      </c>
      <c r="O27">
        <v>4258.11474609375</v>
      </c>
      <c r="P27">
        <v>2125.150146484375</v>
      </c>
      <c r="Q27">
        <v>138.15673828125</v>
      </c>
      <c r="R27">
        <v>2621.664794921875</v>
      </c>
      <c r="S27">
        <v>3228.552001953125</v>
      </c>
      <c r="T27">
        <v>2506.696044921875</v>
      </c>
      <c r="U27">
        <v>1785.7158203125</v>
      </c>
      <c r="V27">
        <v>826.5528564453125</v>
      </c>
      <c r="W27">
        <v>616.3427734375</v>
      </c>
    </row>
    <row r="28" spans="1:23" x14ac:dyDescent="0.2">
      <c r="B28">
        <v>21</v>
      </c>
      <c r="C28">
        <v>23</v>
      </c>
      <c r="D28">
        <v>1822.5303955078125</v>
      </c>
      <c r="E28">
        <v>525.82745361328125</v>
      </c>
      <c r="F28">
        <v>1340.8016357421875</v>
      </c>
      <c r="G28">
        <v>1652.1787109375</v>
      </c>
      <c r="H28">
        <v>1787.8310546875</v>
      </c>
      <c r="I28">
        <v>2046.1654052734375</v>
      </c>
      <c r="J28">
        <v>2254.262451171875</v>
      </c>
      <c r="K28">
        <v>1309.68359375</v>
      </c>
      <c r="L28">
        <v>566.33917236328125</v>
      </c>
      <c r="M28">
        <v>3048.44873046875</v>
      </c>
      <c r="N28">
        <v>1435.41259765625</v>
      </c>
      <c r="O28">
        <v>1075.502197265625</v>
      </c>
      <c r="P28">
        <v>3223.095458984375</v>
      </c>
      <c r="Q28">
        <v>2735.105712890625</v>
      </c>
      <c r="R28">
        <v>589.7003173828125</v>
      </c>
      <c r="S28">
        <v>4452.71435546875</v>
      </c>
      <c r="T28">
        <v>3859.327880859375</v>
      </c>
      <c r="U28">
        <v>3076.4931640625</v>
      </c>
      <c r="V28">
        <v>351.64825439453125</v>
      </c>
      <c r="W28">
        <v>972.20306396484375</v>
      </c>
    </row>
    <row r="29" spans="1:23" x14ac:dyDescent="0.2">
      <c r="B29">
        <v>21</v>
      </c>
      <c r="C29">
        <v>24</v>
      </c>
      <c r="D29">
        <v>2984.686279296875</v>
      </c>
      <c r="E29">
        <v>1286.6136474609375</v>
      </c>
      <c r="F29">
        <v>1712.507080078125</v>
      </c>
      <c r="G29">
        <v>962.9630126953125</v>
      </c>
      <c r="H29">
        <v>1021.9019775390625</v>
      </c>
      <c r="I29">
        <v>362.81719970703125</v>
      </c>
      <c r="J29">
        <v>1686.4776611328125</v>
      </c>
      <c r="K29">
        <v>1953.6685791015625</v>
      </c>
      <c r="L29">
        <v>1621.184326171875</v>
      </c>
      <c r="M29">
        <v>2427.07958984375</v>
      </c>
      <c r="N29">
        <v>1007.0255126953125</v>
      </c>
      <c r="O29">
        <v>4216.56494140625</v>
      </c>
      <c r="P29">
        <v>5524.99462890625</v>
      </c>
      <c r="Q29">
        <v>4235.4921875</v>
      </c>
      <c r="R29">
        <v>1768.84033203125</v>
      </c>
      <c r="S29">
        <v>4981.423828125</v>
      </c>
      <c r="T29">
        <v>2996.26953125</v>
      </c>
      <c r="U29">
        <v>3278.886474609375</v>
      </c>
      <c r="V29">
        <v>669.212646484375</v>
      </c>
      <c r="W29">
        <v>1793.9556884765625</v>
      </c>
    </row>
    <row r="30" spans="1:23" x14ac:dyDescent="0.2">
      <c r="B30">
        <v>22</v>
      </c>
      <c r="C30">
        <v>20</v>
      </c>
      <c r="D30">
        <v>1024.627685546875</v>
      </c>
      <c r="E30">
        <v>1370.912109375</v>
      </c>
      <c r="F30">
        <v>1269.726318359375</v>
      </c>
      <c r="G30">
        <v>1521.004638671875</v>
      </c>
      <c r="H30">
        <v>708.0997314453125</v>
      </c>
      <c r="I30">
        <v>2388.926513671875</v>
      </c>
      <c r="J30">
        <v>4293.20849609375</v>
      </c>
      <c r="K30">
        <v>455.2974853515625</v>
      </c>
      <c r="L30">
        <v>2592.2333984375</v>
      </c>
      <c r="M30">
        <v>2542.5986328125</v>
      </c>
      <c r="N30">
        <v>497.685302734375</v>
      </c>
      <c r="O30">
        <v>1271.8492431640625</v>
      </c>
      <c r="P30">
        <v>3848.97607421875</v>
      </c>
      <c r="Q30">
        <v>711.8802490234375</v>
      </c>
      <c r="R30">
        <v>1654.5709228515625</v>
      </c>
      <c r="S30">
        <v>1388.3048095703125</v>
      </c>
      <c r="T30">
        <v>5583.20068359375</v>
      </c>
      <c r="U30">
        <v>1947.37109375</v>
      </c>
      <c r="V30">
        <v>2030.571533203125</v>
      </c>
      <c r="W30">
        <v>372.59564208984375</v>
      </c>
    </row>
    <row r="31" spans="1:23" x14ac:dyDescent="0.2">
      <c r="B31">
        <v>22</v>
      </c>
      <c r="C31">
        <v>21</v>
      </c>
      <c r="D31">
        <v>768.78759765625</v>
      </c>
      <c r="E31">
        <v>1463.4366455078125</v>
      </c>
      <c r="F31">
        <v>1288.3150634765625</v>
      </c>
      <c r="G31">
        <v>672.59912109375</v>
      </c>
      <c r="H31">
        <v>1048.447509765625</v>
      </c>
      <c r="I31">
        <v>2918.00390625</v>
      </c>
      <c r="J31">
        <v>3055.898193359375</v>
      </c>
      <c r="K31">
        <v>888.7623291015625</v>
      </c>
      <c r="L31">
        <v>2275.461669921875</v>
      </c>
      <c r="M31">
        <v>4177.72998046875</v>
      </c>
      <c r="N31">
        <v>466.61935424804688</v>
      </c>
      <c r="O31">
        <v>2744.893798828125</v>
      </c>
      <c r="P31">
        <v>4701.99560546875</v>
      </c>
      <c r="Q31">
        <v>1727.524169921875</v>
      </c>
      <c r="R31">
        <v>3896.0029296875</v>
      </c>
      <c r="S31">
        <v>1821.8212890625</v>
      </c>
      <c r="T31">
        <v>5064.3486328125</v>
      </c>
      <c r="U31">
        <v>899.82568359375</v>
      </c>
      <c r="V31">
        <v>1987.5084228515625</v>
      </c>
      <c r="W31">
        <v>1887.057373046875</v>
      </c>
    </row>
    <row r="32" spans="1:23" x14ac:dyDescent="0.2">
      <c r="B32">
        <v>22</v>
      </c>
      <c r="C32">
        <v>22</v>
      </c>
      <c r="D32">
        <v>1071.194091796875</v>
      </c>
      <c r="E32">
        <v>1129.4052734375</v>
      </c>
      <c r="F32">
        <v>1131.988525390625</v>
      </c>
      <c r="G32">
        <v>1412.4700927734375</v>
      </c>
      <c r="H32">
        <v>979.69757080078125</v>
      </c>
      <c r="I32">
        <v>2317.364013671875</v>
      </c>
      <c r="J32">
        <v>584.4100341796875</v>
      </c>
      <c r="K32">
        <v>3619.646240234375</v>
      </c>
      <c r="L32">
        <v>517.8919677734375</v>
      </c>
      <c r="M32">
        <v>4776.337890625</v>
      </c>
      <c r="N32">
        <v>1059.1251220703125</v>
      </c>
      <c r="O32">
        <v>2490.872802734375</v>
      </c>
      <c r="P32">
        <v>3182.07958984375</v>
      </c>
      <c r="Q32">
        <v>1958.9554443359375</v>
      </c>
      <c r="R32">
        <v>2890.504150390625</v>
      </c>
      <c r="S32">
        <v>3944.77001953125</v>
      </c>
      <c r="T32">
        <v>2799.9560546875</v>
      </c>
      <c r="U32">
        <v>2862.91552734375</v>
      </c>
      <c r="V32">
        <v>1155.7796630859375</v>
      </c>
      <c r="W32">
        <v>2938.962158203125</v>
      </c>
    </row>
    <row r="33" spans="1:23" x14ac:dyDescent="0.2">
      <c r="B33">
        <v>22</v>
      </c>
      <c r="C33">
        <v>23</v>
      </c>
      <c r="D33">
        <v>2283.499267578125</v>
      </c>
      <c r="E33">
        <v>530.1669921875</v>
      </c>
      <c r="F33">
        <v>1869.43359375</v>
      </c>
      <c r="G33">
        <v>2674.685791015625</v>
      </c>
      <c r="H33">
        <v>1470.1444091796875</v>
      </c>
      <c r="I33">
        <v>3150.386962890625</v>
      </c>
      <c r="J33">
        <v>2912.8046875</v>
      </c>
      <c r="K33">
        <v>3802.32470703125</v>
      </c>
      <c r="L33">
        <v>2063.75439453125</v>
      </c>
      <c r="M33">
        <v>3672.00244140625</v>
      </c>
      <c r="N33">
        <v>1792.916015625</v>
      </c>
      <c r="O33">
        <v>1898.184326171875</v>
      </c>
      <c r="P33">
        <v>2123.197021484375</v>
      </c>
      <c r="Q33">
        <v>2481.294189453125</v>
      </c>
      <c r="R33">
        <v>2528.430908203125</v>
      </c>
      <c r="S33">
        <v>3396.005126953125</v>
      </c>
      <c r="T33">
        <v>4745.63720703125</v>
      </c>
      <c r="U33">
        <v>3584.7509765625</v>
      </c>
      <c r="V33">
        <v>216.76931762695312</v>
      </c>
      <c r="W33">
        <v>2205.87109375</v>
      </c>
    </row>
    <row r="34" spans="1:23" x14ac:dyDescent="0.2">
      <c r="B34">
        <v>22</v>
      </c>
      <c r="C34">
        <v>24</v>
      </c>
      <c r="D34">
        <v>2141.7119140625</v>
      </c>
      <c r="E34">
        <v>243.73403930664062</v>
      </c>
      <c r="F34">
        <v>2580.87353515625</v>
      </c>
      <c r="G34">
        <v>3297.482666015625</v>
      </c>
      <c r="H34">
        <v>1149.0628662109375</v>
      </c>
      <c r="I34">
        <v>2482.420654296875</v>
      </c>
      <c r="J34">
        <v>3494.705810546875</v>
      </c>
      <c r="K34">
        <v>1012.0731201171875</v>
      </c>
      <c r="L34">
        <v>2856.474853515625</v>
      </c>
      <c r="M34">
        <v>3424.036865234375</v>
      </c>
      <c r="N34">
        <v>2421.23095703125</v>
      </c>
      <c r="O34">
        <v>3273.778076171875</v>
      </c>
      <c r="P34">
        <v>5465.71337890625</v>
      </c>
      <c r="Q34">
        <v>3675.21630859375</v>
      </c>
      <c r="R34">
        <v>4590.3095703125</v>
      </c>
      <c r="S34">
        <v>2509.803466796875</v>
      </c>
      <c r="T34">
        <v>5072.8134765625</v>
      </c>
      <c r="U34">
        <v>2578.7529296875</v>
      </c>
      <c r="V34">
        <v>885.3389892578125</v>
      </c>
      <c r="W34">
        <v>1284.3717041015625</v>
      </c>
    </row>
    <row r="35" spans="1:23" x14ac:dyDescent="0.2">
      <c r="B35">
        <v>23</v>
      </c>
      <c r="C35">
        <v>20</v>
      </c>
      <c r="D35">
        <v>896.98602294921875</v>
      </c>
      <c r="E35">
        <v>1251.5216064453125</v>
      </c>
      <c r="F35">
        <v>2417.04736328125</v>
      </c>
      <c r="G35">
        <v>2171.634765625</v>
      </c>
      <c r="H35">
        <v>1605.9796142578125</v>
      </c>
      <c r="I35">
        <v>1496.386962890625</v>
      </c>
      <c r="J35">
        <v>3489.75</v>
      </c>
      <c r="K35">
        <v>54.422473907470703</v>
      </c>
      <c r="L35">
        <v>1500.8775634765625</v>
      </c>
      <c r="M35">
        <v>2998.74755859375</v>
      </c>
      <c r="N35">
        <v>3024.47021484375</v>
      </c>
      <c r="O35">
        <v>630.7130126953125</v>
      </c>
      <c r="P35">
        <v>2483.747314453125</v>
      </c>
      <c r="Q35">
        <v>2573.167724609375</v>
      </c>
      <c r="R35">
        <v>1810.718505859375</v>
      </c>
      <c r="S35">
        <v>808.5322265625</v>
      </c>
      <c r="T35">
        <v>5910.4365234375</v>
      </c>
      <c r="U35">
        <v>606.19580078125</v>
      </c>
      <c r="V35">
        <v>1074.580322265625</v>
      </c>
      <c r="W35">
        <v>2735.293212890625</v>
      </c>
    </row>
    <row r="36" spans="1:23" x14ac:dyDescent="0.2">
      <c r="B36">
        <v>23</v>
      </c>
      <c r="C36">
        <v>21</v>
      </c>
      <c r="D36">
        <v>643.04669189453125</v>
      </c>
      <c r="E36">
        <v>867.180419921875</v>
      </c>
      <c r="F36">
        <v>1425.01904296875</v>
      </c>
      <c r="G36">
        <v>1132.852783203125</v>
      </c>
      <c r="H36">
        <v>1009.6576538085938</v>
      </c>
      <c r="I36">
        <v>2302.299072265625</v>
      </c>
      <c r="J36">
        <v>2937.95361328125</v>
      </c>
      <c r="K36">
        <v>2637.868896484375</v>
      </c>
      <c r="L36">
        <v>2544.25634765625</v>
      </c>
      <c r="M36">
        <v>3258.123291015625</v>
      </c>
      <c r="N36">
        <v>3352.485595703125</v>
      </c>
      <c r="O36">
        <v>2797.462646484375</v>
      </c>
      <c r="P36">
        <v>3942.73095703125</v>
      </c>
      <c r="Q36">
        <v>3552.10400390625</v>
      </c>
      <c r="R36">
        <v>2077.467529296875</v>
      </c>
      <c r="S36">
        <v>2137.65673828125</v>
      </c>
      <c r="T36">
        <v>6601.2509765625</v>
      </c>
      <c r="U36">
        <v>2591.284423828125</v>
      </c>
      <c r="V36">
        <v>2445.20556640625</v>
      </c>
      <c r="W36">
        <v>4085.304931640625</v>
      </c>
    </row>
    <row r="37" spans="1:23" x14ac:dyDescent="0.2">
      <c r="B37">
        <v>23</v>
      </c>
      <c r="C37">
        <v>22</v>
      </c>
      <c r="D37">
        <v>932.5340576171875</v>
      </c>
      <c r="E37">
        <v>2011.754150390625</v>
      </c>
      <c r="F37">
        <v>1140.706298828125</v>
      </c>
      <c r="G37">
        <v>1007.521728515625</v>
      </c>
      <c r="H37">
        <v>1294.107177734375</v>
      </c>
      <c r="I37">
        <v>3664.09912109375</v>
      </c>
      <c r="J37">
        <v>1140.07666015625</v>
      </c>
      <c r="K37">
        <v>2211.5634765625</v>
      </c>
      <c r="L37">
        <v>1346.14404296875</v>
      </c>
      <c r="M37">
        <v>3247.970458984375</v>
      </c>
      <c r="N37">
        <v>1012.4471435546875</v>
      </c>
      <c r="O37">
        <v>2749.274169921875</v>
      </c>
      <c r="P37">
        <v>2759.484619140625</v>
      </c>
      <c r="Q37">
        <v>2738.278076171875</v>
      </c>
      <c r="R37">
        <v>1955.51318359375</v>
      </c>
      <c r="S37">
        <v>3205.19482421875</v>
      </c>
      <c r="T37">
        <v>2436.879150390625</v>
      </c>
      <c r="U37">
        <v>3683.265380859375</v>
      </c>
      <c r="V37">
        <v>2365.18017578125</v>
      </c>
      <c r="W37">
        <v>5069.0107421875</v>
      </c>
    </row>
    <row r="38" spans="1:23" x14ac:dyDescent="0.2">
      <c r="B38">
        <v>23</v>
      </c>
      <c r="C38">
        <v>23</v>
      </c>
      <c r="D38">
        <v>1656.5108642578125</v>
      </c>
      <c r="E38">
        <v>1299.9647216796875</v>
      </c>
      <c r="F38">
        <v>3228.632568359375</v>
      </c>
      <c r="G38">
        <v>2568.96435546875</v>
      </c>
      <c r="H38">
        <v>2472.431396484375</v>
      </c>
      <c r="I38">
        <v>5392.771484375</v>
      </c>
      <c r="J38">
        <v>3778.45654296875</v>
      </c>
      <c r="K38">
        <v>4230.04296875</v>
      </c>
      <c r="L38">
        <v>1316.5302734375</v>
      </c>
      <c r="M38">
        <v>3340.770751953125</v>
      </c>
      <c r="N38">
        <v>688.525146484375</v>
      </c>
      <c r="O38">
        <v>2957.271484375</v>
      </c>
      <c r="P38">
        <v>1013.2137451171875</v>
      </c>
      <c r="Q38">
        <v>448.257568359375</v>
      </c>
      <c r="R38">
        <v>1899.6220703125</v>
      </c>
      <c r="S38">
        <v>2259.125732421875</v>
      </c>
      <c r="T38">
        <v>2937.241455078125</v>
      </c>
      <c r="U38">
        <v>3808.697509765625</v>
      </c>
      <c r="V38">
        <v>647.04351806640625</v>
      </c>
      <c r="W38">
        <v>4051.109375</v>
      </c>
    </row>
    <row r="39" spans="1:23" x14ac:dyDescent="0.2">
      <c r="B39">
        <v>24</v>
      </c>
      <c r="C39">
        <v>21</v>
      </c>
      <c r="D39">
        <v>980.40496826171875</v>
      </c>
      <c r="E39">
        <v>653.147705078125</v>
      </c>
      <c r="F39">
        <v>974.5087890625</v>
      </c>
      <c r="G39">
        <v>2057.564697265625</v>
      </c>
      <c r="H39">
        <v>865.6900634765625</v>
      </c>
      <c r="I39">
        <v>1122.237060546875</v>
      </c>
      <c r="J39">
        <v>1844.1248779296875</v>
      </c>
      <c r="K39">
        <v>2710.785400390625</v>
      </c>
      <c r="L39">
        <v>3231.66796875</v>
      </c>
      <c r="M39">
        <v>853.11846923828125</v>
      </c>
      <c r="N39">
        <v>3736.430908203125</v>
      </c>
      <c r="O39">
        <v>5467.3427734375</v>
      </c>
      <c r="P39">
        <v>1596.0081787109375</v>
      </c>
      <c r="Q39">
        <v>2960.311767578125</v>
      </c>
      <c r="R39">
        <v>2562.322021484375</v>
      </c>
      <c r="S39">
        <v>2636.259521484375</v>
      </c>
      <c r="T39">
        <v>6051.15185546875</v>
      </c>
      <c r="U39">
        <v>4324.55859375</v>
      </c>
      <c r="V39">
        <v>2886.484619140625</v>
      </c>
      <c r="W39">
        <v>3695.139404296875</v>
      </c>
    </row>
    <row r="40" spans="1:23" x14ac:dyDescent="0.2">
      <c r="B40">
        <v>24</v>
      </c>
      <c r="C40">
        <v>22</v>
      </c>
      <c r="D40">
        <v>1917.1533203125</v>
      </c>
      <c r="E40">
        <v>1291.4134521484375</v>
      </c>
      <c r="F40">
        <v>1054.9195556640625</v>
      </c>
      <c r="G40">
        <v>1077.1124267578125</v>
      </c>
      <c r="H40">
        <v>2060.52490234375</v>
      </c>
      <c r="I40">
        <v>3896.410888671875</v>
      </c>
      <c r="J40">
        <v>589.5965576171875</v>
      </c>
      <c r="K40">
        <v>3021.258056640625</v>
      </c>
      <c r="L40">
        <v>3185.467529296875</v>
      </c>
      <c r="M40">
        <v>1734.9158935546875</v>
      </c>
      <c r="N40">
        <v>1624.3021240234375</v>
      </c>
      <c r="O40">
        <v>4534.07275390625</v>
      </c>
      <c r="P40">
        <v>699.36517333984375</v>
      </c>
      <c r="Q40">
        <v>2547.016845703125</v>
      </c>
      <c r="R40">
        <v>449.91796875</v>
      </c>
      <c r="S40">
        <v>5640.6796875</v>
      </c>
      <c r="T40">
        <v>2458.263671875</v>
      </c>
      <c r="U40">
        <v>3963.113037109375</v>
      </c>
      <c r="V40">
        <v>2363.924560546875</v>
      </c>
      <c r="W40">
        <v>3664.09326171875</v>
      </c>
    </row>
    <row r="41" spans="1:23" x14ac:dyDescent="0.2">
      <c r="B41">
        <v>24</v>
      </c>
      <c r="C41">
        <v>23</v>
      </c>
      <c r="D41">
        <v>1701.4749755859375</v>
      </c>
      <c r="E41">
        <v>677.42529296875</v>
      </c>
      <c r="F41">
        <v>4063.3125</v>
      </c>
      <c r="G41">
        <v>1663.7464599609375</v>
      </c>
      <c r="H41">
        <v>3156.086669921875</v>
      </c>
      <c r="I41">
        <v>5227.08837890625</v>
      </c>
      <c r="J41">
        <v>1910.734375</v>
      </c>
      <c r="K41">
        <v>2341.858154296875</v>
      </c>
      <c r="L41">
        <v>1377.3018798828125</v>
      </c>
      <c r="M41">
        <v>2374.98291015625</v>
      </c>
      <c r="N41">
        <v>1323.616455078125</v>
      </c>
      <c r="O41">
        <v>4078.58740234375</v>
      </c>
      <c r="P41">
        <v>1030.0294189453125</v>
      </c>
      <c r="Q41">
        <v>2439.94091796875</v>
      </c>
      <c r="R41">
        <v>1664.36083984375</v>
      </c>
      <c r="S41">
        <v>6196.17041015625</v>
      </c>
      <c r="T41">
        <v>1700.950927734375</v>
      </c>
      <c r="U41">
        <v>3690.9296875</v>
      </c>
      <c r="V41">
        <v>677.48309326171875</v>
      </c>
      <c r="W41">
        <v>3298.150390625</v>
      </c>
    </row>
    <row r="43" spans="1:23" x14ac:dyDescent="0.2">
      <c r="A43" t="s">
        <v>26</v>
      </c>
      <c r="B43">
        <v>17</v>
      </c>
      <c r="C43">
        <v>22</v>
      </c>
      <c r="D43">
        <v>1720.2210693359375</v>
      </c>
      <c r="E43">
        <v>1031.9525146484375</v>
      </c>
      <c r="F43">
        <v>2114.26416015625</v>
      </c>
      <c r="G43">
        <v>1474.7088623046875</v>
      </c>
      <c r="H43">
        <v>1950.216796875</v>
      </c>
      <c r="I43">
        <v>3168.784423828125</v>
      </c>
      <c r="J43">
        <v>2658.83349609375</v>
      </c>
      <c r="K43">
        <v>1182.7786865234375</v>
      </c>
      <c r="L43">
        <v>1470.2257080078125</v>
      </c>
      <c r="M43">
        <v>4628.41552734375</v>
      </c>
      <c r="N43">
        <v>1126.154052734375</v>
      </c>
      <c r="O43">
        <v>3712.361083984375</v>
      </c>
      <c r="P43">
        <v>4071.15185546875</v>
      </c>
      <c r="Q43">
        <v>1554.0758056640625</v>
      </c>
      <c r="R43">
        <v>1993.3746337890625</v>
      </c>
      <c r="S43">
        <v>2216.4755859375</v>
      </c>
      <c r="T43">
        <v>1818.568115234375</v>
      </c>
      <c r="U43">
        <v>3442.0693359375</v>
      </c>
      <c r="V43">
        <v>3723.18701171875</v>
      </c>
      <c r="W43">
        <v>724.20770263671875</v>
      </c>
    </row>
    <row r="63" spans="1:23" x14ac:dyDescent="0.2">
      <c r="A63" t="s">
        <v>27</v>
      </c>
      <c r="B63">
        <v>13</v>
      </c>
      <c r="C63">
        <v>12</v>
      </c>
      <c r="D63">
        <v>1097.0911865234375</v>
      </c>
      <c r="E63">
        <v>1525.6126708984375</v>
      </c>
      <c r="F63">
        <v>1190.9300537109375</v>
      </c>
      <c r="G63">
        <v>841.2469482421875</v>
      </c>
      <c r="H63">
        <v>2267.6962890625</v>
      </c>
      <c r="I63">
        <v>2240.784912109375</v>
      </c>
      <c r="J63">
        <v>2597.675537109375</v>
      </c>
      <c r="K63">
        <v>4804.22021484375</v>
      </c>
      <c r="L63">
        <v>3019.14453125</v>
      </c>
      <c r="M63">
        <v>1635.081298828125</v>
      </c>
      <c r="N63">
        <v>2197.986572265625</v>
      </c>
      <c r="O63">
        <v>2449.214599609375</v>
      </c>
      <c r="P63">
        <v>4389.001953125</v>
      </c>
      <c r="Q63">
        <v>3456.065673828125</v>
      </c>
      <c r="R63">
        <v>662.53289794921875</v>
      </c>
      <c r="S63">
        <v>1921.1231689453125</v>
      </c>
      <c r="T63">
        <v>1086.8643798828125</v>
      </c>
      <c r="U63">
        <v>3465.597412109375</v>
      </c>
      <c r="V63">
        <v>1465.8863525390625</v>
      </c>
      <c r="W63">
        <v>960.63385009765625</v>
      </c>
    </row>
    <row r="64" spans="1:23" x14ac:dyDescent="0.2">
      <c r="B64">
        <v>13</v>
      </c>
      <c r="C64">
        <v>13</v>
      </c>
      <c r="D64">
        <v>1697.9400634765625</v>
      </c>
      <c r="E64">
        <v>540.2811279296875</v>
      </c>
      <c r="F64">
        <v>760.92340087890625</v>
      </c>
      <c r="G64">
        <v>1914.232666015625</v>
      </c>
      <c r="H64">
        <v>1773.7637939453125</v>
      </c>
      <c r="I64">
        <v>2846.673583984375</v>
      </c>
      <c r="J64">
        <v>3108.1103515625</v>
      </c>
      <c r="K64">
        <v>1987.7237548828125</v>
      </c>
      <c r="L64">
        <v>2666.99072265625</v>
      </c>
      <c r="M64">
        <v>3169.465087890625</v>
      </c>
      <c r="N64">
        <v>2272.69970703125</v>
      </c>
      <c r="O64">
        <v>2620.70849609375</v>
      </c>
      <c r="P64">
        <v>2277.911865234375</v>
      </c>
      <c r="Q64">
        <v>544.89093017578125</v>
      </c>
      <c r="R64">
        <v>1732.442626953125</v>
      </c>
      <c r="S64">
        <v>2105.783935546875</v>
      </c>
      <c r="T64">
        <v>2545.586181640625</v>
      </c>
      <c r="U64">
        <v>2372.905517578125</v>
      </c>
      <c r="V64">
        <v>1192.737060546875</v>
      </c>
      <c r="W64">
        <v>1728.422607421875</v>
      </c>
    </row>
    <row r="65" spans="2:23" x14ac:dyDescent="0.2">
      <c r="B65">
        <v>14</v>
      </c>
      <c r="C65">
        <v>12</v>
      </c>
      <c r="D65">
        <v>1247.579345703125</v>
      </c>
      <c r="E65">
        <v>2079.6435546875</v>
      </c>
      <c r="F65">
        <v>872.11383056640625</v>
      </c>
      <c r="G65">
        <v>1092.0511474609375</v>
      </c>
      <c r="H65">
        <v>1078.1212158203125</v>
      </c>
      <c r="I65">
        <v>345.25204467773438</v>
      </c>
      <c r="J65">
        <v>1954.3070068359375</v>
      </c>
      <c r="K65">
        <v>2038.179931640625</v>
      </c>
      <c r="L65">
        <v>1607.886962890625</v>
      </c>
      <c r="M65">
        <v>2976.20458984375</v>
      </c>
      <c r="N65">
        <v>3065.03759765625</v>
      </c>
      <c r="O65">
        <v>3205.322509765625</v>
      </c>
      <c r="P65">
        <v>3629.544677734375</v>
      </c>
      <c r="Q65">
        <v>2351.798583984375</v>
      </c>
      <c r="R65">
        <v>1479.12255859375</v>
      </c>
      <c r="S65">
        <v>4518.2568359375</v>
      </c>
      <c r="T65">
        <v>1155.364990234375</v>
      </c>
      <c r="U65">
        <v>899.73095703125</v>
      </c>
      <c r="V65">
        <v>1002.4723510742188</v>
      </c>
      <c r="W65">
        <v>980.38067626953125</v>
      </c>
    </row>
    <row r="66" spans="2:23" x14ac:dyDescent="0.2">
      <c r="B66">
        <v>14</v>
      </c>
      <c r="C66">
        <v>13</v>
      </c>
      <c r="D66">
        <v>1893.6533203125</v>
      </c>
      <c r="E66">
        <v>880.94415283203125</v>
      </c>
      <c r="F66">
        <v>1161.181640625</v>
      </c>
      <c r="G66">
        <v>2725.244140625</v>
      </c>
      <c r="H66">
        <v>428.32601928710938</v>
      </c>
      <c r="I66">
        <v>1037.661865234375</v>
      </c>
      <c r="J66">
        <v>4291.03662109375</v>
      </c>
      <c r="K66">
        <v>4374.12451171875</v>
      </c>
      <c r="L66">
        <v>362.76766967773438</v>
      </c>
      <c r="M66">
        <v>3725.393798828125</v>
      </c>
      <c r="N66">
        <v>1921.9248046875</v>
      </c>
      <c r="O66">
        <v>3777.32470703125</v>
      </c>
      <c r="P66">
        <v>2873.76708984375</v>
      </c>
      <c r="Q66">
        <v>369.90011596679688</v>
      </c>
      <c r="R66">
        <v>2052.703857421875</v>
      </c>
      <c r="S66">
        <v>3554.4560546875</v>
      </c>
      <c r="T66">
        <v>1147.10400390625</v>
      </c>
      <c r="U66">
        <v>1227.9132080078125</v>
      </c>
      <c r="V66">
        <v>2420.224609375</v>
      </c>
      <c r="W66">
        <v>1290.2515869140625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28"/>
  <sheetViews>
    <sheetView tabSelected="1" workbookViewId="0">
      <selection activeCell="M34" sqref="M34"/>
    </sheetView>
  </sheetViews>
  <sheetFormatPr baseColWidth="10" defaultColWidth="8.83203125" defaultRowHeight="15" x14ac:dyDescent="0.2"/>
  <sheetData>
    <row r="1" spans="1:22" x14ac:dyDescent="0.2">
      <c r="C1" t="s">
        <v>28</v>
      </c>
      <c r="E1" t="s">
        <v>3</v>
      </c>
      <c r="F1" t="s">
        <v>3</v>
      </c>
      <c r="G1" t="s">
        <v>29</v>
      </c>
      <c r="K1" t="s">
        <v>48</v>
      </c>
      <c r="N1" t="s">
        <v>49</v>
      </c>
      <c r="O1" t="s">
        <v>30</v>
      </c>
      <c r="S1" t="s">
        <v>35</v>
      </c>
      <c r="T1" s="1" t="s">
        <v>36</v>
      </c>
      <c r="U1" s="1" t="s">
        <v>37</v>
      </c>
      <c r="V1" s="1" t="s">
        <v>38</v>
      </c>
    </row>
    <row r="2" spans="1:22" x14ac:dyDescent="0.2">
      <c r="A2" t="s">
        <v>31</v>
      </c>
      <c r="B2" t="s">
        <v>32</v>
      </c>
      <c r="C2" t="s">
        <v>33</v>
      </c>
      <c r="D2" t="s">
        <v>41</v>
      </c>
      <c r="E2" t="s">
        <v>3</v>
      </c>
      <c r="F2" t="s">
        <v>32</v>
      </c>
      <c r="G2" t="s">
        <v>33</v>
      </c>
      <c r="H2" t="s">
        <v>41</v>
      </c>
      <c r="J2" t="s">
        <v>32</v>
      </c>
      <c r="K2" t="s">
        <v>33</v>
      </c>
      <c r="L2" t="s">
        <v>34</v>
      </c>
      <c r="N2" t="s">
        <v>32</v>
      </c>
      <c r="O2" t="s">
        <v>33</v>
      </c>
      <c r="P2" t="s">
        <v>34</v>
      </c>
      <c r="S2">
        <v>0</v>
      </c>
      <c r="T2" s="1" t="s">
        <v>39</v>
      </c>
      <c r="U2" s="2" t="s">
        <v>40</v>
      </c>
      <c r="V2" s="2"/>
    </row>
    <row r="3" spans="1:22" x14ac:dyDescent="0.2">
      <c r="A3">
        <v>6</v>
      </c>
      <c r="B3">
        <v>1846.9179719623767</v>
      </c>
      <c r="C3">
        <v>3253.8321079454922</v>
      </c>
      <c r="D3">
        <f>C3/V3</f>
        <v>46645.593352108357</v>
      </c>
      <c r="F3">
        <v>1486.8092908357319</v>
      </c>
      <c r="G3">
        <v>8113.7205425061675</v>
      </c>
      <c r="H3">
        <f>G3/V3</f>
        <v>116314.94694339366</v>
      </c>
      <c r="J3">
        <v>289.90069999999997</v>
      </c>
      <c r="K3">
        <v>72338.09</v>
      </c>
      <c r="L3">
        <v>1720.221</v>
      </c>
      <c r="N3">
        <v>672.48209999999995</v>
      </c>
      <c r="O3">
        <v>2859.69</v>
      </c>
      <c r="P3">
        <v>1484.066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1831.9725502415706</v>
      </c>
      <c r="C4">
        <v>5716.4890008223683</v>
      </c>
      <c r="D4">
        <f t="shared" ref="D4:D22" si="1">C4/V4</f>
        <v>65749.518088967146</v>
      </c>
      <c r="F4">
        <v>1066.4698373894942</v>
      </c>
      <c r="G4">
        <v>19481.877428556745</v>
      </c>
      <c r="H4">
        <f t="shared" ref="H4:H22" si="2">G4/V4</f>
        <v>224075.31129888646</v>
      </c>
      <c r="J4">
        <v>283.75330000000002</v>
      </c>
      <c r="K4">
        <v>96411.8</v>
      </c>
      <c r="L4">
        <v>1031.953</v>
      </c>
      <c r="N4">
        <v>1563.318</v>
      </c>
      <c r="O4">
        <v>2290.2080000000001</v>
      </c>
      <c r="P4">
        <v>1256.6199999999999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2343.5668110094571</v>
      </c>
      <c r="C5">
        <v>6192.2274426912008</v>
      </c>
      <c r="D5">
        <f t="shared" si="1"/>
        <v>59611.125027868991</v>
      </c>
      <c r="F5">
        <v>1769.9044960423519</v>
      </c>
      <c r="G5">
        <v>22545.248586554277</v>
      </c>
      <c r="H5">
        <f t="shared" si="2"/>
        <v>217037.83407758374</v>
      </c>
      <c r="J5">
        <v>3150.0239999999999</v>
      </c>
      <c r="K5">
        <v>33715.11</v>
      </c>
      <c r="L5">
        <v>2114.2640000000001</v>
      </c>
      <c r="N5">
        <v>1470.8610000000001</v>
      </c>
      <c r="O5">
        <v>3392.0529999999999</v>
      </c>
      <c r="P5">
        <v>996.28719999999998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51171.930859375003</v>
      </c>
      <c r="C6">
        <v>11170.62890625</v>
      </c>
      <c r="D6">
        <f t="shared" si="1"/>
        <v>92743.56554777181</v>
      </c>
      <c r="F6">
        <v>44252.050164473687</v>
      </c>
      <c r="G6">
        <v>21664.741802014803</v>
      </c>
      <c r="H6">
        <f t="shared" si="2"/>
        <v>179870.39210178418</v>
      </c>
      <c r="J6">
        <v>30623.040000000001</v>
      </c>
      <c r="K6">
        <v>32538.22</v>
      </c>
      <c r="L6">
        <v>1474.7090000000001</v>
      </c>
      <c r="N6">
        <v>5025.3419999999996</v>
      </c>
      <c r="O6">
        <v>2430.5639999999999</v>
      </c>
      <c r="P6">
        <v>1643.194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36578.661328125003</v>
      </c>
      <c r="C7">
        <v>10468.79453125</v>
      </c>
      <c r="D7">
        <f t="shared" si="1"/>
        <v>76681.623188333455</v>
      </c>
      <c r="F7">
        <v>30652.141241776317</v>
      </c>
      <c r="G7">
        <v>16966.175241570723</v>
      </c>
      <c r="H7">
        <f t="shared" si="2"/>
        <v>124273.51142844683</v>
      </c>
      <c r="J7">
        <v>26398.720000000001</v>
      </c>
      <c r="K7">
        <v>25012.22</v>
      </c>
      <c r="L7">
        <v>1950.2170000000001</v>
      </c>
      <c r="N7">
        <v>4848.6629999999996</v>
      </c>
      <c r="O7">
        <v>2525.6179999999999</v>
      </c>
      <c r="P7">
        <v>1386.9770000000001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28316.8642578125</v>
      </c>
      <c r="C8">
        <v>8943.0296875000004</v>
      </c>
      <c r="D8">
        <f t="shared" si="1"/>
        <v>58850.39484302621</v>
      </c>
      <c r="F8">
        <v>23728.100187602795</v>
      </c>
      <c r="G8">
        <v>15090.845844469572</v>
      </c>
      <c r="H8">
        <f t="shared" si="2"/>
        <v>99306.640757729852</v>
      </c>
      <c r="J8">
        <v>24128.080000000002</v>
      </c>
      <c r="K8">
        <v>18711.759999999998</v>
      </c>
      <c r="L8">
        <v>3168.7840000000001</v>
      </c>
      <c r="N8">
        <v>1847.3309999999999</v>
      </c>
      <c r="O8">
        <v>1726.1610000000001</v>
      </c>
      <c r="P8">
        <v>1617.5930000000001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21487.834374999999</v>
      </c>
      <c r="C9">
        <v>4832.96923828125</v>
      </c>
      <c r="D9">
        <f t="shared" si="1"/>
        <v>29008.216207103829</v>
      </c>
      <c r="F9">
        <v>20829.970831620067</v>
      </c>
      <c r="G9">
        <v>13234.099994860197</v>
      </c>
      <c r="H9">
        <f t="shared" si="2"/>
        <v>79433.080375628851</v>
      </c>
      <c r="J9">
        <v>21425.57</v>
      </c>
      <c r="K9">
        <v>16800.14</v>
      </c>
      <c r="L9">
        <v>2658.8330000000001</v>
      </c>
      <c r="N9">
        <v>2350.366</v>
      </c>
      <c r="O9">
        <v>1326.654</v>
      </c>
      <c r="P9">
        <v>2987.7820000000002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16826.917382812499</v>
      </c>
      <c r="C10">
        <v>7863.18212890625</v>
      </c>
      <c r="D10">
        <f t="shared" si="1"/>
        <v>40026.276265926484</v>
      </c>
      <c r="F10">
        <v>17724.972861842107</v>
      </c>
      <c r="G10">
        <v>11095.890380859375</v>
      </c>
      <c r="H10">
        <f t="shared" si="2"/>
        <v>56481.862752235473</v>
      </c>
      <c r="J10">
        <v>20287.990000000002</v>
      </c>
      <c r="K10">
        <v>14123.17</v>
      </c>
      <c r="L10">
        <v>1182.779</v>
      </c>
      <c r="N10">
        <v>633.0077</v>
      </c>
      <c r="O10">
        <v>2070.2530000000002</v>
      </c>
      <c r="P10">
        <v>3301.0619999999999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11877.08681640625</v>
      </c>
      <c r="C11">
        <v>4150.8915039062504</v>
      </c>
      <c r="D11">
        <f t="shared" si="1"/>
        <v>18564.684587826021</v>
      </c>
      <c r="F11">
        <v>15122.746710526315</v>
      </c>
      <c r="G11">
        <v>10531.479222347862</v>
      </c>
      <c r="H11">
        <f t="shared" si="2"/>
        <v>47101.590061349641</v>
      </c>
      <c r="J11">
        <v>21227.11</v>
      </c>
      <c r="K11">
        <v>14228.18</v>
      </c>
      <c r="L11">
        <v>1470.2260000000001</v>
      </c>
      <c r="N11">
        <v>2060.6759999999999</v>
      </c>
      <c r="O11">
        <v>2499.277</v>
      </c>
      <c r="P11">
        <v>1914.1969999999999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10287.35595703125</v>
      </c>
      <c r="C12">
        <v>7021.0760742187504</v>
      </c>
      <c r="D12">
        <f t="shared" si="1"/>
        <v>28404.219164021873</v>
      </c>
      <c r="F12">
        <v>13247.483038651315</v>
      </c>
      <c r="G12">
        <v>7755.9558619449017</v>
      </c>
      <c r="H12">
        <f t="shared" si="2"/>
        <v>31377.223063870108</v>
      </c>
      <c r="J12">
        <v>17404.18</v>
      </c>
      <c r="K12">
        <v>12945.83</v>
      </c>
      <c r="L12">
        <v>4628.4160000000002</v>
      </c>
      <c r="N12">
        <v>1441.8789999999999</v>
      </c>
      <c r="O12">
        <v>1415.6110000000001</v>
      </c>
      <c r="P12">
        <v>2876.5360000000001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10472.793164062499</v>
      </c>
      <c r="C13">
        <v>3785.8217285156252</v>
      </c>
      <c r="D13">
        <f t="shared" si="1"/>
        <v>13489.437994101505</v>
      </c>
      <c r="F13">
        <v>10564.638678299752</v>
      </c>
      <c r="G13">
        <v>8011.1815506784542</v>
      </c>
      <c r="H13">
        <f t="shared" si="2"/>
        <v>28545.014672346566</v>
      </c>
      <c r="J13">
        <v>14243.8</v>
      </c>
      <c r="K13">
        <v>11986.29</v>
      </c>
      <c r="L13">
        <v>1126.154</v>
      </c>
      <c r="N13">
        <v>2877.297</v>
      </c>
      <c r="O13">
        <v>2168.6419999999998</v>
      </c>
      <c r="P13">
        <v>2364.4119999999998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7330.4231445312498</v>
      </c>
      <c r="C14">
        <v>7395.2756835937498</v>
      </c>
      <c r="D14">
        <f t="shared" si="1"/>
        <v>25318.079284003354</v>
      </c>
      <c r="F14">
        <v>9751.3169491416538</v>
      </c>
      <c r="G14">
        <v>6884.9285728053046</v>
      </c>
      <c r="H14">
        <f t="shared" si="2"/>
        <v>23570.881591026355</v>
      </c>
      <c r="J14">
        <v>17893.41</v>
      </c>
      <c r="K14">
        <v>11177.62</v>
      </c>
      <c r="L14">
        <v>3712.3609999999999</v>
      </c>
      <c r="N14">
        <v>1586.7739999999999</v>
      </c>
      <c r="O14">
        <v>1796.7049999999999</v>
      </c>
      <c r="P14">
        <v>3013.143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7417.8937500000002</v>
      </c>
      <c r="C15">
        <v>6501.8968750000004</v>
      </c>
      <c r="D15">
        <f t="shared" si="1"/>
        <v>21868.34297375664</v>
      </c>
      <c r="F15">
        <v>6873.7944882041529</v>
      </c>
      <c r="G15">
        <v>6024.4360287314967</v>
      </c>
      <c r="H15">
        <f t="shared" si="2"/>
        <v>20262.461222096324</v>
      </c>
      <c r="J15">
        <v>11410.79</v>
      </c>
      <c r="K15">
        <v>6206.7889999999998</v>
      </c>
      <c r="L15">
        <v>4071.152</v>
      </c>
      <c r="N15">
        <v>3731.3760000000002</v>
      </c>
      <c r="O15">
        <v>3399.819</v>
      </c>
      <c r="P15">
        <v>3292.556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5024.6225097656252</v>
      </c>
      <c r="C16">
        <v>4301.7956054687502</v>
      </c>
      <c r="D16">
        <f t="shared" si="1"/>
        <v>14532.12887711284</v>
      </c>
      <c r="F16">
        <v>4941.83013594778</v>
      </c>
      <c r="G16">
        <v>5570.63812577097</v>
      </c>
      <c r="H16">
        <f t="shared" si="2"/>
        <v>18818.47456177335</v>
      </c>
      <c r="J16">
        <v>10350.41</v>
      </c>
      <c r="K16">
        <v>4449.402</v>
      </c>
      <c r="L16">
        <v>1554.076</v>
      </c>
      <c r="N16">
        <v>3498.5419999999999</v>
      </c>
      <c r="O16">
        <v>2787.21</v>
      </c>
      <c r="P16">
        <v>1680.664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3494.69482421875</v>
      </c>
      <c r="C17">
        <v>4301.8092773437502</v>
      </c>
      <c r="D17">
        <f t="shared" si="1"/>
        <v>14434.238532420157</v>
      </c>
      <c r="F17">
        <v>7026.1879947060033</v>
      </c>
      <c r="G17">
        <v>5836.6068629214642</v>
      </c>
      <c r="H17">
        <f t="shared" si="2"/>
        <v>19584.079685510638</v>
      </c>
      <c r="J17">
        <v>6953.2430000000004</v>
      </c>
      <c r="K17">
        <v>4980.009</v>
      </c>
      <c r="L17">
        <v>1993.375</v>
      </c>
      <c r="N17">
        <v>3036.6280000000002</v>
      </c>
      <c r="O17">
        <v>3702.9110000000001</v>
      </c>
      <c r="P17">
        <v>1481.7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4907.00537109375</v>
      </c>
      <c r="C18">
        <v>3963.576904296875</v>
      </c>
      <c r="D18">
        <f t="shared" si="1"/>
        <v>13729.826310715838</v>
      </c>
      <c r="F18">
        <v>4435.989071494655</v>
      </c>
      <c r="G18">
        <v>4389.9385922080592</v>
      </c>
      <c r="H18">
        <f t="shared" si="2"/>
        <v>15206.742758134347</v>
      </c>
      <c r="J18">
        <v>12304.96</v>
      </c>
      <c r="K18">
        <v>6220.1570000000002</v>
      </c>
      <c r="L18">
        <v>2216.4760000000001</v>
      </c>
      <c r="N18">
        <v>2387.415</v>
      </c>
      <c r="O18">
        <v>2149.2719999999999</v>
      </c>
      <c r="P18">
        <v>3024.9050000000002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4640.5261718749998</v>
      </c>
      <c r="C19">
        <v>2557.0818847656251</v>
      </c>
      <c r="D19">
        <f t="shared" si="1"/>
        <v>9517.7540788603073</v>
      </c>
      <c r="F19">
        <v>3712.5765380859375</v>
      </c>
      <c r="G19">
        <v>4595.701904296875</v>
      </c>
      <c r="H19">
        <f t="shared" si="2"/>
        <v>17105.733220919836</v>
      </c>
      <c r="J19">
        <v>3462.2170000000001</v>
      </c>
      <c r="K19">
        <v>7534.0479999999998</v>
      </c>
      <c r="L19">
        <v>1818.568</v>
      </c>
      <c r="N19">
        <v>2430.509</v>
      </c>
      <c r="O19">
        <v>4185.03</v>
      </c>
      <c r="P19">
        <v>1483.73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3372.5996826171877</v>
      </c>
      <c r="C20">
        <v>3589.8251953125</v>
      </c>
      <c r="D20">
        <f t="shared" si="1"/>
        <v>14975.714705057528</v>
      </c>
      <c r="F20">
        <v>2947.4711801629319</v>
      </c>
      <c r="G20">
        <v>3355.0823524876646</v>
      </c>
      <c r="H20">
        <f t="shared" si="2"/>
        <v>13996.435310676634</v>
      </c>
      <c r="J20">
        <v>6538.9480000000003</v>
      </c>
      <c r="K20">
        <v>4196.1040000000003</v>
      </c>
      <c r="L20">
        <v>3442.069</v>
      </c>
      <c r="N20">
        <v>1824.89</v>
      </c>
      <c r="O20">
        <v>1928.5650000000001</v>
      </c>
      <c r="P20">
        <v>1991.537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2719.6719482421877</v>
      </c>
      <c r="C21">
        <v>4035.04638671875</v>
      </c>
      <c r="D21">
        <f t="shared" si="1"/>
        <v>19334.559405420881</v>
      </c>
      <c r="F21">
        <v>4002.4831189607321</v>
      </c>
      <c r="G21">
        <v>3570.3873491789163</v>
      </c>
      <c r="H21">
        <f t="shared" si="2"/>
        <v>17108.072544166913</v>
      </c>
      <c r="J21">
        <v>4853.1189999999997</v>
      </c>
      <c r="K21">
        <v>1945.89</v>
      </c>
      <c r="L21">
        <v>3723.1869999999999</v>
      </c>
      <c r="N21">
        <v>913.0702</v>
      </c>
      <c r="O21">
        <v>4734.8069999999998</v>
      </c>
      <c r="P21">
        <v>1520.33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4493.0151855468748</v>
      </c>
      <c r="C22">
        <v>1507.0739501953126</v>
      </c>
      <c r="D22">
        <f t="shared" si="1"/>
        <v>6277.4514875981986</v>
      </c>
      <c r="F22">
        <v>1800.2634823447779</v>
      </c>
      <c r="G22">
        <v>3493.1016877826892</v>
      </c>
      <c r="H22">
        <f t="shared" si="2"/>
        <v>14549.900742071377</v>
      </c>
      <c r="J22">
        <v>6793.1279999999997</v>
      </c>
      <c r="K22">
        <v>7131.7479999999996</v>
      </c>
      <c r="L22">
        <v>724.20770000000005</v>
      </c>
      <c r="N22">
        <v>1971.9839999999999</v>
      </c>
      <c r="O22">
        <v>1585.203</v>
      </c>
      <c r="P22">
        <v>1239.922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42</v>
      </c>
      <c r="C24" t="s">
        <v>43</v>
      </c>
      <c r="F24" t="s">
        <v>42</v>
      </c>
      <c r="G24" t="s">
        <v>43</v>
      </c>
      <c r="I24" t="s">
        <v>45</v>
      </c>
      <c r="J24">
        <v>13001.12</v>
      </c>
      <c r="K24">
        <v>20132.63</v>
      </c>
      <c r="M24" t="s">
        <v>45</v>
      </c>
      <c r="N24">
        <v>2308.6210000000001</v>
      </c>
      <c r="O24">
        <v>2548.7130000000002</v>
      </c>
    </row>
    <row r="25" spans="1:22" x14ac:dyDescent="0.2">
      <c r="B25">
        <f>SUM(B3:B22)/SUM(D3:D22)</f>
        <v>0.35302404334858029</v>
      </c>
      <c r="C25">
        <f>SUM(B3:B22)/MAX(D3:D22)</f>
        <v>2.5494205734406297</v>
      </c>
      <c r="F25">
        <f>SUM(F3:F22)/SUM(H3:H22)</f>
        <v>0.16564065700204295</v>
      </c>
      <c r="G25">
        <f>SUM(F3:F22)/MAX(H3:H22)</f>
        <v>1.0083092108114429</v>
      </c>
      <c r="I25" t="s">
        <v>46</v>
      </c>
      <c r="J25">
        <v>9046.9140000000007</v>
      </c>
      <c r="K25">
        <v>24021.86</v>
      </c>
      <c r="M25" t="s">
        <v>46</v>
      </c>
      <c r="N25">
        <v>1229.722</v>
      </c>
      <c r="O25">
        <v>926.99249999999995</v>
      </c>
    </row>
    <row r="26" spans="1:22" x14ac:dyDescent="0.2">
      <c r="A26" t="s">
        <v>44</v>
      </c>
      <c r="B26">
        <f>SUM(B6:B16)/SUM(D4:D18)</f>
        <v>0.36088685777960611</v>
      </c>
      <c r="C26">
        <f>SUM(B6:B16)/MAX(D4:D18)</f>
        <v>2.2297221626486206</v>
      </c>
      <c r="F26">
        <f>SUM(F6:F19)/SUM(H3:H19)</f>
        <v>0.16146034888731839</v>
      </c>
      <c r="G26">
        <f>SUM(F6:F19)/MAX(H3:H22)</f>
        <v>0.94996542750950719</v>
      </c>
    </row>
    <row r="28" spans="1:22" x14ac:dyDescent="0.2">
      <c r="A28" t="s">
        <v>47</v>
      </c>
      <c r="B28">
        <f>SUM(B6:B16)/SUM(D4:D18,B6:B16)</f>
        <v>0.26518505613936294</v>
      </c>
      <c r="F28">
        <f>SUM(F6:F19)/SUM(H3:H19,F6:F19)</f>
        <v>0.13901494703800935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urea    </vt:lpstr>
      <vt:lpstr>Updated 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Andy</cp:lastModifiedBy>
  <dcterms:created xsi:type="dcterms:W3CDTF">2016-07-20T22:30:03Z</dcterms:created>
  <dcterms:modified xsi:type="dcterms:W3CDTF">2019-07-03T19:52:07Z</dcterms:modified>
</cp:coreProperties>
</file>