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17620" windowHeight="13860" activeTab="3"/>
  </bookViews>
  <sheets>
    <sheet name="lactate " sheetId="1" r:id="rId1"/>
    <sheet name="pyruvate" sheetId="2" r:id="rId2"/>
    <sheet name="Average" sheetId="3" r:id="rId3"/>
    <sheet name="Updated Average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4" l="1"/>
  <c r="C26" i="4"/>
  <c r="B26" i="4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Y19" i="1"/>
  <c r="Z19" i="1"/>
  <c r="Z19" i="2"/>
  <c r="Y20" i="1"/>
  <c r="Z20" i="1"/>
  <c r="Z20" i="2"/>
  <c r="Y21" i="1"/>
  <c r="Z21" i="1"/>
  <c r="Z21" i="2"/>
  <c r="Y22" i="1"/>
  <c r="Z22" i="1"/>
  <c r="Z22" i="2"/>
  <c r="Z23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1"/>
  <c r="AA19" i="2"/>
  <c r="AA20" i="1"/>
  <c r="AA20" i="2"/>
  <c r="AA21" i="1"/>
  <c r="AA21" i="2"/>
  <c r="AA22" i="1"/>
  <c r="AA22" i="2"/>
  <c r="AA23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1"/>
  <c r="AB19" i="2"/>
  <c r="AB20" i="1"/>
  <c r="AB20" i="2"/>
  <c r="AB21" i="1"/>
  <c r="AB21" i="2"/>
  <c r="AB22" i="1"/>
  <c r="AB22" i="2"/>
  <c r="AB23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1"/>
  <c r="AC19" i="2"/>
  <c r="AC20" i="1"/>
  <c r="AC20" i="2"/>
  <c r="AC21" i="1"/>
  <c r="AC21" i="2"/>
  <c r="AC22" i="1"/>
  <c r="AC22" i="2"/>
  <c r="AC23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1"/>
  <c r="AD19" i="2"/>
  <c r="AD20" i="1"/>
  <c r="AD20" i="2"/>
  <c r="AD21" i="1"/>
  <c r="AD21" i="2"/>
  <c r="AD22" i="1"/>
  <c r="AD22" i="2"/>
  <c r="AD23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1"/>
  <c r="AE19" i="2"/>
  <c r="AE20" i="1"/>
  <c r="AE20" i="2"/>
  <c r="AE21" i="1"/>
  <c r="AE21" i="2"/>
  <c r="AE22" i="1"/>
  <c r="AE22" i="2"/>
  <c r="AE23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1"/>
  <c r="AF19" i="2"/>
  <c r="AF20" i="1"/>
  <c r="AF20" i="2"/>
  <c r="AF21" i="1"/>
  <c r="AF21" i="2"/>
  <c r="AF22" i="1"/>
  <c r="AF22" i="2"/>
  <c r="AF23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1"/>
  <c r="AG19" i="2"/>
  <c r="AG20" i="1"/>
  <c r="AG20" i="2"/>
  <c r="AG21" i="1"/>
  <c r="AG21" i="2"/>
  <c r="AG22" i="1"/>
  <c r="AG22" i="2"/>
  <c r="AG23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1"/>
  <c r="AH19" i="2"/>
  <c r="AH20" i="1"/>
  <c r="AH20" i="2"/>
  <c r="AH21" i="1"/>
  <c r="AH21" i="2"/>
  <c r="AH22" i="1"/>
  <c r="AH22" i="2"/>
  <c r="AH23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1"/>
  <c r="AI19" i="2"/>
  <c r="AI20" i="1"/>
  <c r="AI20" i="2"/>
  <c r="AI21" i="1"/>
  <c r="AI21" i="2"/>
  <c r="AI22" i="1"/>
  <c r="AI22" i="2"/>
  <c r="AI23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1"/>
  <c r="AJ19" i="2"/>
  <c r="AJ20" i="1"/>
  <c r="AJ20" i="2"/>
  <c r="AJ21" i="1"/>
  <c r="AJ21" i="2"/>
  <c r="AJ22" i="1"/>
  <c r="AJ22" i="2"/>
  <c r="AJ23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1"/>
  <c r="AK19" i="2"/>
  <c r="AK20" i="1"/>
  <c r="AK20" i="2"/>
  <c r="AK21" i="1"/>
  <c r="AK21" i="2"/>
  <c r="AK22" i="1"/>
  <c r="AK22" i="2"/>
  <c r="AK23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1"/>
  <c r="AL19" i="2"/>
  <c r="AL20" i="1"/>
  <c r="AL20" i="2"/>
  <c r="AL21" i="1"/>
  <c r="AL21" i="2"/>
  <c r="AL22" i="1"/>
  <c r="AL22" i="2"/>
  <c r="AL23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1"/>
  <c r="AM19" i="2"/>
  <c r="AM20" i="1"/>
  <c r="AM20" i="2"/>
  <c r="AM21" i="1"/>
  <c r="AM21" i="2"/>
  <c r="AM22" i="1"/>
  <c r="AM22" i="2"/>
  <c r="AM23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1"/>
  <c r="AN19" i="2"/>
  <c r="AN20" i="1"/>
  <c r="AN20" i="2"/>
  <c r="AN21" i="1"/>
  <c r="AN21" i="2"/>
  <c r="AN22" i="1"/>
  <c r="AN22" i="2"/>
  <c r="AN23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1"/>
  <c r="AO19" i="2"/>
  <c r="AO20" i="1"/>
  <c r="AO20" i="2"/>
  <c r="AO21" i="1"/>
  <c r="AO21" i="2"/>
  <c r="AO22" i="1"/>
  <c r="AO22" i="2"/>
  <c r="AO2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Y23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T12" i="4"/>
  <c r="U12" i="4"/>
  <c r="V12" i="4"/>
  <c r="H12" i="4"/>
  <c r="T13" i="4"/>
  <c r="U13" i="4"/>
  <c r="V13" i="4"/>
  <c r="H13" i="4"/>
  <c r="T14" i="4"/>
  <c r="U14" i="4"/>
  <c r="V14" i="4"/>
  <c r="H14" i="4"/>
  <c r="T15" i="4"/>
  <c r="U15" i="4"/>
  <c r="V15" i="4"/>
  <c r="H15" i="4"/>
  <c r="T16" i="4"/>
  <c r="U16" i="4"/>
  <c r="V16" i="4"/>
  <c r="H16" i="4"/>
  <c r="T17" i="4"/>
  <c r="U17" i="4"/>
  <c r="V17" i="4"/>
  <c r="H17" i="4"/>
  <c r="T18" i="4"/>
  <c r="U18" i="4"/>
  <c r="V18" i="4"/>
  <c r="H18" i="4"/>
  <c r="T19" i="4"/>
  <c r="U19" i="4"/>
  <c r="V19" i="4"/>
  <c r="H19" i="4"/>
  <c r="T20" i="4"/>
  <c r="U20" i="4"/>
  <c r="V20" i="4"/>
  <c r="H20" i="4"/>
  <c r="T21" i="4"/>
  <c r="U21" i="4"/>
  <c r="V21" i="4"/>
  <c r="H21" i="4"/>
  <c r="T22" i="4"/>
  <c r="U22" i="4"/>
  <c r="V22" i="4"/>
  <c r="H22" i="4"/>
  <c r="F28" i="4"/>
  <c r="D4" i="4"/>
  <c r="D5" i="4"/>
  <c r="D6" i="4"/>
  <c r="D7" i="4"/>
  <c r="D8" i="4"/>
  <c r="D9" i="4"/>
  <c r="D10" i="4"/>
  <c r="D11" i="4"/>
  <c r="D12" i="4"/>
  <c r="D13" i="4"/>
  <c r="D14" i="4"/>
  <c r="G26" i="4"/>
  <c r="F26" i="4"/>
  <c r="O25" i="4"/>
  <c r="N25" i="4"/>
  <c r="G25" i="4"/>
  <c r="F25" i="4"/>
  <c r="D3" i="4"/>
  <c r="D15" i="4"/>
  <c r="D16" i="4"/>
  <c r="D17" i="4"/>
  <c r="D18" i="4"/>
  <c r="D19" i="4"/>
  <c r="D20" i="4"/>
  <c r="D21" i="4"/>
  <c r="D22" i="4"/>
  <c r="C25" i="4"/>
  <c r="B25" i="4"/>
  <c r="O24" i="4"/>
  <c r="N24" i="4"/>
  <c r="T3" i="4"/>
  <c r="T4" i="3"/>
  <c r="U4" i="3"/>
  <c r="V4" i="3"/>
  <c r="D4" i="3"/>
  <c r="T5" i="3"/>
  <c r="U5" i="3"/>
  <c r="V5" i="3"/>
  <c r="D5" i="3"/>
  <c r="T6" i="3"/>
  <c r="U6" i="3"/>
  <c r="V6" i="3"/>
  <c r="D6" i="3"/>
  <c r="T7" i="3"/>
  <c r="U7" i="3"/>
  <c r="V7" i="3"/>
  <c r="D7" i="3"/>
  <c r="T8" i="3"/>
  <c r="U8" i="3"/>
  <c r="V8" i="3"/>
  <c r="D8" i="3"/>
  <c r="T9" i="3"/>
  <c r="U9" i="3"/>
  <c r="V9" i="3"/>
  <c r="D9" i="3"/>
  <c r="T10" i="3"/>
  <c r="U10" i="3"/>
  <c r="V10" i="3"/>
  <c r="D10" i="3"/>
  <c r="T11" i="3"/>
  <c r="U11" i="3"/>
  <c r="V11" i="3"/>
  <c r="D11" i="3"/>
  <c r="T12" i="3"/>
  <c r="U12" i="3"/>
  <c r="V12" i="3"/>
  <c r="D12" i="3"/>
  <c r="T13" i="3"/>
  <c r="U13" i="3"/>
  <c r="V13" i="3"/>
  <c r="D13" i="3"/>
  <c r="T14" i="3"/>
  <c r="U14" i="3"/>
  <c r="V14" i="3"/>
  <c r="D14" i="3"/>
  <c r="B28" i="3"/>
  <c r="B26" i="3"/>
  <c r="C26" i="3"/>
  <c r="V3" i="3"/>
  <c r="H3" i="3"/>
  <c r="H4" i="3"/>
  <c r="H5" i="3"/>
  <c r="H6" i="3"/>
  <c r="H7" i="3"/>
  <c r="H8" i="3"/>
  <c r="H9" i="3"/>
  <c r="H10" i="3"/>
  <c r="H11" i="3"/>
  <c r="G26" i="3"/>
  <c r="F26" i="3"/>
  <c r="H12" i="3"/>
  <c r="H13" i="3"/>
  <c r="H14" i="3"/>
  <c r="T15" i="3"/>
  <c r="U15" i="3"/>
  <c r="V15" i="3"/>
  <c r="H15" i="3"/>
  <c r="T16" i="3"/>
  <c r="U16" i="3"/>
  <c r="V16" i="3"/>
  <c r="H16" i="3"/>
  <c r="T17" i="3"/>
  <c r="U17" i="3"/>
  <c r="V17" i="3"/>
  <c r="H17" i="3"/>
  <c r="T18" i="3"/>
  <c r="U18" i="3"/>
  <c r="V18" i="3"/>
  <c r="H18" i="3"/>
  <c r="T19" i="3"/>
  <c r="U19" i="3"/>
  <c r="V19" i="3"/>
  <c r="H19" i="3"/>
  <c r="T20" i="3"/>
  <c r="U20" i="3"/>
  <c r="V20" i="3"/>
  <c r="H20" i="3"/>
  <c r="T21" i="3"/>
  <c r="U21" i="3"/>
  <c r="V21" i="3"/>
  <c r="H21" i="3"/>
  <c r="T22" i="3"/>
  <c r="U22" i="3"/>
  <c r="V22" i="3"/>
  <c r="H22" i="3"/>
  <c r="F28" i="3"/>
  <c r="D3" i="3"/>
  <c r="D15" i="3"/>
  <c r="D16" i="3"/>
  <c r="D17" i="3"/>
  <c r="D18" i="3"/>
  <c r="D19" i="3"/>
  <c r="D20" i="3"/>
  <c r="D21" i="3"/>
  <c r="D22" i="3"/>
  <c r="O25" i="3"/>
  <c r="N25" i="3"/>
  <c r="O24" i="3"/>
  <c r="N24" i="3"/>
  <c r="G25" i="3"/>
  <c r="F25" i="3"/>
  <c r="C25" i="3"/>
  <c r="B25" i="3"/>
  <c r="T3" i="3"/>
</calcChain>
</file>

<file path=xl/sharedStrings.xml><?xml version="1.0" encoding="utf-8"?>
<sst xmlns="http://schemas.openxmlformats.org/spreadsheetml/2006/main" count="138" uniqueCount="50">
  <si>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</si>
  <si>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</si>
  <si>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</si>
  <si>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</si>
  <si>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</si>
  <si>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</si>
  <si>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</si>
  <si>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</si>
  <si>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</si>
  <si>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</si>
  <si>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</si>
  <si>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</si>
  <si>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</si>
  <si>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</si>
  <si>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</si>
  <si>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</si>
  <si>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</si>
  <si>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</si>
  <si>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</si>
  <si>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</si>
  <si>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</si>
  <si>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</si>
  <si>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</si>
  <si>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</si>
  <si>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</si>
  <si>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</si>
  <si>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v</t>
  </si>
  <si>
    <t>n</t>
  </si>
  <si>
    <t>Tumor</t>
  </si>
  <si>
    <t>Contrlateral Kidney</t>
  </si>
  <si>
    <t>roi#3</t>
  </si>
  <si>
    <t>roi#4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</si>
  <si>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</si>
  <si>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</si>
  <si>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</si>
  <si>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</si>
  <si>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</si>
  <si>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</si>
  <si>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</si>
  <si>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</si>
  <si>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</si>
  <si>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</si>
  <si>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RF Corrected Pyr</t>
  </si>
  <si>
    <t>AUC (Lac/Pyr)</t>
  </si>
  <si>
    <t>AUC Lac/ Max. Pyr</t>
  </si>
  <si>
    <t>noise</t>
  </si>
  <si>
    <t>above noise</t>
  </si>
  <si>
    <t>mean</t>
  </si>
  <si>
    <t>S.D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</si>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</sst>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JW332 A498 4/25/16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1555.714497157506</c:v>
                </c:pt>
                <c:pt idx="1">
                  <c:v>1442.079776582264</c:v>
                </c:pt>
                <c:pt idx="2">
                  <c:v>1233.074809846424</c:v>
                </c:pt>
                <c:pt idx="3">
                  <c:v>30894.03687686012</c:v>
                </c:pt>
                <c:pt idx="4">
                  <c:v>24976.0283203125</c:v>
                </c:pt>
                <c:pt idx="5">
                  <c:v>19762.77627418155</c:v>
                </c:pt>
                <c:pt idx="6">
                  <c:v>15407.12927827381</c:v>
                </c:pt>
                <c:pt idx="7">
                  <c:v>11660.9890718006</c:v>
                </c:pt>
                <c:pt idx="8">
                  <c:v>9070.012393043155</c:v>
                </c:pt>
                <c:pt idx="9">
                  <c:v>6717.538690476191</c:v>
                </c:pt>
                <c:pt idx="10">
                  <c:v>5161.557634626116</c:v>
                </c:pt>
                <c:pt idx="11">
                  <c:v>3855.028212774368</c:v>
                </c:pt>
                <c:pt idx="12">
                  <c:v>3828.248023623512</c:v>
                </c:pt>
                <c:pt idx="13">
                  <c:v>2311.778442382812</c:v>
                </c:pt>
                <c:pt idx="14">
                  <c:v>2278.905683244978</c:v>
                </c:pt>
                <c:pt idx="15">
                  <c:v>1839.306585402716</c:v>
                </c:pt>
                <c:pt idx="16">
                  <c:v>1761.016463506789</c:v>
                </c:pt>
                <c:pt idx="17">
                  <c:v>1583.03378586542</c:v>
                </c:pt>
                <c:pt idx="18">
                  <c:v>1939.085555303664</c:v>
                </c:pt>
                <c:pt idx="19">
                  <c:v>1137.860874720982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767-4659-8A9E-057E7EFFF9C6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17944.09256341812</c:v>
                </c:pt>
                <c:pt idx="1">
                  <c:v>41779.28675360214</c:v>
                </c:pt>
                <c:pt idx="2">
                  <c:v>51731.59666484048</c:v>
                </c:pt>
                <c:pt idx="3">
                  <c:v>36969.01805427244</c:v>
                </c:pt>
                <c:pt idx="4">
                  <c:v>26896.61479330047</c:v>
                </c:pt>
                <c:pt idx="5">
                  <c:v>23540.15781174354</c:v>
                </c:pt>
                <c:pt idx="6">
                  <c:v>12431.57510575872</c:v>
                </c:pt>
                <c:pt idx="7">
                  <c:v>14643.65491895025</c:v>
                </c:pt>
                <c:pt idx="8">
                  <c:v>10149.55831179798</c:v>
                </c:pt>
                <c:pt idx="9">
                  <c:v>8028.15379644566</c:v>
                </c:pt>
                <c:pt idx="10">
                  <c:v>6551.490785465803</c:v>
                </c:pt>
                <c:pt idx="11">
                  <c:v>7512.833381890908</c:v>
                </c:pt>
                <c:pt idx="12">
                  <c:v>5363.70262343187</c:v>
                </c:pt>
                <c:pt idx="13">
                  <c:v>4452.041996738281</c:v>
                </c:pt>
                <c:pt idx="14">
                  <c:v>6215.992277460667</c:v>
                </c:pt>
                <c:pt idx="15">
                  <c:v>4751.70157414034</c:v>
                </c:pt>
                <c:pt idx="16">
                  <c:v>6296.858408803252</c:v>
                </c:pt>
                <c:pt idx="17">
                  <c:v>5975.232492327198</c:v>
                </c:pt>
                <c:pt idx="18">
                  <c:v>6165.811294145417</c:v>
                </c:pt>
                <c:pt idx="19">
                  <c:v>6793.837909807487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767-4659-8A9E-057E7EFFF9C6}"/>
            </c:ext>
          </c:extLst>
        </c:ser>
        <c:ser>
          <c:idx val="2"/>
          <c:order val="2"/>
          <c:tx>
            <c:strRef>
              <c:f>Average!$N$1:$N$2</c:f>
              <c:strCache>
                <c:ptCount val="2"/>
                <c:pt idx="0">
                  <c:v>noise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Average!$N$3:$N$22</c:f>
              <c:numCache>
                <c:formatCode>General</c:formatCode>
                <c:ptCount val="20"/>
                <c:pt idx="0">
                  <c:v>1371.676971435547</c:v>
                </c:pt>
                <c:pt idx="1">
                  <c:v>890.8525085449219</c:v>
                </c:pt>
                <c:pt idx="2">
                  <c:v>1347.810068766276</c:v>
                </c:pt>
                <c:pt idx="3">
                  <c:v>1672.266408284505</c:v>
                </c:pt>
                <c:pt idx="4">
                  <c:v>1906.501953125</c:v>
                </c:pt>
                <c:pt idx="5">
                  <c:v>1962.607116699219</c:v>
                </c:pt>
                <c:pt idx="6">
                  <c:v>791.1204020182291</c:v>
                </c:pt>
                <c:pt idx="7">
                  <c:v>1212.190254211426</c:v>
                </c:pt>
                <c:pt idx="8">
                  <c:v>1245.519587198893</c:v>
                </c:pt>
                <c:pt idx="9">
                  <c:v>1582.564473470052</c:v>
                </c:pt>
                <c:pt idx="10">
                  <c:v>2232.473185221354</c:v>
                </c:pt>
                <c:pt idx="11">
                  <c:v>589.9547373453775</c:v>
                </c:pt>
                <c:pt idx="12">
                  <c:v>639.4133650461832</c:v>
                </c:pt>
                <c:pt idx="13">
                  <c:v>1205.660827636719</c:v>
                </c:pt>
                <c:pt idx="14">
                  <c:v>1071.26655069987</c:v>
                </c:pt>
                <c:pt idx="15">
                  <c:v>1292.219584147135</c:v>
                </c:pt>
                <c:pt idx="16">
                  <c:v>1466.314676920573</c:v>
                </c:pt>
                <c:pt idx="17">
                  <c:v>1257.808258056641</c:v>
                </c:pt>
                <c:pt idx="18">
                  <c:v>1948.180236816406</c:v>
                </c:pt>
                <c:pt idx="19">
                  <c:v>1750.407750447591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767-4659-8A9E-057E7EFFF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924192"/>
        <c:axId val="2144479456"/>
      </c:scatterChart>
      <c:valAx>
        <c:axId val="-20369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479456"/>
        <c:crosses val="autoZero"/>
        <c:crossBetween val="midCat"/>
      </c:valAx>
      <c:valAx>
        <c:axId val="214447945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924192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JW332 A498 4/25/16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1555.714497157506</c:v>
                </c:pt>
                <c:pt idx="1">
                  <c:v>1442.079776582264</c:v>
                </c:pt>
                <c:pt idx="2">
                  <c:v>1233.074809846424</c:v>
                </c:pt>
                <c:pt idx="3">
                  <c:v>30894.03687686012</c:v>
                </c:pt>
                <c:pt idx="4">
                  <c:v>24976.0283203125</c:v>
                </c:pt>
                <c:pt idx="5">
                  <c:v>19762.77627418155</c:v>
                </c:pt>
                <c:pt idx="6">
                  <c:v>15407.12927827381</c:v>
                </c:pt>
                <c:pt idx="7">
                  <c:v>11660.9890718006</c:v>
                </c:pt>
                <c:pt idx="8">
                  <c:v>9070.012393043155</c:v>
                </c:pt>
                <c:pt idx="9">
                  <c:v>6717.538690476191</c:v>
                </c:pt>
                <c:pt idx="10">
                  <c:v>5161.557634626116</c:v>
                </c:pt>
                <c:pt idx="11">
                  <c:v>3855.028212774368</c:v>
                </c:pt>
                <c:pt idx="12">
                  <c:v>3828.248023623512</c:v>
                </c:pt>
                <c:pt idx="13">
                  <c:v>2311.778442382812</c:v>
                </c:pt>
                <c:pt idx="14">
                  <c:v>2278.905683244978</c:v>
                </c:pt>
                <c:pt idx="15">
                  <c:v>1839.306585402716</c:v>
                </c:pt>
                <c:pt idx="16">
                  <c:v>1761.016463506789</c:v>
                </c:pt>
                <c:pt idx="17">
                  <c:v>1583.03378586542</c:v>
                </c:pt>
                <c:pt idx="18">
                  <c:v>1939.085555303664</c:v>
                </c:pt>
                <c:pt idx="19">
                  <c:v>1137.860874720982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0C6-4498-9013-43C353415E93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17944.09256341812</c:v>
                </c:pt>
                <c:pt idx="1">
                  <c:v>41779.28675360214</c:v>
                </c:pt>
                <c:pt idx="2">
                  <c:v>51731.59666484048</c:v>
                </c:pt>
                <c:pt idx="3">
                  <c:v>36969.01805427244</c:v>
                </c:pt>
                <c:pt idx="4">
                  <c:v>26896.61479330047</c:v>
                </c:pt>
                <c:pt idx="5">
                  <c:v>23540.15781174354</c:v>
                </c:pt>
                <c:pt idx="6">
                  <c:v>12431.57510575872</c:v>
                </c:pt>
                <c:pt idx="7">
                  <c:v>14643.65491895025</c:v>
                </c:pt>
                <c:pt idx="8">
                  <c:v>10149.55831179798</c:v>
                </c:pt>
                <c:pt idx="9">
                  <c:v>8028.15379644566</c:v>
                </c:pt>
                <c:pt idx="10">
                  <c:v>6551.490785465803</c:v>
                </c:pt>
                <c:pt idx="11">
                  <c:v>7512.833381890908</c:v>
                </c:pt>
                <c:pt idx="12">
                  <c:v>5363.70262343187</c:v>
                </c:pt>
                <c:pt idx="13">
                  <c:v>4452.041996738281</c:v>
                </c:pt>
                <c:pt idx="14">
                  <c:v>6215.992277460667</c:v>
                </c:pt>
                <c:pt idx="15">
                  <c:v>4751.70157414034</c:v>
                </c:pt>
                <c:pt idx="16">
                  <c:v>6296.858408803252</c:v>
                </c:pt>
                <c:pt idx="17">
                  <c:v>5975.232492327198</c:v>
                </c:pt>
                <c:pt idx="18">
                  <c:v>6165.811294145417</c:v>
                </c:pt>
                <c:pt idx="19">
                  <c:v>6793.837909807487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0C6-4498-9013-43C353415E93}"/>
            </c:ext>
          </c:extLst>
        </c:ser>
        <c:ser>
          <c:idx val="2"/>
          <c:order val="2"/>
          <c:tx>
            <c:strRef>
              <c:f>Average!$N$1:$N$2</c:f>
              <c:strCache>
                <c:ptCount val="2"/>
                <c:pt idx="0">
                  <c:v>noise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Average!$N$3:$N$22</c:f>
              <c:numCache>
                <c:formatCode>General</c:formatCode>
                <c:ptCount val="20"/>
                <c:pt idx="0">
                  <c:v>1371.676971435547</c:v>
                </c:pt>
                <c:pt idx="1">
                  <c:v>890.8525085449219</c:v>
                </c:pt>
                <c:pt idx="2">
                  <c:v>1347.810068766276</c:v>
                </c:pt>
                <c:pt idx="3">
                  <c:v>1672.266408284505</c:v>
                </c:pt>
                <c:pt idx="4">
                  <c:v>1906.501953125</c:v>
                </c:pt>
                <c:pt idx="5">
                  <c:v>1962.607116699219</c:v>
                </c:pt>
                <c:pt idx="6">
                  <c:v>791.1204020182291</c:v>
                </c:pt>
                <c:pt idx="7">
                  <c:v>1212.190254211426</c:v>
                </c:pt>
                <c:pt idx="8">
                  <c:v>1245.519587198893</c:v>
                </c:pt>
                <c:pt idx="9">
                  <c:v>1582.564473470052</c:v>
                </c:pt>
                <c:pt idx="10">
                  <c:v>2232.473185221354</c:v>
                </c:pt>
                <c:pt idx="11">
                  <c:v>589.9547373453775</c:v>
                </c:pt>
                <c:pt idx="12">
                  <c:v>639.4133650461832</c:v>
                </c:pt>
                <c:pt idx="13">
                  <c:v>1205.660827636719</c:v>
                </c:pt>
                <c:pt idx="14">
                  <c:v>1071.26655069987</c:v>
                </c:pt>
                <c:pt idx="15">
                  <c:v>1292.219584147135</c:v>
                </c:pt>
                <c:pt idx="16">
                  <c:v>1466.314676920573</c:v>
                </c:pt>
                <c:pt idx="17">
                  <c:v>1257.808258056641</c:v>
                </c:pt>
                <c:pt idx="18">
                  <c:v>1948.180236816406</c:v>
                </c:pt>
                <c:pt idx="19">
                  <c:v>1750.407750447591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0C6-4498-9013-43C353415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5864928"/>
        <c:axId val="2061164864"/>
      </c:scatterChart>
      <c:valAx>
        <c:axId val="-18858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164864"/>
        <c:crosses val="autoZero"/>
        <c:crossBetween val="midCat"/>
      </c:valAx>
      <c:valAx>
        <c:axId val="206116486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85864928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4</xdr:row>
      <xdr:rowOff>95250</xdr:rowOff>
    </xdr:from>
    <xdr:to>
      <xdr:col>22</xdr:col>
      <xdr:colOff>88900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4</xdr:row>
      <xdr:rowOff>95250</xdr:rowOff>
    </xdr:from>
    <xdr:to>
      <xdr:col>22</xdr:col>
      <xdr:colOff>88900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80268B8-D78B-4148-B9B4-92A8B5F55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69"/>
  <sheetViews>
    <sheetView topLeftCell="M1" workbookViewId="0">
      <selection activeCell="Z13" sqref="Z1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7</v>
      </c>
      <c r="C3">
        <v>19</v>
      </c>
      <c r="D3">
        <v>1488.7088623046875</v>
      </c>
      <c r="E3">
        <v>1780.3272705078125</v>
      </c>
      <c r="F3">
        <v>626.50665283203125</v>
      </c>
      <c r="G3">
        <v>13126.2685546875</v>
      </c>
      <c r="H3">
        <v>11998.4287109375</v>
      </c>
      <c r="I3">
        <v>9903.2822265625</v>
      </c>
      <c r="J3">
        <v>5297.5556640625</v>
      </c>
      <c r="K3">
        <v>6803.068359375</v>
      </c>
      <c r="L3">
        <v>5052.3203125</v>
      </c>
      <c r="M3">
        <v>2280.75</v>
      </c>
      <c r="N3">
        <v>1071.94091796875</v>
      </c>
      <c r="O3">
        <v>2858.117431640625</v>
      </c>
      <c r="P3">
        <v>2485.512451171875</v>
      </c>
      <c r="Q3">
        <v>1241.6767578125</v>
      </c>
      <c r="R3">
        <v>1244.8614501953125</v>
      </c>
      <c r="S3">
        <v>457.43838500976562</v>
      </c>
      <c r="T3">
        <v>1439.0186767578125</v>
      </c>
      <c r="U3">
        <v>2459.488525390625</v>
      </c>
      <c r="V3">
        <v>2441.794677734375</v>
      </c>
      <c r="W3">
        <v>925.58355712890625</v>
      </c>
      <c r="Y3" t="str">
        <f>IF(G3&gt;_xlfn.PERCENTILE.INC($G$3:$G$22,0.75),G3,"")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7</v>
      </c>
      <c r="C4">
        <v>20</v>
      </c>
      <c r="D4">
        <v>520.88616943359375</v>
      </c>
      <c r="E4">
        <v>1151.0469970703125</v>
      </c>
      <c r="F4">
        <v>1576.4205322265625</v>
      </c>
      <c r="G4">
        <v>18330.0703125</v>
      </c>
      <c r="H4">
        <v>13949.5673828125</v>
      </c>
      <c r="I4">
        <v>12572.701171875</v>
      </c>
      <c r="J4">
        <v>8663.73046875</v>
      </c>
      <c r="K4">
        <v>8026.92138671875</v>
      </c>
      <c r="L4">
        <v>6046.1943359375</v>
      </c>
      <c r="M4">
        <v>3495.22705078125</v>
      </c>
      <c r="N4">
        <v>1324.8465576171875</v>
      </c>
      <c r="O4">
        <v>5057.4775390625</v>
      </c>
      <c r="P4">
        <v>1959.2220458984375</v>
      </c>
      <c r="Q4">
        <v>1829.40673828125</v>
      </c>
      <c r="R4">
        <v>2038.189453125</v>
      </c>
      <c r="S4">
        <v>2136.45654296875</v>
      </c>
      <c r="T4">
        <v>1214.0150146484375</v>
      </c>
      <c r="U4">
        <v>3204.123046875</v>
      </c>
      <c r="V4">
        <v>1376.988037109375</v>
      </c>
      <c r="W4">
        <v>1080.2054443359375</v>
      </c>
      <c r="Y4" t="str">
        <f t="shared" ref="Y4:Y22" si="1">IF(G4&gt;_xlfn.PERCENTILE.INC($G$3:$G$22,0.75),G4,"")</f>
        <v/>
      </c>
      <c r="Z4" t="str">
        <f t="shared" ref="Z4:Z22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8</v>
      </c>
      <c r="C5">
        <v>18</v>
      </c>
      <c r="D5">
        <v>1614.979248046875</v>
      </c>
      <c r="E5">
        <v>1482.8631591796875</v>
      </c>
      <c r="F5">
        <v>1218.3267822265625</v>
      </c>
      <c r="G5">
        <v>12045.8515625</v>
      </c>
      <c r="H5">
        <v>14452.1357421875</v>
      </c>
      <c r="I5">
        <v>9934.0322265625</v>
      </c>
      <c r="J5">
        <v>8320.6279296875</v>
      </c>
      <c r="K5">
        <v>7092.19287109375</v>
      </c>
      <c r="L5">
        <v>5787.17529296875</v>
      </c>
      <c r="M5">
        <v>4380.31982421875</v>
      </c>
      <c r="N5">
        <v>3756.9873046875</v>
      </c>
      <c r="O5">
        <v>651.8302001953125</v>
      </c>
      <c r="P5">
        <v>2359.610107421875</v>
      </c>
      <c r="Q5">
        <v>1521.181396484375</v>
      </c>
      <c r="R5">
        <v>889.96575927734375</v>
      </c>
      <c r="S5">
        <v>650.82135009765625</v>
      </c>
      <c r="T5">
        <v>1491.2923583984375</v>
      </c>
      <c r="U5">
        <v>2175.369873046875</v>
      </c>
      <c r="V5">
        <v>2975.150146484375</v>
      </c>
      <c r="W5">
        <v>1070.10595703125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8</v>
      </c>
      <c r="C6">
        <v>19</v>
      </c>
      <c r="D6">
        <v>1854.01318359375</v>
      </c>
      <c r="E6">
        <v>852.87286376953125</v>
      </c>
      <c r="F6">
        <v>2056.054931640625</v>
      </c>
      <c r="G6">
        <v>21778.119140625</v>
      </c>
      <c r="H6">
        <v>21550.306640625</v>
      </c>
      <c r="I6">
        <v>16147.990234375</v>
      </c>
      <c r="J6">
        <v>11431.0400390625</v>
      </c>
      <c r="K6">
        <v>11006.0478515625</v>
      </c>
      <c r="L6">
        <v>8635.46875</v>
      </c>
      <c r="M6">
        <v>5605.498046875</v>
      </c>
      <c r="N6">
        <v>4501.1435546875</v>
      </c>
      <c r="O6">
        <v>3719.11083984375</v>
      </c>
      <c r="P6">
        <v>3032.63037109375</v>
      </c>
      <c r="Q6">
        <v>2110.93603515625</v>
      </c>
      <c r="R6">
        <v>2082.360107421875</v>
      </c>
      <c r="S6">
        <v>1004.843994140625</v>
      </c>
      <c r="T6">
        <v>1728.0386962890625</v>
      </c>
      <c r="U6">
        <v>2080.5458984375</v>
      </c>
      <c r="V6">
        <v>2615.0400390625</v>
      </c>
      <c r="W6">
        <v>1152.5029296875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8</v>
      </c>
      <c r="C7">
        <v>20</v>
      </c>
      <c r="D7">
        <v>602.60797119140625</v>
      </c>
      <c r="E7">
        <v>683.51806640625</v>
      </c>
      <c r="F7">
        <v>1094.8944091796875</v>
      </c>
      <c r="G7">
        <v>29136.451171875</v>
      </c>
      <c r="H7">
        <v>24528.54296875</v>
      </c>
      <c r="I7">
        <v>20527.71484375</v>
      </c>
      <c r="J7">
        <v>14555.8232421875</v>
      </c>
      <c r="K7">
        <v>12030.1474609375</v>
      </c>
      <c r="L7">
        <v>8626.04296875</v>
      </c>
      <c r="M7">
        <v>6598.0849609375</v>
      </c>
      <c r="N7">
        <v>5197.97607421875</v>
      </c>
      <c r="O7">
        <v>5901.6650390625</v>
      </c>
      <c r="P7">
        <v>4325.4892578125</v>
      </c>
      <c r="Q7">
        <v>2973.406982421875</v>
      </c>
      <c r="R7">
        <v>2030.572265625</v>
      </c>
      <c r="S7">
        <v>1915.5274658203125</v>
      </c>
      <c r="T7">
        <v>1491.30615234375</v>
      </c>
      <c r="U7">
        <v>2077.207275390625</v>
      </c>
      <c r="V7">
        <v>494.76278686523438</v>
      </c>
      <c r="W7">
        <v>835.82513427734375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8</v>
      </c>
      <c r="C8">
        <v>21</v>
      </c>
      <c r="D8">
        <v>794.30511474609375</v>
      </c>
      <c r="E8">
        <v>1033.9764404296875</v>
      </c>
      <c r="F8">
        <v>424.44845581054688</v>
      </c>
      <c r="G8">
        <v>33359.8671875</v>
      </c>
      <c r="H8">
        <v>25359.666015625</v>
      </c>
      <c r="I8">
        <v>22017.025390625</v>
      </c>
      <c r="J8">
        <v>18041.8046875</v>
      </c>
      <c r="K8">
        <v>11669.5458984375</v>
      </c>
      <c r="L8">
        <v>7642.78125</v>
      </c>
      <c r="M8">
        <v>7231.8857421875</v>
      </c>
      <c r="N8">
        <v>5832.2998046875</v>
      </c>
      <c r="O8">
        <v>5217.27978515625</v>
      </c>
      <c r="P8">
        <v>3974.650146484375</v>
      </c>
      <c r="Q8">
        <v>2934.4521484375</v>
      </c>
      <c r="R8">
        <v>2897.180419921875</v>
      </c>
      <c r="S8">
        <v>3302.12744140625</v>
      </c>
      <c r="T8">
        <v>1847.3466796875</v>
      </c>
      <c r="U8">
        <v>924.8499755859375</v>
      </c>
      <c r="V8">
        <v>1240.57861328125</v>
      </c>
      <c r="W8">
        <v>2790.87255859375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8</v>
      </c>
      <c r="C9">
        <v>22</v>
      </c>
      <c r="D9">
        <v>877.71820068359375</v>
      </c>
      <c r="E9">
        <v>1410.8646240234375</v>
      </c>
      <c r="F9">
        <v>115.37821197509766</v>
      </c>
      <c r="G9">
        <v>36638.66796875</v>
      </c>
      <c r="H9">
        <v>26974.515625</v>
      </c>
      <c r="I9">
        <v>21765.904296875</v>
      </c>
      <c r="J9">
        <v>18647.44921875</v>
      </c>
      <c r="K9">
        <v>12034.2265625</v>
      </c>
      <c r="L9">
        <v>8263.318359375</v>
      </c>
      <c r="M9">
        <v>6913.5146484375</v>
      </c>
      <c r="N9">
        <v>6904.43115234375</v>
      </c>
      <c r="O9">
        <v>3847.619873046875</v>
      </c>
      <c r="P9">
        <v>2637.48486328125</v>
      </c>
      <c r="Q9">
        <v>2277.19677734375</v>
      </c>
      <c r="R9">
        <v>3978.143310546875</v>
      </c>
      <c r="S9">
        <v>2225.271728515625</v>
      </c>
      <c r="T9">
        <v>2239.571533203125</v>
      </c>
      <c r="U9">
        <v>363.0399169921875</v>
      </c>
      <c r="V9">
        <v>1011.0026245117188</v>
      </c>
      <c r="W9">
        <v>3487.943603515625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9</v>
      </c>
      <c r="C10">
        <v>18</v>
      </c>
      <c r="D10">
        <v>1362.1453857421875</v>
      </c>
      <c r="E10">
        <v>2003.05517578125</v>
      </c>
      <c r="F10">
        <v>1309.583251953125</v>
      </c>
      <c r="G10">
        <v>19831.326171875</v>
      </c>
      <c r="H10">
        <v>21244.072265625</v>
      </c>
      <c r="I10">
        <v>14247.4716796875</v>
      </c>
      <c r="J10">
        <v>12667.7890625</v>
      </c>
      <c r="K10">
        <v>9728.7216796875</v>
      </c>
      <c r="L10">
        <v>7374.41748046875</v>
      </c>
      <c r="M10">
        <v>6173.439453125</v>
      </c>
      <c r="N10">
        <v>4289.37744140625</v>
      </c>
      <c r="O10">
        <v>661.82452392578125</v>
      </c>
      <c r="P10">
        <v>1766.7977294921875</v>
      </c>
      <c r="Q10">
        <v>1938.9705810546875</v>
      </c>
      <c r="R10">
        <v>2268.51318359375</v>
      </c>
      <c r="S10">
        <v>1405.3514404296875</v>
      </c>
      <c r="T10">
        <v>1157.8990478515625</v>
      </c>
      <c r="U10">
        <v>1654.961181640625</v>
      </c>
      <c r="V10">
        <v>2313.049072265625</v>
      </c>
      <c r="W10">
        <v>1300.4700927734375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9</v>
      </c>
      <c r="C11">
        <v>19</v>
      </c>
      <c r="D11">
        <v>636.1939697265625</v>
      </c>
      <c r="E11">
        <v>2584.622802734375</v>
      </c>
      <c r="F11">
        <v>1114.4803466796875</v>
      </c>
      <c r="G11">
        <v>29683.34765625</v>
      </c>
      <c r="H11">
        <v>28384.1328125</v>
      </c>
      <c r="I11">
        <v>20917.755859375</v>
      </c>
      <c r="J11">
        <v>16886.119140625</v>
      </c>
      <c r="K11">
        <v>13206.79296875</v>
      </c>
      <c r="L11">
        <v>10278.150390625</v>
      </c>
      <c r="M11">
        <v>8606.634765625</v>
      </c>
      <c r="N11">
        <v>6405.5439453125</v>
      </c>
      <c r="O11">
        <v>3263.24365234375</v>
      </c>
      <c r="P11">
        <v>3120.419921875</v>
      </c>
      <c r="Q11">
        <v>1986.2381591796875</v>
      </c>
      <c r="R11">
        <v>1582.434814453125</v>
      </c>
      <c r="S11">
        <v>1640.382568359375</v>
      </c>
      <c r="T11">
        <v>2250.76611328125</v>
      </c>
      <c r="U11">
        <v>1651.6953125</v>
      </c>
      <c r="V11">
        <v>2012.294189453125</v>
      </c>
      <c r="W11">
        <v>1006.4020385742188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9</v>
      </c>
      <c r="C12">
        <v>20</v>
      </c>
      <c r="D12">
        <v>1973.7060546875</v>
      </c>
      <c r="E12">
        <v>1903.8658447265625</v>
      </c>
      <c r="F12">
        <v>655.3431396484375</v>
      </c>
      <c r="G12">
        <v>35473.8984375</v>
      </c>
      <c r="H12">
        <v>30763.15625</v>
      </c>
      <c r="I12">
        <v>24430.26171875</v>
      </c>
      <c r="J12">
        <v>19084.693359375</v>
      </c>
      <c r="K12">
        <v>14547.4228515625</v>
      </c>
      <c r="L12">
        <v>10838.35546875</v>
      </c>
      <c r="M12">
        <v>9486.6962890625</v>
      </c>
      <c r="N12">
        <v>7577.77734375</v>
      </c>
      <c r="O12">
        <v>5199.45166015625</v>
      </c>
      <c r="P12">
        <v>4497.05322265625</v>
      </c>
      <c r="Q12">
        <v>2989.21435546875</v>
      </c>
      <c r="R12">
        <v>794.462890625</v>
      </c>
      <c r="S12">
        <v>305.15084838867188</v>
      </c>
      <c r="T12">
        <v>2866.135009765625</v>
      </c>
      <c r="U12">
        <v>1884.6727294921875</v>
      </c>
      <c r="V12">
        <v>1149.7545166015625</v>
      </c>
      <c r="W12">
        <v>742.81121826171875</v>
      </c>
      <c r="Y12" t="str">
        <f t="shared" si="1"/>
        <v/>
      </c>
      <c r="Z12" t="str">
        <f t="shared" si="2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</row>
    <row r="13" spans="1:41" x14ac:dyDescent="0.2">
      <c r="B13">
        <v>9</v>
      </c>
      <c r="C13">
        <v>21</v>
      </c>
      <c r="D13">
        <v>2185.710693359375</v>
      </c>
      <c r="E13">
        <v>1432.0926513671875</v>
      </c>
      <c r="F13">
        <v>783.67706298828125</v>
      </c>
      <c r="G13">
        <v>38870.54296875</v>
      </c>
      <c r="H13">
        <v>31082.55859375</v>
      </c>
      <c r="I13">
        <v>25134.955078125</v>
      </c>
      <c r="J13">
        <v>20198.921875</v>
      </c>
      <c r="K13">
        <v>14741.6259765625</v>
      </c>
      <c r="L13">
        <v>10311.2998046875</v>
      </c>
      <c r="M13">
        <v>9999.53125</v>
      </c>
      <c r="N13">
        <v>8253.01171875</v>
      </c>
      <c r="O13">
        <v>5073.63916015625</v>
      </c>
      <c r="P13">
        <v>3873.1279296875</v>
      </c>
      <c r="Q13">
        <v>3524.116455078125</v>
      </c>
      <c r="R13">
        <v>2390.351318359375</v>
      </c>
      <c r="S13">
        <v>1592.0042724609375</v>
      </c>
      <c r="T13">
        <v>1834.0076904296875</v>
      </c>
      <c r="U13">
        <v>197.22488403320312</v>
      </c>
      <c r="V13">
        <v>2101.552001953125</v>
      </c>
      <c r="W13">
        <v>1347.7423095703125</v>
      </c>
      <c r="Y13">
        <f t="shared" si="1"/>
        <v>38870.54296875</v>
      </c>
      <c r="Z13">
        <f t="shared" si="2"/>
        <v>31082.55859375</v>
      </c>
      <c r="AA13">
        <f t="shared" si="0"/>
        <v>25134.955078125</v>
      </c>
      <c r="AB13">
        <f t="shared" si="0"/>
        <v>20198.921875</v>
      </c>
      <c r="AC13">
        <f t="shared" si="0"/>
        <v>14741.6259765625</v>
      </c>
      <c r="AD13">
        <f t="shared" si="0"/>
        <v>10311.2998046875</v>
      </c>
      <c r="AE13">
        <f t="shared" si="0"/>
        <v>9999.53125</v>
      </c>
      <c r="AF13">
        <f t="shared" si="0"/>
        <v>8253.01171875</v>
      </c>
      <c r="AG13">
        <f t="shared" si="0"/>
        <v>5073.63916015625</v>
      </c>
      <c r="AH13">
        <f t="shared" si="0"/>
        <v>3873.1279296875</v>
      </c>
      <c r="AI13">
        <f t="shared" si="0"/>
        <v>3524.116455078125</v>
      </c>
      <c r="AJ13">
        <f t="shared" si="0"/>
        <v>2390.351318359375</v>
      </c>
      <c r="AK13">
        <f t="shared" si="0"/>
        <v>1592.0042724609375</v>
      </c>
      <c r="AL13">
        <f t="shared" si="0"/>
        <v>1834.0076904296875</v>
      </c>
      <c r="AM13">
        <f t="shared" si="0"/>
        <v>197.22488403320312</v>
      </c>
      <c r="AN13">
        <f t="shared" si="0"/>
        <v>2101.552001953125</v>
      </c>
      <c r="AO13">
        <f t="shared" si="0"/>
        <v>1347.7423095703125</v>
      </c>
    </row>
    <row r="14" spans="1:41" x14ac:dyDescent="0.2">
      <c r="B14">
        <v>10</v>
      </c>
      <c r="C14">
        <v>18</v>
      </c>
      <c r="D14">
        <v>1492.77001953125</v>
      </c>
      <c r="E14">
        <v>1274.5941162109375</v>
      </c>
      <c r="F14">
        <v>1156.389892578125</v>
      </c>
      <c r="G14">
        <v>26805.615234375</v>
      </c>
      <c r="H14">
        <v>24324.609375</v>
      </c>
      <c r="I14">
        <v>17230.537109375</v>
      </c>
      <c r="J14">
        <v>13646.296875</v>
      </c>
      <c r="K14">
        <v>10813.3203125</v>
      </c>
      <c r="L14">
        <v>8199.119140625</v>
      </c>
      <c r="M14">
        <v>6278.173828125</v>
      </c>
      <c r="N14">
        <v>3977.79931640625</v>
      </c>
      <c r="O14">
        <v>1705.21923828125</v>
      </c>
      <c r="P14">
        <v>2585.161865234375</v>
      </c>
      <c r="Q14">
        <v>1420.876953125</v>
      </c>
      <c r="R14">
        <v>2608.748779296875</v>
      </c>
      <c r="S14">
        <v>733.84307861328125</v>
      </c>
      <c r="T14">
        <v>395.42190551757812</v>
      </c>
      <c r="U14">
        <v>2044.3818359375</v>
      </c>
      <c r="V14">
        <v>2883.99609375</v>
      </c>
      <c r="W14">
        <v>1399.93359375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10</v>
      </c>
      <c r="C15">
        <v>19</v>
      </c>
      <c r="D15">
        <v>2103.665283203125</v>
      </c>
      <c r="E15">
        <v>2882.839111328125</v>
      </c>
      <c r="F15">
        <v>2200.028564453125</v>
      </c>
      <c r="G15">
        <v>35400.1640625</v>
      </c>
      <c r="H15">
        <v>29916.11328125</v>
      </c>
      <c r="I15">
        <v>22867.35546875</v>
      </c>
      <c r="J15">
        <v>18741.0625</v>
      </c>
      <c r="K15">
        <v>13503.6533203125</v>
      </c>
      <c r="L15">
        <v>9948.3359375</v>
      </c>
      <c r="M15">
        <v>9164.6591796875</v>
      </c>
      <c r="N15">
        <v>5691.3310546875</v>
      </c>
      <c r="O15">
        <v>3058.34619140625</v>
      </c>
      <c r="P15">
        <v>3868.1142578125</v>
      </c>
      <c r="Q15">
        <v>2009.4019775390625</v>
      </c>
      <c r="R15">
        <v>765.3162841796875</v>
      </c>
      <c r="S15">
        <v>72.49542236328125</v>
      </c>
      <c r="T15">
        <v>2418.564453125</v>
      </c>
      <c r="U15">
        <v>2199.38916015625</v>
      </c>
      <c r="V15">
        <v>2853.627685546875</v>
      </c>
      <c r="W15">
        <v>572.00146484375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10</v>
      </c>
      <c r="C16">
        <v>20</v>
      </c>
      <c r="D16">
        <v>2085.01904296875</v>
      </c>
      <c r="E16">
        <v>2988.677490234375</v>
      </c>
      <c r="F16">
        <v>1692.6610107421875</v>
      </c>
      <c r="G16">
        <v>37965.2578125</v>
      </c>
      <c r="H16">
        <v>31394.849609375</v>
      </c>
      <c r="I16">
        <v>24636.45703125</v>
      </c>
      <c r="J16">
        <v>20825.033203125</v>
      </c>
      <c r="K16">
        <v>15205.4404296875</v>
      </c>
      <c r="L16">
        <v>10967.23046875</v>
      </c>
      <c r="M16">
        <v>9973.791015625</v>
      </c>
      <c r="N16">
        <v>6364.0927734375</v>
      </c>
      <c r="O16">
        <v>4689.80859375</v>
      </c>
      <c r="P16">
        <v>3872.50390625</v>
      </c>
      <c r="Q16">
        <v>2764.85400390625</v>
      </c>
      <c r="R16">
        <v>469.7894287109375</v>
      </c>
      <c r="S16">
        <v>1155.2427978515625</v>
      </c>
      <c r="T16">
        <v>3454.5849609375</v>
      </c>
      <c r="U16">
        <v>1654.125</v>
      </c>
      <c r="V16">
        <v>1820.22021484375</v>
      </c>
      <c r="W16">
        <v>392.87081909179688</v>
      </c>
      <c r="Y16">
        <f t="shared" si="1"/>
        <v>37965.2578125</v>
      </c>
      <c r="Z16">
        <f t="shared" si="2"/>
        <v>31394.849609375</v>
      </c>
      <c r="AA16">
        <f t="shared" si="0"/>
        <v>24636.45703125</v>
      </c>
      <c r="AB16">
        <f t="shared" si="0"/>
        <v>20825.033203125</v>
      </c>
      <c r="AC16">
        <f t="shared" si="0"/>
        <v>15205.4404296875</v>
      </c>
      <c r="AD16">
        <f t="shared" si="0"/>
        <v>10967.23046875</v>
      </c>
      <c r="AE16">
        <f t="shared" si="0"/>
        <v>9973.791015625</v>
      </c>
      <c r="AF16">
        <f t="shared" si="0"/>
        <v>6364.0927734375</v>
      </c>
      <c r="AG16">
        <f t="shared" si="0"/>
        <v>4689.80859375</v>
      </c>
      <c r="AH16">
        <f t="shared" si="0"/>
        <v>3872.50390625</v>
      </c>
      <c r="AI16">
        <f t="shared" si="0"/>
        <v>2764.85400390625</v>
      </c>
      <c r="AJ16">
        <f t="shared" si="0"/>
        <v>469.7894287109375</v>
      </c>
      <c r="AK16">
        <f t="shared" si="0"/>
        <v>1155.2427978515625</v>
      </c>
      <c r="AL16">
        <f t="shared" si="0"/>
        <v>3454.5849609375</v>
      </c>
      <c r="AM16">
        <f t="shared" si="0"/>
        <v>1654.125</v>
      </c>
      <c r="AN16">
        <f t="shared" si="0"/>
        <v>1820.22021484375</v>
      </c>
      <c r="AO16">
        <f t="shared" si="0"/>
        <v>392.87081909179688</v>
      </c>
    </row>
    <row r="17" spans="1:41" x14ac:dyDescent="0.2">
      <c r="B17">
        <v>11</v>
      </c>
      <c r="C17">
        <v>18</v>
      </c>
      <c r="D17">
        <v>930.421142578125</v>
      </c>
      <c r="E17">
        <v>286.25091552734375</v>
      </c>
      <c r="F17">
        <v>1705.436279296875</v>
      </c>
      <c r="G17">
        <v>29142.013671875</v>
      </c>
      <c r="H17">
        <v>22407.224609375</v>
      </c>
      <c r="I17">
        <v>17264.9453125</v>
      </c>
      <c r="J17">
        <v>11990.9345703125</v>
      </c>
      <c r="K17">
        <v>9182.828125</v>
      </c>
      <c r="L17">
        <v>7930.16064453125</v>
      </c>
      <c r="M17">
        <v>4970.810546875</v>
      </c>
      <c r="N17">
        <v>4186.5380859375</v>
      </c>
      <c r="O17">
        <v>3115.409912109375</v>
      </c>
      <c r="P17">
        <v>4130.90234375</v>
      </c>
      <c r="Q17">
        <v>1512.9857177734375</v>
      </c>
      <c r="R17">
        <v>2449.00634765625</v>
      </c>
      <c r="S17">
        <v>1893.624267578125</v>
      </c>
      <c r="T17">
        <v>794.4212646484375</v>
      </c>
      <c r="U17">
        <v>2084.8544921875</v>
      </c>
      <c r="V17">
        <v>3169.53759765625</v>
      </c>
      <c r="W17">
        <v>952.84088134765625</v>
      </c>
      <c r="Y17" t="str">
        <f t="shared" si="1"/>
        <v/>
      </c>
      <c r="Z17" t="str">
        <f t="shared" si="2"/>
        <v/>
      </c>
      <c r="AA17" t="str">
        <f t="shared" si="0"/>
        <v/>
      </c>
      <c r="AB17" t="str">
        <f t="shared" si="0"/>
        <v/>
      </c>
      <c r="AC17" t="str">
        <f t="shared" si="0"/>
        <v/>
      </c>
      <c r="AD17" t="str">
        <f t="shared" si="0"/>
        <v/>
      </c>
      <c r="AE17" t="str">
        <f t="shared" si="0"/>
        <v/>
      </c>
      <c r="AF17" t="str">
        <f t="shared" si="0"/>
        <v/>
      </c>
      <c r="AG17" t="str">
        <f t="shared" si="0"/>
        <v/>
      </c>
      <c r="AH17" t="str">
        <f t="shared" si="0"/>
        <v/>
      </c>
      <c r="AI17" t="str">
        <f t="shared" si="0"/>
        <v/>
      </c>
      <c r="AJ17" t="str">
        <f t="shared" si="0"/>
        <v/>
      </c>
      <c r="AK17" t="str">
        <f t="shared" si="0"/>
        <v/>
      </c>
      <c r="AL17" t="str">
        <f t="shared" si="0"/>
        <v/>
      </c>
      <c r="AM17" t="str">
        <f t="shared" si="0"/>
        <v/>
      </c>
      <c r="AN17" t="str">
        <f t="shared" si="0"/>
        <v/>
      </c>
      <c r="AO17" t="str">
        <f t="shared" si="0"/>
        <v/>
      </c>
    </row>
    <row r="18" spans="1:41" x14ac:dyDescent="0.2">
      <c r="B18">
        <v>11</v>
      </c>
      <c r="C18">
        <v>19</v>
      </c>
      <c r="D18">
        <v>3237.908935546875</v>
      </c>
      <c r="E18">
        <v>1298.88134765625</v>
      </c>
      <c r="F18">
        <v>2864.22607421875</v>
      </c>
      <c r="G18">
        <v>37380.69140625</v>
      </c>
      <c r="H18">
        <v>27546.171875</v>
      </c>
      <c r="I18">
        <v>22041.533203125</v>
      </c>
      <c r="J18">
        <v>17126.673828125</v>
      </c>
      <c r="K18">
        <v>12391.7998046875</v>
      </c>
      <c r="L18">
        <v>9723.3564453125</v>
      </c>
      <c r="M18">
        <v>7377.06982421875</v>
      </c>
      <c r="N18">
        <v>4988.8212890625</v>
      </c>
      <c r="O18">
        <v>3760.522705078125</v>
      </c>
      <c r="P18">
        <v>5458.40478515625</v>
      </c>
      <c r="Q18">
        <v>2962.1171875</v>
      </c>
      <c r="R18">
        <v>2166.784912109375</v>
      </c>
      <c r="S18">
        <v>2737.35009765625</v>
      </c>
      <c r="T18">
        <v>1469.5113525390625</v>
      </c>
      <c r="U18">
        <v>1064.593505859375</v>
      </c>
      <c r="V18">
        <v>2039.943115234375</v>
      </c>
      <c r="W18">
        <v>425.15615844726562</v>
      </c>
      <c r="Y18">
        <f t="shared" si="1"/>
        <v>37380.69140625</v>
      </c>
      <c r="Z18">
        <f t="shared" si="2"/>
        <v>27546.171875</v>
      </c>
      <c r="AA18">
        <f t="shared" si="0"/>
        <v>22041.533203125</v>
      </c>
      <c r="AB18">
        <f t="shared" si="0"/>
        <v>17126.673828125</v>
      </c>
      <c r="AC18">
        <f t="shared" si="0"/>
        <v>12391.7998046875</v>
      </c>
      <c r="AD18">
        <f t="shared" si="0"/>
        <v>9723.3564453125</v>
      </c>
      <c r="AE18">
        <f t="shared" si="0"/>
        <v>7377.06982421875</v>
      </c>
      <c r="AF18">
        <f t="shared" si="0"/>
        <v>4988.8212890625</v>
      </c>
      <c r="AG18">
        <f t="shared" si="0"/>
        <v>3760.522705078125</v>
      </c>
      <c r="AH18">
        <f t="shared" si="0"/>
        <v>5458.40478515625</v>
      </c>
      <c r="AI18">
        <f t="shared" si="0"/>
        <v>2962.1171875</v>
      </c>
      <c r="AJ18">
        <f t="shared" si="0"/>
        <v>2166.784912109375</v>
      </c>
      <c r="AK18">
        <f t="shared" si="0"/>
        <v>2737.35009765625</v>
      </c>
      <c r="AL18">
        <f t="shared" si="0"/>
        <v>1469.5113525390625</v>
      </c>
      <c r="AM18">
        <f t="shared" si="0"/>
        <v>1064.593505859375</v>
      </c>
      <c r="AN18">
        <f t="shared" si="0"/>
        <v>2039.943115234375</v>
      </c>
      <c r="AO18">
        <f t="shared" si="0"/>
        <v>425.15615844726562</v>
      </c>
    </row>
    <row r="19" spans="1:41" x14ac:dyDescent="0.2">
      <c r="B19">
        <v>11</v>
      </c>
      <c r="C19">
        <v>20</v>
      </c>
      <c r="D19">
        <v>2666.411865234375</v>
      </c>
      <c r="E19">
        <v>2066.338134765625</v>
      </c>
      <c r="F19">
        <v>2392.384521484375</v>
      </c>
      <c r="G19">
        <v>39162.0390625</v>
      </c>
      <c r="H19">
        <v>29707.9453125</v>
      </c>
      <c r="I19">
        <v>23794.171875</v>
      </c>
      <c r="J19">
        <v>20254.166015625</v>
      </c>
      <c r="K19">
        <v>14425.572265625</v>
      </c>
      <c r="L19">
        <v>10752.279296875</v>
      </c>
      <c r="M19">
        <v>8312.3271484375</v>
      </c>
      <c r="N19">
        <v>4780.96630859375</v>
      </c>
      <c r="O19">
        <v>4684.439453125</v>
      </c>
      <c r="P19">
        <v>4684.09716796875</v>
      </c>
      <c r="Q19">
        <v>2924.291015625</v>
      </c>
      <c r="R19">
        <v>3026.732177734375</v>
      </c>
      <c r="S19">
        <v>2418.785888671875</v>
      </c>
      <c r="T19">
        <v>2226.79931640625</v>
      </c>
      <c r="U19">
        <v>1453.2818603515625</v>
      </c>
      <c r="V19">
        <v>1338.2821044921875</v>
      </c>
      <c r="W19">
        <v>994.46575927734375</v>
      </c>
      <c r="Y19">
        <f t="shared" si="1"/>
        <v>39162.0390625</v>
      </c>
      <c r="Z19">
        <f t="shared" si="2"/>
        <v>29707.9453125</v>
      </c>
      <c r="AA19">
        <f t="shared" ref="AA19:AA22" si="3">IF(ISNUMBER(Z19),I19,"")</f>
        <v>23794.171875</v>
      </c>
      <c r="AB19">
        <f t="shared" ref="AB19:AB22" si="4">IF(ISNUMBER(AA19),J19,"")</f>
        <v>20254.166015625</v>
      </c>
      <c r="AC19">
        <f t="shared" ref="AC19:AC22" si="5">IF(ISNUMBER(AB19),K19,"")</f>
        <v>14425.572265625</v>
      </c>
      <c r="AD19">
        <f t="shared" ref="AD19:AD22" si="6">IF(ISNUMBER(AC19),L19,"")</f>
        <v>10752.279296875</v>
      </c>
      <c r="AE19">
        <f t="shared" ref="AE19:AE22" si="7">IF(ISNUMBER(AD19),M19,"")</f>
        <v>8312.3271484375</v>
      </c>
      <c r="AF19">
        <f t="shared" ref="AF19:AF22" si="8">IF(ISNUMBER(AE19),N19,"")</f>
        <v>4780.96630859375</v>
      </c>
      <c r="AG19">
        <f t="shared" ref="AG19:AG22" si="9">IF(ISNUMBER(AF19),O19,"")</f>
        <v>4684.439453125</v>
      </c>
      <c r="AH19">
        <f t="shared" ref="AH19:AH22" si="10">IF(ISNUMBER(AG19),P19,"")</f>
        <v>4684.09716796875</v>
      </c>
      <c r="AI19">
        <f t="shared" ref="AI19:AI22" si="11">IF(ISNUMBER(AH19),Q19,"")</f>
        <v>2924.291015625</v>
      </c>
      <c r="AJ19">
        <f t="shared" ref="AJ19:AJ22" si="12">IF(ISNUMBER(AI19),R19,"")</f>
        <v>3026.732177734375</v>
      </c>
      <c r="AK19">
        <f t="shared" ref="AK19:AK22" si="13">IF(ISNUMBER(AJ19),S19,"")</f>
        <v>2418.785888671875</v>
      </c>
      <c r="AL19">
        <f t="shared" ref="AL19:AL22" si="14">IF(ISNUMBER(AK19),T19,"")</f>
        <v>2226.79931640625</v>
      </c>
      <c r="AM19">
        <f t="shared" ref="AM19:AM22" si="15">IF(ISNUMBER(AL19),U19,"")</f>
        <v>1453.2818603515625</v>
      </c>
      <c r="AN19">
        <f t="shared" ref="AN19:AN22" si="16">IF(ISNUMBER(AM19),V19,"")</f>
        <v>1338.2821044921875</v>
      </c>
      <c r="AO19">
        <f t="shared" ref="AO19:AO22" si="17">IF(ISNUMBER(AN19),W19,"")</f>
        <v>994.46575927734375</v>
      </c>
    </row>
    <row r="20" spans="1:41" x14ac:dyDescent="0.2">
      <c r="B20">
        <v>12</v>
      </c>
      <c r="C20">
        <v>19</v>
      </c>
      <c r="D20">
        <v>1406.3287353515625</v>
      </c>
      <c r="E20">
        <v>573.68707275390625</v>
      </c>
      <c r="F20">
        <v>801.467529296875</v>
      </c>
      <c r="G20">
        <v>36635.6640625</v>
      </c>
      <c r="H20">
        <v>25173.173828125</v>
      </c>
      <c r="I20">
        <v>20545.998046875</v>
      </c>
      <c r="J20">
        <v>15104.8994140625</v>
      </c>
      <c r="K20">
        <v>11351.1884765625</v>
      </c>
      <c r="L20">
        <v>10218.927734375</v>
      </c>
      <c r="M20">
        <v>5618.59033203125</v>
      </c>
      <c r="N20">
        <v>5391.7744140625</v>
      </c>
      <c r="O20">
        <v>4555.01220703125</v>
      </c>
      <c r="P20">
        <v>5629.96826171875</v>
      </c>
      <c r="Q20">
        <v>3063.66162109375</v>
      </c>
      <c r="R20">
        <v>3210.80078125</v>
      </c>
      <c r="S20">
        <v>3766.169189453125</v>
      </c>
      <c r="T20">
        <v>1488.0439453125</v>
      </c>
      <c r="U20">
        <v>1265.349609375</v>
      </c>
      <c r="V20">
        <v>1032.36669921875</v>
      </c>
      <c r="W20">
        <v>589.234375</v>
      </c>
      <c r="Y20" t="str">
        <f t="shared" si="1"/>
        <v/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  <c r="AF20" t="str">
        <f t="shared" si="8"/>
        <v/>
      </c>
      <c r="AG20" t="str">
        <f t="shared" si="9"/>
        <v/>
      </c>
      <c r="AH20" t="str">
        <f t="shared" si="10"/>
        <v/>
      </c>
      <c r="AI20" t="str">
        <f t="shared" si="11"/>
        <v/>
      </c>
      <c r="AJ20" t="str">
        <f t="shared" si="12"/>
        <v/>
      </c>
      <c r="AK20" t="str">
        <f t="shared" si="13"/>
        <v/>
      </c>
      <c r="AL20" t="str">
        <f t="shared" si="14"/>
        <v/>
      </c>
      <c r="AM20" t="str">
        <f t="shared" si="15"/>
        <v/>
      </c>
      <c r="AN20" t="str">
        <f t="shared" si="16"/>
        <v/>
      </c>
      <c r="AO20" t="str">
        <f t="shared" si="17"/>
        <v/>
      </c>
    </row>
    <row r="21" spans="1:41" x14ac:dyDescent="0.2">
      <c r="B21">
        <v>12</v>
      </c>
      <c r="C21">
        <v>20</v>
      </c>
      <c r="D21">
        <v>2399.3046875</v>
      </c>
      <c r="E21">
        <v>1685.20556640625</v>
      </c>
      <c r="F21">
        <v>1252.1177978515625</v>
      </c>
      <c r="G21">
        <v>40256.96875</v>
      </c>
      <c r="H21">
        <v>28830.91796875</v>
      </c>
      <c r="I21">
        <v>23837.171875</v>
      </c>
      <c r="J21">
        <v>18855.953125</v>
      </c>
      <c r="K21">
        <v>13257.419921875</v>
      </c>
      <c r="L21">
        <v>11334.021484375</v>
      </c>
      <c r="M21">
        <v>6582.39208984375</v>
      </c>
      <c r="N21">
        <v>5440.56787109375</v>
      </c>
      <c r="O21">
        <v>4475.41064453125</v>
      </c>
      <c r="P21">
        <v>5945.48291015625</v>
      </c>
      <c r="Q21">
        <v>2932.78173828125</v>
      </c>
      <c r="R21">
        <v>4644.3505859375</v>
      </c>
      <c r="S21">
        <v>3956.33984375</v>
      </c>
      <c r="T21">
        <v>895.632080078125</v>
      </c>
      <c r="U21">
        <v>975.02362060546875</v>
      </c>
      <c r="V21">
        <v>1809.697998046875</v>
      </c>
      <c r="W21">
        <v>312.110595703125</v>
      </c>
      <c r="Y21">
        <f t="shared" si="1"/>
        <v>40256.96875</v>
      </c>
      <c r="Z21">
        <f t="shared" si="2"/>
        <v>28830.91796875</v>
      </c>
      <c r="AA21">
        <f t="shared" si="3"/>
        <v>23837.171875</v>
      </c>
      <c r="AB21">
        <f t="shared" si="4"/>
        <v>18855.953125</v>
      </c>
      <c r="AC21">
        <f t="shared" si="5"/>
        <v>13257.419921875</v>
      </c>
      <c r="AD21">
        <f t="shared" si="6"/>
        <v>11334.021484375</v>
      </c>
      <c r="AE21">
        <f t="shared" si="7"/>
        <v>6582.39208984375</v>
      </c>
      <c r="AF21">
        <f t="shared" si="8"/>
        <v>5440.56787109375</v>
      </c>
      <c r="AG21">
        <f t="shared" si="9"/>
        <v>4475.41064453125</v>
      </c>
      <c r="AH21">
        <f t="shared" si="10"/>
        <v>5945.48291015625</v>
      </c>
      <c r="AI21">
        <f t="shared" si="11"/>
        <v>2932.78173828125</v>
      </c>
      <c r="AJ21">
        <f t="shared" si="12"/>
        <v>4644.3505859375</v>
      </c>
      <c r="AK21">
        <f t="shared" si="13"/>
        <v>3956.33984375</v>
      </c>
      <c r="AL21">
        <f t="shared" si="14"/>
        <v>895.632080078125</v>
      </c>
      <c r="AM21">
        <f t="shared" si="15"/>
        <v>975.02362060546875</v>
      </c>
      <c r="AN21">
        <f t="shared" si="16"/>
        <v>1809.697998046875</v>
      </c>
      <c r="AO21">
        <f t="shared" si="17"/>
        <v>312.110595703125</v>
      </c>
    </row>
    <row r="22" spans="1:41" x14ac:dyDescent="0.2">
      <c r="B22">
        <v>13</v>
      </c>
      <c r="C22">
        <v>19</v>
      </c>
      <c r="D22">
        <v>2253.626220703125</v>
      </c>
      <c r="E22">
        <v>140.58204650878906</v>
      </c>
      <c r="F22">
        <v>149.57118225097656</v>
      </c>
      <c r="G22">
        <v>36724.4921875</v>
      </c>
      <c r="H22">
        <v>25538.072265625</v>
      </c>
      <c r="I22">
        <v>20703.94921875</v>
      </c>
      <c r="J22">
        <v>15286.662109375</v>
      </c>
      <c r="K22">
        <v>11307.9169921875</v>
      </c>
      <c r="L22">
        <v>10289.869140625</v>
      </c>
      <c r="M22">
        <v>5926.2333984375</v>
      </c>
      <c r="N22">
        <v>5817.79443359375</v>
      </c>
      <c r="O22">
        <v>5422.55810546875</v>
      </c>
      <c r="P22">
        <v>4069.686767578125</v>
      </c>
      <c r="Q22">
        <v>1570.2442626953125</v>
      </c>
      <c r="R22">
        <v>3445.35205078125</v>
      </c>
      <c r="S22">
        <v>2276.169677734375</v>
      </c>
      <c r="T22">
        <v>2646.316650390625</v>
      </c>
      <c r="U22">
        <v>568.60882568359375</v>
      </c>
      <c r="V22">
        <v>1570.87451171875</v>
      </c>
      <c r="W22">
        <v>1436.32421875</v>
      </c>
      <c r="Y22" t="str">
        <f t="shared" si="1"/>
        <v/>
      </c>
      <c r="Z22" t="str">
        <f t="shared" si="2"/>
        <v/>
      </c>
      <c r="AA22" t="str">
        <f t="shared" si="3"/>
        <v/>
      </c>
      <c r="AB22" t="str">
        <f t="shared" si="4"/>
        <v/>
      </c>
      <c r="AC22" t="str">
        <f t="shared" si="5"/>
        <v/>
      </c>
      <c r="AD22" t="str">
        <f t="shared" si="6"/>
        <v/>
      </c>
      <c r="AE22" t="str">
        <f t="shared" si="7"/>
        <v/>
      </c>
      <c r="AF22" t="str">
        <f t="shared" si="8"/>
        <v/>
      </c>
      <c r="AG22" t="str">
        <f t="shared" si="9"/>
        <v/>
      </c>
      <c r="AH22" t="str">
        <f t="shared" si="10"/>
        <v/>
      </c>
      <c r="AI22" t="str">
        <f t="shared" si="11"/>
        <v/>
      </c>
      <c r="AJ22" t="str">
        <f t="shared" si="12"/>
        <v/>
      </c>
      <c r="AK22" t="str">
        <f t="shared" si="13"/>
        <v/>
      </c>
      <c r="AL22" t="str">
        <f t="shared" si="14"/>
        <v/>
      </c>
      <c r="AM22" t="str">
        <f t="shared" si="15"/>
        <v/>
      </c>
      <c r="AN22" t="str">
        <f t="shared" si="16"/>
        <v/>
      </c>
      <c r="AO22" t="str">
        <f t="shared" si="17"/>
        <v/>
      </c>
    </row>
    <row r="23" spans="1:41" x14ac:dyDescent="0.2">
      <c r="Y23">
        <f>AVERAGE(Y3:Y22)</f>
        <v>38727.1</v>
      </c>
      <c r="Z23">
        <f t="shared" ref="Z23:AO23" si="18">AVERAGE(Z3:Z22)</f>
        <v>29712.488671874999</v>
      </c>
      <c r="AA23">
        <f t="shared" si="18"/>
        <v>23888.857812499999</v>
      </c>
      <c r="AB23">
        <f t="shared" si="18"/>
        <v>19452.149609374999</v>
      </c>
      <c r="AC23">
        <f t="shared" si="18"/>
        <v>14004.3716796875</v>
      </c>
      <c r="AD23">
        <f t="shared" si="18"/>
        <v>10617.637500000001</v>
      </c>
      <c r="AE23">
        <f t="shared" si="18"/>
        <v>8449.0222656250007</v>
      </c>
      <c r="AF23">
        <f t="shared" si="18"/>
        <v>5965.4919921874998</v>
      </c>
      <c r="AG23">
        <f t="shared" si="18"/>
        <v>4536.7641113281252</v>
      </c>
      <c r="AH23">
        <f t="shared" si="18"/>
        <v>4766.7233398437502</v>
      </c>
      <c r="AI23">
        <f t="shared" si="18"/>
        <v>3021.632080078125</v>
      </c>
      <c r="AJ23">
        <f t="shared" si="18"/>
        <v>2539.6016845703125</v>
      </c>
      <c r="AK23">
        <f t="shared" si="18"/>
        <v>2371.944580078125</v>
      </c>
      <c r="AL23">
        <f t="shared" si="18"/>
        <v>1976.1070800781249</v>
      </c>
      <c r="AM23">
        <f t="shared" si="18"/>
        <v>1068.8497741699218</v>
      </c>
      <c r="AN23">
        <f t="shared" si="18"/>
        <v>1821.9390869140625</v>
      </c>
      <c r="AO23">
        <f t="shared" si="18"/>
        <v>694.4691284179687</v>
      </c>
    </row>
    <row r="24" spans="1:41" x14ac:dyDescent="0.2">
      <c r="A24" t="s">
        <v>25</v>
      </c>
      <c r="B24">
        <v>21</v>
      </c>
      <c r="C24">
        <v>23</v>
      </c>
      <c r="D24">
        <v>768.6202392578125</v>
      </c>
      <c r="E24">
        <v>1670.3828125</v>
      </c>
      <c r="F24">
        <v>1236.5277099609375</v>
      </c>
      <c r="G24">
        <v>19473.494140625</v>
      </c>
      <c r="H24">
        <v>15651.1435546875</v>
      </c>
      <c r="I24">
        <v>13906.462890625</v>
      </c>
      <c r="J24">
        <v>10991.4990234375</v>
      </c>
      <c r="K24">
        <v>10032.955078125</v>
      </c>
      <c r="L24">
        <v>5808.8017578125</v>
      </c>
      <c r="M24">
        <v>4322.55615234375</v>
      </c>
      <c r="N24">
        <v>3368.89453125</v>
      </c>
      <c r="O24">
        <v>5014.3583984375</v>
      </c>
      <c r="P24">
        <v>2999.175048828125</v>
      </c>
      <c r="Q24">
        <v>1809.2833251953125</v>
      </c>
      <c r="R24">
        <v>837.013916015625</v>
      </c>
      <c r="S24">
        <v>992.97772216796875</v>
      </c>
      <c r="T24">
        <v>1470.2562255859375</v>
      </c>
      <c r="U24">
        <v>1437.2860107421875</v>
      </c>
      <c r="V24">
        <v>1475.0069580078125</v>
      </c>
      <c r="W24">
        <v>1408.5782470703125</v>
      </c>
    </row>
    <row r="25" spans="1:41" x14ac:dyDescent="0.2">
      <c r="B25">
        <v>22</v>
      </c>
      <c r="C25">
        <v>23</v>
      </c>
      <c r="D25">
        <v>2618.113525390625</v>
      </c>
      <c r="E25">
        <v>1348.8992919921875</v>
      </c>
      <c r="F25">
        <v>1312.8438720703125</v>
      </c>
      <c r="G25">
        <v>19549.865234375</v>
      </c>
      <c r="H25">
        <v>14572.2900390625</v>
      </c>
      <c r="I25">
        <v>13021.9580078125</v>
      </c>
      <c r="J25">
        <v>11250.423828125</v>
      </c>
      <c r="K25">
        <v>9093.859375</v>
      </c>
      <c r="L25">
        <v>6067.279296875</v>
      </c>
      <c r="M25">
        <v>5883.14794921875</v>
      </c>
      <c r="N25">
        <v>3434.44873046875</v>
      </c>
      <c r="O25">
        <v>2779.839111328125</v>
      </c>
      <c r="P25">
        <v>2943.04931640625</v>
      </c>
      <c r="Q25">
        <v>3311.201904296875</v>
      </c>
      <c r="R25">
        <v>1573.45751953125</v>
      </c>
      <c r="S25">
        <v>154.14750671386719</v>
      </c>
      <c r="T25">
        <v>1225.39892578125</v>
      </c>
      <c r="U25">
        <v>655.7744140625</v>
      </c>
      <c r="V25">
        <v>1618.6971435546875</v>
      </c>
      <c r="W25">
        <v>1555.314697265625</v>
      </c>
    </row>
    <row r="44" spans="1:23" x14ac:dyDescent="0.2">
      <c r="A44" t="s">
        <v>26</v>
      </c>
      <c r="B44">
        <v>17</v>
      </c>
      <c r="C44">
        <v>21</v>
      </c>
      <c r="D44">
        <v>634.7525634765625</v>
      </c>
      <c r="E44">
        <v>1417.14453125</v>
      </c>
      <c r="F44">
        <v>2334.24267578125</v>
      </c>
      <c r="G44">
        <v>21769.677734375</v>
      </c>
      <c r="H44">
        <v>14340.2333984375</v>
      </c>
      <c r="I44">
        <v>12801.9736328125</v>
      </c>
      <c r="J44">
        <v>10921.0673828125</v>
      </c>
      <c r="K44">
        <v>9635.67578125</v>
      </c>
      <c r="L44">
        <v>8671.7958984375</v>
      </c>
      <c r="M44">
        <v>5902.57568359375</v>
      </c>
      <c r="N44">
        <v>5452.8837890625</v>
      </c>
      <c r="O44">
        <v>4130.82421875</v>
      </c>
      <c r="P44">
        <v>3388.979736328125</v>
      </c>
      <c r="Q44">
        <v>2365.662353515625</v>
      </c>
      <c r="R44">
        <v>1740.136962890625</v>
      </c>
      <c r="S44">
        <v>1830.94091796875</v>
      </c>
      <c r="T44">
        <v>1132.5802001953125</v>
      </c>
      <c r="U44">
        <v>2475.653564453125</v>
      </c>
      <c r="V44">
        <v>1045.9151611328125</v>
      </c>
      <c r="W44">
        <v>2108.08740234375</v>
      </c>
    </row>
    <row r="64" spans="1:23" x14ac:dyDescent="0.2">
      <c r="A64" t="s">
        <v>27</v>
      </c>
      <c r="B64">
        <v>17</v>
      </c>
      <c r="C64">
        <v>11</v>
      </c>
      <c r="D64">
        <v>2706.88330078125</v>
      </c>
      <c r="E64">
        <v>445.52590942382812</v>
      </c>
      <c r="F64">
        <v>2155.967529296875</v>
      </c>
      <c r="G64">
        <v>1564.0113525390625</v>
      </c>
      <c r="H64">
        <v>827.541259765625</v>
      </c>
      <c r="I64">
        <v>1436.0018310546875</v>
      </c>
      <c r="J64">
        <v>697.6458740234375</v>
      </c>
      <c r="K64">
        <v>2483.881103515625</v>
      </c>
      <c r="L64">
        <v>443.17300415039062</v>
      </c>
      <c r="M64">
        <v>1725.107177734375</v>
      </c>
      <c r="N64">
        <v>2973.66015625</v>
      </c>
      <c r="O64">
        <v>576.8671875</v>
      </c>
      <c r="P64">
        <v>867.647705078125</v>
      </c>
      <c r="Q64">
        <v>1283.67529296875</v>
      </c>
      <c r="R64">
        <v>1626.8602294921875</v>
      </c>
      <c r="S64">
        <v>1153.329345703125</v>
      </c>
      <c r="T64">
        <v>1126.4532470703125</v>
      </c>
      <c r="U64">
        <v>3263.3720703125</v>
      </c>
      <c r="V64">
        <v>2166.937255859375</v>
      </c>
      <c r="W64">
        <v>1973.307373046875</v>
      </c>
    </row>
    <row r="65" spans="2:23" x14ac:dyDescent="0.2">
      <c r="B65">
        <v>17</v>
      </c>
      <c r="C65">
        <v>12</v>
      </c>
      <c r="D65">
        <v>1944.9144287109375</v>
      </c>
      <c r="E65">
        <v>741.3294677734375</v>
      </c>
      <c r="F65">
        <v>2085.744140625</v>
      </c>
      <c r="G65">
        <v>2524.330322265625</v>
      </c>
      <c r="H65">
        <v>720.7969970703125</v>
      </c>
      <c r="I65">
        <v>2624.20068359375</v>
      </c>
      <c r="J65">
        <v>406.2762451171875</v>
      </c>
      <c r="K65">
        <v>1512.8287353515625</v>
      </c>
      <c r="L65">
        <v>680.87060546875</v>
      </c>
      <c r="M65">
        <v>1336.5191650390625</v>
      </c>
      <c r="N65">
        <v>2107.817138671875</v>
      </c>
      <c r="O65">
        <v>471.11688232421875</v>
      </c>
      <c r="P65">
        <v>827.27392578125</v>
      </c>
      <c r="Q65">
        <v>620.34722900390625</v>
      </c>
      <c r="R65">
        <v>1636.8739013671875</v>
      </c>
      <c r="S65">
        <v>1289.2498779296875</v>
      </c>
      <c r="T65">
        <v>1167.2894287109375</v>
      </c>
      <c r="U65">
        <v>1451.718505859375</v>
      </c>
      <c r="V65">
        <v>1676.346923828125</v>
      </c>
      <c r="W65">
        <v>1367.586181640625</v>
      </c>
    </row>
    <row r="66" spans="2:23" x14ac:dyDescent="0.2">
      <c r="B66">
        <v>17</v>
      </c>
      <c r="C66">
        <v>13</v>
      </c>
      <c r="D66">
        <v>1387.0096435546875</v>
      </c>
      <c r="E66">
        <v>909.295654296875</v>
      </c>
      <c r="F66">
        <v>682.8385009765625</v>
      </c>
      <c r="G66">
        <v>2024.585205078125</v>
      </c>
      <c r="H66">
        <v>1700.152587890625</v>
      </c>
      <c r="I66">
        <v>2219.642333984375</v>
      </c>
      <c r="J66">
        <v>1168.8480224609375</v>
      </c>
      <c r="K66">
        <v>192.77070617675781</v>
      </c>
      <c r="L66">
        <v>980.82757568359375</v>
      </c>
      <c r="M66">
        <v>1721.5751953125</v>
      </c>
      <c r="N66">
        <v>811.4417724609375</v>
      </c>
      <c r="O66">
        <v>933.08917236328125</v>
      </c>
      <c r="P66">
        <v>333.2493896484375</v>
      </c>
      <c r="Q66">
        <v>1774.67822265625</v>
      </c>
      <c r="R66">
        <v>664.338623046875</v>
      </c>
      <c r="S66">
        <v>547.1298828125</v>
      </c>
      <c r="T66">
        <v>1948.9393310546875</v>
      </c>
      <c r="U66">
        <v>654.93743896484375</v>
      </c>
      <c r="V66">
        <v>1325.543701171875</v>
      </c>
      <c r="W66">
        <v>191.53121948242188</v>
      </c>
    </row>
    <row r="67" spans="2:23" x14ac:dyDescent="0.2">
      <c r="B67">
        <v>18</v>
      </c>
      <c r="C67">
        <v>12</v>
      </c>
      <c r="D67">
        <v>832.4864501953125</v>
      </c>
      <c r="E67">
        <v>458.06668090820312</v>
      </c>
      <c r="F67">
        <v>1786.4049072265625</v>
      </c>
      <c r="G67">
        <v>2225.824462890625</v>
      </c>
      <c r="H67">
        <v>1745.9974365234375</v>
      </c>
      <c r="I67">
        <v>2006.0975341796875</v>
      </c>
      <c r="J67">
        <v>1058.4249267578125</v>
      </c>
      <c r="K67">
        <v>1427.2528076171875</v>
      </c>
      <c r="L67">
        <v>1683.61376953125</v>
      </c>
      <c r="M67">
        <v>1818.2188720703125</v>
      </c>
      <c r="N67">
        <v>3612.998779296875</v>
      </c>
      <c r="O67">
        <v>640.46661376953125</v>
      </c>
      <c r="P67">
        <v>692.9010009765625</v>
      </c>
      <c r="Q67">
        <v>1698.3978271484375</v>
      </c>
      <c r="R67">
        <v>1326.7916259765625</v>
      </c>
      <c r="S67">
        <v>1733.4910888671875</v>
      </c>
      <c r="T67">
        <v>2061.94091796875</v>
      </c>
      <c r="U67">
        <v>1019.7791748046875</v>
      </c>
      <c r="V67">
        <v>1837.5196533203125</v>
      </c>
      <c r="W67">
        <v>2022.3271484375</v>
      </c>
    </row>
    <row r="68" spans="2:23" x14ac:dyDescent="0.2">
      <c r="B68">
        <v>18</v>
      </c>
      <c r="C68">
        <v>13</v>
      </c>
      <c r="D68">
        <v>709.06390380859375</v>
      </c>
      <c r="E68">
        <v>1590.814208984375</v>
      </c>
      <c r="F68">
        <v>656.78472900390625</v>
      </c>
      <c r="G68">
        <v>904.80841064453125</v>
      </c>
      <c r="H68">
        <v>3426.698486328125</v>
      </c>
      <c r="I68">
        <v>2400.51318359375</v>
      </c>
      <c r="J68">
        <v>617.97979736328125</v>
      </c>
      <c r="K68">
        <v>464.89535522460938</v>
      </c>
      <c r="L68">
        <v>1622.589599609375</v>
      </c>
      <c r="M68">
        <v>877.736083984375</v>
      </c>
      <c r="N68">
        <v>1729.5091552734375</v>
      </c>
      <c r="O68">
        <v>539.2738037109375</v>
      </c>
      <c r="P68">
        <v>1066.0513916015625</v>
      </c>
      <c r="Q68">
        <v>1550.712890625</v>
      </c>
      <c r="R68">
        <v>535.18768310546875</v>
      </c>
      <c r="S68">
        <v>840.1893310546875</v>
      </c>
      <c r="T68">
        <v>826.1734619140625</v>
      </c>
      <c r="U68">
        <v>499.496826171875</v>
      </c>
      <c r="V68">
        <v>2200.155517578125</v>
      </c>
      <c r="W68">
        <v>2462.852294921875</v>
      </c>
    </row>
    <row r="69" spans="2:23" x14ac:dyDescent="0.2">
      <c r="B69">
        <v>19</v>
      </c>
      <c r="C69">
        <v>13</v>
      </c>
      <c r="D69">
        <v>649.7041015625</v>
      </c>
      <c r="E69">
        <v>1200.0831298828125</v>
      </c>
      <c r="F69">
        <v>719.12060546875</v>
      </c>
      <c r="G69">
        <v>790.0386962890625</v>
      </c>
      <c r="H69">
        <v>3017.824951171875</v>
      </c>
      <c r="I69">
        <v>1089.1871337890625</v>
      </c>
      <c r="J69">
        <v>797.54754638671875</v>
      </c>
      <c r="K69">
        <v>1191.5128173828125</v>
      </c>
      <c r="L69">
        <v>2062.04296875</v>
      </c>
      <c r="M69">
        <v>2016.2303466796875</v>
      </c>
      <c r="N69">
        <v>2159.412109375</v>
      </c>
      <c r="O69">
        <v>378.91476440429688</v>
      </c>
      <c r="P69">
        <v>49.356777191162109</v>
      </c>
      <c r="Q69">
        <v>306.15350341796875</v>
      </c>
      <c r="R69">
        <v>637.5472412109375</v>
      </c>
      <c r="S69">
        <v>2189.927978515625</v>
      </c>
      <c r="T69">
        <v>1667.0916748046875</v>
      </c>
      <c r="U69">
        <v>657.5455322265625</v>
      </c>
      <c r="V69">
        <v>2482.578369140625</v>
      </c>
      <c r="W69">
        <v>2484.84228515625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69"/>
  <sheetViews>
    <sheetView topLeftCell="S1" workbookViewId="0">
      <selection activeCell="Y23" sqref="Y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7</v>
      </c>
      <c r="C3">
        <v>19</v>
      </c>
      <c r="D3">
        <v>804.26263427734375</v>
      </c>
      <c r="E3">
        <v>1929.197998046875</v>
      </c>
      <c r="F3">
        <v>4270.48388671875</v>
      </c>
      <c r="G3">
        <v>1905.4931640625</v>
      </c>
      <c r="H3">
        <v>1413.2183837890625</v>
      </c>
      <c r="I3">
        <v>1279.2498779296875</v>
      </c>
      <c r="J3">
        <v>1128.849853515625</v>
      </c>
      <c r="K3">
        <v>722.607177734375</v>
      </c>
      <c r="L3">
        <v>2691.688720703125</v>
      </c>
      <c r="M3">
        <v>555.548095703125</v>
      </c>
      <c r="N3">
        <v>1167.1241455078125</v>
      </c>
      <c r="O3">
        <v>1367.756591796875</v>
      </c>
      <c r="P3">
        <v>2324.131103515625</v>
      </c>
      <c r="Q3">
        <v>1586.409423828125</v>
      </c>
      <c r="R3">
        <v>552.12921142578125</v>
      </c>
      <c r="S3">
        <v>1839.73486328125</v>
      </c>
      <c r="T3">
        <v>3345.6767578125</v>
      </c>
      <c r="U3">
        <v>1026.1409912109375</v>
      </c>
      <c r="V3">
        <v>1197.306884765625</v>
      </c>
      <c r="W3">
        <v>834.244873046875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7</v>
      </c>
      <c r="C4">
        <v>20</v>
      </c>
      <c r="D4">
        <v>737.560302734375</v>
      </c>
      <c r="E4">
        <v>1083.7236328125</v>
      </c>
      <c r="F4">
        <v>3512.436767578125</v>
      </c>
      <c r="G4">
        <v>3027.631103515625</v>
      </c>
      <c r="H4">
        <v>2239.961181640625</v>
      </c>
      <c r="I4">
        <v>1904.6268310546875</v>
      </c>
      <c r="J4">
        <v>1174.2340087890625</v>
      </c>
      <c r="K4">
        <v>1924.7373046875</v>
      </c>
      <c r="L4">
        <v>2339.287353515625</v>
      </c>
      <c r="M4">
        <v>1125.8109130859375</v>
      </c>
      <c r="N4">
        <v>2364.093505859375</v>
      </c>
      <c r="O4">
        <v>1443.306640625</v>
      </c>
      <c r="P4">
        <v>1843.4027099609375</v>
      </c>
      <c r="Q4">
        <v>2089.8779296875</v>
      </c>
      <c r="R4">
        <v>1390.3084716796875</v>
      </c>
      <c r="S4">
        <v>1011.7511596679688</v>
      </c>
      <c r="T4">
        <v>1025.4605712890625</v>
      </c>
      <c r="U4">
        <v>1363.2969970703125</v>
      </c>
      <c r="V4">
        <v>2010.13623046875</v>
      </c>
      <c r="W4">
        <v>1053.801025390625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8</v>
      </c>
      <c r="C5">
        <v>18</v>
      </c>
      <c r="D5">
        <v>1497.3126220703125</v>
      </c>
      <c r="E5">
        <v>3123.5712890625</v>
      </c>
      <c r="F5">
        <v>3116.30810546875</v>
      </c>
      <c r="G5">
        <v>2956.849853515625</v>
      </c>
      <c r="H5">
        <v>2156.7021484375</v>
      </c>
      <c r="I5">
        <v>2530.577880859375</v>
      </c>
      <c r="J5">
        <v>2307.783447265625</v>
      </c>
      <c r="K5">
        <v>1610.453369140625</v>
      </c>
      <c r="L5">
        <v>2127.1337890625</v>
      </c>
      <c r="M5">
        <v>730.03521728515625</v>
      </c>
      <c r="N5">
        <v>224.31202697753906</v>
      </c>
      <c r="O5">
        <v>1863.03759765625</v>
      </c>
      <c r="P5">
        <v>1421.9481201171875</v>
      </c>
      <c r="Q5">
        <v>1186.8797607421875</v>
      </c>
      <c r="R5">
        <v>1111.5975341796875</v>
      </c>
      <c r="S5">
        <v>799.57440185546875</v>
      </c>
      <c r="T5">
        <v>3513.30908203125</v>
      </c>
      <c r="U5">
        <v>268.44024658203125</v>
      </c>
      <c r="V5">
        <v>2199.951904296875</v>
      </c>
      <c r="W5">
        <v>1779.4322509765625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8</v>
      </c>
      <c r="C6">
        <v>19</v>
      </c>
      <c r="D6">
        <v>2312.00341796875</v>
      </c>
      <c r="E6">
        <v>4129.4697265625</v>
      </c>
      <c r="F6">
        <v>5736.2158203125</v>
      </c>
      <c r="G6">
        <v>4063.819580078125</v>
      </c>
      <c r="H6">
        <v>3485.615478515625</v>
      </c>
      <c r="I6">
        <v>2132.605712890625</v>
      </c>
      <c r="J6">
        <v>1179.8170166015625</v>
      </c>
      <c r="K6">
        <v>715.20489501953125</v>
      </c>
      <c r="L6">
        <v>2323.240234375</v>
      </c>
      <c r="M6">
        <v>1914.8258056640625</v>
      </c>
      <c r="N6">
        <v>2187.8525390625</v>
      </c>
      <c r="O6">
        <v>1310.1661376953125</v>
      </c>
      <c r="P6">
        <v>1984.65234375</v>
      </c>
      <c r="Q6">
        <v>1100.8914794921875</v>
      </c>
      <c r="R6">
        <v>991.30487060546875</v>
      </c>
      <c r="S6">
        <v>1816.1568603515625</v>
      </c>
      <c r="T6">
        <v>3044.207275390625</v>
      </c>
      <c r="U6">
        <v>377.00656127929688</v>
      </c>
      <c r="V6">
        <v>914.12176513671875</v>
      </c>
      <c r="W6">
        <v>1755.649169921875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8</v>
      </c>
      <c r="C7">
        <v>20</v>
      </c>
      <c r="D7">
        <v>599.681396484375</v>
      </c>
      <c r="E7">
        <v>2369.3349609375</v>
      </c>
      <c r="F7">
        <v>5856.84326171875</v>
      </c>
      <c r="G7">
        <v>4401.12109375</v>
      </c>
      <c r="H7">
        <v>4376.26318359375</v>
      </c>
      <c r="I7">
        <v>3251.325439453125</v>
      </c>
      <c r="J7">
        <v>817.96258544921875</v>
      </c>
      <c r="K7">
        <v>3215.481201171875</v>
      </c>
      <c r="L7">
        <v>3118.095947265625</v>
      </c>
      <c r="M7">
        <v>2560.17578125</v>
      </c>
      <c r="N7">
        <v>2709.103515625</v>
      </c>
      <c r="O7">
        <v>488.64102172851562</v>
      </c>
      <c r="P7">
        <v>1486.025390625</v>
      </c>
      <c r="Q7">
        <v>2146.953369140625</v>
      </c>
      <c r="R7">
        <v>1642.33984375</v>
      </c>
      <c r="S7">
        <v>1426.5009765625</v>
      </c>
      <c r="T7">
        <v>1056.9215087890625</v>
      </c>
      <c r="U7">
        <v>348.91876220703125</v>
      </c>
      <c r="V7">
        <v>2020.702392578125</v>
      </c>
      <c r="W7">
        <v>1622.8621826171875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8</v>
      </c>
      <c r="C8">
        <v>21</v>
      </c>
      <c r="D8">
        <v>878.10540771484375</v>
      </c>
      <c r="E8">
        <v>2181.74853515625</v>
      </c>
      <c r="F8">
        <v>4139.43896484375</v>
      </c>
      <c r="G8">
        <v>3775.264404296875</v>
      </c>
      <c r="H8">
        <v>4273.65869140625</v>
      </c>
      <c r="I8">
        <v>4333.45751953125</v>
      </c>
      <c r="J8">
        <v>1584.424072265625</v>
      </c>
      <c r="K8">
        <v>3726.349609375</v>
      </c>
      <c r="L8">
        <v>4350.2998046875</v>
      </c>
      <c r="M8">
        <v>1486.523681640625</v>
      </c>
      <c r="N8">
        <v>2382.18017578125</v>
      </c>
      <c r="O8">
        <v>2487.271484375</v>
      </c>
      <c r="P8">
        <v>959.19171142578125</v>
      </c>
      <c r="Q8">
        <v>1603.2786865234375</v>
      </c>
      <c r="R8">
        <v>1232.6243896484375</v>
      </c>
      <c r="S8">
        <v>571.83013916015625</v>
      </c>
      <c r="T8">
        <v>3004.2099609375</v>
      </c>
      <c r="U8">
        <v>1630.5616455078125</v>
      </c>
      <c r="V8">
        <v>1846.0626220703125</v>
      </c>
      <c r="W8">
        <v>2598.557373046875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8</v>
      </c>
      <c r="C9">
        <v>22</v>
      </c>
      <c r="D9">
        <v>917.32635498046875</v>
      </c>
      <c r="E9">
        <v>3459.297607421875</v>
      </c>
      <c r="F9">
        <v>4855.5947265625</v>
      </c>
      <c r="G9">
        <v>4332.7119140625</v>
      </c>
      <c r="H9">
        <v>3276.77587890625</v>
      </c>
      <c r="I9">
        <v>4624.0537109375</v>
      </c>
      <c r="J9">
        <v>3438.27197265625</v>
      </c>
      <c r="K9">
        <v>2424.947265625</v>
      </c>
      <c r="L9">
        <v>4668.9326171875</v>
      </c>
      <c r="M9">
        <v>3195.530029296875</v>
      </c>
      <c r="N9">
        <v>2767.12255859375</v>
      </c>
      <c r="O9">
        <v>3100.109130859375</v>
      </c>
      <c r="P9">
        <v>585.79791259765625</v>
      </c>
      <c r="Q9">
        <v>449.55569458007812</v>
      </c>
      <c r="R9">
        <v>892.86102294921875</v>
      </c>
      <c r="S9">
        <v>1542.210205078125</v>
      </c>
      <c r="T9">
        <v>1677.8394775390625</v>
      </c>
      <c r="U9">
        <v>1956.6494140625</v>
      </c>
      <c r="V9">
        <v>995.25140380859375</v>
      </c>
      <c r="W9">
        <v>2253.92333984375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9</v>
      </c>
      <c r="C10">
        <v>18</v>
      </c>
      <c r="D10">
        <v>2512.896484375</v>
      </c>
      <c r="E10">
        <v>3439.751953125</v>
      </c>
      <c r="F10">
        <v>2922.677734375</v>
      </c>
      <c r="G10">
        <v>4282.4599609375</v>
      </c>
      <c r="H10">
        <v>3525.508544921875</v>
      </c>
      <c r="I10">
        <v>4349.4228515625</v>
      </c>
      <c r="J10">
        <v>2759.21142578125</v>
      </c>
      <c r="K10">
        <v>649.72222900390625</v>
      </c>
      <c r="L10">
        <v>1297.5841064453125</v>
      </c>
      <c r="M10">
        <v>1908.44140625</v>
      </c>
      <c r="N10">
        <v>1900.8343505859375</v>
      </c>
      <c r="O10">
        <v>2582.469970703125</v>
      </c>
      <c r="P10">
        <v>1386.476318359375</v>
      </c>
      <c r="Q10">
        <v>604.74554443359375</v>
      </c>
      <c r="R10">
        <v>1928.62158203125</v>
      </c>
      <c r="S10">
        <v>1577.1334228515625</v>
      </c>
      <c r="T10">
        <v>2118.1171875</v>
      </c>
      <c r="U10">
        <v>1467.335205078125</v>
      </c>
      <c r="V10">
        <v>1830.8045654296875</v>
      </c>
      <c r="W10">
        <v>1634.37548828125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9</v>
      </c>
      <c r="C11">
        <v>19</v>
      </c>
      <c r="D11">
        <v>2103.316162109375</v>
      </c>
      <c r="E11">
        <v>4887.19873046875</v>
      </c>
      <c r="F11">
        <v>6039.25244140625</v>
      </c>
      <c r="G11">
        <v>5257.52001953125</v>
      </c>
      <c r="H11">
        <v>3920.365966796875</v>
      </c>
      <c r="I11">
        <v>4663.47265625</v>
      </c>
      <c r="J11">
        <v>2871.101318359375</v>
      </c>
      <c r="K11">
        <v>1873.4461669921875</v>
      </c>
      <c r="L11">
        <v>1263.96435546875</v>
      </c>
      <c r="M11">
        <v>2236.545166015625</v>
      </c>
      <c r="N11">
        <v>3421.6513671875</v>
      </c>
      <c r="O11">
        <v>2273.4541015625</v>
      </c>
      <c r="P11">
        <v>1559.8427734375</v>
      </c>
      <c r="Q11">
        <v>383.79782104492188</v>
      </c>
      <c r="R11">
        <v>991.33734130859375</v>
      </c>
      <c r="S11">
        <v>1400.9827880859375</v>
      </c>
      <c r="T11">
        <v>1363.82763671875</v>
      </c>
      <c r="U11">
        <v>749.69146728515625</v>
      </c>
      <c r="V11">
        <v>1223.6539306640625</v>
      </c>
      <c r="W11">
        <v>1402.203857421875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9</v>
      </c>
      <c r="C12">
        <v>20</v>
      </c>
      <c r="D12">
        <v>1758.4921875</v>
      </c>
      <c r="E12">
        <v>3591.5888671875</v>
      </c>
      <c r="F12">
        <v>7477.4150390625</v>
      </c>
      <c r="G12">
        <v>4586.6572265625</v>
      </c>
      <c r="H12">
        <v>3915.892333984375</v>
      </c>
      <c r="I12">
        <v>5255.96337890625</v>
      </c>
      <c r="J12">
        <v>1133.0494384765625</v>
      </c>
      <c r="K12">
        <v>3082.75390625</v>
      </c>
      <c r="L12">
        <v>2915.524658203125</v>
      </c>
      <c r="M12">
        <v>3217.58642578125</v>
      </c>
      <c r="N12">
        <v>3241.72314453125</v>
      </c>
      <c r="O12">
        <v>118.77278137207031</v>
      </c>
      <c r="P12">
        <v>1954.145751953125</v>
      </c>
      <c r="Q12">
        <v>1491.53857421875</v>
      </c>
      <c r="R12">
        <v>944.48406982421875</v>
      </c>
      <c r="S12">
        <v>1038.52197265625</v>
      </c>
      <c r="T12">
        <v>1335.86962890625</v>
      </c>
      <c r="U12">
        <v>2814.74169921875</v>
      </c>
      <c r="V12">
        <v>1592.82470703125</v>
      </c>
      <c r="W12">
        <v>1549.4580078125</v>
      </c>
      <c r="Y12" t="str">
        <f>IF(ISNUMBER('lactate '!Y12),pyruvate!G12,"")</f>
        <v/>
      </c>
      <c r="Z12" t="str">
        <f>IF(ISNUMBER('lactate '!Z12),pyruvate!H12,"")</f>
        <v/>
      </c>
      <c r="AA12" t="str">
        <f>IF(ISNUMBER('lactate '!AA12),pyruvate!I12,"")</f>
        <v/>
      </c>
      <c r="AB12" t="str">
        <f>IF(ISNUMBER('lactate '!AB12),pyruvate!J12,"")</f>
        <v/>
      </c>
      <c r="AC12" t="str">
        <f>IF(ISNUMBER('lactate '!AC12),pyruvate!K12,"")</f>
        <v/>
      </c>
      <c r="AD12" t="str">
        <f>IF(ISNUMBER('lactate '!AD12),pyruvate!L12,"")</f>
        <v/>
      </c>
      <c r="AE12" t="str">
        <f>IF(ISNUMBER('lactate '!AE12),pyruvate!M12,"")</f>
        <v/>
      </c>
      <c r="AF12" t="str">
        <f>IF(ISNUMBER('lactate '!AF12),pyruvate!N12,"")</f>
        <v/>
      </c>
      <c r="AG12" t="str">
        <f>IF(ISNUMBER('lactate '!AG12),pyruvate!O12,"")</f>
        <v/>
      </c>
      <c r="AH12" t="str">
        <f>IF(ISNUMBER('lactate '!AH12),pyruvate!P12,"")</f>
        <v/>
      </c>
      <c r="AI12" t="str">
        <f>IF(ISNUMBER('lactate '!AI12),pyruvate!Q12,"")</f>
        <v/>
      </c>
      <c r="AJ12" t="str">
        <f>IF(ISNUMBER('lactate '!AJ12),pyruvate!R12,"")</f>
        <v/>
      </c>
      <c r="AK12" t="str">
        <f>IF(ISNUMBER('lactate '!AK12),pyruvate!S12,"")</f>
        <v/>
      </c>
      <c r="AL12" t="str">
        <f>IF(ISNUMBER('lactate '!AL12),pyruvate!T12,"")</f>
        <v/>
      </c>
      <c r="AM12" t="str">
        <f>IF(ISNUMBER('lactate '!AM12),pyruvate!U12,"")</f>
        <v/>
      </c>
      <c r="AN12" t="str">
        <f>IF(ISNUMBER('lactate '!AN12),pyruvate!V12,"")</f>
        <v/>
      </c>
      <c r="AO12" t="str">
        <f>IF(ISNUMBER('lactate '!AO12),pyruvate!W12,"")</f>
        <v/>
      </c>
    </row>
    <row r="13" spans="1:41" x14ac:dyDescent="0.2">
      <c r="B13">
        <v>9</v>
      </c>
      <c r="C13">
        <v>21</v>
      </c>
      <c r="D13">
        <v>1247.93505859375</v>
      </c>
      <c r="E13">
        <v>3695.85205078125</v>
      </c>
      <c r="F13">
        <v>7063.98291015625</v>
      </c>
      <c r="G13">
        <v>4018.691650390625</v>
      </c>
      <c r="H13">
        <v>3807.301513671875</v>
      </c>
      <c r="I13">
        <v>5961.9052734375</v>
      </c>
      <c r="J13">
        <v>1736.4696044921875</v>
      </c>
      <c r="K13">
        <v>2626.0126953125</v>
      </c>
      <c r="L13">
        <v>4051.04931640625</v>
      </c>
      <c r="M13">
        <v>3348.659423828125</v>
      </c>
      <c r="N13">
        <v>1686.1268310546875</v>
      </c>
      <c r="O13">
        <v>2803.55810546875</v>
      </c>
      <c r="P13">
        <v>1672.545166015625</v>
      </c>
      <c r="Q13">
        <v>1630.222900390625</v>
      </c>
      <c r="R13">
        <v>2192.656005859375</v>
      </c>
      <c r="S13">
        <v>1616.52685546875</v>
      </c>
      <c r="T13">
        <v>1561.182373046875</v>
      </c>
      <c r="U13">
        <v>3798.4677734375</v>
      </c>
      <c r="V13">
        <v>770.71435546875</v>
      </c>
      <c r="W13">
        <v>2646.541259765625</v>
      </c>
      <c r="Y13">
        <f>IF(ISNUMBER('lactate '!Y13),pyruvate!G13,"")</f>
        <v>4018.691650390625</v>
      </c>
      <c r="Z13">
        <f>IF(ISNUMBER('lactate '!Z13),pyruvate!H13,"")</f>
        <v>3807.301513671875</v>
      </c>
      <c r="AA13">
        <f>IF(ISNUMBER('lactate '!AA13),pyruvate!I13,"")</f>
        <v>5961.9052734375</v>
      </c>
      <c r="AB13">
        <f>IF(ISNUMBER('lactate '!AB13),pyruvate!J13,"")</f>
        <v>1736.4696044921875</v>
      </c>
      <c r="AC13">
        <f>IF(ISNUMBER('lactate '!AC13),pyruvate!K13,"")</f>
        <v>2626.0126953125</v>
      </c>
      <c r="AD13">
        <f>IF(ISNUMBER('lactate '!AD13),pyruvate!L13,"")</f>
        <v>4051.04931640625</v>
      </c>
      <c r="AE13">
        <f>IF(ISNUMBER('lactate '!AE13),pyruvate!M13,"")</f>
        <v>3348.659423828125</v>
      </c>
      <c r="AF13">
        <f>IF(ISNUMBER('lactate '!AF13),pyruvate!N13,"")</f>
        <v>1686.1268310546875</v>
      </c>
      <c r="AG13">
        <f>IF(ISNUMBER('lactate '!AG13),pyruvate!O13,"")</f>
        <v>2803.55810546875</v>
      </c>
      <c r="AH13">
        <f>IF(ISNUMBER('lactate '!AH13),pyruvate!P13,"")</f>
        <v>1672.545166015625</v>
      </c>
      <c r="AI13">
        <f>IF(ISNUMBER('lactate '!AI13),pyruvate!Q13,"")</f>
        <v>1630.222900390625</v>
      </c>
      <c r="AJ13">
        <f>IF(ISNUMBER('lactate '!AJ13),pyruvate!R13,"")</f>
        <v>2192.656005859375</v>
      </c>
      <c r="AK13">
        <f>IF(ISNUMBER('lactate '!AK13),pyruvate!S13,"")</f>
        <v>1616.52685546875</v>
      </c>
      <c r="AL13">
        <f>IF(ISNUMBER('lactate '!AL13),pyruvate!T13,"")</f>
        <v>1561.182373046875</v>
      </c>
      <c r="AM13">
        <f>IF(ISNUMBER('lactate '!AM13),pyruvate!U13,"")</f>
        <v>3798.4677734375</v>
      </c>
      <c r="AN13">
        <f>IF(ISNUMBER('lactate '!AN13),pyruvate!V13,"")</f>
        <v>770.71435546875</v>
      </c>
      <c r="AO13">
        <f>IF(ISNUMBER('lactate '!AO13),pyruvate!W13,"")</f>
        <v>2646.541259765625</v>
      </c>
    </row>
    <row r="14" spans="1:41" x14ac:dyDescent="0.2">
      <c r="B14">
        <v>10</v>
      </c>
      <c r="C14">
        <v>18</v>
      </c>
      <c r="D14">
        <v>1863.1402587890625</v>
      </c>
      <c r="E14">
        <v>3366.55908203125</v>
      </c>
      <c r="F14">
        <v>2116.191650390625</v>
      </c>
      <c r="G14">
        <v>4915.5400390625</v>
      </c>
      <c r="H14">
        <v>4199.97998046875</v>
      </c>
      <c r="I14">
        <v>4019.804931640625</v>
      </c>
      <c r="J14">
        <v>2145.088623046875</v>
      </c>
      <c r="K14">
        <v>2639.42138671875</v>
      </c>
      <c r="L14">
        <v>1499.3951416015625</v>
      </c>
      <c r="M14">
        <v>1768.29833984375</v>
      </c>
      <c r="N14">
        <v>2262.128173828125</v>
      </c>
      <c r="O14">
        <v>808.9326171875</v>
      </c>
      <c r="P14">
        <v>2802.822998046875</v>
      </c>
      <c r="Q14">
        <v>504.3970947265625</v>
      </c>
      <c r="R14">
        <v>2444.3916015625</v>
      </c>
      <c r="S14">
        <v>689.485107421875</v>
      </c>
      <c r="T14">
        <v>521.02545166015625</v>
      </c>
      <c r="U14">
        <v>901.57769775390625</v>
      </c>
      <c r="V14">
        <v>742.41357421875</v>
      </c>
      <c r="W14">
        <v>1696.4644775390625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10</v>
      </c>
      <c r="C15">
        <v>19</v>
      </c>
      <c r="D15">
        <v>762.8253173828125</v>
      </c>
      <c r="E15">
        <v>6172.00390625</v>
      </c>
      <c r="F15">
        <v>5676.77783203125</v>
      </c>
      <c r="G15">
        <v>5099.74560546875</v>
      </c>
      <c r="H15">
        <v>3720.9072265625</v>
      </c>
      <c r="I15">
        <v>4780.42333984375</v>
      </c>
      <c r="J15">
        <v>2839.43212890625</v>
      </c>
      <c r="K15">
        <v>3663.54443359375</v>
      </c>
      <c r="L15">
        <v>2148.5478515625</v>
      </c>
      <c r="M15">
        <v>1831.1259765625</v>
      </c>
      <c r="N15">
        <v>3196.32568359375</v>
      </c>
      <c r="O15">
        <v>1776.927978515625</v>
      </c>
      <c r="P15">
        <v>2044.96533203125</v>
      </c>
      <c r="Q15">
        <v>1090.1595458984375</v>
      </c>
      <c r="R15">
        <v>2717.39111328125</v>
      </c>
      <c r="S15">
        <v>1016.3992919921875</v>
      </c>
      <c r="T15">
        <v>122.43088531494141</v>
      </c>
      <c r="U15">
        <v>1348.9342041015625</v>
      </c>
      <c r="V15">
        <v>1488.0233154296875</v>
      </c>
      <c r="W15">
        <v>1737.95654296875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10</v>
      </c>
      <c r="C16">
        <v>20</v>
      </c>
      <c r="D16">
        <v>1948.886962890625</v>
      </c>
      <c r="E16">
        <v>5583.99853515625</v>
      </c>
      <c r="F16">
        <v>8045.65625</v>
      </c>
      <c r="G16">
        <v>4443.7138671875</v>
      </c>
      <c r="H16">
        <v>2958.683349609375</v>
      </c>
      <c r="I16">
        <v>4211.23828125</v>
      </c>
      <c r="J16">
        <v>3048.43017578125</v>
      </c>
      <c r="K16">
        <v>4225.15673828125</v>
      </c>
      <c r="L16">
        <v>2431.702880859375</v>
      </c>
      <c r="M16">
        <v>1555.1551513671875</v>
      </c>
      <c r="N16">
        <v>2932.132568359375</v>
      </c>
      <c r="O16">
        <v>1647.530517578125</v>
      </c>
      <c r="P16">
        <v>1807.8045654296875</v>
      </c>
      <c r="Q16">
        <v>3295.25390625</v>
      </c>
      <c r="R16">
        <v>2999.24072265625</v>
      </c>
      <c r="S16">
        <v>707.62274169921875</v>
      </c>
      <c r="T16">
        <v>725.20672607421875</v>
      </c>
      <c r="U16">
        <v>3317.152099609375</v>
      </c>
      <c r="V16">
        <v>976.6383056640625</v>
      </c>
      <c r="W16">
        <v>2274.437744140625</v>
      </c>
      <c r="Y16">
        <f>IF(ISNUMBER('lactate '!Y16),pyruvate!G16,"")</f>
        <v>4443.7138671875</v>
      </c>
      <c r="Z16">
        <f>IF(ISNUMBER('lactate '!Z16),pyruvate!H16,"")</f>
        <v>2958.683349609375</v>
      </c>
      <c r="AA16">
        <f>IF(ISNUMBER('lactate '!AA16),pyruvate!I16,"")</f>
        <v>4211.23828125</v>
      </c>
      <c r="AB16">
        <f>IF(ISNUMBER('lactate '!AB16),pyruvate!J16,"")</f>
        <v>3048.43017578125</v>
      </c>
      <c r="AC16">
        <f>IF(ISNUMBER('lactate '!AC16),pyruvate!K16,"")</f>
        <v>4225.15673828125</v>
      </c>
      <c r="AD16">
        <f>IF(ISNUMBER('lactate '!AD16),pyruvate!L16,"")</f>
        <v>2431.702880859375</v>
      </c>
      <c r="AE16">
        <f>IF(ISNUMBER('lactate '!AE16),pyruvate!M16,"")</f>
        <v>1555.1551513671875</v>
      </c>
      <c r="AF16">
        <f>IF(ISNUMBER('lactate '!AF16),pyruvate!N16,"")</f>
        <v>2932.132568359375</v>
      </c>
      <c r="AG16">
        <f>IF(ISNUMBER('lactate '!AG16),pyruvate!O16,"")</f>
        <v>1647.530517578125</v>
      </c>
      <c r="AH16">
        <f>IF(ISNUMBER('lactate '!AH16),pyruvate!P16,"")</f>
        <v>1807.8045654296875</v>
      </c>
      <c r="AI16">
        <f>IF(ISNUMBER('lactate '!AI16),pyruvate!Q16,"")</f>
        <v>3295.25390625</v>
      </c>
      <c r="AJ16">
        <f>IF(ISNUMBER('lactate '!AJ16),pyruvate!R16,"")</f>
        <v>2999.24072265625</v>
      </c>
      <c r="AK16">
        <f>IF(ISNUMBER('lactate '!AK16),pyruvate!S16,"")</f>
        <v>707.62274169921875</v>
      </c>
      <c r="AL16">
        <f>IF(ISNUMBER('lactate '!AL16),pyruvate!T16,"")</f>
        <v>725.20672607421875</v>
      </c>
      <c r="AM16">
        <f>IF(ISNUMBER('lactate '!AM16),pyruvate!U16,"")</f>
        <v>3317.152099609375</v>
      </c>
      <c r="AN16">
        <f>IF(ISNUMBER('lactate '!AN16),pyruvate!V16,"")</f>
        <v>976.6383056640625</v>
      </c>
      <c r="AO16">
        <f>IF(ISNUMBER('lactate '!AO16),pyruvate!W16,"")</f>
        <v>2274.437744140625</v>
      </c>
    </row>
    <row r="17" spans="1:41" x14ac:dyDescent="0.2">
      <c r="B17">
        <v>11</v>
      </c>
      <c r="C17">
        <v>18</v>
      </c>
      <c r="D17">
        <v>169.81193542480469</v>
      </c>
      <c r="E17">
        <v>2570.231201171875</v>
      </c>
      <c r="F17">
        <v>1034.7021484375</v>
      </c>
      <c r="G17">
        <v>4625.8447265625</v>
      </c>
      <c r="H17">
        <v>3601.20703125</v>
      </c>
      <c r="I17">
        <v>2823.727294921875</v>
      </c>
      <c r="J17">
        <v>996.92071533203125</v>
      </c>
      <c r="K17">
        <v>3425.662841796875</v>
      </c>
      <c r="L17">
        <v>1935.0701904296875</v>
      </c>
      <c r="M17">
        <v>1569.1842041015625</v>
      </c>
      <c r="N17">
        <v>467.76522827148438</v>
      </c>
      <c r="O17">
        <v>2472.8564453125</v>
      </c>
      <c r="P17">
        <v>2621.211669921875</v>
      </c>
      <c r="Q17">
        <v>643.09588623046875</v>
      </c>
      <c r="R17">
        <v>1912.78076171875</v>
      </c>
      <c r="S17">
        <v>1426.627685546875</v>
      </c>
      <c r="T17">
        <v>385.86947631835938</v>
      </c>
      <c r="U17">
        <v>1154.980224609375</v>
      </c>
      <c r="V17">
        <v>1667.60302734375</v>
      </c>
      <c r="W17">
        <v>1480.642333984375</v>
      </c>
      <c r="Y17" t="str">
        <f>IF(ISNUMBER('lactate '!Y17),pyruvate!G17,"")</f>
        <v/>
      </c>
      <c r="Z17" t="str">
        <f>IF(ISNUMBER('lactate '!Z17),pyruvate!H17,"")</f>
        <v/>
      </c>
      <c r="AA17" t="str">
        <f>IF(ISNUMBER('lactate '!AA17),pyruvate!I17,"")</f>
        <v/>
      </c>
      <c r="AB17" t="str">
        <f>IF(ISNUMBER('lactate '!AB17),pyruvate!J17,"")</f>
        <v/>
      </c>
      <c r="AC17" t="str">
        <f>IF(ISNUMBER('lactate '!AC17),pyruvate!K17,"")</f>
        <v/>
      </c>
      <c r="AD17" t="str">
        <f>IF(ISNUMBER('lactate '!AD17),pyruvate!L17,"")</f>
        <v/>
      </c>
      <c r="AE17" t="str">
        <f>IF(ISNUMBER('lactate '!AE17),pyruvate!M17,"")</f>
        <v/>
      </c>
      <c r="AF17" t="str">
        <f>IF(ISNUMBER('lactate '!AF17),pyruvate!N17,"")</f>
        <v/>
      </c>
      <c r="AG17" t="str">
        <f>IF(ISNUMBER('lactate '!AG17),pyruvate!O17,"")</f>
        <v/>
      </c>
      <c r="AH17" t="str">
        <f>IF(ISNUMBER('lactate '!AH17),pyruvate!P17,"")</f>
        <v/>
      </c>
      <c r="AI17" t="str">
        <f>IF(ISNUMBER('lactate '!AI17),pyruvate!Q17,"")</f>
        <v/>
      </c>
      <c r="AJ17" t="str">
        <f>IF(ISNUMBER('lactate '!AJ17),pyruvate!R17,"")</f>
        <v/>
      </c>
      <c r="AK17" t="str">
        <f>IF(ISNUMBER('lactate '!AK17),pyruvate!S17,"")</f>
        <v/>
      </c>
      <c r="AL17" t="str">
        <f>IF(ISNUMBER('lactate '!AL17),pyruvate!T17,"")</f>
        <v/>
      </c>
      <c r="AM17" t="str">
        <f>IF(ISNUMBER('lactate '!AM17),pyruvate!U17,"")</f>
        <v/>
      </c>
      <c r="AN17" t="str">
        <f>IF(ISNUMBER('lactate '!AN17),pyruvate!V17,"")</f>
        <v/>
      </c>
      <c r="AO17" t="str">
        <f>IF(ISNUMBER('lactate '!AO17),pyruvate!W17,"")</f>
        <v/>
      </c>
    </row>
    <row r="18" spans="1:41" x14ac:dyDescent="0.2">
      <c r="B18">
        <v>11</v>
      </c>
      <c r="C18">
        <v>19</v>
      </c>
      <c r="D18">
        <v>395.42919921875</v>
      </c>
      <c r="E18">
        <v>6120.9501953125</v>
      </c>
      <c r="F18">
        <v>5328.7705078125</v>
      </c>
      <c r="G18">
        <v>4585.58740234375</v>
      </c>
      <c r="H18">
        <v>3741.184814453125</v>
      </c>
      <c r="I18">
        <v>3258.78759765625</v>
      </c>
      <c r="J18">
        <v>2624.39697265625</v>
      </c>
      <c r="K18">
        <v>5134.26806640625</v>
      </c>
      <c r="L18">
        <v>2841.695556640625</v>
      </c>
      <c r="M18">
        <v>2329.107666015625</v>
      </c>
      <c r="N18">
        <v>1376.8712158203125</v>
      </c>
      <c r="O18">
        <v>3021.210693359375</v>
      </c>
      <c r="P18">
        <v>1785.3460693359375</v>
      </c>
      <c r="Q18">
        <v>1164.34765625</v>
      </c>
      <c r="R18">
        <v>2389.377197265625</v>
      </c>
      <c r="S18">
        <v>745.88665771484375</v>
      </c>
      <c r="T18">
        <v>712.29425048828125</v>
      </c>
      <c r="U18">
        <v>1269.819091796875</v>
      </c>
      <c r="V18">
        <v>1478.1187744140625</v>
      </c>
      <c r="W18">
        <v>2078.387939453125</v>
      </c>
      <c r="Y18">
        <f>IF(ISNUMBER('lactate '!Y18),pyruvate!G18,"")</f>
        <v>4585.58740234375</v>
      </c>
      <c r="Z18">
        <f>IF(ISNUMBER('lactate '!Z18),pyruvate!H18,"")</f>
        <v>3741.184814453125</v>
      </c>
      <c r="AA18">
        <f>IF(ISNUMBER('lactate '!AA18),pyruvate!I18,"")</f>
        <v>3258.78759765625</v>
      </c>
      <c r="AB18">
        <f>IF(ISNUMBER('lactate '!AB18),pyruvate!J18,"")</f>
        <v>2624.39697265625</v>
      </c>
      <c r="AC18">
        <f>IF(ISNUMBER('lactate '!AC18),pyruvate!K18,"")</f>
        <v>5134.26806640625</v>
      </c>
      <c r="AD18">
        <f>IF(ISNUMBER('lactate '!AD18),pyruvate!L18,"")</f>
        <v>2841.695556640625</v>
      </c>
      <c r="AE18">
        <f>IF(ISNUMBER('lactate '!AE18),pyruvate!M18,"")</f>
        <v>2329.107666015625</v>
      </c>
      <c r="AF18">
        <f>IF(ISNUMBER('lactate '!AF18),pyruvate!N18,"")</f>
        <v>1376.8712158203125</v>
      </c>
      <c r="AG18">
        <f>IF(ISNUMBER('lactate '!AG18),pyruvate!O18,"")</f>
        <v>3021.210693359375</v>
      </c>
      <c r="AH18">
        <f>IF(ISNUMBER('lactate '!AH18),pyruvate!P18,"")</f>
        <v>1785.3460693359375</v>
      </c>
      <c r="AI18">
        <f>IF(ISNUMBER('lactate '!AI18),pyruvate!Q18,"")</f>
        <v>1164.34765625</v>
      </c>
      <c r="AJ18">
        <f>IF(ISNUMBER('lactate '!AJ18),pyruvate!R18,"")</f>
        <v>2389.377197265625</v>
      </c>
      <c r="AK18">
        <f>IF(ISNUMBER('lactate '!AK18),pyruvate!S18,"")</f>
        <v>745.88665771484375</v>
      </c>
      <c r="AL18">
        <f>IF(ISNUMBER('lactate '!AL18),pyruvate!T18,"")</f>
        <v>712.29425048828125</v>
      </c>
      <c r="AM18">
        <f>IF(ISNUMBER('lactate '!AM18),pyruvate!U18,"")</f>
        <v>1269.819091796875</v>
      </c>
      <c r="AN18">
        <f>IF(ISNUMBER('lactate '!AN18),pyruvate!V18,"")</f>
        <v>1478.1187744140625</v>
      </c>
      <c r="AO18">
        <f>IF(ISNUMBER('lactate '!AO18),pyruvate!W18,"")</f>
        <v>2078.387939453125</v>
      </c>
    </row>
    <row r="19" spans="1:41" x14ac:dyDescent="0.2">
      <c r="B19">
        <v>11</v>
      </c>
      <c r="C19">
        <v>20</v>
      </c>
      <c r="D19">
        <v>1330.086669921875</v>
      </c>
      <c r="E19">
        <v>5782.96630859375</v>
      </c>
      <c r="F19">
        <v>8383.6201171875</v>
      </c>
      <c r="G19">
        <v>5400.923828125</v>
      </c>
      <c r="H19">
        <v>4140.6142578125</v>
      </c>
      <c r="I19">
        <v>2474.43359375</v>
      </c>
      <c r="J19">
        <v>4081.11572265625</v>
      </c>
      <c r="K19">
        <v>5307.79150390625</v>
      </c>
      <c r="L19">
        <v>1969.8709716796875</v>
      </c>
      <c r="M19">
        <v>1941.4442138671875</v>
      </c>
      <c r="N19">
        <v>1323.3472900390625</v>
      </c>
      <c r="O19">
        <v>3669.208984375</v>
      </c>
      <c r="P19">
        <v>1416.93896484375</v>
      </c>
      <c r="Q19">
        <v>2224.69287109375</v>
      </c>
      <c r="R19">
        <v>2295.407958984375</v>
      </c>
      <c r="S19">
        <v>75.360725402832031</v>
      </c>
      <c r="T19">
        <v>1461.42822265625</v>
      </c>
      <c r="U19">
        <v>1043.4044189453125</v>
      </c>
      <c r="V19">
        <v>693.12530517578125</v>
      </c>
      <c r="W19">
        <v>817.968017578125</v>
      </c>
      <c r="Y19">
        <f>IF(ISNUMBER('lactate '!Y19),pyruvate!G19,"")</f>
        <v>5400.923828125</v>
      </c>
      <c r="Z19">
        <f>IF(ISNUMBER('lactate '!Z19),pyruvate!H19,"")</f>
        <v>4140.6142578125</v>
      </c>
      <c r="AA19">
        <f>IF(ISNUMBER('lactate '!AA19),pyruvate!I19,"")</f>
        <v>2474.43359375</v>
      </c>
      <c r="AB19">
        <f>IF(ISNUMBER('lactate '!AB19),pyruvate!J19,"")</f>
        <v>4081.11572265625</v>
      </c>
      <c r="AC19">
        <f>IF(ISNUMBER('lactate '!AC19),pyruvate!K19,"")</f>
        <v>5307.79150390625</v>
      </c>
      <c r="AD19">
        <f>IF(ISNUMBER('lactate '!AD19),pyruvate!L19,"")</f>
        <v>1969.8709716796875</v>
      </c>
      <c r="AE19">
        <f>IF(ISNUMBER('lactate '!AE19),pyruvate!M19,"")</f>
        <v>1941.4442138671875</v>
      </c>
      <c r="AF19">
        <f>IF(ISNUMBER('lactate '!AF19),pyruvate!N19,"")</f>
        <v>1323.3472900390625</v>
      </c>
      <c r="AG19">
        <f>IF(ISNUMBER('lactate '!AG19),pyruvate!O19,"")</f>
        <v>3669.208984375</v>
      </c>
      <c r="AH19">
        <f>IF(ISNUMBER('lactate '!AH19),pyruvate!P19,"")</f>
        <v>1416.93896484375</v>
      </c>
      <c r="AI19">
        <f>IF(ISNUMBER('lactate '!AI19),pyruvate!Q19,"")</f>
        <v>2224.69287109375</v>
      </c>
      <c r="AJ19">
        <f>IF(ISNUMBER('lactate '!AJ19),pyruvate!R19,"")</f>
        <v>2295.407958984375</v>
      </c>
      <c r="AK19">
        <f>IF(ISNUMBER('lactate '!AK19),pyruvate!S19,"")</f>
        <v>75.360725402832031</v>
      </c>
      <c r="AL19">
        <f>IF(ISNUMBER('lactate '!AL19),pyruvate!T19,"")</f>
        <v>1461.42822265625</v>
      </c>
      <c r="AM19">
        <f>IF(ISNUMBER('lactate '!AM19),pyruvate!U19,"")</f>
        <v>1043.4044189453125</v>
      </c>
      <c r="AN19">
        <f>IF(ISNUMBER('lactate '!AN19),pyruvate!V19,"")</f>
        <v>693.12530517578125</v>
      </c>
      <c r="AO19">
        <f>IF(ISNUMBER('lactate '!AO19),pyruvate!W19,"")</f>
        <v>817.968017578125</v>
      </c>
    </row>
    <row r="20" spans="1:41" x14ac:dyDescent="0.2">
      <c r="B20">
        <v>12</v>
      </c>
      <c r="C20">
        <v>19</v>
      </c>
      <c r="D20">
        <v>1279.1361083984375</v>
      </c>
      <c r="E20">
        <v>3058.6640625</v>
      </c>
      <c r="F20">
        <v>5273.98486328125</v>
      </c>
      <c r="G20">
        <v>4385.373046875</v>
      </c>
      <c r="H20">
        <v>3224.383544921875</v>
      </c>
      <c r="I20">
        <v>2480.15087890625</v>
      </c>
      <c r="J20">
        <v>2231.32275390625</v>
      </c>
      <c r="K20">
        <v>3657.55712890625</v>
      </c>
      <c r="L20">
        <v>1891.960205078125</v>
      </c>
      <c r="M20">
        <v>1660.312744140625</v>
      </c>
      <c r="N20">
        <v>608.15283203125</v>
      </c>
      <c r="O20">
        <v>3786.775390625</v>
      </c>
      <c r="P20">
        <v>168.45681762695312</v>
      </c>
      <c r="Q20">
        <v>978.20989990234375</v>
      </c>
      <c r="R20">
        <v>2663.43017578125</v>
      </c>
      <c r="S20">
        <v>1491.9183349609375</v>
      </c>
      <c r="T20">
        <v>2322.568359375</v>
      </c>
      <c r="U20">
        <v>728.99285888671875</v>
      </c>
      <c r="V20">
        <v>818.5264892578125</v>
      </c>
      <c r="W20">
        <v>1764.5775146484375</v>
      </c>
      <c r="Y20" t="str">
        <f>IF(ISNUMBER('lactate '!Y20),pyruvate!G20,"")</f>
        <v/>
      </c>
      <c r="Z20" t="str">
        <f>IF(ISNUMBER('lactate '!Z20),pyruvate!H20,"")</f>
        <v/>
      </c>
      <c r="AA20" t="str">
        <f>IF(ISNUMBER('lactate '!AA20),pyruvate!I20,"")</f>
        <v/>
      </c>
      <c r="AB20" t="str">
        <f>IF(ISNUMBER('lactate '!AB20),pyruvate!J20,"")</f>
        <v/>
      </c>
      <c r="AC20" t="str">
        <f>IF(ISNUMBER('lactate '!AC20),pyruvate!K20,"")</f>
        <v/>
      </c>
      <c r="AD20" t="str">
        <f>IF(ISNUMBER('lactate '!AD20),pyruvate!L20,"")</f>
        <v/>
      </c>
      <c r="AE20" t="str">
        <f>IF(ISNUMBER('lactate '!AE20),pyruvate!M20,"")</f>
        <v/>
      </c>
      <c r="AF20" t="str">
        <f>IF(ISNUMBER('lactate '!AF20),pyruvate!N20,"")</f>
        <v/>
      </c>
      <c r="AG20" t="str">
        <f>IF(ISNUMBER('lactate '!AG20),pyruvate!O20,"")</f>
        <v/>
      </c>
      <c r="AH20" t="str">
        <f>IF(ISNUMBER('lactate '!AH20),pyruvate!P20,"")</f>
        <v/>
      </c>
      <c r="AI20" t="str">
        <f>IF(ISNUMBER('lactate '!AI20),pyruvate!Q20,"")</f>
        <v/>
      </c>
      <c r="AJ20" t="str">
        <f>IF(ISNUMBER('lactate '!AJ20),pyruvate!R20,"")</f>
        <v/>
      </c>
      <c r="AK20" t="str">
        <f>IF(ISNUMBER('lactate '!AK20),pyruvate!S20,"")</f>
        <v/>
      </c>
      <c r="AL20" t="str">
        <f>IF(ISNUMBER('lactate '!AL20),pyruvate!T20,"")</f>
        <v/>
      </c>
      <c r="AM20" t="str">
        <f>IF(ISNUMBER('lactate '!AM20),pyruvate!U20,"")</f>
        <v/>
      </c>
      <c r="AN20" t="str">
        <f>IF(ISNUMBER('lactate '!AN20),pyruvate!V20,"")</f>
        <v/>
      </c>
      <c r="AO20" t="str">
        <f>IF(ISNUMBER('lactate '!AO20),pyruvate!W20,"")</f>
        <v/>
      </c>
    </row>
    <row r="21" spans="1:41" x14ac:dyDescent="0.2">
      <c r="B21">
        <v>12</v>
      </c>
      <c r="C21">
        <v>20</v>
      </c>
      <c r="D21">
        <v>607.91094970703125</v>
      </c>
      <c r="E21">
        <v>3965.4619140625</v>
      </c>
      <c r="F21">
        <v>8423.8154296875</v>
      </c>
      <c r="G21">
        <v>6140.78173828125</v>
      </c>
      <c r="H21">
        <v>6016.712890625</v>
      </c>
      <c r="I21">
        <v>3153.7685546875</v>
      </c>
      <c r="J21">
        <v>2632.568115234375</v>
      </c>
      <c r="K21">
        <v>4618.85498046875</v>
      </c>
      <c r="L21">
        <v>1106.8643798828125</v>
      </c>
      <c r="M21">
        <v>1509.6214599609375</v>
      </c>
      <c r="N21">
        <v>345.002685546875</v>
      </c>
      <c r="O21">
        <v>3785.466796875</v>
      </c>
      <c r="P21">
        <v>972.928466796875</v>
      </c>
      <c r="Q21">
        <v>805.025390625</v>
      </c>
      <c r="R21">
        <v>2028.6019287109375</v>
      </c>
      <c r="S21">
        <v>2250.186767578125</v>
      </c>
      <c r="T21">
        <v>1864.8009033203125</v>
      </c>
      <c r="U21">
        <v>1580.5609130859375</v>
      </c>
      <c r="V21">
        <v>617.0875244140625</v>
      </c>
      <c r="W21">
        <v>1018.712646484375</v>
      </c>
      <c r="Y21">
        <f>IF(ISNUMBER('lactate '!Y21),pyruvate!G21,"")</f>
        <v>6140.78173828125</v>
      </c>
      <c r="Z21">
        <f>IF(ISNUMBER('lactate '!Z21),pyruvate!H21,"")</f>
        <v>6016.712890625</v>
      </c>
      <c r="AA21">
        <f>IF(ISNUMBER('lactate '!AA21),pyruvate!I21,"")</f>
        <v>3153.7685546875</v>
      </c>
      <c r="AB21">
        <f>IF(ISNUMBER('lactate '!AB21),pyruvate!J21,"")</f>
        <v>2632.568115234375</v>
      </c>
      <c r="AC21">
        <f>IF(ISNUMBER('lactate '!AC21),pyruvate!K21,"")</f>
        <v>4618.85498046875</v>
      </c>
      <c r="AD21">
        <f>IF(ISNUMBER('lactate '!AD21),pyruvate!L21,"")</f>
        <v>1106.8643798828125</v>
      </c>
      <c r="AE21">
        <f>IF(ISNUMBER('lactate '!AE21),pyruvate!M21,"")</f>
        <v>1509.6214599609375</v>
      </c>
      <c r="AF21">
        <f>IF(ISNUMBER('lactate '!AF21),pyruvate!N21,"")</f>
        <v>345.002685546875</v>
      </c>
      <c r="AG21">
        <f>IF(ISNUMBER('lactate '!AG21),pyruvate!O21,"")</f>
        <v>3785.466796875</v>
      </c>
      <c r="AH21">
        <f>IF(ISNUMBER('lactate '!AH21),pyruvate!P21,"")</f>
        <v>972.928466796875</v>
      </c>
      <c r="AI21">
        <f>IF(ISNUMBER('lactate '!AI21),pyruvate!Q21,"")</f>
        <v>805.025390625</v>
      </c>
      <c r="AJ21">
        <f>IF(ISNUMBER('lactate '!AJ21),pyruvate!R21,"")</f>
        <v>2028.6019287109375</v>
      </c>
      <c r="AK21">
        <f>IF(ISNUMBER('lactate '!AK21),pyruvate!S21,"")</f>
        <v>2250.186767578125</v>
      </c>
      <c r="AL21">
        <f>IF(ISNUMBER('lactate '!AL21),pyruvate!T21,"")</f>
        <v>1864.8009033203125</v>
      </c>
      <c r="AM21">
        <f>IF(ISNUMBER('lactate '!AM21),pyruvate!U21,"")</f>
        <v>1580.5609130859375</v>
      </c>
      <c r="AN21">
        <f>IF(ISNUMBER('lactate '!AN21),pyruvate!V21,"")</f>
        <v>617.0875244140625</v>
      </c>
      <c r="AO21">
        <f>IF(ISNUMBER('lactate '!AO21),pyruvate!W21,"")</f>
        <v>1018.712646484375</v>
      </c>
    </row>
    <row r="22" spans="1:41" x14ac:dyDescent="0.2">
      <c r="B22">
        <v>13</v>
      </c>
      <c r="C22">
        <v>19</v>
      </c>
      <c r="D22">
        <v>567.66534423828125</v>
      </c>
      <c r="E22">
        <v>2159.4287109375</v>
      </c>
      <c r="F22">
        <v>5864.828125</v>
      </c>
      <c r="G22">
        <v>5048.87158203125</v>
      </c>
      <c r="H22">
        <v>2834.9228515625</v>
      </c>
      <c r="I22">
        <v>2834.049560546875</v>
      </c>
      <c r="J22">
        <v>1292.23779296875</v>
      </c>
      <c r="K22">
        <v>1917.39013671875</v>
      </c>
      <c r="L22">
        <v>459.3096923828125</v>
      </c>
      <c r="M22">
        <v>2714.75244140625</v>
      </c>
      <c r="N22">
        <v>1148.1904296875</v>
      </c>
      <c r="O22">
        <v>2791.701171875</v>
      </c>
      <c r="P22">
        <v>1958.9705810546875</v>
      </c>
      <c r="Q22">
        <v>1291.6558837890625</v>
      </c>
      <c r="R22">
        <v>2343.7626953125</v>
      </c>
      <c r="S22">
        <v>2901.756591796875</v>
      </c>
      <c r="T22">
        <v>2556.948486328125</v>
      </c>
      <c r="U22">
        <v>1171.5797119140625</v>
      </c>
      <c r="V22">
        <v>1430.0330810546875</v>
      </c>
      <c r="W22">
        <v>513.9407958984375</v>
      </c>
      <c r="Y22" t="str">
        <f>IF(ISNUMBER('lactate '!Y22),pyruvate!G22,"")</f>
        <v/>
      </c>
      <c r="Z22" t="str">
        <f>IF(ISNUMBER('lactate '!Z22),pyruvate!H22,"")</f>
        <v/>
      </c>
      <c r="AA22" t="str">
        <f>IF(ISNUMBER('lactate '!AA22),pyruvate!I22,"")</f>
        <v/>
      </c>
      <c r="AB22" t="str">
        <f>IF(ISNUMBER('lactate '!AB22),pyruvate!J22,"")</f>
        <v/>
      </c>
      <c r="AC22" t="str">
        <f>IF(ISNUMBER('lactate '!AC22),pyruvate!K22,"")</f>
        <v/>
      </c>
      <c r="AD22" t="str">
        <f>IF(ISNUMBER('lactate '!AD22),pyruvate!L22,"")</f>
        <v/>
      </c>
      <c r="AE22" t="str">
        <f>IF(ISNUMBER('lactate '!AE22),pyruvate!M22,"")</f>
        <v/>
      </c>
      <c r="AF22" t="str">
        <f>IF(ISNUMBER('lactate '!AF22),pyruvate!N22,"")</f>
        <v/>
      </c>
      <c r="AG22" t="str">
        <f>IF(ISNUMBER('lactate '!AG22),pyruvate!O22,"")</f>
        <v/>
      </c>
      <c r="AH22" t="str">
        <f>IF(ISNUMBER('lactate '!AH22),pyruvate!P22,"")</f>
        <v/>
      </c>
      <c r="AI22" t="str">
        <f>IF(ISNUMBER('lactate '!AI22),pyruvate!Q22,"")</f>
        <v/>
      </c>
      <c r="AJ22" t="str">
        <f>IF(ISNUMBER('lactate '!AJ22),pyruvate!R22,"")</f>
        <v/>
      </c>
      <c r="AK22" t="str">
        <f>IF(ISNUMBER('lactate '!AK22),pyruvate!S22,"")</f>
        <v/>
      </c>
      <c r="AL22" t="str">
        <f>IF(ISNUMBER('lactate '!AL22),pyruvate!T22,"")</f>
        <v/>
      </c>
      <c r="AM22" t="str">
        <f>IF(ISNUMBER('lactate '!AM22),pyruvate!U22,"")</f>
        <v/>
      </c>
      <c r="AN22" t="str">
        <f>IF(ISNUMBER('lactate '!AN22),pyruvate!V22,"")</f>
        <v/>
      </c>
      <c r="AO22" t="str">
        <f>IF(ISNUMBER('lactate '!AO22),pyruvate!W22,"")</f>
        <v/>
      </c>
    </row>
    <row r="23" spans="1:41" x14ac:dyDescent="0.2">
      <c r="Y23">
        <f>AVERAGE(Y3:Y22)</f>
        <v>4917.939697265625</v>
      </c>
      <c r="Z23">
        <f t="shared" ref="Z23:AO23" si="0">AVERAGE(Z3:Z22)</f>
        <v>4132.8993652343752</v>
      </c>
      <c r="AA23">
        <f t="shared" si="0"/>
        <v>3812.0266601562498</v>
      </c>
      <c r="AB23">
        <f t="shared" si="0"/>
        <v>2824.5961181640623</v>
      </c>
      <c r="AC23">
        <f t="shared" si="0"/>
        <v>4382.4167968749998</v>
      </c>
      <c r="AD23">
        <f t="shared" si="0"/>
        <v>2480.2366210937498</v>
      </c>
      <c r="AE23">
        <f t="shared" si="0"/>
        <v>2136.7975830078126</v>
      </c>
      <c r="AF23">
        <f t="shared" si="0"/>
        <v>1532.6961181640625</v>
      </c>
      <c r="AG23">
        <f t="shared" si="0"/>
        <v>2985.39501953125</v>
      </c>
      <c r="AH23">
        <f t="shared" si="0"/>
        <v>1531.1126464843751</v>
      </c>
      <c r="AI23">
        <f t="shared" si="0"/>
        <v>1823.9085449218751</v>
      </c>
      <c r="AJ23">
        <f t="shared" si="0"/>
        <v>2381.0567626953125</v>
      </c>
      <c r="AK23">
        <f t="shared" si="0"/>
        <v>1079.1167495727539</v>
      </c>
      <c r="AL23">
        <f t="shared" si="0"/>
        <v>1264.9824951171875</v>
      </c>
      <c r="AM23">
        <f t="shared" si="0"/>
        <v>2201.880859375</v>
      </c>
      <c r="AN23">
        <f t="shared" si="0"/>
        <v>907.1368530273437</v>
      </c>
      <c r="AO23">
        <f t="shared" si="0"/>
        <v>1767.209521484375</v>
      </c>
    </row>
    <row r="24" spans="1:41" x14ac:dyDescent="0.2">
      <c r="A24" t="s">
        <v>25</v>
      </c>
      <c r="B24">
        <v>21</v>
      </c>
      <c r="C24">
        <v>23</v>
      </c>
      <c r="D24">
        <v>1897.706787109375</v>
      </c>
      <c r="E24">
        <v>2100.3486328125</v>
      </c>
      <c r="F24">
        <v>2301.07421875</v>
      </c>
      <c r="G24">
        <v>4576.43310546875</v>
      </c>
      <c r="H24">
        <v>4507.3095703125</v>
      </c>
      <c r="I24">
        <v>4669.9208984375</v>
      </c>
      <c r="J24">
        <v>3520.513427734375</v>
      </c>
      <c r="K24">
        <v>2560.138427734375</v>
      </c>
      <c r="L24">
        <v>2534.220458984375</v>
      </c>
      <c r="M24">
        <v>1713.2779541015625</v>
      </c>
      <c r="N24">
        <v>1696.924072265625</v>
      </c>
      <c r="O24">
        <v>3715.6572265625</v>
      </c>
      <c r="P24">
        <v>1266.335693359375</v>
      </c>
      <c r="Q24">
        <v>880.5286865234375</v>
      </c>
      <c r="R24">
        <v>693.13311767578125</v>
      </c>
      <c r="S24">
        <v>3290.099853515625</v>
      </c>
      <c r="T24">
        <v>777.39422607421875</v>
      </c>
      <c r="U24">
        <v>2130.02734375</v>
      </c>
      <c r="V24">
        <v>1543.026611328125</v>
      </c>
      <c r="W24">
        <v>476.8240966796875</v>
      </c>
    </row>
    <row r="25" spans="1:41" x14ac:dyDescent="0.2">
      <c r="B25">
        <v>22</v>
      </c>
      <c r="C25">
        <v>23</v>
      </c>
      <c r="D25">
        <v>3539.1630859375</v>
      </c>
      <c r="E25">
        <v>5087.75439453125</v>
      </c>
      <c r="F25">
        <v>4004.20068359375</v>
      </c>
      <c r="G25">
        <v>6325.10009765625</v>
      </c>
      <c r="H25">
        <v>3867.41845703125</v>
      </c>
      <c r="I25">
        <v>4128.54150390625</v>
      </c>
      <c r="J25">
        <v>3149.928955078125</v>
      </c>
      <c r="K25">
        <v>3410.37109375</v>
      </c>
      <c r="L25">
        <v>2640.2353515625</v>
      </c>
      <c r="M25">
        <v>1068.1483154296875</v>
      </c>
      <c r="N25">
        <v>788.71136474609375</v>
      </c>
      <c r="O25">
        <v>1848.843994140625</v>
      </c>
      <c r="P25">
        <v>1795.7347412109375</v>
      </c>
      <c r="Q25">
        <v>208.12786865234375</v>
      </c>
      <c r="R25">
        <v>1706.0167236328125</v>
      </c>
      <c r="S25">
        <v>1447.3883056640625</v>
      </c>
      <c r="T25">
        <v>1404.5615234375</v>
      </c>
      <c r="U25">
        <v>626.9525146484375</v>
      </c>
      <c r="V25">
        <v>1868.4827880859375</v>
      </c>
      <c r="W25">
        <v>1190.161376953125</v>
      </c>
    </row>
    <row r="44" spans="1:23" x14ac:dyDescent="0.2">
      <c r="A44" t="s">
        <v>26</v>
      </c>
      <c r="B44">
        <v>17</v>
      </c>
      <c r="C44">
        <v>21</v>
      </c>
      <c r="D44">
        <v>683.3807373046875</v>
      </c>
      <c r="E44">
        <v>6293.2802734375</v>
      </c>
      <c r="F44">
        <v>8230.021484375</v>
      </c>
      <c r="G44">
        <v>8063.6728515625</v>
      </c>
      <c r="H44">
        <v>4581.9609375</v>
      </c>
      <c r="I44">
        <v>4399.11181640625</v>
      </c>
      <c r="J44">
        <v>1060.0966796875</v>
      </c>
      <c r="K44">
        <v>2936.1962890625</v>
      </c>
      <c r="L44">
        <v>3841.63330078125</v>
      </c>
      <c r="M44">
        <v>2588.35693359375</v>
      </c>
      <c r="N44">
        <v>1296.4554443359375</v>
      </c>
      <c r="O44">
        <v>2150.315673828125</v>
      </c>
      <c r="P44">
        <v>1153.222412109375</v>
      </c>
      <c r="Q44">
        <v>2366.246337890625</v>
      </c>
      <c r="R44">
        <v>903.51898193359375</v>
      </c>
      <c r="S44">
        <v>1316.07177734375</v>
      </c>
      <c r="T44">
        <v>527.0267333984375</v>
      </c>
      <c r="U44">
        <v>1258.7900390625</v>
      </c>
      <c r="V44">
        <v>1185.458251953125</v>
      </c>
      <c r="W44">
        <v>905.585205078125</v>
      </c>
    </row>
    <row r="64" spans="1:23" x14ac:dyDescent="0.2">
      <c r="A64" t="s">
        <v>27</v>
      </c>
      <c r="B64">
        <v>17</v>
      </c>
      <c r="C64">
        <v>11</v>
      </c>
      <c r="D64">
        <v>2168.8037109375</v>
      </c>
      <c r="E64">
        <v>1002.9148559570312</v>
      </c>
      <c r="F64">
        <v>555.7039794921875</v>
      </c>
      <c r="G64">
        <v>605.595458984375</v>
      </c>
      <c r="H64">
        <v>2352.304931640625</v>
      </c>
      <c r="I64">
        <v>1458.979736328125</v>
      </c>
      <c r="J64">
        <v>1484.0474853515625</v>
      </c>
      <c r="K64">
        <v>1827.928955078125</v>
      </c>
      <c r="L64">
        <v>1418.2767333984375</v>
      </c>
      <c r="M64">
        <v>694.38031005859375</v>
      </c>
      <c r="N64">
        <v>1663.109375</v>
      </c>
      <c r="O64">
        <v>532.32305908203125</v>
      </c>
      <c r="P64">
        <v>1425.3980712890625</v>
      </c>
      <c r="Q64">
        <v>1507.8365478515625</v>
      </c>
      <c r="R64">
        <v>396.54830932617188</v>
      </c>
      <c r="S64">
        <v>2328.25927734375</v>
      </c>
      <c r="T64">
        <v>1290.044189453125</v>
      </c>
      <c r="U64">
        <v>2501.684814453125</v>
      </c>
      <c r="V64">
        <v>2034.6234130859375</v>
      </c>
      <c r="W64">
        <v>1621.9110107421875</v>
      </c>
    </row>
    <row r="65" spans="2:23" x14ac:dyDescent="0.2">
      <c r="B65">
        <v>17</v>
      </c>
      <c r="C65">
        <v>12</v>
      </c>
      <c r="D65">
        <v>1848.9273681640625</v>
      </c>
      <c r="E65">
        <v>1324.4658203125</v>
      </c>
      <c r="F65">
        <v>2066.9599609375</v>
      </c>
      <c r="G65">
        <v>1331.8084716796875</v>
      </c>
      <c r="H65">
        <v>2285.600341796875</v>
      </c>
      <c r="I65">
        <v>877.5103759765625</v>
      </c>
      <c r="J65">
        <v>1598.264892578125</v>
      </c>
      <c r="K65">
        <v>841.8756103515625</v>
      </c>
      <c r="L65">
        <v>1108.568603515625</v>
      </c>
      <c r="M65">
        <v>1134.35693359375</v>
      </c>
      <c r="N65">
        <v>1780.7569580078125</v>
      </c>
      <c r="O65">
        <v>2988.4423828125</v>
      </c>
      <c r="P65">
        <v>1047.2244873046875</v>
      </c>
      <c r="Q65">
        <v>2704.4775390625</v>
      </c>
      <c r="R65">
        <v>306.12429809570312</v>
      </c>
      <c r="S65">
        <v>1379.640380859375</v>
      </c>
      <c r="T65">
        <v>2307.27294921875</v>
      </c>
      <c r="U65">
        <v>1538.3857421875</v>
      </c>
      <c r="V65">
        <v>3246.790771484375</v>
      </c>
      <c r="W65">
        <v>1706.1011962890625</v>
      </c>
    </row>
    <row r="66" spans="2:23" x14ac:dyDescent="0.2">
      <c r="B66">
        <v>17</v>
      </c>
      <c r="C66">
        <v>13</v>
      </c>
      <c r="D66">
        <v>812.72381591796875</v>
      </c>
      <c r="E66">
        <v>2016.7513427734375</v>
      </c>
      <c r="F66">
        <v>1724.6361083984375</v>
      </c>
      <c r="G66">
        <v>1314.2989501953125</v>
      </c>
      <c r="H66">
        <v>791.996337890625</v>
      </c>
      <c r="I66">
        <v>1021.0197143554688</v>
      </c>
      <c r="J66">
        <v>979.41485595703125</v>
      </c>
      <c r="K66">
        <v>659.24822998046875</v>
      </c>
      <c r="L66">
        <v>1071.687255859375</v>
      </c>
      <c r="M66">
        <v>1418.4212646484375</v>
      </c>
      <c r="N66">
        <v>2083.457275390625</v>
      </c>
      <c r="O66">
        <v>2470.752685546875</v>
      </c>
      <c r="P66">
        <v>813.9613037109375</v>
      </c>
      <c r="Q66">
        <v>2224.66064453125</v>
      </c>
      <c r="R66">
        <v>1995.5887451171875</v>
      </c>
      <c r="S66">
        <v>1812.3001708984375</v>
      </c>
      <c r="T66">
        <v>1814.29345703125</v>
      </c>
      <c r="U66">
        <v>2547.768798828125</v>
      </c>
      <c r="V66">
        <v>2773.349853515625</v>
      </c>
      <c r="W66">
        <v>1373.360595703125</v>
      </c>
    </row>
    <row r="67" spans="2:23" x14ac:dyDescent="0.2">
      <c r="B67">
        <v>18</v>
      </c>
      <c r="C67">
        <v>12</v>
      </c>
      <c r="D67">
        <v>2243.52783203125</v>
      </c>
      <c r="E67">
        <v>2336.103271484375</v>
      </c>
      <c r="F67">
        <v>1033.85205078125</v>
      </c>
      <c r="G67">
        <v>1651.3797607421875</v>
      </c>
      <c r="H67">
        <v>1350.328125</v>
      </c>
      <c r="I67">
        <v>1398.6856689453125</v>
      </c>
      <c r="J67">
        <v>1614.6806640625</v>
      </c>
      <c r="K67">
        <v>899.92083740234375</v>
      </c>
      <c r="L67">
        <v>2120.247314453125</v>
      </c>
      <c r="M67">
        <v>1483.1893310546875</v>
      </c>
      <c r="N67">
        <v>1559.283935546875</v>
      </c>
      <c r="O67">
        <v>1860.3409423828125</v>
      </c>
      <c r="P67">
        <v>625.49334716796875</v>
      </c>
      <c r="Q67">
        <v>1547.6727294921875</v>
      </c>
      <c r="R67">
        <v>718.53631591796875</v>
      </c>
      <c r="S67">
        <v>1242.0972900390625</v>
      </c>
      <c r="T67">
        <v>1552.4476318359375</v>
      </c>
      <c r="U67">
        <v>1230.980712890625</v>
      </c>
      <c r="V67">
        <v>3545.59814453125</v>
      </c>
      <c r="W67">
        <v>1201.40234375</v>
      </c>
    </row>
    <row r="68" spans="2:23" x14ac:dyDescent="0.2">
      <c r="B68">
        <v>18</v>
      </c>
      <c r="C68">
        <v>13</v>
      </c>
      <c r="D68">
        <v>1746.1441650390625</v>
      </c>
      <c r="E68">
        <v>1933.468994140625</v>
      </c>
      <c r="F68">
        <v>1615.3819580078125</v>
      </c>
      <c r="G68">
        <v>1575.63525390625</v>
      </c>
      <c r="H68">
        <v>1968.0296630859375</v>
      </c>
      <c r="I68">
        <v>136.6910400390625</v>
      </c>
      <c r="J68">
        <v>1005.0375366210938</v>
      </c>
      <c r="K68">
        <v>869.25872802734375</v>
      </c>
      <c r="L68">
        <v>2135.42578125</v>
      </c>
      <c r="M68">
        <v>1224.2591552734375</v>
      </c>
      <c r="N68">
        <v>699.0814208984375</v>
      </c>
      <c r="O68">
        <v>1219.5738525390625</v>
      </c>
      <c r="P68">
        <v>1504.3740234375</v>
      </c>
      <c r="Q68">
        <v>1159.14306640625</v>
      </c>
      <c r="R68">
        <v>1915.974365234375</v>
      </c>
      <c r="S68">
        <v>1817.3492431640625</v>
      </c>
      <c r="T68">
        <v>1006.6251831054688</v>
      </c>
      <c r="U68">
        <v>2019.753173828125</v>
      </c>
      <c r="V68">
        <v>1810.3570556640625</v>
      </c>
      <c r="W68">
        <v>1812.0081787109375</v>
      </c>
    </row>
    <row r="69" spans="2:23" x14ac:dyDescent="0.2">
      <c r="B69">
        <v>19</v>
      </c>
      <c r="C69">
        <v>13</v>
      </c>
      <c r="D69">
        <v>2786.431640625</v>
      </c>
      <c r="E69">
        <v>1304.6932373046875</v>
      </c>
      <c r="F69">
        <v>1137.0831298828125</v>
      </c>
      <c r="G69">
        <v>3307.032470703125</v>
      </c>
      <c r="H69">
        <v>2088.959716796875</v>
      </c>
      <c r="I69">
        <v>1094.3741455078125</v>
      </c>
      <c r="J69">
        <v>307.9608154296875</v>
      </c>
      <c r="K69">
        <v>1276.8935546875</v>
      </c>
      <c r="L69">
        <v>1697.1033935546875</v>
      </c>
      <c r="M69">
        <v>1809.4642333984375</v>
      </c>
      <c r="N69">
        <v>1984.0867919921875</v>
      </c>
      <c r="O69">
        <v>569.09735107421875</v>
      </c>
      <c r="P69">
        <v>935.4947509765625</v>
      </c>
      <c r="Q69">
        <v>2714.35205078125</v>
      </c>
      <c r="R69">
        <v>1054.393310546875</v>
      </c>
      <c r="S69">
        <v>12.846686363220215</v>
      </c>
      <c r="T69">
        <v>2632.224365234375</v>
      </c>
      <c r="U69">
        <v>1469.6788330078125</v>
      </c>
      <c r="V69">
        <v>376.6632080078125</v>
      </c>
      <c r="W69">
        <v>1153.7607421875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28</v>
      </c>
      <c r="E1" t="s">
        <v>3</v>
      </c>
      <c r="F1" t="s">
        <v>3</v>
      </c>
      <c r="G1" t="s">
        <v>29</v>
      </c>
      <c r="I1" t="s">
        <v>3</v>
      </c>
      <c r="J1" t="s">
        <v>3</v>
      </c>
      <c r="K1" t="s">
        <v>30</v>
      </c>
      <c r="L1" t="s">
        <v>3</v>
      </c>
      <c r="M1" t="s">
        <v>3</v>
      </c>
      <c r="N1" t="s">
        <v>45</v>
      </c>
      <c r="O1" t="s">
        <v>31</v>
      </c>
      <c r="S1" t="s">
        <v>36</v>
      </c>
      <c r="T1" s="1" t="s">
        <v>37</v>
      </c>
      <c r="U1" s="1" t="s">
        <v>38</v>
      </c>
      <c r="V1" s="1" t="s">
        <v>39</v>
      </c>
    </row>
    <row r="2" spans="1:22" x14ac:dyDescent="0.2">
      <c r="A2" t="s">
        <v>32</v>
      </c>
      <c r="B2" t="s">
        <v>33</v>
      </c>
      <c r="C2" t="s">
        <v>34</v>
      </c>
      <c r="D2" t="s">
        <v>42</v>
      </c>
      <c r="E2" t="s">
        <v>3</v>
      </c>
      <c r="F2" t="s">
        <v>33</v>
      </c>
      <c r="G2" t="s">
        <v>34</v>
      </c>
      <c r="H2" t="s">
        <v>42</v>
      </c>
      <c r="I2" t="s">
        <v>3</v>
      </c>
      <c r="J2" t="s">
        <v>33</v>
      </c>
      <c r="K2" t="s">
        <v>34</v>
      </c>
      <c r="L2" t="s">
        <v>35</v>
      </c>
      <c r="M2" t="s">
        <v>3</v>
      </c>
      <c r="N2" t="s">
        <v>33</v>
      </c>
      <c r="O2" t="s">
        <v>34</v>
      </c>
      <c r="P2" t="s">
        <v>35</v>
      </c>
      <c r="S2">
        <v>0</v>
      </c>
      <c r="T2" s="1" t="s">
        <v>40</v>
      </c>
      <c r="U2" s="2" t="s">
        <v>41</v>
      </c>
      <c r="V2" s="2"/>
    </row>
    <row r="3" spans="1:22" x14ac:dyDescent="0.2">
      <c r="A3">
        <v>6</v>
      </c>
      <c r="B3">
        <v>1555.7144971575055</v>
      </c>
      <c r="C3">
        <v>1251.7166217622303</v>
      </c>
      <c r="D3">
        <f>C3/V3</f>
        <v>17944.092563418122</v>
      </c>
      <c r="F3">
        <v>1693.3668823242188</v>
      </c>
      <c r="G3">
        <v>2718.4349365234375</v>
      </c>
      <c r="H3">
        <f>G3/V3</f>
        <v>38970.360607604205</v>
      </c>
      <c r="J3">
        <v>634.7525634765625</v>
      </c>
      <c r="K3">
        <v>683.3807373046875</v>
      </c>
      <c r="N3">
        <v>1371.6769714355469</v>
      </c>
      <c r="O3">
        <v>1934.4264221191406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1442.0797765822638</v>
      </c>
      <c r="C4">
        <v>3632.4347330729165</v>
      </c>
      <c r="D4">
        <f t="shared" ref="D4:D22" si="1">C4/V4</f>
        <v>41779.286753602137</v>
      </c>
      <c r="F4">
        <v>1509.6410522460938</v>
      </c>
      <c r="G4">
        <v>3594.051513671875</v>
      </c>
      <c r="H4">
        <f t="shared" ref="H4:H22" si="2">G4/V4</f>
        <v>41337.813293588741</v>
      </c>
      <c r="J4">
        <v>1417.14453125</v>
      </c>
      <c r="K4">
        <v>6293.2802734375</v>
      </c>
      <c r="N4">
        <v>890.85250854492188</v>
      </c>
      <c r="O4">
        <v>1653.0662536621094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1233.0748098464239</v>
      </c>
      <c r="C5">
        <v>5373.7253301711307</v>
      </c>
      <c r="D5">
        <f t="shared" si="1"/>
        <v>51731.596664840479</v>
      </c>
      <c r="F5">
        <v>1274.685791015625</v>
      </c>
      <c r="G5">
        <v>3152.637451171875</v>
      </c>
      <c r="H5">
        <f t="shared" si="2"/>
        <v>30349.703238237598</v>
      </c>
      <c r="J5">
        <v>2334.24267578125</v>
      </c>
      <c r="K5">
        <v>8230.021484375</v>
      </c>
      <c r="N5">
        <v>1347.8100687662761</v>
      </c>
      <c r="O5">
        <v>1355.6028645833333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30894.036876860118</v>
      </c>
      <c r="C6">
        <v>4452.7852608816966</v>
      </c>
      <c r="D6">
        <f t="shared" si="1"/>
        <v>36969.018054272441</v>
      </c>
      <c r="F6">
        <v>19511.6796875</v>
      </c>
      <c r="G6">
        <v>5450.7666015625</v>
      </c>
      <c r="H6">
        <f t="shared" si="2"/>
        <v>45254.706233663819</v>
      </c>
      <c r="J6">
        <v>21769.677734375</v>
      </c>
      <c r="K6">
        <v>8063.6728515625</v>
      </c>
      <c r="N6">
        <v>1672.2664082845051</v>
      </c>
      <c r="O6">
        <v>1630.9583943684895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24976.0283203125</v>
      </c>
      <c r="C7">
        <v>3672.0027843656994</v>
      </c>
      <c r="D7">
        <f t="shared" si="1"/>
        <v>26896.614793300472</v>
      </c>
      <c r="F7">
        <v>15111.716796875</v>
      </c>
      <c r="G7">
        <v>4187.364013671875</v>
      </c>
      <c r="H7">
        <f t="shared" si="2"/>
        <v>30671.522732659352</v>
      </c>
      <c r="J7">
        <v>14340.2333984375</v>
      </c>
      <c r="K7">
        <v>4581.9609375</v>
      </c>
      <c r="N7">
        <v>1906.501953125</v>
      </c>
      <c r="O7">
        <v>1806.2031860351562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19762.776274181546</v>
      </c>
      <c r="C8">
        <v>3577.2118559337796</v>
      </c>
      <c r="D8">
        <f t="shared" si="1"/>
        <v>23540.157811743542</v>
      </c>
      <c r="F8">
        <v>13464.21044921875</v>
      </c>
      <c r="G8">
        <v>4399.231201171875</v>
      </c>
      <c r="H8">
        <f t="shared" si="2"/>
        <v>28949.528542502147</v>
      </c>
      <c r="J8">
        <v>12801.9736328125</v>
      </c>
      <c r="K8">
        <v>4399.11181640625</v>
      </c>
      <c r="N8">
        <v>1962.6071166992188</v>
      </c>
      <c r="O8">
        <v>997.87678019205725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15407.129278273809</v>
      </c>
      <c r="C9">
        <v>2071.1863025483631</v>
      </c>
      <c r="D9">
        <f t="shared" si="1"/>
        <v>12431.575105758722</v>
      </c>
      <c r="F9">
        <v>11120.96142578125</v>
      </c>
      <c r="G9">
        <v>3335.22119140625</v>
      </c>
      <c r="H9">
        <f t="shared" si="2"/>
        <v>20018.504701518385</v>
      </c>
      <c r="J9">
        <v>10921.0673828125</v>
      </c>
      <c r="K9">
        <v>1060.0966796875</v>
      </c>
      <c r="N9">
        <v>791.12040201822913</v>
      </c>
      <c r="O9">
        <v>1164.9010416666667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11660.989071800595</v>
      </c>
      <c r="C10">
        <v>2876.7533830915177</v>
      </c>
      <c r="D10">
        <f t="shared" si="1"/>
        <v>14643.654918950253</v>
      </c>
      <c r="F10">
        <v>9563.4072265625</v>
      </c>
      <c r="G10">
        <v>2985.2547607421875</v>
      </c>
      <c r="H10">
        <f t="shared" si="2"/>
        <v>15195.963900973466</v>
      </c>
      <c r="J10">
        <v>9635.67578125</v>
      </c>
      <c r="K10">
        <v>2936.1962890625</v>
      </c>
      <c r="N10">
        <v>1212.1902542114258</v>
      </c>
      <c r="O10">
        <v>1062.5209859212239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9070.0123930431546</v>
      </c>
      <c r="C11">
        <v>2269.3472202845983</v>
      </c>
      <c r="D11">
        <f t="shared" si="1"/>
        <v>10149.55831179798</v>
      </c>
      <c r="F11">
        <v>5938.04052734375</v>
      </c>
      <c r="G11">
        <v>2587.2279052734375</v>
      </c>
      <c r="H11">
        <f t="shared" si="2"/>
        <v>11571.26606971609</v>
      </c>
      <c r="J11">
        <v>8671.7958984375</v>
      </c>
      <c r="K11">
        <v>3841.63330078125</v>
      </c>
      <c r="N11">
        <v>1245.5195871988933</v>
      </c>
      <c r="O11">
        <v>1591.8848470052083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6717.5386904761908</v>
      </c>
      <c r="C12">
        <v>1984.4333060128349</v>
      </c>
      <c r="D12">
        <f t="shared" si="1"/>
        <v>8028.1537964456602</v>
      </c>
      <c r="F12">
        <v>5102.85205078125</v>
      </c>
      <c r="G12">
        <v>1390.713134765625</v>
      </c>
      <c r="H12">
        <f t="shared" si="2"/>
        <v>5626.2202911057593</v>
      </c>
      <c r="J12">
        <v>5902.57568359375</v>
      </c>
      <c r="K12">
        <v>2588.35693359375</v>
      </c>
      <c r="N12">
        <v>1582.564473470052</v>
      </c>
      <c r="O12">
        <v>1294.0118713378906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5161.5576346261159</v>
      </c>
      <c r="C13">
        <v>1838.6812097458612</v>
      </c>
      <c r="D13">
        <f t="shared" si="1"/>
        <v>6551.4907854658031</v>
      </c>
      <c r="F13">
        <v>3401.671630859375</v>
      </c>
      <c r="G13">
        <v>1242.8177185058594</v>
      </c>
      <c r="H13">
        <f t="shared" si="2"/>
        <v>4428.3417852136445</v>
      </c>
      <c r="J13">
        <v>5452.8837890625</v>
      </c>
      <c r="K13">
        <v>1296.4554443359375</v>
      </c>
      <c r="N13">
        <v>2232.473185221354</v>
      </c>
      <c r="O13">
        <v>1628.2959594726562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3855.0282127743676</v>
      </c>
      <c r="C14">
        <v>2194.4584895542689</v>
      </c>
      <c r="D14">
        <f t="shared" si="1"/>
        <v>7512.8333818909077</v>
      </c>
      <c r="F14">
        <v>3897.0987548828125</v>
      </c>
      <c r="G14">
        <v>2782.2506103515625</v>
      </c>
      <c r="H14">
        <f t="shared" si="2"/>
        <v>9525.1677631328694</v>
      </c>
      <c r="J14">
        <v>4130.82421875</v>
      </c>
      <c r="K14">
        <v>2150.315673828125</v>
      </c>
      <c r="N14">
        <v>589.95473734537757</v>
      </c>
      <c r="O14">
        <v>1606.7550455729167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3828.2480236235119</v>
      </c>
      <c r="C15">
        <v>1594.736344110398</v>
      </c>
      <c r="D15">
        <f t="shared" si="1"/>
        <v>5363.7026234318691</v>
      </c>
      <c r="F15">
        <v>2971.1121826171875</v>
      </c>
      <c r="G15">
        <v>1531.0352172851562</v>
      </c>
      <c r="H15">
        <f t="shared" si="2"/>
        <v>5149.451595461027</v>
      </c>
      <c r="J15">
        <v>3388.979736328125</v>
      </c>
      <c r="K15">
        <v>1153.222412109375</v>
      </c>
      <c r="N15">
        <v>639.41336504618323</v>
      </c>
      <c r="O15">
        <v>1058.6576639811199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2311.7784423828125</v>
      </c>
      <c r="C16">
        <v>1317.8918834867932</v>
      </c>
      <c r="D16">
        <f t="shared" si="1"/>
        <v>4452.0419967382813</v>
      </c>
      <c r="F16">
        <v>2560.2426147460938</v>
      </c>
      <c r="G16">
        <v>544.32827758789062</v>
      </c>
      <c r="H16">
        <f t="shared" si="2"/>
        <v>1838.8248552088353</v>
      </c>
      <c r="J16">
        <v>2365.662353515625</v>
      </c>
      <c r="K16">
        <v>2366.246337890625</v>
      </c>
      <c r="N16">
        <v>1205.6608276367188</v>
      </c>
      <c r="O16">
        <v>1976.3570963541667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2278.9056832449778</v>
      </c>
      <c r="C17">
        <v>1852.5406232561384</v>
      </c>
      <c r="D17">
        <f t="shared" si="1"/>
        <v>6215.9922774606675</v>
      </c>
      <c r="F17">
        <v>1205.2357177734375</v>
      </c>
      <c r="G17">
        <v>1199.5749206542969</v>
      </c>
      <c r="H17">
        <f t="shared" si="2"/>
        <v>4025.0391000422533</v>
      </c>
      <c r="J17">
        <v>1740.136962890625</v>
      </c>
      <c r="K17">
        <v>903.51898193359375</v>
      </c>
      <c r="N17">
        <v>1071.2665506998699</v>
      </c>
      <c r="O17">
        <v>1064.5275573730469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1839.3065854027159</v>
      </c>
      <c r="C18">
        <v>1371.7387379237584</v>
      </c>
      <c r="D18">
        <f t="shared" si="1"/>
        <v>4751.7015741403402</v>
      </c>
      <c r="F18">
        <v>573.56261444091797</v>
      </c>
      <c r="G18">
        <v>2368.7440795898438</v>
      </c>
      <c r="H18">
        <f t="shared" si="2"/>
        <v>8205.3270499300124</v>
      </c>
      <c r="J18">
        <v>1830.94091796875</v>
      </c>
      <c r="K18">
        <v>1316.07177734375</v>
      </c>
      <c r="N18">
        <v>1292.2195841471355</v>
      </c>
      <c r="O18">
        <v>1432.0821747779846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1761.0164635067895</v>
      </c>
      <c r="C19">
        <v>1691.7418158394951</v>
      </c>
      <c r="D19">
        <f t="shared" si="1"/>
        <v>6296.8584088032521</v>
      </c>
      <c r="F19">
        <v>1347.8275756835938</v>
      </c>
      <c r="G19">
        <v>1090.9778747558594</v>
      </c>
      <c r="H19">
        <f t="shared" si="2"/>
        <v>4060.7456410632958</v>
      </c>
      <c r="J19">
        <v>1132.5802001953125</v>
      </c>
      <c r="K19">
        <v>527.0267333984375</v>
      </c>
      <c r="N19">
        <v>1466.314676920573</v>
      </c>
      <c r="O19">
        <v>1767.1512959798176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1583.0337858654204</v>
      </c>
      <c r="C20">
        <v>1432.3216334751673</v>
      </c>
      <c r="D20">
        <f t="shared" si="1"/>
        <v>5975.2324923271981</v>
      </c>
      <c r="F20">
        <v>1046.5302124023438</v>
      </c>
      <c r="G20">
        <v>1378.4899291992188</v>
      </c>
      <c r="H20">
        <f t="shared" si="2"/>
        <v>5750.6621577113783</v>
      </c>
      <c r="J20">
        <v>2475.653564453125</v>
      </c>
      <c r="K20">
        <v>1258.7900390625</v>
      </c>
      <c r="N20">
        <v>1257.8082580566406</v>
      </c>
      <c r="O20">
        <v>1884.7086791992188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1939.0855553036645</v>
      </c>
      <c r="C21">
        <v>1286.780529203869</v>
      </c>
      <c r="D21">
        <f t="shared" si="1"/>
        <v>6165.8112941454174</v>
      </c>
      <c r="F21">
        <v>1546.85205078125</v>
      </c>
      <c r="G21">
        <v>1705.7546997070312</v>
      </c>
      <c r="H21">
        <f t="shared" si="2"/>
        <v>8173.3919295486457</v>
      </c>
      <c r="J21">
        <v>1045.9151611328125</v>
      </c>
      <c r="K21">
        <v>1185.458251953125</v>
      </c>
      <c r="N21">
        <v>1948.1802368164062</v>
      </c>
      <c r="O21">
        <v>2297.8970743815103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1137.8608747209821</v>
      </c>
      <c r="C22">
        <v>1631.0466366722471</v>
      </c>
      <c r="D22">
        <f t="shared" si="1"/>
        <v>6793.8379098074874</v>
      </c>
      <c r="F22">
        <v>1481.9464721679688</v>
      </c>
      <c r="G22">
        <v>833.49273681640625</v>
      </c>
      <c r="H22">
        <f t="shared" si="2"/>
        <v>3471.7674072678142</v>
      </c>
      <c r="J22">
        <v>2108.08740234375</v>
      </c>
      <c r="K22">
        <v>905.585205078125</v>
      </c>
      <c r="N22">
        <v>1750.4077504475911</v>
      </c>
      <c r="O22">
        <v>1478.0906778971355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43</v>
      </c>
      <c r="C24" t="s">
        <v>44</v>
      </c>
      <c r="F24" t="s">
        <v>43</v>
      </c>
      <c r="G24" t="s">
        <v>44</v>
      </c>
      <c r="M24" t="s">
        <v>47</v>
      </c>
      <c r="N24">
        <f>AVERAGE(N3:N22)</f>
        <v>1371.8404458045961</v>
      </c>
      <c r="O24">
        <f>AVERAGE(O3:O22)</f>
        <v>1534.2987935940425</v>
      </c>
    </row>
    <row r="25" spans="1:22" x14ac:dyDescent="0.2">
      <c r="B25">
        <f>SUM(B3:B22)/SUM(D3:D22)</f>
        <v>0.48789780846584391</v>
      </c>
      <c r="C25">
        <f>SUM(B3:B22)/MAX(D3:D22)</f>
        <v>2.868946849089935</v>
      </c>
      <c r="F25">
        <f>SUM(F3:F22)/SUM(H3:H22)</f>
        <v>0.32340654180736189</v>
      </c>
      <c r="G25">
        <f>SUM(F3:F22)/MAX(H3:H22)</f>
        <v>2.3052329889703378</v>
      </c>
      <c r="M25" t="s">
        <v>48</v>
      </c>
      <c r="N25">
        <f>STDEV(N3:N22)</f>
        <v>452.4976911739837</v>
      </c>
      <c r="O25">
        <f>STDEV(O3:O22)</f>
        <v>357.42974220403073</v>
      </c>
    </row>
    <row r="26" spans="1:22" x14ac:dyDescent="0.2">
      <c r="A26" t="s">
        <v>46</v>
      </c>
      <c r="B26">
        <f>SUM(B6:B17)/SUM(D4:D14)</f>
        <v>0.5657986073395338</v>
      </c>
      <c r="C26">
        <f>SUM(B6:B17)/MAX(D4:D14)</f>
        <v>2.6274856695846163</v>
      </c>
      <c r="F26">
        <f>SUM(F6:F16)/SUM(H3:H11)</f>
        <v>0.3531687102906616</v>
      </c>
      <c r="G26">
        <f>SUM(F6:F16)/MAX(H3:H11)</f>
        <v>2.0471460552373051</v>
      </c>
    </row>
    <row r="28" spans="1:22" x14ac:dyDescent="0.2">
      <c r="A28" t="s">
        <v>49</v>
      </c>
      <c r="B28">
        <f>SUM(B6:B17)/SUM(D4:D14,B6:B17)</f>
        <v>0.3613482632360292</v>
      </c>
      <c r="F28">
        <f>SUM(F6:F22)/SUM(H3:H22,F6:F22)</f>
        <v>0.23636457467948493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28</v>
      </c>
      <c r="E1" t="s">
        <v>3</v>
      </c>
      <c r="F1" t="s">
        <v>3</v>
      </c>
      <c r="G1" t="s">
        <v>29</v>
      </c>
      <c r="I1" t="s">
        <v>3</v>
      </c>
      <c r="J1" t="s">
        <v>3</v>
      </c>
      <c r="K1" t="s">
        <v>30</v>
      </c>
      <c r="L1" t="s">
        <v>3</v>
      </c>
      <c r="M1" t="s">
        <v>3</v>
      </c>
      <c r="N1" t="s">
        <v>45</v>
      </c>
      <c r="O1" t="s">
        <v>31</v>
      </c>
      <c r="S1" t="s">
        <v>36</v>
      </c>
      <c r="T1" s="1" t="s">
        <v>37</v>
      </c>
      <c r="U1" s="1" t="s">
        <v>38</v>
      </c>
      <c r="V1" s="1" t="s">
        <v>39</v>
      </c>
    </row>
    <row r="2" spans="1:22" x14ac:dyDescent="0.2">
      <c r="A2" t="s">
        <v>32</v>
      </c>
      <c r="B2" t="s">
        <v>33</v>
      </c>
      <c r="C2" t="s">
        <v>34</v>
      </c>
      <c r="D2" t="s">
        <v>42</v>
      </c>
      <c r="E2" t="s">
        <v>3</v>
      </c>
      <c r="F2" t="s">
        <v>33</v>
      </c>
      <c r="G2" t="s">
        <v>34</v>
      </c>
      <c r="H2" t="s">
        <v>42</v>
      </c>
      <c r="I2" t="s">
        <v>3</v>
      </c>
      <c r="J2" t="s">
        <v>33</v>
      </c>
      <c r="K2" t="s">
        <v>34</v>
      </c>
      <c r="L2" t="s">
        <v>35</v>
      </c>
      <c r="M2" t="s">
        <v>3</v>
      </c>
      <c r="N2" t="s">
        <v>33</v>
      </c>
      <c r="O2" t="s">
        <v>34</v>
      </c>
      <c r="P2" t="s">
        <v>35</v>
      </c>
      <c r="S2">
        <v>0</v>
      </c>
      <c r="T2" s="1" t="s">
        <v>40</v>
      </c>
      <c r="U2" s="2" t="s">
        <v>41</v>
      </c>
      <c r="V2" s="2"/>
    </row>
    <row r="3" spans="1:22" x14ac:dyDescent="0.2">
      <c r="A3">
        <v>6</v>
      </c>
      <c r="B3">
        <v>1555.7144971575055</v>
      </c>
      <c r="C3">
        <v>1251.7166217622303</v>
      </c>
      <c r="D3">
        <f>C3/V3</f>
        <v>17944.092563418122</v>
      </c>
      <c r="F3">
        <v>1693.3668823242188</v>
      </c>
      <c r="G3">
        <v>2718.4349365234375</v>
      </c>
      <c r="H3">
        <f>G3/V3</f>
        <v>38970.360607604205</v>
      </c>
      <c r="J3">
        <v>634.7525634765625</v>
      </c>
      <c r="K3">
        <v>683.3807373046875</v>
      </c>
      <c r="N3">
        <v>1371.6769714355469</v>
      </c>
      <c r="O3">
        <v>1934.4264221191406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1442.0797765822638</v>
      </c>
      <c r="C4">
        <v>3632.4347330729165</v>
      </c>
      <c r="D4">
        <f t="shared" ref="D4:D22" si="1">C4/V4</f>
        <v>41779.286753602137</v>
      </c>
      <c r="F4">
        <v>1509.6410522460938</v>
      </c>
      <c r="G4">
        <v>3594.051513671875</v>
      </c>
      <c r="H4">
        <f t="shared" ref="H4:H22" si="2">G4/V4</f>
        <v>41337.813293588741</v>
      </c>
      <c r="J4">
        <v>1417.14453125</v>
      </c>
      <c r="K4">
        <v>6293.2802734375</v>
      </c>
      <c r="N4">
        <v>890.85250854492188</v>
      </c>
      <c r="O4">
        <v>1653.0662536621094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1233.0748098464239</v>
      </c>
      <c r="C5">
        <v>5373.7253301711307</v>
      </c>
      <c r="D5">
        <f t="shared" si="1"/>
        <v>51731.596664840479</v>
      </c>
      <c r="F5">
        <v>1274.685791015625</v>
      </c>
      <c r="G5">
        <v>3152.637451171875</v>
      </c>
      <c r="H5">
        <f t="shared" si="2"/>
        <v>30349.703238237598</v>
      </c>
      <c r="J5">
        <v>2334.24267578125</v>
      </c>
      <c r="K5">
        <v>8230.021484375</v>
      </c>
      <c r="N5">
        <v>1347.8100687662761</v>
      </c>
      <c r="O5">
        <v>1355.6028645833333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38727.1</v>
      </c>
      <c r="C6">
        <v>4917.939697265625</v>
      </c>
      <c r="D6">
        <f t="shared" si="1"/>
        <v>40830.938571251812</v>
      </c>
      <c r="F6">
        <v>19511.6796875</v>
      </c>
      <c r="G6">
        <v>5450.7666015625</v>
      </c>
      <c r="H6">
        <f t="shared" si="2"/>
        <v>45254.706233663819</v>
      </c>
      <c r="J6">
        <v>21769.677734375</v>
      </c>
      <c r="K6">
        <v>8063.6728515625</v>
      </c>
      <c r="N6">
        <v>1672.2664082845051</v>
      </c>
      <c r="O6">
        <v>1630.9583943684895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29712.488671874999</v>
      </c>
      <c r="C7">
        <v>4132.8993652343752</v>
      </c>
      <c r="D7">
        <f t="shared" si="1"/>
        <v>30272.581131875948</v>
      </c>
      <c r="F7">
        <v>15111.716796875</v>
      </c>
      <c r="G7">
        <v>4187.364013671875</v>
      </c>
      <c r="H7">
        <f t="shared" si="2"/>
        <v>30671.522732659352</v>
      </c>
      <c r="J7">
        <v>14340.2333984375</v>
      </c>
      <c r="K7">
        <v>4581.9609375</v>
      </c>
      <c r="N7">
        <v>1906.501953125</v>
      </c>
      <c r="O7">
        <v>1806.2031860351562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23888.857812499999</v>
      </c>
      <c r="C8">
        <v>3812.0266601562498</v>
      </c>
      <c r="D8">
        <f t="shared" si="1"/>
        <v>25085.377320831776</v>
      </c>
      <c r="F8">
        <v>13464.21044921875</v>
      </c>
      <c r="G8">
        <v>4399.231201171875</v>
      </c>
      <c r="H8">
        <f t="shared" si="2"/>
        <v>28949.528542502147</v>
      </c>
      <c r="J8">
        <v>12801.9736328125</v>
      </c>
      <c r="K8">
        <v>4399.11181640625</v>
      </c>
      <c r="N8">
        <v>1962.6071166992188</v>
      </c>
      <c r="O8">
        <v>997.87678019205725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19452.149609374999</v>
      </c>
      <c r="C9">
        <v>2824.5961181640623</v>
      </c>
      <c r="D9">
        <f t="shared" si="1"/>
        <v>16953.655372859026</v>
      </c>
      <c r="F9">
        <v>11120.96142578125</v>
      </c>
      <c r="G9">
        <v>3335.22119140625</v>
      </c>
      <c r="H9">
        <f t="shared" si="2"/>
        <v>20018.504701518385</v>
      </c>
      <c r="J9">
        <v>10921.0673828125</v>
      </c>
      <c r="K9">
        <v>1060.0966796875</v>
      </c>
      <c r="N9">
        <v>791.12040201822913</v>
      </c>
      <c r="O9">
        <v>1164.9010416666667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14004.3716796875</v>
      </c>
      <c r="C10">
        <v>4382.4167968749998</v>
      </c>
      <c r="D10">
        <f t="shared" si="1"/>
        <v>22307.994721286552</v>
      </c>
      <c r="F10">
        <v>9563.4072265625</v>
      </c>
      <c r="G10">
        <v>2985.2547607421875</v>
      </c>
      <c r="H10">
        <f t="shared" si="2"/>
        <v>15195.963900973466</v>
      </c>
      <c r="J10">
        <v>9635.67578125</v>
      </c>
      <c r="K10">
        <v>2936.1962890625</v>
      </c>
      <c r="N10">
        <v>1212.1902542114258</v>
      </c>
      <c r="O10">
        <v>1062.5209859212239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10617.637500000001</v>
      </c>
      <c r="C11">
        <v>2480.2366210937498</v>
      </c>
      <c r="D11">
        <f t="shared" si="1"/>
        <v>11092.752130584418</v>
      </c>
      <c r="F11">
        <v>5938.04052734375</v>
      </c>
      <c r="G11">
        <v>2587.2279052734375</v>
      </c>
      <c r="H11">
        <f t="shared" si="2"/>
        <v>11571.26606971609</v>
      </c>
      <c r="J11">
        <v>8671.7958984375</v>
      </c>
      <c r="K11">
        <v>3841.63330078125</v>
      </c>
      <c r="N11">
        <v>1245.5195871988933</v>
      </c>
      <c r="O11">
        <v>1591.8848470052083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8449.0222656250007</v>
      </c>
      <c r="C12">
        <v>2136.7975830078126</v>
      </c>
      <c r="D12">
        <f t="shared" si="1"/>
        <v>8644.5533726337944</v>
      </c>
      <c r="F12">
        <v>5102.85205078125</v>
      </c>
      <c r="G12">
        <v>1390.713134765625</v>
      </c>
      <c r="H12">
        <f t="shared" si="2"/>
        <v>5626.2202911057593</v>
      </c>
      <c r="J12">
        <v>5902.57568359375</v>
      </c>
      <c r="K12">
        <v>2588.35693359375</v>
      </c>
      <c r="N12">
        <v>1582.564473470052</v>
      </c>
      <c r="O12">
        <v>1294.0118713378906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5965.4919921874998</v>
      </c>
      <c r="C13">
        <v>1532.6961181640625</v>
      </c>
      <c r="D13">
        <f t="shared" si="1"/>
        <v>5461.2210326873192</v>
      </c>
      <c r="F13">
        <v>3401.671630859375</v>
      </c>
      <c r="G13">
        <v>1242.8177185058594</v>
      </c>
      <c r="H13">
        <f t="shared" si="2"/>
        <v>4428.3417852136445</v>
      </c>
      <c r="J13">
        <v>5452.8837890625</v>
      </c>
      <c r="K13">
        <v>1296.4554443359375</v>
      </c>
      <c r="N13">
        <v>2232.473185221354</v>
      </c>
      <c r="O13">
        <v>1628.2959594726562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4536.7641113281252</v>
      </c>
      <c r="C14">
        <v>2985.39501953125</v>
      </c>
      <c r="D14">
        <f t="shared" si="1"/>
        <v>10220.642344171609</v>
      </c>
      <c r="F14">
        <v>3897.0987548828125</v>
      </c>
      <c r="G14">
        <v>2782.2506103515625</v>
      </c>
      <c r="H14">
        <f t="shared" si="2"/>
        <v>9525.1677631328694</v>
      </c>
      <c r="J14">
        <v>4130.82421875</v>
      </c>
      <c r="K14">
        <v>2150.315673828125</v>
      </c>
      <c r="N14">
        <v>589.95473734537757</v>
      </c>
      <c r="O14">
        <v>1606.7550455729167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4766.7233398437502</v>
      </c>
      <c r="C15">
        <v>1531.1126464843751</v>
      </c>
      <c r="D15">
        <f t="shared" si="1"/>
        <v>5149.7120191984768</v>
      </c>
      <c r="F15">
        <v>2971.1121826171875</v>
      </c>
      <c r="G15">
        <v>1531.0352172851562</v>
      </c>
      <c r="H15">
        <f t="shared" si="2"/>
        <v>5149.451595461027</v>
      </c>
      <c r="J15">
        <v>3388.979736328125</v>
      </c>
      <c r="K15">
        <v>1153.222412109375</v>
      </c>
      <c r="N15">
        <v>639.41336504618323</v>
      </c>
      <c r="O15">
        <v>1058.6576639811199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3021.632080078125</v>
      </c>
      <c r="C16">
        <v>1823.9085449218751</v>
      </c>
      <c r="D16">
        <f t="shared" si="1"/>
        <v>6161.4443050656901</v>
      </c>
      <c r="F16">
        <v>2560.2426147460938</v>
      </c>
      <c r="G16">
        <v>544.32827758789062</v>
      </c>
      <c r="H16">
        <f t="shared" si="2"/>
        <v>1838.8248552088353</v>
      </c>
      <c r="J16">
        <v>2365.662353515625</v>
      </c>
      <c r="K16">
        <v>2366.246337890625</v>
      </c>
      <c r="N16">
        <v>1205.6608276367188</v>
      </c>
      <c r="O16">
        <v>1976.3570963541667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2539.6016845703125</v>
      </c>
      <c r="C17">
        <v>2381.0567626953125</v>
      </c>
      <c r="D17">
        <f t="shared" si="1"/>
        <v>7989.3689041458474</v>
      </c>
      <c r="F17">
        <v>1205.2357177734375</v>
      </c>
      <c r="G17">
        <v>1199.5749206542969</v>
      </c>
      <c r="H17">
        <f t="shared" si="2"/>
        <v>4025.0391000422533</v>
      </c>
      <c r="J17">
        <v>1740.136962890625</v>
      </c>
      <c r="K17">
        <v>903.51898193359375</v>
      </c>
      <c r="N17">
        <v>1071.2665506998699</v>
      </c>
      <c r="O17">
        <v>1064.5275573730469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2371.944580078125</v>
      </c>
      <c r="C18">
        <v>1079.1167495727539</v>
      </c>
      <c r="D18">
        <f t="shared" si="1"/>
        <v>3738.0593081355823</v>
      </c>
      <c r="F18">
        <v>573.56261444091797</v>
      </c>
      <c r="G18">
        <v>2368.7440795898438</v>
      </c>
      <c r="H18">
        <f t="shared" si="2"/>
        <v>8205.3270499300124</v>
      </c>
      <c r="J18">
        <v>1830.94091796875</v>
      </c>
      <c r="K18">
        <v>1316.07177734375</v>
      </c>
      <c r="N18">
        <v>1292.2195841471355</v>
      </c>
      <c r="O18">
        <v>1432.0821747779846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1976.1070800781249</v>
      </c>
      <c r="C19">
        <v>1264.9824951171875</v>
      </c>
      <c r="D19">
        <f t="shared" si="1"/>
        <v>4708.4109329146622</v>
      </c>
      <c r="F19">
        <v>1347.8275756835938</v>
      </c>
      <c r="G19">
        <v>1090.9778747558594</v>
      </c>
      <c r="H19">
        <f t="shared" si="2"/>
        <v>4060.7456410632958</v>
      </c>
      <c r="J19">
        <v>1132.5802001953125</v>
      </c>
      <c r="K19">
        <v>527.0267333984375</v>
      </c>
      <c r="N19">
        <v>1466.314676920573</v>
      </c>
      <c r="O19">
        <v>1767.1512959798176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1068.8497741699218</v>
      </c>
      <c r="C20">
        <v>2201.880859375</v>
      </c>
      <c r="D20">
        <f t="shared" si="1"/>
        <v>9185.611490939571</v>
      </c>
      <c r="F20">
        <v>1046.5302124023438</v>
      </c>
      <c r="G20">
        <v>1378.4899291992188</v>
      </c>
      <c r="H20">
        <f t="shared" si="2"/>
        <v>5750.6621577113783</v>
      </c>
      <c r="J20">
        <v>2475.653564453125</v>
      </c>
      <c r="K20">
        <v>1258.7900390625</v>
      </c>
      <c r="N20">
        <v>1257.8082580566406</v>
      </c>
      <c r="O20">
        <v>1884.7086791992188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1821.9390869140625</v>
      </c>
      <c r="C21">
        <v>907.1368530273437</v>
      </c>
      <c r="D21">
        <f t="shared" si="1"/>
        <v>4346.6889083191681</v>
      </c>
      <c r="F21">
        <v>1546.85205078125</v>
      </c>
      <c r="G21">
        <v>1705.7546997070312</v>
      </c>
      <c r="H21">
        <f t="shared" si="2"/>
        <v>8173.3919295486457</v>
      </c>
      <c r="J21">
        <v>1045.9151611328125</v>
      </c>
      <c r="K21">
        <v>1185.458251953125</v>
      </c>
      <c r="N21">
        <v>1948.1802368164062</v>
      </c>
      <c r="O21">
        <v>2297.8970743815103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694.4691284179687</v>
      </c>
      <c r="C22">
        <v>1767.209521484375</v>
      </c>
      <c r="D22">
        <f t="shared" si="1"/>
        <v>7361.0004592688329</v>
      </c>
      <c r="F22">
        <v>1481.9464721679688</v>
      </c>
      <c r="G22">
        <v>833.49273681640625</v>
      </c>
      <c r="H22">
        <f t="shared" si="2"/>
        <v>3471.7674072678142</v>
      </c>
      <c r="J22">
        <v>2108.08740234375</v>
      </c>
      <c r="K22">
        <v>905.585205078125</v>
      </c>
      <c r="N22">
        <v>1750.4077504475911</v>
      </c>
      <c r="O22">
        <v>1478.0906778971355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43</v>
      </c>
      <c r="C24" t="s">
        <v>44</v>
      </c>
      <c r="F24" t="s">
        <v>43</v>
      </c>
      <c r="G24" t="s">
        <v>44</v>
      </c>
      <c r="M24" t="s">
        <v>47</v>
      </c>
      <c r="N24">
        <f>AVERAGE(N3:N22)</f>
        <v>1371.8404458045961</v>
      </c>
      <c r="O24">
        <f>AVERAGE(O3:O22)</f>
        <v>1534.2987935940425</v>
      </c>
    </row>
    <row r="25" spans="1:22" x14ac:dyDescent="0.2">
      <c r="B25">
        <f>SUM(B3:B22)/SUM(D3:D22)</f>
        <v>0.53735599160957925</v>
      </c>
      <c r="C25">
        <f>SUM(B3:B22)/MAX(D3:D22)</f>
        <v>3.4378606295983172</v>
      </c>
      <c r="F25">
        <f>SUM(F3:F22)/SUM(H3:H22)</f>
        <v>0.32340654180736189</v>
      </c>
      <c r="G25">
        <f>SUM(F3:F22)/MAX(H3:H22)</f>
        <v>2.3052329889703378</v>
      </c>
      <c r="M25" t="s">
        <v>48</v>
      </c>
      <c r="N25">
        <f>STDEV(N3:N22)</f>
        <v>452.4976911739837</v>
      </c>
      <c r="O25">
        <f>STDEV(O3:O22)</f>
        <v>357.42974220403073</v>
      </c>
    </row>
    <row r="26" spans="1:22" x14ac:dyDescent="0.2">
      <c r="A26" t="s">
        <v>46</v>
      </c>
      <c r="B26">
        <f>SUM(B6:B19)/SUM(D4:D12)</f>
        <v>0.68367815259036713</v>
      </c>
      <c r="C26">
        <f>SUM(B6:B19)/MAX(D4:D12)</f>
        <v>3.2867706270274049</v>
      </c>
      <c r="F26">
        <f>SUM(F6:F16)/SUM(H3:H11)</f>
        <v>0.3531687102906616</v>
      </c>
      <c r="G26">
        <f>SUM(F6:F16)/MAX(H3:H11)</f>
        <v>2.0471460552373051</v>
      </c>
    </row>
    <row r="28" spans="1:22" x14ac:dyDescent="0.2">
      <c r="A28" t="s">
        <v>49</v>
      </c>
      <c r="B28">
        <f>SUM(B6:B19)/SUM(D4:D12,B6:B19)</f>
        <v>0.40606225812131425</v>
      </c>
      <c r="F28">
        <f>SUM(F6:F22)/SUM(H3:H22,F6:F22)</f>
        <v>0.23636457467948493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2016-07-21T05:13:26Z</dcterms:created>
  <dcterms:modified xsi:type="dcterms:W3CDTF">2017-05-16T22:34:14Z</dcterms:modified>
</cp:coreProperties>
</file>