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Keil_v5\workspace\posicioner\"/>
    </mc:Choice>
  </mc:AlternateContent>
  <bookViews>
    <workbookView xWindow="0" yWindow="0" windowWidth="28800" windowHeight="12345"/>
  </bookViews>
  <sheets>
    <sheet name="Лист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4" i="1" l="1"/>
  <c r="G5" i="1"/>
  <c r="G6" i="1"/>
  <c r="G7" i="1"/>
  <c r="G3" i="1"/>
  <c r="M8" i="1"/>
  <c r="M4" i="1"/>
  <c r="M5" i="1"/>
  <c r="M6" i="1"/>
  <c r="M7" i="1"/>
  <c r="M3" i="1"/>
  <c r="L8" i="1"/>
  <c r="L4" i="1"/>
  <c r="L5" i="1"/>
  <c r="L6" i="1"/>
  <c r="L7" i="1"/>
  <c r="L3" i="1"/>
  <c r="F4" i="1"/>
  <c r="F5" i="1"/>
  <c r="F6" i="1"/>
  <c r="F7" i="1"/>
  <c r="F3" i="1"/>
  <c r="E4" i="1"/>
  <c r="E5" i="1"/>
  <c r="E6" i="1"/>
  <c r="E7" i="1"/>
  <c r="E3" i="1"/>
</calcChain>
</file>

<file path=xl/sharedStrings.xml><?xml version="1.0" encoding="utf-8"?>
<sst xmlns="http://schemas.openxmlformats.org/spreadsheetml/2006/main" count="13" uniqueCount="11">
  <si>
    <t>теор</t>
  </si>
  <si>
    <t>реал</t>
  </si>
  <si>
    <t>ускорение</t>
  </si>
  <si>
    <t>т/р</t>
  </si>
  <si>
    <t>среднее</t>
  </si>
  <si>
    <t>макс.ск = 10000</t>
  </si>
  <si>
    <t>коэффициент для ускорения, зависит от макс. Скорости</t>
  </si>
  <si>
    <t>Максимальная скорость, шагов/сек</t>
  </si>
  <si>
    <t>Количество шагов, за которое достигается заданная максимальная скорость</t>
  </si>
  <si>
    <t>Все расчеты для коэффициента драйвера: 32</t>
  </si>
  <si>
    <t>Для перерасчета нужно /32*X, где Х - новый коэфф. драйвера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</si>
</sst>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4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theme="4"/>
      <name val="Calibri"/>
      <family val="2"/>
      <charset val="204"/>
      <scheme val="minor"/>
    </font>
    <font>
      <sz val="11"/>
      <color theme="4" tint="-0.249977111117893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/>
    <xf numFmtId="0" fontId="2" fillId="0" borderId="0" xfId="0" applyFont="1"/>
    <xf numFmtId="0" fontId="3" fillId="0" borderId="0" xfId="0" applyFont="1"/>
    <xf numFmtId="0" fontId="0" fillId="2" borderId="0" xfId="0" applyFill="1"/>
    <xf numFmtId="0" fontId="0" fillId="0" borderId="0" xfId="0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Шаг(скорость)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Лист1!$B$3:$B$7</c:f>
              <c:numCache>
                <c:formatCode>General</c:formatCode>
                <c:ptCount val="5"/>
                <c:pt idx="0">
                  <c:v>8000</c:v>
                </c:pt>
                <c:pt idx="1">
                  <c:v>10000</c:v>
                </c:pt>
                <c:pt idx="2">
                  <c:v>12000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Лист1!$C$3:$C$7</c:f>
              <c:numCache>
                <c:formatCode>General</c:formatCode>
                <c:ptCount val="5"/>
                <c:pt idx="0">
                  <c:v>17715</c:v>
                </c:pt>
                <c:pt idx="1">
                  <c:v>29713</c:v>
                </c:pt>
                <c:pt idx="2">
                  <c:v>44364</c:v>
                </c:pt>
                <c:pt idx="3">
                  <c:v>71370</c:v>
                </c:pt>
                <c:pt idx="4">
                  <c:v>129681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4-7F25-45E4-9A3A-363C29A89866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Лист1!$B$3:$B$7</c:f>
              <c:numCache>
                <c:formatCode>General</c:formatCode>
                <c:ptCount val="5"/>
                <c:pt idx="0">
                  <c:v>8000</c:v>
                </c:pt>
                <c:pt idx="1">
                  <c:v>10000</c:v>
                </c:pt>
                <c:pt idx="2">
                  <c:v>12000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Лист1!$D$3:$D$7</c:f>
              <c:numCache>
                <c:formatCode>General</c:formatCode>
                <c:ptCount val="5"/>
                <c:pt idx="0">
                  <c:v>32000</c:v>
                </c:pt>
                <c:pt idx="1">
                  <c:v>50000</c:v>
                </c:pt>
                <c:pt idx="2">
                  <c:v>72000</c:v>
                </c:pt>
                <c:pt idx="3">
                  <c:v>112500</c:v>
                </c:pt>
                <c:pt idx="4">
                  <c:v>200000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5-7F25-45E4-9A3A-363C29A8986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69616"/>
        <c:axId val="309567952"/>
      </c:scatterChart>
      <c:valAx>
        <c:axId val="30956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567952"/>
        <c:crosses val="autoZero"/>
        <c:crossBetween val="midCat"/>
      </c:valAx>
      <c:valAx>
        <c:axId val="3095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56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6"/>
    </mc:Choice>
    <mc:Fallback>
      <c:style val="6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реал/теор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Лист1!$B$3:$B$7</c:f>
              <c:numCache>
                <c:formatCode>General</c:formatCode>
                <c:ptCount val="5"/>
                <c:pt idx="0">
                  <c:v>8000</c:v>
                </c:pt>
                <c:pt idx="1">
                  <c:v>10000</c:v>
                </c:pt>
                <c:pt idx="2">
                  <c:v>12000</c:v>
                </c:pt>
                <c:pt idx="3">
                  <c:v>15000</c:v>
                </c:pt>
                <c:pt idx="4">
                  <c:v>20000</c:v>
                </c:pt>
              </c:numCache>
            </c:numRef>
          </c:xVal>
          <c:yVal>
            <c:numRef>
              <c:f>Лист1!$F$3:$F$7</c:f>
              <c:numCache>
                <c:formatCode>General</c:formatCode>
                <c:ptCount val="5"/>
                <c:pt idx="0">
                  <c:v>1.8063787750493931</c:v>
                </c:pt>
                <c:pt idx="1">
                  <c:v>1.6827651196446001</c:v>
                </c:pt>
                <c:pt idx="2">
                  <c:v>1.6229375169055991</c:v>
                </c:pt>
                <c:pt idx="3">
                  <c:v>1.5762925598991173</c:v>
                </c:pt>
                <c:pt idx="4">
                  <c:v>1.5422459728102036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FE4A-4E36-9B0D-02C5C3852C2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69616"/>
        <c:axId val="309567952"/>
      </c:scatterChart>
      <c:valAx>
        <c:axId val="30956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567952"/>
        <c:crosses val="autoZero"/>
        <c:crossBetween val="midCat"/>
      </c:valAx>
      <c:valAx>
        <c:axId val="3095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56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реал/теор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Лист1!$I$3:$I$7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</c:numCache>
            </c:numRef>
          </c:xVal>
          <c:yVal>
            <c:numRef>
              <c:f>Лист1!$J$3:$J$7</c:f>
              <c:numCache>
                <c:formatCode>General</c:formatCode>
                <c:ptCount val="5"/>
                <c:pt idx="0">
                  <c:v>29720</c:v>
                </c:pt>
                <c:pt idx="1">
                  <c:v>19791</c:v>
                </c:pt>
                <c:pt idx="2">
                  <c:v>14848</c:v>
                </c:pt>
                <c:pt idx="3">
                  <c:v>9889</c:v>
                </c:pt>
                <c:pt idx="4">
                  <c:v>5949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22E-45D6-BA89-70E8462ED64F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Лист1!$I$3:$I$7</c:f>
              <c:numCache>
                <c:formatCode>General</c:formatCode>
                <c:ptCount val="5"/>
                <c:pt idx="0">
                  <c:v>1000</c:v>
                </c:pt>
                <c:pt idx="1">
                  <c:v>1500</c:v>
                </c:pt>
                <c:pt idx="2">
                  <c:v>2000</c:v>
                </c:pt>
                <c:pt idx="3">
                  <c:v>3000</c:v>
                </c:pt>
                <c:pt idx="4">
                  <c:v>5000</c:v>
                </c:pt>
              </c:numCache>
            </c:numRef>
          </c:xVal>
          <c:yVal>
            <c:numRef>
              <c:f>Лист1!$K$3:$K$7</c:f>
              <c:numCache>
                <c:formatCode>General</c:formatCode>
                <c:ptCount val="5"/>
                <c:pt idx="0">
                  <c:v>50000</c:v>
                </c:pt>
                <c:pt idx="1">
                  <c:v>33339</c:v>
                </c:pt>
                <c:pt idx="2">
                  <c:v>25000</c:v>
                </c:pt>
                <c:pt idx="3">
                  <c:v>16669</c:v>
                </c:pt>
                <c:pt idx="4">
                  <c:v>10000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922E-45D6-BA89-70E8462ED6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569616"/>
        <c:axId val="309567952"/>
      </c:scatterChart>
      <c:valAx>
        <c:axId val="309569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567952"/>
        <c:crosses val="autoZero"/>
        <c:crossBetween val="midCat"/>
      </c:valAx>
      <c:valAx>
        <c:axId val="309567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5696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withinLinear" id="17">
  <a:schemeClr val="accent4"/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361950</xdr:colOff>
      <xdr:row>9</xdr:row>
      <xdr:rowOff>90487</xdr:rowOff>
    </xdr:from>
    <xdr:to>
      <xdr:col>4</xdr:col>
      <xdr:colOff>304800</xdr:colOff>
      <xdr:row>23</xdr:row>
      <xdr:rowOff>166687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714375</xdr:colOff>
      <xdr:row>15</xdr:row>
      <xdr:rowOff>47625</xdr:rowOff>
    </xdr:from>
    <xdr:to>
      <xdr:col>13</xdr:col>
      <xdr:colOff>47625</xdr:colOff>
      <xdr:row>29</xdr:row>
      <xdr:rowOff>123825</xdr:rowOff>
    </xdr:to>
    <xdr:graphicFrame macro="">
      <xdr:nvGraphicFramePr>
        <xdr:cNvPr id="4" name="Диаграмма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447675</xdr:colOff>
      <xdr:row>12</xdr:row>
      <xdr:rowOff>95250</xdr:rowOff>
    </xdr:from>
    <xdr:to>
      <xdr:col>18</xdr:col>
      <xdr:colOff>142875</xdr:colOff>
      <xdr:row>26</xdr:row>
      <xdr:rowOff>171450</xdr:rowOff>
    </xdr:to>
    <xdr:graphicFrame macro="">
      <xdr:nvGraphicFramePr>
        <xdr:cNvPr id="5" name="Диаграмма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M10"/>
  <sheetViews>
    <sheetView tabSelected="1" workbookViewId="0">
      <selection activeCell="G10" sqref="G10"/>
    </sheetView>
  </sheetViews>
  <sheetFormatPr defaultRowHeight="15" x14ac:dyDescent="0.25"/>
  <cols>
    <col min="2" max="2" width="34" bestFit="1" customWidth="1"/>
    <col min="3" max="3" width="18.28515625" customWidth="1"/>
    <col min="4" max="4" width="23" customWidth="1"/>
    <col min="6" max="6" width="61.28515625" customWidth="1"/>
    <col min="9" max="9" width="14.5703125" customWidth="1"/>
  </cols>
  <sheetData>
    <row r="1" spans="2:13" x14ac:dyDescent="0.25">
      <c r="C1" s="5" t="s">
        <v>8</v>
      </c>
      <c r="D1" s="5"/>
      <c r="L1" t="s">
        <v>5</v>
      </c>
    </row>
    <row r="2" spans="2:13" x14ac:dyDescent="0.25">
      <c r="B2" t="s">
        <v>7</v>
      </c>
      <c r="C2" t="s">
        <v>1</v>
      </c>
      <c r="D2" t="s">
        <v>0</v>
      </c>
      <c r="F2" s="4" t="s">
        <v>6</v>
      </c>
      <c r="I2" t="s">
        <v>2</v>
      </c>
      <c r="J2" t="s">
        <v>1</v>
      </c>
      <c r="K2" t="s">
        <v>0</v>
      </c>
      <c r="L2" t="s">
        <v>3</v>
      </c>
    </row>
    <row r="3" spans="2:13" x14ac:dyDescent="0.25">
      <c r="B3">
        <v>8000</v>
      </c>
      <c r="C3" s="3">
        <v>17715</v>
      </c>
      <c r="D3" s="1">
        <v>32000</v>
      </c>
      <c r="E3">
        <f>C3/D3</f>
        <v>0.55359375</v>
      </c>
      <c r="F3" s="4">
        <f>D3/C3</f>
        <v>1.8063787750493931</v>
      </c>
      <c r="G3">
        <f>5-LOG(B3,16.6855)</f>
        <v>1.8068684157719428</v>
      </c>
      <c r="I3">
        <v>1000</v>
      </c>
      <c r="J3" s="2">
        <v>29720</v>
      </c>
      <c r="K3" s="1">
        <v>50000</v>
      </c>
      <c r="L3">
        <f>K3/J3</f>
        <v>1.6823687752355316</v>
      </c>
      <c r="M3">
        <f>J3/K3</f>
        <v>0.59440000000000004</v>
      </c>
    </row>
    <row r="4" spans="2:13" x14ac:dyDescent="0.25">
      <c r="B4">
        <v>10000</v>
      </c>
      <c r="C4" s="3">
        <v>29713</v>
      </c>
      <c r="D4" s="1">
        <v>50000</v>
      </c>
      <c r="E4">
        <f t="shared" ref="E4:E7" si="0">C4/D4</f>
        <v>0.59426000000000001</v>
      </c>
      <c r="F4" s="4">
        <f t="shared" ref="F4:F7" si="1">D4/C4</f>
        <v>1.6827651196446001</v>
      </c>
      <c r="G4">
        <f t="shared" ref="G4:G7" si="2">5-LOG(B4,16.6855)</f>
        <v>1.7275859948194956</v>
      </c>
      <c r="I4">
        <v>1500</v>
      </c>
      <c r="J4" s="2">
        <v>19791</v>
      </c>
      <c r="K4" s="1">
        <v>33339</v>
      </c>
      <c r="L4">
        <f t="shared" ref="L4:L7" si="3">K4/J4</f>
        <v>1.6845535849628619</v>
      </c>
      <c r="M4">
        <f t="shared" ref="M4:M7" si="4">J4/K4</f>
        <v>0.59362908305588047</v>
      </c>
    </row>
    <row r="5" spans="2:13" x14ac:dyDescent="0.25">
      <c r="B5">
        <v>12000</v>
      </c>
      <c r="C5" s="3">
        <v>44364</v>
      </c>
      <c r="D5" s="1">
        <v>72000</v>
      </c>
      <c r="E5">
        <f t="shared" si="0"/>
        <v>0.61616666666666664</v>
      </c>
      <c r="F5" s="4">
        <f t="shared" si="1"/>
        <v>1.6229375169055991</v>
      </c>
      <c r="G5">
        <f t="shared" si="2"/>
        <v>1.6628075401910234</v>
      </c>
      <c r="I5">
        <v>2000</v>
      </c>
      <c r="J5" s="2">
        <v>14848</v>
      </c>
      <c r="K5" s="1">
        <v>25000</v>
      </c>
      <c r="L5">
        <f t="shared" si="3"/>
        <v>1.6837284482758621</v>
      </c>
      <c r="M5">
        <f t="shared" si="4"/>
        <v>0.59392</v>
      </c>
    </row>
    <row r="6" spans="2:13" x14ac:dyDescent="0.25">
      <c r="B6">
        <v>15000</v>
      </c>
      <c r="C6" s="3">
        <v>71370</v>
      </c>
      <c r="D6" s="1">
        <v>112500</v>
      </c>
      <c r="E6">
        <f t="shared" si="0"/>
        <v>0.63439999999999996</v>
      </c>
      <c r="F6" s="4">
        <f t="shared" si="1"/>
        <v>1.5762925598991173</v>
      </c>
      <c r="G6">
        <f t="shared" si="2"/>
        <v>1.5835251192385758</v>
      </c>
      <c r="I6">
        <v>3000</v>
      </c>
      <c r="J6" s="2">
        <v>9889</v>
      </c>
      <c r="K6" s="1">
        <v>16669</v>
      </c>
      <c r="L6">
        <f t="shared" si="3"/>
        <v>1.6856102740418648</v>
      </c>
      <c r="M6">
        <f t="shared" si="4"/>
        <v>0.59325694402783613</v>
      </c>
    </row>
    <row r="7" spans="2:13" x14ac:dyDescent="0.25">
      <c r="B7">
        <v>20000</v>
      </c>
      <c r="C7" s="3">
        <v>129681</v>
      </c>
      <c r="D7" s="1">
        <v>200000</v>
      </c>
      <c r="E7">
        <f t="shared" si="0"/>
        <v>0.64840500000000001</v>
      </c>
      <c r="F7" s="4">
        <f t="shared" si="1"/>
        <v>1.5422459728102036</v>
      </c>
      <c r="G7">
        <f t="shared" si="2"/>
        <v>1.4813123013719363</v>
      </c>
      <c r="I7">
        <v>5000</v>
      </c>
      <c r="J7" s="2">
        <v>5949</v>
      </c>
      <c r="K7" s="1">
        <v>10000</v>
      </c>
      <c r="L7">
        <f t="shared" si="3"/>
        <v>1.6809547823163558</v>
      </c>
      <c r="M7">
        <f t="shared" si="4"/>
        <v>0.59489999999999998</v>
      </c>
    </row>
    <row r="8" spans="2:13" x14ac:dyDescent="0.25">
      <c r="K8" t="s">
        <v>4</v>
      </c>
      <c r="L8">
        <f>SUM(L3:L7)/5</f>
        <v>1.6834431729664954</v>
      </c>
      <c r="M8">
        <f>SUM(M3:M7)/5</f>
        <v>0.59402120541674341</v>
      </c>
    </row>
    <row r="9" spans="2:13" x14ac:dyDescent="0.25">
      <c r="F9" t="s">
        <v>9</v>
      </c>
    </row>
    <row r="10" spans="2:13" x14ac:dyDescent="0.25">
      <c r="F10" t="s">
        <v>10</v>
      </c>
    </row>
  </sheetData>
  <mergeCells count="1">
    <mergeCell ref="C1:D1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>Hewlett-Packard Company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2017-06-08T12:45:10Z</dcterms:created>
  <dcterms:modified xsi:type="dcterms:W3CDTF">2017-06-15T13:40:24Z</dcterms:modified>
</cp:coreProperties>
</file>