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Simulation/4. Inventory sim/"/>
    </mc:Choice>
  </mc:AlternateContent>
  <xr:revisionPtr revIDLastSave="107" documentId="8_{3B5FFEED-1F00-4737-A2B8-9103249913FE}" xr6:coauthVersionLast="47" xr6:coauthVersionMax="47" xr10:uidLastSave="{CAF7D11A-EE4F-42A3-B670-D08417FF5068}"/>
  <bookViews>
    <workbookView xWindow="2400" yWindow="2685" windowWidth="17280" windowHeight="8970" xr2:uid="{90D914A3-B7C5-4D5D-9CAD-F4EF4FB0DF3A}"/>
  </bookViews>
  <sheets>
    <sheet name="13-19" sheetId="1" r:id="rId1"/>
    <sheet name="13-20" sheetId="2" r:id="rId2"/>
  </sheets>
  <definedNames>
    <definedName name="good_weather">'13-20'!$C$9:$E$13</definedName>
    <definedName name="poor_weather">'13-20'!$I$9:$K$13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  <c r="K10" i="2"/>
  <c r="K11" i="2"/>
  <c r="K12" i="2"/>
  <c r="K13" i="2"/>
  <c r="K9" i="2"/>
  <c r="J9" i="2"/>
  <c r="J10" i="2" s="1"/>
  <c r="A23" i="2"/>
  <c r="B22" i="2"/>
  <c r="D9" i="2"/>
  <c r="C10" i="2" s="1"/>
  <c r="C19" i="2"/>
  <c r="C18" i="2"/>
  <c r="A28" i="1"/>
  <c r="B27" i="1"/>
  <c r="C23" i="1"/>
  <c r="C24" i="1"/>
  <c r="I10" i="2" l="1"/>
  <c r="J11" i="2"/>
  <c r="I11" i="2"/>
  <c r="D10" i="2"/>
  <c r="B23" i="2"/>
  <c r="C23" i="2" s="1"/>
  <c r="B28" i="1"/>
  <c r="J12" i="2" l="1"/>
  <c r="I12" i="2"/>
  <c r="D11" i="2"/>
  <c r="C11" i="2"/>
  <c r="C28" i="1"/>
  <c r="J13" i="2" l="1"/>
  <c r="I13" i="2"/>
  <c r="D12" i="2"/>
  <c r="C12" i="2"/>
  <c r="D13" i="2" l="1"/>
  <c r="C13" i="2"/>
</calcChain>
</file>

<file path=xl/sharedStrings.xml><?xml version="1.0" encoding="utf-8"?>
<sst xmlns="http://schemas.openxmlformats.org/spreadsheetml/2006/main" count="80" uniqueCount="44">
  <si>
    <t>Sales distribution</t>
  </si>
  <si>
    <t>number sold</t>
  </si>
  <si>
    <t>prob</t>
  </si>
  <si>
    <t>cost</t>
  </si>
  <si>
    <t>revenue</t>
  </si>
  <si>
    <t>R/program</t>
  </si>
  <si>
    <t xml:space="preserve">salvage </t>
  </si>
  <si>
    <t>game i</t>
  </si>
  <si>
    <t>X_i</t>
  </si>
  <si>
    <t>R_i</t>
  </si>
  <si>
    <t>seed</t>
  </si>
  <si>
    <t>increment</t>
  </si>
  <si>
    <t>multp</t>
  </si>
  <si>
    <t>mod</t>
  </si>
  <si>
    <t>m</t>
  </si>
  <si>
    <t>a</t>
  </si>
  <si>
    <t>c</t>
  </si>
  <si>
    <t>x_0</t>
  </si>
  <si>
    <t>LB</t>
  </si>
  <si>
    <t>UB</t>
  </si>
  <si>
    <t># sold</t>
  </si>
  <si>
    <t>Avg Profit</t>
  </si>
  <si>
    <t>Good weather Sales distribution</t>
  </si>
  <si>
    <t>Poor weather Sales distribution</t>
  </si>
  <si>
    <t>#printed</t>
  </si>
  <si>
    <t>Recall the economic order quantity (EOQ) model that you would have covered in Logistics 214.</t>
  </si>
  <si>
    <t>Under conditions of certainty, we assume that both lead time and demand is known and constant.</t>
  </si>
  <si>
    <t>However, this is (most) often not the case in real world inventory management situtations.</t>
  </si>
  <si>
    <r>
      <t>Simulation is very useful to simulate inventory management policies, where both demand and lead time are variable (</t>
    </r>
    <r>
      <rPr>
        <i/>
        <sz val="11"/>
        <color theme="1"/>
        <rFont val="Calibri"/>
        <family val="2"/>
        <scheme val="minor"/>
      </rPr>
      <t>probabilistic</t>
    </r>
    <r>
      <rPr>
        <sz val="11"/>
        <color theme="1"/>
        <rFont val="Calibri"/>
        <family val="2"/>
        <scheme val="minor"/>
      </rPr>
      <t>).</t>
    </r>
  </si>
  <si>
    <t>programs</t>
  </si>
  <si>
    <t>Total printing cost</t>
  </si>
  <si>
    <t>Avg revenue</t>
  </si>
  <si>
    <t>per game</t>
  </si>
  <si>
    <t>?</t>
  </si>
  <si>
    <t>Suppose that the previous discrete distribution only applies if the weather is "good".</t>
  </si>
  <si>
    <t>See distibution of programs sold in poor weather on this sheet.</t>
  </si>
  <si>
    <t>Assume a 20% chance of poor weather.</t>
  </si>
  <si>
    <t>simulate sales for 250 games and recalculate average profit per game. How many programs should they print?</t>
  </si>
  <si>
    <t>13-20</t>
  </si>
  <si>
    <r>
      <t xml:space="preserve">To start, let's simulate scenarios where </t>
    </r>
    <r>
      <rPr>
        <u/>
        <sz val="11"/>
        <color theme="1"/>
        <rFont val="Calibri"/>
        <family val="2"/>
        <scheme val="minor"/>
      </rPr>
      <t>demand</t>
    </r>
    <r>
      <rPr>
        <sz val="11"/>
        <color theme="1"/>
        <rFont val="Calibri"/>
        <family val="2"/>
        <scheme val="minor"/>
      </rPr>
      <t xml:space="preserve"> is variable. </t>
    </r>
  </si>
  <si>
    <t>The examples in this workbook is adapted from 13-19 and 13-20 in Render and Stair.</t>
  </si>
  <si>
    <t>Suppose a university sells a variety of items to generate revenue during home football / rugby games, including match day programs (booklets).</t>
  </si>
  <si>
    <t>Based on past sales we know that a minimum of 2300 and a maximum of 2700 programs are sold, and follows the following discrete probability distribution:</t>
  </si>
  <si>
    <t>Simulate program sales for 250 games. Calculate avg profit per game if 2500 programs are printed. What if 2600 are printed? 2300?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</si>
</sst>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9457-90A8-4F75-BFC2-04829C08C0CB}">
  <dimension ref="A1:K28"/>
  <sheetViews>
    <sheetView tabSelected="1" workbookViewId="0">
      <selection activeCell="A30" sqref="A30"/>
    </sheetView>
  </sheetViews>
  <sheetFormatPr defaultRowHeight="15" x14ac:dyDescent="0.25"/>
  <cols>
    <col min="1" max="1" width="13.7109375" customWidth="1"/>
    <col min="2" max="2" width="10" bestFit="1" customWidth="1"/>
    <col min="3" max="3" width="12" bestFit="1" customWidth="1"/>
    <col min="6" max="6" width="9.85546875" customWidth="1"/>
    <col min="7" max="7" width="11" bestFit="1" customWidth="1"/>
    <col min="9" max="9" width="17" bestFit="1" customWidth="1"/>
    <col min="10" max="10" width="10.5703125" bestFit="1" customWidth="1"/>
  </cols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</row>
    <row r="4" spans="1:2" x14ac:dyDescent="0.25">
      <c r="A4" t="s">
        <v>28</v>
      </c>
    </row>
    <row r="6" spans="1:2" x14ac:dyDescent="0.25">
      <c r="A6" t="s">
        <v>39</v>
      </c>
    </row>
    <row r="7" spans="1:2" x14ac:dyDescent="0.25">
      <c r="A7" t="s">
        <v>40</v>
      </c>
    </row>
    <row r="8" spans="1:2" x14ac:dyDescent="0.25">
      <c r="A8" t="s">
        <v>41</v>
      </c>
    </row>
    <row r="9" spans="1:2" x14ac:dyDescent="0.25">
      <c r="A9" t="s">
        <v>42</v>
      </c>
    </row>
    <row r="11" spans="1:2" x14ac:dyDescent="0.25">
      <c r="A11" t="s">
        <v>0</v>
      </c>
    </row>
    <row r="12" spans="1:2" x14ac:dyDescent="0.25">
      <c r="A12" t="s">
        <v>20</v>
      </c>
      <c r="B12" t="s">
        <v>2</v>
      </c>
    </row>
    <row r="13" spans="1:2" x14ac:dyDescent="0.25">
      <c r="A13">
        <v>2300</v>
      </c>
      <c r="B13">
        <v>0.15</v>
      </c>
    </row>
    <row r="14" spans="1:2" x14ac:dyDescent="0.25">
      <c r="A14">
        <v>2400</v>
      </c>
      <c r="B14">
        <v>0.22</v>
      </c>
    </row>
    <row r="15" spans="1:2" x14ac:dyDescent="0.25">
      <c r="A15">
        <v>2500</v>
      </c>
      <c r="B15">
        <v>0.24</v>
      </c>
    </row>
    <row r="16" spans="1:2" x14ac:dyDescent="0.25">
      <c r="A16">
        <v>2600</v>
      </c>
      <c r="B16">
        <v>0.21</v>
      </c>
    </row>
    <row r="17" spans="1:11" x14ac:dyDescent="0.25">
      <c r="A17">
        <v>2700</v>
      </c>
      <c r="B17">
        <v>0.18</v>
      </c>
    </row>
    <row r="19" spans="1:11" x14ac:dyDescent="0.25">
      <c r="A19" t="s">
        <v>43</v>
      </c>
    </row>
    <row r="20" spans="1:11" x14ac:dyDescent="0.25">
      <c r="J20" s="2"/>
    </row>
    <row r="21" spans="1:11" x14ac:dyDescent="0.25">
      <c r="A21" t="s">
        <v>17</v>
      </c>
      <c r="B21" t="s">
        <v>10</v>
      </c>
      <c r="C21">
        <v>900000000</v>
      </c>
      <c r="I21" t="s">
        <v>24</v>
      </c>
      <c r="J21" s="3">
        <v>2500</v>
      </c>
      <c r="K21" t="s">
        <v>29</v>
      </c>
    </row>
    <row r="22" spans="1:11" x14ac:dyDescent="0.25">
      <c r="A22" t="s">
        <v>16</v>
      </c>
      <c r="B22" t="s">
        <v>11</v>
      </c>
      <c r="C22">
        <v>999777888</v>
      </c>
      <c r="E22" t="s">
        <v>3</v>
      </c>
      <c r="F22" s="1">
        <v>0.8</v>
      </c>
      <c r="G22" t="s">
        <v>5</v>
      </c>
      <c r="I22" t="s">
        <v>30</v>
      </c>
      <c r="J22" s="1" t="s">
        <v>33</v>
      </c>
    </row>
    <row r="23" spans="1:11" x14ac:dyDescent="0.25">
      <c r="A23" t="s">
        <v>15</v>
      </c>
      <c r="B23" t="s">
        <v>12</v>
      </c>
      <c r="C23">
        <f>7^5</f>
        <v>16807</v>
      </c>
      <c r="E23" t="s">
        <v>4</v>
      </c>
      <c r="F23" s="1">
        <v>2</v>
      </c>
      <c r="G23" t="s">
        <v>5</v>
      </c>
      <c r="I23" t="s">
        <v>31</v>
      </c>
      <c r="J23" s="2" t="s">
        <v>33</v>
      </c>
      <c r="K23" t="s">
        <v>32</v>
      </c>
    </row>
    <row r="24" spans="1:11" x14ac:dyDescent="0.25">
      <c r="A24" t="s">
        <v>14</v>
      </c>
      <c r="B24" t="s">
        <v>13</v>
      </c>
      <c r="C24">
        <f>2^31-1</f>
        <v>2147483647</v>
      </c>
      <c r="E24" t="s">
        <v>6</v>
      </c>
      <c r="F24">
        <v>0</v>
      </c>
      <c r="I24" t="s">
        <v>21</v>
      </c>
      <c r="J24" s="2" t="s">
        <v>33</v>
      </c>
      <c r="K24" t="s">
        <v>32</v>
      </c>
    </row>
    <row r="26" spans="1:11" x14ac:dyDescent="0.25">
      <c r="A26" t="s">
        <v>7</v>
      </c>
      <c r="B26" t="s">
        <v>8</v>
      </c>
      <c r="C26" t="s">
        <v>9</v>
      </c>
    </row>
    <row r="27" spans="1:11" x14ac:dyDescent="0.25">
      <c r="A27">
        <v>0</v>
      </c>
      <c r="B27">
        <f>C21</f>
        <v>900000000</v>
      </c>
    </row>
    <row r="28" spans="1:11" x14ac:dyDescent="0.25">
      <c r="A28">
        <f>+A27+1</f>
        <v>1</v>
      </c>
      <c r="B28">
        <f>MOD($C$23*B27+$C$22,$C$24)</f>
        <v>424968420</v>
      </c>
      <c r="C28">
        <f>B28/$C$24</f>
        <v>0.19789134161448635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57D1-6D85-4462-998B-363931D04A3F}">
  <dimension ref="A1:K23"/>
  <sheetViews>
    <sheetView workbookViewId="0">
      <selection activeCell="G23" sqref="G23"/>
    </sheetView>
  </sheetViews>
  <sheetFormatPr defaultRowHeight="15" x14ac:dyDescent="0.25"/>
  <cols>
    <col min="1" max="1" width="13" customWidth="1"/>
    <col min="2" max="2" width="10" bestFit="1" customWidth="1"/>
    <col min="3" max="3" width="12" bestFit="1" customWidth="1"/>
    <col min="6" max="6" width="10.5703125" bestFit="1" customWidth="1"/>
    <col min="7" max="7" width="29.42578125" bestFit="1" customWidth="1"/>
    <col min="8" max="8" width="10.5703125" bestFit="1" customWidth="1"/>
    <col min="9" max="9" width="17" bestFit="1" customWidth="1"/>
    <col min="10" max="10" width="10.5703125" bestFit="1" customWidth="1"/>
    <col min="15" max="15" width="10.5703125" bestFit="1" customWidth="1"/>
  </cols>
  <sheetData>
    <row r="1" spans="1:11" x14ac:dyDescent="0.25">
      <c r="A1" t="s">
        <v>38</v>
      </c>
    </row>
    <row r="2" spans="1:11" x14ac:dyDescent="0.25">
      <c r="A2" t="s">
        <v>34</v>
      </c>
    </row>
    <row r="3" spans="1:11" x14ac:dyDescent="0.25">
      <c r="A3" t="s">
        <v>35</v>
      </c>
    </row>
    <row r="4" spans="1:11" x14ac:dyDescent="0.25">
      <c r="A4" t="s">
        <v>36</v>
      </c>
    </row>
    <row r="5" spans="1:11" x14ac:dyDescent="0.25">
      <c r="A5" t="s">
        <v>37</v>
      </c>
    </row>
    <row r="7" spans="1:11" x14ac:dyDescent="0.25">
      <c r="A7" t="s">
        <v>22</v>
      </c>
      <c r="G7" t="s">
        <v>23</v>
      </c>
    </row>
    <row r="8" spans="1:11" x14ac:dyDescent="0.25">
      <c r="A8" t="s">
        <v>1</v>
      </c>
      <c r="B8" t="s">
        <v>2</v>
      </c>
      <c r="C8" t="s">
        <v>18</v>
      </c>
      <c r="D8" t="s">
        <v>19</v>
      </c>
      <c r="E8" t="s">
        <v>20</v>
      </c>
      <c r="G8" t="s">
        <v>1</v>
      </c>
      <c r="H8" t="s">
        <v>2</v>
      </c>
      <c r="I8" t="s">
        <v>18</v>
      </c>
      <c r="J8" t="s">
        <v>19</v>
      </c>
    </row>
    <row r="9" spans="1:11" x14ac:dyDescent="0.25">
      <c r="A9">
        <v>2300</v>
      </c>
      <c r="B9">
        <v>0.15</v>
      </c>
      <c r="C9">
        <v>0</v>
      </c>
      <c r="D9">
        <f>B9</f>
        <v>0.15</v>
      </c>
      <c r="E9">
        <f>A9</f>
        <v>2300</v>
      </c>
      <c r="G9">
        <v>1200</v>
      </c>
      <c r="H9">
        <v>0.25</v>
      </c>
      <c r="I9">
        <v>0</v>
      </c>
      <c r="J9">
        <f>H9</f>
        <v>0.25</v>
      </c>
      <c r="K9">
        <f>G9</f>
        <v>1200</v>
      </c>
    </row>
    <row r="10" spans="1:11" x14ac:dyDescent="0.25">
      <c r="A10">
        <v>2400</v>
      </c>
      <c r="B10">
        <v>0.22</v>
      </c>
      <c r="C10">
        <f>D9</f>
        <v>0.15</v>
      </c>
      <c r="D10">
        <f>D9+B10</f>
        <v>0.37</v>
      </c>
      <c r="E10">
        <f t="shared" ref="E10:E13" si="0">A10</f>
        <v>2400</v>
      </c>
      <c r="G10">
        <v>1300</v>
      </c>
      <c r="H10">
        <v>0.24</v>
      </c>
      <c r="I10">
        <f>J9</f>
        <v>0.25</v>
      </c>
      <c r="J10">
        <f>J9+H10</f>
        <v>0.49</v>
      </c>
      <c r="K10">
        <f t="shared" ref="K10:K13" si="1">G10</f>
        <v>1300</v>
      </c>
    </row>
    <row r="11" spans="1:11" x14ac:dyDescent="0.25">
      <c r="A11">
        <v>2500</v>
      </c>
      <c r="B11">
        <v>0.24</v>
      </c>
      <c r="C11">
        <f t="shared" ref="C11:C13" si="2">D10</f>
        <v>0.37</v>
      </c>
      <c r="D11">
        <f t="shared" ref="D11:D13" si="3">D10+B11</f>
        <v>0.61</v>
      </c>
      <c r="E11">
        <f t="shared" si="0"/>
        <v>2500</v>
      </c>
      <c r="G11">
        <v>1400</v>
      </c>
      <c r="H11">
        <v>0.19</v>
      </c>
      <c r="I11">
        <f t="shared" ref="I11:I13" si="4">J10</f>
        <v>0.49</v>
      </c>
      <c r="J11">
        <f t="shared" ref="J11:J13" si="5">J10+H11</f>
        <v>0.67999999999999994</v>
      </c>
      <c r="K11">
        <f t="shared" si="1"/>
        <v>1400</v>
      </c>
    </row>
    <row r="12" spans="1:11" x14ac:dyDescent="0.25">
      <c r="A12">
        <v>2600</v>
      </c>
      <c r="B12">
        <v>0.21</v>
      </c>
      <c r="C12">
        <f t="shared" si="2"/>
        <v>0.61</v>
      </c>
      <c r="D12">
        <f t="shared" si="3"/>
        <v>0.82</v>
      </c>
      <c r="E12">
        <f t="shared" si="0"/>
        <v>2600</v>
      </c>
      <c r="G12">
        <v>1500</v>
      </c>
      <c r="H12">
        <v>0.17</v>
      </c>
      <c r="I12">
        <f t="shared" si="4"/>
        <v>0.67999999999999994</v>
      </c>
      <c r="J12">
        <f t="shared" si="5"/>
        <v>0.85</v>
      </c>
      <c r="K12">
        <f t="shared" si="1"/>
        <v>1500</v>
      </c>
    </row>
    <row r="13" spans="1:11" x14ac:dyDescent="0.25">
      <c r="A13">
        <v>2700</v>
      </c>
      <c r="B13">
        <v>0.18</v>
      </c>
      <c r="C13">
        <f t="shared" si="2"/>
        <v>0.82</v>
      </c>
      <c r="D13">
        <f t="shared" si="3"/>
        <v>1</v>
      </c>
      <c r="E13">
        <f t="shared" si="0"/>
        <v>2700</v>
      </c>
      <c r="G13">
        <v>1600</v>
      </c>
      <c r="H13">
        <v>0.15</v>
      </c>
      <c r="I13">
        <f t="shared" si="4"/>
        <v>0.85</v>
      </c>
      <c r="J13">
        <f t="shared" si="5"/>
        <v>1</v>
      </c>
      <c r="K13">
        <f t="shared" si="1"/>
        <v>1600</v>
      </c>
    </row>
    <row r="16" spans="1:11" x14ac:dyDescent="0.25">
      <c r="A16" t="s">
        <v>17</v>
      </c>
      <c r="B16" t="s">
        <v>10</v>
      </c>
      <c r="C16">
        <v>900000000</v>
      </c>
      <c r="E16" t="s">
        <v>3</v>
      </c>
      <c r="F16" s="1">
        <v>0.8</v>
      </c>
      <c r="G16" t="s">
        <v>5</v>
      </c>
      <c r="I16" t="s">
        <v>24</v>
      </c>
      <c r="J16" s="3">
        <v>2500</v>
      </c>
      <c r="K16" t="s">
        <v>29</v>
      </c>
    </row>
    <row r="17" spans="1:11" x14ac:dyDescent="0.25">
      <c r="A17" t="s">
        <v>16</v>
      </c>
      <c r="B17" t="s">
        <v>11</v>
      </c>
      <c r="C17">
        <v>999777888</v>
      </c>
      <c r="E17" t="s">
        <v>4</v>
      </c>
      <c r="F17" s="1">
        <v>2</v>
      </c>
      <c r="G17" t="s">
        <v>5</v>
      </c>
      <c r="I17" t="s">
        <v>30</v>
      </c>
      <c r="J17" s="1" t="s">
        <v>33</v>
      </c>
    </row>
    <row r="18" spans="1:11" x14ac:dyDescent="0.25">
      <c r="A18" t="s">
        <v>15</v>
      </c>
      <c r="B18" t="s">
        <v>12</v>
      </c>
      <c r="C18">
        <f>7^5</f>
        <v>16807</v>
      </c>
      <c r="E18" t="s">
        <v>6</v>
      </c>
      <c r="F18">
        <v>0</v>
      </c>
      <c r="I18" t="s">
        <v>31</v>
      </c>
      <c r="J18" s="2" t="s">
        <v>33</v>
      </c>
      <c r="K18" t="s">
        <v>32</v>
      </c>
    </row>
    <row r="19" spans="1:11" x14ac:dyDescent="0.25">
      <c r="A19" t="s">
        <v>14</v>
      </c>
      <c r="B19" t="s">
        <v>13</v>
      </c>
      <c r="C19">
        <f>2^31-1</f>
        <v>2147483647</v>
      </c>
      <c r="E19" s="2"/>
      <c r="H19" s="2"/>
      <c r="I19" t="s">
        <v>21</v>
      </c>
      <c r="J19" s="2" t="s">
        <v>33</v>
      </c>
      <c r="K19" t="s">
        <v>32</v>
      </c>
    </row>
    <row r="21" spans="1:11" x14ac:dyDescent="0.25">
      <c r="A21" t="s">
        <v>7</v>
      </c>
      <c r="B21" t="s">
        <v>8</v>
      </c>
      <c r="C21" t="s">
        <v>9</v>
      </c>
    </row>
    <row r="22" spans="1:11" x14ac:dyDescent="0.25">
      <c r="A22">
        <v>0</v>
      </c>
      <c r="B22">
        <f>C16</f>
        <v>900000000</v>
      </c>
    </row>
    <row r="23" spans="1:11" x14ac:dyDescent="0.25">
      <c r="A23">
        <f>+A22+1</f>
        <v>1</v>
      </c>
      <c r="B23">
        <f>MOD($C$18*B22+$C$17,$C$19)</f>
        <v>424968420</v>
      </c>
      <c r="C23">
        <f>B23/$C$19</f>
        <v>0.19789134161448635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13-19</vt:lpstr>
      <vt:lpstr>13-20</vt:lpstr>
      <vt:lpstr>good_weather</vt:lpstr>
      <vt:lpstr>poor_weather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Freiboth, Heinrich [hwf@sun.ac.za]</cp:lastModifiedBy>
  <dcterms:created xsi:type="dcterms:W3CDTF">2021-10-05T13:17:46Z</dcterms:created>
  <dcterms:modified xsi:type="dcterms:W3CDTF">2022-09-14T10:36:08Z</dcterms:modified>
</cp:coreProperties>
</file>