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L&amp;SCM344/Queueing Theory/"/>
    </mc:Choice>
  </mc:AlternateContent>
  <xr:revisionPtr revIDLastSave="78" documentId="8_{78D84EAF-DC6A-424C-A284-65B873D7F2FA}" xr6:coauthVersionLast="47" xr6:coauthVersionMax="47" xr10:uidLastSave="{4735A964-E43B-4BD4-801E-A3BACCC1D1FF}"/>
  <bookViews>
    <workbookView xWindow="-120" yWindow="-120" windowWidth="29040" windowHeight="17640" xr2:uid="{2B8F7F8F-0FBD-4C36-BC7B-65E1476D5C99}"/>
  </bookViews>
  <sheets>
    <sheet name="Moz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28" i="1"/>
  <c r="B30" i="1" s="1"/>
  <c r="B20" i="1" l="1"/>
  <c r="B19" i="1" l="1"/>
</calcChain>
</file>

<file path=xl/sharedStrings.xml><?xml version="1.0" encoding="utf-8"?>
<sst xmlns="http://schemas.openxmlformats.org/spreadsheetml/2006/main" count="43" uniqueCount="32">
  <si>
    <t>mu</t>
  </si>
  <si>
    <t>lambda</t>
  </si>
  <si>
    <t>m</t>
  </si>
  <si>
    <t>Lq</t>
  </si>
  <si>
    <t>Ls</t>
  </si>
  <si>
    <t>L</t>
  </si>
  <si>
    <t>Wq</t>
  </si>
  <si>
    <t>Ws</t>
  </si>
  <si>
    <t>W</t>
  </si>
  <si>
    <t>rho</t>
  </si>
  <si>
    <t>P0</t>
  </si>
  <si>
    <t>mmu</t>
  </si>
  <si>
    <t>&lt;1?</t>
  </si>
  <si>
    <t>n</t>
  </si>
  <si>
    <t>trains</t>
  </si>
  <si>
    <t>annual penalties:</t>
  </si>
  <si>
    <t>days</t>
  </si>
  <si>
    <t>penalty</t>
  </si>
  <si>
    <t>per day</t>
  </si>
  <si>
    <t>savings</t>
  </si>
  <si>
    <t>extra cost</t>
  </si>
  <si>
    <t>annual net gain=</t>
  </si>
  <si>
    <t>assume:</t>
  </si>
  <si>
    <t>hours per day</t>
  </si>
  <si>
    <t>days per year</t>
  </si>
  <si>
    <t>Facilities:</t>
  </si>
  <si>
    <t>current</t>
  </si>
  <si>
    <t>proposed</t>
  </si>
  <si>
    <t>trains per day (arrival rate)</t>
  </si>
  <si>
    <t>trains per day (service rate)</t>
  </si>
  <si>
    <t>Sum for P0</t>
  </si>
  <si>
    <t>sumterms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</si>
</sst>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4" formatCode="_-[$R-1C09]* #,##0.00_-;\-[$R-1C09]* #,##0.00_-;_-[$R-1C09]* &quot;-&quot;??_-;_-@_-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522865</xdr:colOff>
      <xdr:row>13</xdr:row>
      <xdr:rowOff>173966</xdr:rowOff>
    </xdr:from>
    <xdr:to>
      <xdr:col>13</xdr:col>
      <xdr:colOff>329685</xdr:colOff>
      <xdr:row>27</xdr:row>
      <xdr:rowOff>4036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AE6D49-82FD-4C00-9BDF-5B5B0CCA3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9365" y="2650466"/>
          <a:ext cx="3450133" cy="2497070"/>
        </a:xfrm>
        <a:prstGeom prst="rect">
          <a:avLst/>
        </a:prstGeom>
      </xdr:spPr>
    </xdr:pic>
    <xdr:clientData/>
  </xdr:twoCellAnchor>
  <xdr:twoCellAnchor editAs="oneCell">
    <xdr:from>
      <xdr:col>7</xdr:col>
      <xdr:colOff>514715</xdr:colOff>
      <xdr:row>0</xdr:row>
      <xdr:rowOff>102370</xdr:rowOff>
    </xdr:from>
    <xdr:to>
      <xdr:col>13</xdr:col>
      <xdr:colOff>244086</xdr:colOff>
      <xdr:row>13</xdr:row>
      <xdr:rowOff>166503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4F273-46D4-43E0-8516-D1C95A32A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8542" y="102370"/>
          <a:ext cx="3378179" cy="2540633"/>
        </a:xfrm>
        <a:prstGeom prst="rect">
          <a:avLst/>
        </a:prstGeom>
      </xdr:spPr>
    </xdr:pic>
    <xdr:clientData/>
  </xdr:twoCellAnchor>
  <xdr:twoCellAnchor>
    <xdr:from>
      <xdr:col>2</xdr:col>
      <xdr:colOff>768522</xdr:colOff>
      <xdr:row>5</xdr:row>
      <xdr:rowOff>109905</xdr:rowOff>
    </xdr:from>
    <xdr:to>
      <xdr:col>3</xdr:col>
      <xdr:colOff>52414</xdr:colOff>
      <xdr:row>13</xdr:row>
      <xdr:rowOff>124234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2B40560-7F6B-4015-AF63-40B4830F5D38}"/>
            </a:ext>
          </a:extLst>
        </xdr:cNvPr>
        <xdr:cNvGrpSpPr/>
      </xdr:nvGrpSpPr>
      <xdr:grpSpPr>
        <a:xfrm>
          <a:off x="2911647" y="1062405"/>
          <a:ext cx="998392" cy="1538329"/>
          <a:chOff x="2951945" y="1326174"/>
          <a:chExt cx="998392" cy="1538329"/>
        </a:xfrm>
      </xdr:grpSpPr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0011F27F-7559-4924-BC49-C6AD3FAF86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51945" y="1326174"/>
            <a:ext cx="998392" cy="659423"/>
          </a:xfrm>
          <a:prstGeom prst="rect">
            <a:avLst/>
          </a:prstGeom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F3EFEE91-DC78-4653-9347-1229176DD9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061215" y="1911160"/>
            <a:ext cx="756112" cy="95334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833897</xdr:colOff>
      <xdr:row>18</xdr:row>
      <xdr:rowOff>119521</xdr:rowOff>
    </xdr:from>
    <xdr:to>
      <xdr:col>5</xdr:col>
      <xdr:colOff>202407</xdr:colOff>
      <xdr:row>20</xdr:row>
      <xdr:rowOff>165573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14E1A48-14C4-4DF6-A00C-5BEDD4E6DD91}"/>
            </a:ext>
          </a:extLst>
        </xdr:cNvPr>
        <xdr:cNvGrpSpPr>
          <a:grpSpLocks noChangeAspect="1"/>
        </xdr:cNvGrpSpPr>
      </xdr:nvGrpSpPr>
      <xdr:grpSpPr>
        <a:xfrm>
          <a:off x="2977022" y="3548521"/>
          <a:ext cx="2356979" cy="427052"/>
          <a:chOff x="5077558" y="4572000"/>
          <a:chExt cx="4001058" cy="74305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113E663-EF33-4546-950A-431CA08805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077558" y="4572000"/>
            <a:ext cx="4001058" cy="743054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6">
            <xdr14:nvContentPartPr>
              <xdr14:cNvPr id="6" name="Ink 5">
                <a:extLst>
                  <a:ext uri="{FF2B5EF4-FFF2-40B4-BE49-F238E27FC236}">
                    <a16:creationId xmlns:a16="http://schemas.microsoft.com/office/drawing/2014/main" id="{635EA318-3BB7-4780-BF56-E36A10539786}"/>
                  </a:ext>
                </a:extLst>
              </xdr14:cNvPr>
              <xdr14:cNvContentPartPr/>
            </xdr14:nvContentPartPr>
            <xdr14:nvPr macro=""/>
            <xdr14:xfrm>
              <a:off x="7612200" y="5238360"/>
              <a:ext cx="1371600" cy="30240"/>
            </xdr14:xfrm>
          </xdr14:contentPart>
        </mc:Choice>
        <mc:Fallback xmlns="">
          <xdr:pic>
            <xdr:nvPicPr>
              <xdr:cNvPr id="6" name="Ink 5">
                <a:extLst>
                  <a:ext uri="{FF2B5EF4-FFF2-40B4-BE49-F238E27FC236}">
                    <a16:creationId xmlns:a16="http://schemas.microsoft.com/office/drawing/2014/main" id="{635EA318-3BB7-4780-BF56-E36A10539786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7596926" y="5222610"/>
                <a:ext cx="1401537" cy="6111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8">
            <xdr14:nvContentPartPr>
              <xdr14:cNvPr id="28" name="Ink 27">
                <a:extLst>
                  <a:ext uri="{FF2B5EF4-FFF2-40B4-BE49-F238E27FC236}">
                    <a16:creationId xmlns:a16="http://schemas.microsoft.com/office/drawing/2014/main" id="{F3A603BE-1BB8-4831-937B-E303BD38FA37}"/>
                  </a:ext>
                </a:extLst>
              </xdr14:cNvPr>
              <xdr14:cNvContentPartPr/>
            </xdr14:nvContentPartPr>
            <xdr14:nvPr macro=""/>
            <xdr14:xfrm>
              <a:off x="7971480" y="4747320"/>
              <a:ext cx="753840" cy="271800"/>
            </xdr14:xfrm>
          </xdr14:contentPart>
        </mc:Choice>
        <mc:Fallback xmlns="">
          <xdr:pic>
            <xdr:nvPicPr>
              <xdr:cNvPr id="28" name="Ink 27">
                <a:extLst>
                  <a:ext uri="{FF2B5EF4-FFF2-40B4-BE49-F238E27FC236}">
                    <a16:creationId xmlns:a16="http://schemas.microsoft.com/office/drawing/2014/main" id="{F3A603BE-1BB8-4831-937B-E303BD38F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7956208" y="4731663"/>
                <a:ext cx="783774" cy="302487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07:57:30.692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0 0,'1'1,"-1"0,0-1,1 1,-1 0,1-1,-1 1,1-1,-1 1,1-1,-1 1,1-1,-1 1,1-1,-1 0,1 1,0-1,-1 0,1 1,0-1,-1 0,1 0,0 0,0 1,-1-1,1 0,0 0,1 0,24 2,-23-2,308 0,-151-1,-34 13,814-12,-915 1,-1 1,28 7,-28-5,0 0,28 0,164-14,-186 8,43 2,-50 1,-1-1,1-1,40-7,-54 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07:57:31.91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0 433,'0'-2,"0"-2,0-3,2-3,3 0,2 0,3-1,1 1,-2 0,1 1,0 1,0 2,1 2,1 1,-3-1,2-1,2 0,-3 0</inkml:trace>
  <inkml:trace contextRef="#ctx0" brushRef="#br0" timeOffset="1171.12">84 235,'30'-1,"-21"0,0 0,0 1,0 0,0 0,0 1,-1 0,15 5,-21-6,-1 1,1 0,-1 0,0 0,0 0,0 1,1-1,-1 0,0 0,-1 1,1-1,0 0,0 1,0-1,-1 1,1-1,-1 1,1-1,-1 1,0-1,0 1,1 2,-1 6,0 0,-1 15,0-9,0-10,1 0,-1 0,0 0,-1 0,0 0,0 0,-4 9,2-6</inkml:trace>
  <inkml:trace contextRef="#ctx0" brushRef="#br0" timeOffset="2621.85">264 106,'0'2,"2"3,1 2,-1 2,0 1,0 2,1 0,0 0,0 0,1-1,0-2,1-2,3 1,1-3,1 0,1-3,-1-2,-3-3</inkml:trace>
  <inkml:trace contextRef="#ctx0" brushRef="#br0" timeOffset="3500.51">240 188,'2'0,"3"0,0-2,2-1,1 1,2 0,1 0,0-1,-1 0</inkml:trace>
  <inkml:trace contextRef="#ctx0" brushRef="#br0" timeOffset="5030.37">360 47,'6'37,"0"-5,-6-19,1 0,1-1,1 1,5 18,-8-31,0 0,0 0,0 1,0-1,0 0,0 0,0 0,0 1,0-1,1 0,-1 0,0 0,0 1,0-1,0 0,1 0,-1 0,0 0,0 0,0 1,0-1,1 0,-1 0,0 0,0 0,1 0,-1 0,0 0,0 0,0 0,1 0,-1 0,0 0,0 0,1 0,-1 0,0 0,0 0,1 0,-1 0,0 0,0 0,0 0,1 0,-1 0,0 0,0-1,0 1,1 0,-1 0,0 0,0 0,0-1,0 1,1 0,10-16,-4 7,-4 7,-1 1,0-1,1 1,-1 0,1 0,-1 0,1 0,0 0,0 0,-1 1,1-1,0 1,0 0,0 0,-1 0,1 0,0 0,0 0,0 1,4 1,-3-1,-1 0,0 0,0 1,0-1,0 1,0-1,0 1,-1 0,1 0,-1 0,1 0,-1 1,0-1,1 1,-2-1,1 1,2 4,-1 0</inkml:trace>
  <inkml:trace contextRef="#ctx0" brushRef="#br0" timeOffset="6264.19">528 141,'30'1,"-21"0,-1 0,1-1,0 0,0 0,-1-1,1 0,15-5,-23 6,0 0,0-1,0 1,-1 0,1-1,0 1,0 0,0-1,-1 1,1-1,0 1,-1-1,1 0,-1 1,1-1,-1 0,1 1,-1-1,1 0,-1 1,1-1,-1 0,0 0,0 0,1 1,-1-1,0 0,0 0,0 0,0 0,0 1,0-1,0 0,0 0,0 0,0 0,-1 1,1-1,0 0,0 0,-1 0,1 1,-1-2,-1 0,1 0,-1 0,1 1,-1-1,1 1,-1-1,0 1,0-1,0 1,0 0,0 0,0 0,0 0,0 0,-4 0,5 0,-1 1,1-1,-1 1,1 0,-1 0,0 0,1 0,-1 0,1 0,-1 0,0 0,1 1,-1-1,1 1,-1-1,1 1,-1-1,1 1,-1 0,1 0,0-1,0 1,-1 0,1 0,0 1,0-1,0 0,0 0,0 0,0 1,0-1,0 0,1 1,-1-1,1 1,-1-1,1 1,-1-1,1 1,0-1,0 1,0-1,0 1,0 3,0-2,0 0,1 0,-1 0,1 0,-1-1,1 1,0 0,0 0,1 0,-1-1,0 1,1 0,0-1,-1 1,1-1,0 0,1 0,-1 0,0 0,1 0,-1 0,1 0,4 2,7 0,0-1,1 0,24 1,-37-4,-1 0,1 0,-1 0,1 0,-1 0,1 0,-1-1,1 1,-1 0,1-1,1-1,5-2</inkml:trace>
  <inkml:trace contextRef="#ctx0" brushRef="#br0" timeOffset="7948.45">791 281,'1'5,"0"0,1 0,-1 0,1 0,0 0,0 0,5 8,2 4,-4-3,0 0,5 24,-5-16,-19-57,6 18,0 0,2 0,-9-37,15 48,-1-1,1 1,0-1,0 0,1 1,0-1,0 1,2-7,-2 11,0 0,-1 0,1 1,0-1,0 0,0 1,0-1,0 1,0-1,1 1,-1-1,0 1,1 0,-1 0,1 0,-1 0,1 0,0 0,0 0,-1 0,1 0,0 1,0-1,0 1,0-1,-1 1,1 0,0 0,0 0,0 0,4 1,-4-1,0 1,0-1,1 1,-1 0,0 0,0 0,0 0,0 0,0 1,-1-1,1 0,0 1,-1-1,1 1,-1 0,1 0,-1-1,0 1,0 0,1 0,-2 0,1 0,0 0,0 1,-1-1,1 0,0 3,-1-3,1 0,-1 0,0 0,0 1,0-1,0 0,0 0,0 0,-1 0,1 0,-1 0,1 0,-1 0,0 0,0 0,0 0,0 0,0 0,0 0,0-1,-1 1,1 0,-1-1,1 1,-1-1,0 0,1 1,-5 1,1-2,0 1,0-1,-1 0,1 0,-1 0,-10-1,6 0</inkml:trace>
  <inkml:trace contextRef="#ctx0" brushRef="#br0" timeOffset="9011.89">923 141,'-3'3,"-1"1,0 0,0 0,1 0,-1 0,-4 8,8-10,-1-1,1 0,-1 0,1 0,-1 1,1-1,0 0,0 0,0 1,0-1,0 0,0 1,0-1,0 0,0 0,1 1,-1-1,0 0,1 0,-1 1,1-1,-1 0,1 0,0 0,0 0,-1 0,1 0,0 0,2 2,1 0,0 0,1 0,-1 0,1 0,-1-1,6 3,-9-5,0 1,0-1,-1 0,1 1,0-1,0 0,0 1,0-1,0 0,-1 0,1 0,0 0,0 0,0 0,0 0,0 0,0 0,0 0,0 0,0-1,-1 1,1 0,0 0,0-1,0 1,0-1,-1 1,1-1,0 1,0-1,-1 0,1 1,0-1,-1 0,1 1,-1-1,1 0,-1 0,1 1,-1-1,0 0,1 0,-1-1,0 0,0 0,0 0,0 0,-1 0,1 0,0 0,-1 0,0 0,1 1,-1-1,0 0,0 0,0 0,0 1,0-1,-3-2,-24-24,27 26,-1 1,1 0,-1-1,0 1,1 0,-1 0,0 0,1 1,-1-1,0 0,0 1,0-1,1 1,-1-1,0 1,0 0,0 0,0 0,-3 0,-4 3</inkml:trace>
  <inkml:trace contextRef="#ctx0" brushRef="#br0" timeOffset="10065.78">971 129,'3'1,"0"0,-1 0,1 0,-1 0,1 1,-1-1,1 1,-1-1,0 1,0 0,0 0,3 3,1 1,40 35,-61-67,10 21,1 0,0 0,1 0,-6-10,9 14,-1 0,1 1,-1-1,1 0,0 0,0 0,-1 1,1-1,0 0,0 0,0 0,0 0,0 1,0-1,0 0,0 0,0 0,0 0,1 1,-1-1,0 0,1 0,-1 1,0-1,1 0,-1 0,1 1,-1-1,1 0,-1 1,1-1,0 1,-1-1,1 1,0-1,-1 1,1-1,0 1,0-1,-1 1,1 0,0 0,0-1,0 1,0 0,1 0,25-3,-14 3</inkml:trace>
  <inkml:trace contextRef="#ctx0" brushRef="#br0" timeOffset="10814.62">1079 0,'1'7,"-1"-1,1 0,0 0,1 0,0 0,0 0,0 0,1-1,-1 1,7 8,-4-6,0-1,1 0,0 0,1 0,0-1,11 10,-15-15,0 1,0-1,0 1,0-1,0 0,0 0,0 0,1 0,3 0,-5-1,0 0,0 0,0 0,0 0,0 0,0 0,0 0,0-1,0 1,0-1,0 1,-1-1,1 0,0 0,0 0,2-2,1-2</inkml:trace>
  <inkml:trace contextRef="#ctx0" brushRef="#br0" timeOffset="11666.92">1067 71,'2'0,"1"-2,1-1,3 1,0-2,1 0,-1-2,-2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5696-1395-4378-B562-CEFA84D99898}">
  <dimension ref="A1:G30"/>
  <sheetViews>
    <sheetView tabSelected="1" zoomScale="160" zoomScaleNormal="160" workbookViewId="0">
      <selection activeCell="D17" sqref="D17"/>
    </sheetView>
  </sheetViews>
  <sheetFormatPr defaultRowHeight="15" x14ac:dyDescent="0.25"/>
  <cols>
    <col min="1" max="1" width="16.42578125" bestFit="1" customWidth="1"/>
    <col min="2" max="2" width="15.7109375" bestFit="1" customWidth="1"/>
    <col min="3" max="3" width="25.7109375" customWidth="1"/>
    <col min="5" max="5" width="10" customWidth="1"/>
  </cols>
  <sheetData>
    <row r="1" spans="1:7" x14ac:dyDescent="0.25">
      <c r="A1" t="s">
        <v>1</v>
      </c>
      <c r="C1" t="s">
        <v>28</v>
      </c>
      <c r="E1" t="s">
        <v>22</v>
      </c>
      <c r="F1">
        <v>24</v>
      </c>
      <c r="G1" t="s">
        <v>23</v>
      </c>
    </row>
    <row r="2" spans="1:7" x14ac:dyDescent="0.25">
      <c r="A2" t="s">
        <v>0</v>
      </c>
      <c r="B2" s="3"/>
      <c r="C2" t="s">
        <v>29</v>
      </c>
      <c r="F2">
        <v>365.25</v>
      </c>
      <c r="G2" t="s">
        <v>24</v>
      </c>
    </row>
    <row r="3" spans="1:7" x14ac:dyDescent="0.25">
      <c r="A3" t="s">
        <v>2</v>
      </c>
    </row>
    <row r="4" spans="1:7" x14ac:dyDescent="0.25">
      <c r="A4" t="s">
        <v>11</v>
      </c>
    </row>
    <row r="5" spans="1:7" x14ac:dyDescent="0.25">
      <c r="A5" t="s">
        <v>4</v>
      </c>
    </row>
    <row r="6" spans="1:7" x14ac:dyDescent="0.25">
      <c r="A6" t="s">
        <v>9</v>
      </c>
      <c r="C6" t="s">
        <v>12</v>
      </c>
    </row>
    <row r="7" spans="1:7" x14ac:dyDescent="0.25">
      <c r="E7" t="s">
        <v>30</v>
      </c>
    </row>
    <row r="8" spans="1:7" x14ac:dyDescent="0.25">
      <c r="A8" t="s">
        <v>3</v>
      </c>
      <c r="B8" s="2"/>
      <c r="C8" t="s">
        <v>14</v>
      </c>
      <c r="E8" t="s">
        <v>13</v>
      </c>
      <c r="F8" t="s">
        <v>31</v>
      </c>
    </row>
    <row r="9" spans="1:7" x14ac:dyDescent="0.25">
      <c r="A9" t="s">
        <v>4</v>
      </c>
      <c r="B9" s="2"/>
      <c r="C9" t="s">
        <v>14</v>
      </c>
    </row>
    <row r="10" spans="1:7" x14ac:dyDescent="0.25">
      <c r="A10" t="s">
        <v>5</v>
      </c>
      <c r="B10" s="2"/>
      <c r="C10" t="s">
        <v>14</v>
      </c>
    </row>
    <row r="11" spans="1:7" x14ac:dyDescent="0.25">
      <c r="A11" t="s">
        <v>6</v>
      </c>
      <c r="C11" t="s">
        <v>16</v>
      </c>
    </row>
    <row r="12" spans="1:7" x14ac:dyDescent="0.25">
      <c r="A12" t="s">
        <v>7</v>
      </c>
    </row>
    <row r="13" spans="1:7" x14ac:dyDescent="0.25">
      <c r="A13" t="s">
        <v>8</v>
      </c>
      <c r="C13" t="s">
        <v>16</v>
      </c>
    </row>
    <row r="14" spans="1:7" x14ac:dyDescent="0.25">
      <c r="A14" t="s">
        <v>9</v>
      </c>
    </row>
    <row r="15" spans="1:7" x14ac:dyDescent="0.25">
      <c r="A15" t="s">
        <v>10</v>
      </c>
    </row>
    <row r="17" spans="1:3" x14ac:dyDescent="0.25">
      <c r="A17" t="s">
        <v>15</v>
      </c>
    </row>
    <row r="18" spans="1:3" x14ac:dyDescent="0.25">
      <c r="A18" t="s">
        <v>1</v>
      </c>
      <c r="B18">
        <f>B1</f>
        <v>0</v>
      </c>
    </row>
    <row r="19" spans="1:3" x14ac:dyDescent="0.25">
      <c r="A19" t="s">
        <v>8</v>
      </c>
      <c r="B19">
        <f>B13</f>
        <v>0</v>
      </c>
      <c r="C19" t="s">
        <v>16</v>
      </c>
    </row>
    <row r="20" spans="1:3" x14ac:dyDescent="0.25">
      <c r="A20" t="s">
        <v>17</v>
      </c>
      <c r="B20" s="4">
        <f>5000</f>
        <v>5000</v>
      </c>
      <c r="C20" t="s">
        <v>18</v>
      </c>
    </row>
    <row r="21" spans="1:3" x14ac:dyDescent="0.25">
      <c r="A21" t="s">
        <v>16</v>
      </c>
      <c r="B21">
        <v>365.25</v>
      </c>
      <c r="C21" t="s">
        <v>16</v>
      </c>
    </row>
    <row r="24" spans="1:3" x14ac:dyDescent="0.25">
      <c r="B24" t="s">
        <v>26</v>
      </c>
      <c r="C24" t="s">
        <v>27</v>
      </c>
    </row>
    <row r="25" spans="1:3" x14ac:dyDescent="0.25">
      <c r="A25" t="s">
        <v>25</v>
      </c>
      <c r="B25">
        <v>4</v>
      </c>
      <c r="C25">
        <v>5</v>
      </c>
    </row>
    <row r="26" spans="1:3" x14ac:dyDescent="0.25">
      <c r="A26" t="s">
        <v>15</v>
      </c>
      <c r="B26" s="1"/>
      <c r="C26" s="1"/>
    </row>
    <row r="28" spans="1:3" x14ac:dyDescent="0.25">
      <c r="A28" t="s">
        <v>19</v>
      </c>
      <c r="B28" s="1">
        <f>B26-C26</f>
        <v>0</v>
      </c>
    </row>
    <row r="29" spans="1:3" x14ac:dyDescent="0.25">
      <c r="A29" t="s">
        <v>20</v>
      </c>
      <c r="B29" s="1">
        <v>15000000</v>
      </c>
    </row>
    <row r="30" spans="1:3" x14ac:dyDescent="0.25">
      <c r="A30" t="s">
        <v>21</v>
      </c>
      <c r="B30" s="1">
        <f>B28-B29</f>
        <v>-15000000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Mozport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Heinrich Freiboth</cp:lastModifiedBy>
  <dcterms:created xsi:type="dcterms:W3CDTF">2020-08-15T15:31:29Z</dcterms:created>
  <dcterms:modified xsi:type="dcterms:W3CDTF">2022-08-03T10:33:51Z</dcterms:modified>
</cp:coreProperties>
</file>