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L&amp;SCM344/Queueing Theory/"/>
    </mc:Choice>
  </mc:AlternateContent>
  <xr:revisionPtr revIDLastSave="346" documentId="8_{3E830342-2CF1-4A0D-8C23-7CF43EEBE509}" xr6:coauthVersionLast="47" xr6:coauthVersionMax="47" xr10:uidLastSave="{46564F27-A981-43DC-9CC9-45306E6A3F42}"/>
  <bookViews>
    <workbookView xWindow="-120" yWindow="-120" windowWidth="29040" windowHeight="17640" xr2:uid="{6CE7DF09-A8C9-4145-BA6A-E63E64747A69}"/>
  </bookViews>
  <sheets>
    <sheet name="Poisson and Expon" sheetId="3" r:id="rId1"/>
    <sheet name="AT and ST example" sheetId="2" r:id="rId2"/>
    <sheet name="Hidden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B15" i="2"/>
  <c r="C15" i="2" s="1"/>
  <c r="B14" i="2"/>
  <c r="C14" i="2" s="1"/>
  <c r="I5" i="1"/>
  <c r="I4" i="1"/>
  <c r="H3" i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H2" i="1"/>
  <c r="I2" i="1" s="1"/>
  <c r="I3" i="1"/>
  <c r="D15" i="1"/>
  <c r="E18" i="1" s="1"/>
  <c r="D11" i="1"/>
  <c r="D12" i="1" s="1"/>
  <c r="B31" i="1" s="1"/>
  <c r="E105" i="1" l="1"/>
  <c r="E89" i="1"/>
  <c r="E85" i="1"/>
  <c r="E73" i="1"/>
  <c r="E57" i="1"/>
  <c r="E53" i="1"/>
  <c r="E41" i="1"/>
  <c r="E117" i="1"/>
  <c r="E29" i="1"/>
  <c r="E113" i="1"/>
  <c r="E81" i="1"/>
  <c r="E49" i="1"/>
  <c r="E109" i="1"/>
  <c r="E77" i="1"/>
  <c r="E45" i="1"/>
  <c r="B27" i="1"/>
  <c r="E101" i="1"/>
  <c r="E69" i="1"/>
  <c r="E37" i="1"/>
  <c r="E26" i="1"/>
  <c r="E97" i="1"/>
  <c r="E65" i="1"/>
  <c r="E36" i="1"/>
  <c r="E22" i="1"/>
  <c r="E93" i="1"/>
  <c r="E61" i="1"/>
  <c r="E33" i="1"/>
  <c r="B65" i="1"/>
  <c r="E19" i="1"/>
  <c r="B24" i="1"/>
  <c r="B20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7" i="1"/>
  <c r="E23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3" i="1"/>
  <c r="B18" i="1"/>
  <c r="B117" i="1"/>
  <c r="B109" i="1"/>
  <c r="B101" i="1"/>
  <c r="B89" i="1"/>
  <c r="B33" i="1"/>
  <c r="B22" i="1"/>
  <c r="E112" i="1"/>
  <c r="E108" i="1"/>
  <c r="E104" i="1"/>
  <c r="E100" i="1"/>
  <c r="E96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25" i="1"/>
  <c r="E21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E28" i="1"/>
  <c r="B25" i="1"/>
  <c r="B21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B28" i="1"/>
  <c r="B113" i="1"/>
  <c r="B105" i="1"/>
  <c r="B97" i="1"/>
  <c r="B93" i="1"/>
  <c r="B85" i="1"/>
  <c r="B81" i="1"/>
  <c r="B77" i="1"/>
  <c r="B73" i="1"/>
  <c r="B69" i="1"/>
  <c r="B61" i="1"/>
  <c r="B57" i="1"/>
  <c r="B53" i="1"/>
  <c r="B49" i="1"/>
  <c r="B45" i="1"/>
  <c r="B41" i="1"/>
  <c r="B37" i="1"/>
  <c r="B29" i="1"/>
  <c r="B26" i="1"/>
  <c r="E116" i="1"/>
  <c r="E92" i="1"/>
  <c r="E32" i="1"/>
  <c r="B32" i="1"/>
  <c r="B19" i="1"/>
  <c r="E24" i="1"/>
  <c r="E20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J24" i="1" l="1"/>
  <c r="J25" i="1" s="1"/>
  <c r="J19" i="1"/>
  <c r="C18" i="1"/>
  <c r="D18" i="1" s="1"/>
  <c r="F18" i="1" s="1"/>
  <c r="J18" i="1"/>
  <c r="J20" i="1" l="1"/>
  <c r="J21" i="1" s="1"/>
  <c r="C19" i="1"/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D19" i="1"/>
  <c r="F19" i="1" s="1"/>
  <c r="D20" i="1" l="1"/>
  <c r="F20" i="1" s="1"/>
  <c r="D21" i="1" s="1"/>
  <c r="F21" i="1" s="1"/>
  <c r="D22" i="1" s="1"/>
  <c r="F22" i="1" s="1"/>
  <c r="D23" i="1" s="1"/>
  <c r="F23" i="1" s="1"/>
  <c r="D24" i="1" s="1"/>
  <c r="F24" i="1" s="1"/>
  <c r="D25" i="1" s="1"/>
  <c r="F25" i="1" s="1"/>
  <c r="D26" i="1" s="1"/>
  <c r="F26" i="1" s="1"/>
  <c r="D27" i="1" s="1"/>
  <c r="F27" i="1" s="1"/>
  <c r="D28" i="1" s="1"/>
  <c r="F28" i="1" s="1"/>
  <c r="D29" i="1" s="1"/>
  <c r="F29" i="1" s="1"/>
  <c r="D30" i="1" s="1"/>
  <c r="F30" i="1" s="1"/>
  <c r="D31" i="1" s="1"/>
  <c r="F31" i="1" s="1"/>
  <c r="D32" i="1" s="1"/>
  <c r="F32" i="1" s="1"/>
  <c r="D33" i="1" s="1"/>
  <c r="F33" i="1" s="1"/>
  <c r="D34" i="1" s="1"/>
  <c r="F34" i="1" s="1"/>
  <c r="D35" i="1" s="1"/>
  <c r="F35" i="1" s="1"/>
  <c r="D36" i="1" s="1"/>
  <c r="F36" i="1" s="1"/>
  <c r="D37" i="1" s="1"/>
  <c r="F37" i="1" s="1"/>
  <c r="D38" i="1" s="1"/>
  <c r="F38" i="1" s="1"/>
  <c r="D39" i="1" s="1"/>
  <c r="F39" i="1" s="1"/>
  <c r="D40" i="1" s="1"/>
  <c r="F40" i="1" s="1"/>
  <c r="D41" i="1" s="1"/>
  <c r="F41" i="1" s="1"/>
  <c r="D42" i="1" s="1"/>
  <c r="F42" i="1" s="1"/>
  <c r="D43" i="1" s="1"/>
  <c r="F43" i="1" s="1"/>
  <c r="D44" i="1" s="1"/>
  <c r="F44" i="1" s="1"/>
  <c r="D45" i="1" s="1"/>
  <c r="F45" i="1" s="1"/>
  <c r="D46" i="1" s="1"/>
  <c r="F46" i="1" s="1"/>
  <c r="D47" i="1" s="1"/>
  <c r="F47" i="1" s="1"/>
  <c r="D48" i="1" s="1"/>
  <c r="F48" i="1" s="1"/>
  <c r="D49" i="1" s="1"/>
  <c r="F49" i="1" s="1"/>
  <c r="D50" i="1" s="1"/>
  <c r="F50" i="1" s="1"/>
  <c r="D51" i="1" s="1"/>
  <c r="F51" i="1" s="1"/>
  <c r="D52" i="1" s="1"/>
  <c r="F52" i="1" s="1"/>
  <c r="D53" i="1" s="1"/>
  <c r="F53" i="1" s="1"/>
  <c r="D54" i="1" s="1"/>
  <c r="F54" i="1" s="1"/>
  <c r="D55" i="1" s="1"/>
  <c r="F55" i="1" s="1"/>
  <c r="D56" i="1" s="1"/>
  <c r="F56" i="1" s="1"/>
  <c r="D57" i="1" s="1"/>
  <c r="F57" i="1" s="1"/>
  <c r="D58" i="1" s="1"/>
  <c r="F58" i="1" s="1"/>
  <c r="D59" i="1" s="1"/>
  <c r="F59" i="1" s="1"/>
  <c r="D60" i="1" s="1"/>
  <c r="F60" i="1" s="1"/>
  <c r="D61" i="1" s="1"/>
  <c r="F61" i="1" s="1"/>
  <c r="D62" i="1" s="1"/>
  <c r="F62" i="1" s="1"/>
  <c r="D63" i="1" s="1"/>
  <c r="F63" i="1" s="1"/>
  <c r="D64" i="1" s="1"/>
  <c r="F64" i="1" s="1"/>
  <c r="D65" i="1" s="1"/>
  <c r="F65" i="1" s="1"/>
  <c r="D66" i="1" s="1"/>
  <c r="F66" i="1" s="1"/>
  <c r="D67" i="1" s="1"/>
  <c r="F67" i="1" s="1"/>
  <c r="D68" i="1" s="1"/>
  <c r="F68" i="1" s="1"/>
  <c r="D69" i="1" s="1"/>
  <c r="F69" i="1" s="1"/>
  <c r="D70" i="1" s="1"/>
  <c r="F70" i="1" s="1"/>
  <c r="D71" i="1" s="1"/>
  <c r="F71" i="1" s="1"/>
  <c r="D72" i="1" s="1"/>
  <c r="F72" i="1" s="1"/>
  <c r="D73" i="1" s="1"/>
  <c r="F73" i="1" s="1"/>
  <c r="D74" i="1" s="1"/>
  <c r="F74" i="1" s="1"/>
  <c r="D75" i="1" s="1"/>
  <c r="F75" i="1" s="1"/>
  <c r="D76" i="1" s="1"/>
  <c r="F76" i="1" s="1"/>
  <c r="D77" i="1" s="1"/>
  <c r="F77" i="1" s="1"/>
  <c r="D78" i="1" s="1"/>
  <c r="F78" i="1" s="1"/>
  <c r="D79" i="1" s="1"/>
  <c r="F79" i="1" s="1"/>
  <c r="D80" i="1" s="1"/>
  <c r="F80" i="1" s="1"/>
  <c r="D81" i="1" s="1"/>
  <c r="F81" i="1" s="1"/>
  <c r="D82" i="1" s="1"/>
  <c r="F82" i="1" s="1"/>
  <c r="D83" i="1" s="1"/>
  <c r="F83" i="1" s="1"/>
  <c r="D84" i="1" s="1"/>
  <c r="F84" i="1" s="1"/>
  <c r="D85" i="1" s="1"/>
  <c r="F85" i="1" s="1"/>
  <c r="D86" i="1" s="1"/>
  <c r="F86" i="1" s="1"/>
  <c r="D87" i="1" s="1"/>
  <c r="F87" i="1" s="1"/>
  <c r="D88" i="1" s="1"/>
  <c r="F88" i="1" s="1"/>
  <c r="D89" i="1" s="1"/>
  <c r="F89" i="1" s="1"/>
  <c r="D90" i="1" s="1"/>
  <c r="F90" i="1" s="1"/>
  <c r="D91" i="1" s="1"/>
  <c r="F91" i="1" s="1"/>
  <c r="D92" i="1" s="1"/>
  <c r="F92" i="1" s="1"/>
  <c r="D93" i="1" s="1"/>
  <c r="F93" i="1" s="1"/>
  <c r="D94" i="1" s="1"/>
  <c r="F94" i="1" s="1"/>
  <c r="D95" i="1" s="1"/>
  <c r="F95" i="1" s="1"/>
  <c r="D96" i="1" s="1"/>
  <c r="F96" i="1" s="1"/>
  <c r="D97" i="1" s="1"/>
  <c r="F97" i="1" s="1"/>
  <c r="D98" i="1" s="1"/>
  <c r="F98" i="1" s="1"/>
  <c r="D99" i="1" s="1"/>
  <c r="F99" i="1" s="1"/>
  <c r="D100" i="1" s="1"/>
  <c r="F100" i="1" s="1"/>
  <c r="D101" i="1" s="1"/>
  <c r="F101" i="1" s="1"/>
  <c r="D102" i="1" s="1"/>
  <c r="F102" i="1" s="1"/>
  <c r="D103" i="1" s="1"/>
  <c r="F103" i="1" s="1"/>
  <c r="D104" i="1" s="1"/>
  <c r="F104" i="1" s="1"/>
  <c r="D105" i="1" s="1"/>
  <c r="F105" i="1" s="1"/>
  <c r="D106" i="1" s="1"/>
  <c r="F106" i="1" s="1"/>
  <c r="D107" i="1" s="1"/>
  <c r="F107" i="1" s="1"/>
  <c r="D108" i="1" s="1"/>
  <c r="F108" i="1" s="1"/>
  <c r="D109" i="1" s="1"/>
  <c r="F109" i="1" s="1"/>
  <c r="D110" i="1" s="1"/>
  <c r="F110" i="1" s="1"/>
  <c r="D111" i="1" s="1"/>
  <c r="F111" i="1" s="1"/>
  <c r="D112" i="1" s="1"/>
  <c r="F112" i="1" s="1"/>
  <c r="D113" i="1" s="1"/>
  <c r="F113" i="1" s="1"/>
  <c r="D114" i="1" s="1"/>
  <c r="F114" i="1" s="1"/>
  <c r="D115" i="1" s="1"/>
  <c r="F115" i="1" s="1"/>
  <c r="D116" i="1" s="1"/>
  <c r="F116" i="1" s="1"/>
  <c r="D117" i="1" s="1"/>
  <c r="F117" i="1" s="1"/>
</calcChain>
</file>

<file path=xl/sharedStrings.xml><?xml version="1.0" encoding="utf-8"?>
<sst xmlns="http://schemas.openxmlformats.org/spreadsheetml/2006/main" count="62" uniqueCount="45">
  <si>
    <t>Arrival ID</t>
  </si>
  <si>
    <t>Time of arrival</t>
  </si>
  <si>
    <t>Service start time</t>
  </si>
  <si>
    <t>Service end time</t>
  </si>
  <si>
    <t xml:space="preserve">Some questions to answer: </t>
  </si>
  <si>
    <t>IAT (minutes)</t>
  </si>
  <si>
    <t>ST (minutes)</t>
  </si>
  <si>
    <t>Average IAT (1/lambda)</t>
  </si>
  <si>
    <t>minutes between customers</t>
  </si>
  <si>
    <t>Average arrival rate (lambda)</t>
  </si>
  <si>
    <t>customers per minute</t>
  </si>
  <si>
    <t>Average ST (1/mu)</t>
  </si>
  <si>
    <t>minutes per customer</t>
  </si>
  <si>
    <t>Average service rate (mu)</t>
  </si>
  <si>
    <t>n=</t>
  </si>
  <si>
    <t>sum(t_i)</t>
  </si>
  <si>
    <t>lambda_hat=</t>
  </si>
  <si>
    <t>1/lambda_hat=</t>
  </si>
  <si>
    <t>Customers arrive at a coffee shop and join a single queue, waiting to served by a single server.</t>
  </si>
  <si>
    <t>Number</t>
  </si>
  <si>
    <t>Excel time</t>
  </si>
  <si>
    <t>(number of customers)</t>
  </si>
  <si>
    <t>(sum of IATs in minutes)</t>
  </si>
  <si>
    <t>estimate of average arrival rate (customers per minute)</t>
  </si>
  <si>
    <t>Did arriving customer queue on arrival?</t>
  </si>
  <si>
    <t>Estimate of average service times (1/mu_hat, minutes per customer), and average service rate (mu_hat, customers per min)</t>
  </si>
  <si>
    <t>Suspected distribution of interarrival and service times</t>
  </si>
  <si>
    <t>Estimate of average IATs (1/lambda_hat, minutes between customers), and average arrival rate (lambda_hat, customers per minute)</t>
  </si>
  <si>
    <t>STs</t>
  </si>
  <si>
    <t>Interarrival times (minutes) - time that elapsed between consecutive arriving customers</t>
  </si>
  <si>
    <t>Service time (minutes) - time it took to help a customer</t>
  </si>
  <si>
    <t>The elephant in the room… numbers and date/time in Excel…</t>
  </si>
  <si>
    <t>LSCM344 - class example, lecture 1. 20 July 2022.</t>
  </si>
  <si>
    <t>lamdbda =</t>
  </si>
  <si>
    <t>arrivals per minute (average arrival rate)</t>
  </si>
  <si>
    <t>What is the probability that the next arrival will take place after 3 minutes?</t>
  </si>
  <si>
    <t>Using exponential distribution:</t>
  </si>
  <si>
    <t>Using Poisson distribution:</t>
  </si>
  <si>
    <t>AT and IATs</t>
  </si>
  <si>
    <t>1/mu_hat</t>
  </si>
  <si>
    <t>mu_hat</t>
  </si>
  <si>
    <t>average IAT - minutes between customers</t>
  </si>
  <si>
    <t>If IAT are described by random variable A, then</t>
  </si>
  <si>
    <t>P(A&gt;3) =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</si>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</sst>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/mm/dd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F044-D4FB-40E6-82AD-DFEAD278DDCE}">
  <dimension ref="A1:F9"/>
  <sheetViews>
    <sheetView tabSelected="1" workbookViewId="0">
      <selection activeCell="A11" sqref="A11"/>
    </sheetView>
  </sheetViews>
  <sheetFormatPr defaultRowHeight="14.4" x14ac:dyDescent="0.3"/>
  <cols>
    <col min="1" max="1" width="11.5546875" customWidth="1"/>
    <col min="3" max="3" width="17.44140625" bestFit="1" customWidth="1"/>
  </cols>
  <sheetData>
    <row r="1" spans="1:6" x14ac:dyDescent="0.3">
      <c r="A1" t="s">
        <v>33</v>
      </c>
      <c r="B1">
        <v>0.5</v>
      </c>
      <c r="C1" t="s">
        <v>34</v>
      </c>
    </row>
    <row r="3" spans="1:6" x14ac:dyDescent="0.3">
      <c r="A3" t="s">
        <v>35</v>
      </c>
    </row>
    <row r="5" spans="1:6" x14ac:dyDescent="0.3">
      <c r="A5" t="s">
        <v>36</v>
      </c>
      <c r="F5" t="s">
        <v>37</v>
      </c>
    </row>
    <row r="7" spans="1:6" x14ac:dyDescent="0.3">
      <c r="A7" t="s">
        <v>42</v>
      </c>
    </row>
    <row r="9" spans="1:6" x14ac:dyDescent="0.3">
      <c r="A9" t="s">
        <v>43</v>
      </c>
      <c r="B9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49E8-CA43-4087-B50F-BA3796300320}">
  <dimension ref="A1:G119"/>
  <sheetViews>
    <sheetView workbookViewId="0">
      <selection activeCell="A3" sqref="A3"/>
    </sheetView>
  </sheetViews>
  <sheetFormatPr defaultRowHeight="14.4" x14ac:dyDescent="0.3"/>
  <cols>
    <col min="1" max="1" width="8.44140625" bestFit="1" customWidth="1"/>
    <col min="2" max="5" width="18.33203125" bestFit="1" customWidth="1"/>
    <col min="6" max="6" width="25.21875" bestFit="1" customWidth="1"/>
    <col min="7" max="7" width="21" bestFit="1" customWidth="1"/>
    <col min="9" max="9" width="15.6640625" bestFit="1" customWidth="1"/>
    <col min="12" max="12" width="12" bestFit="1" customWidth="1"/>
  </cols>
  <sheetData>
    <row r="1" spans="1:7" x14ac:dyDescent="0.3">
      <c r="A1" t="s">
        <v>32</v>
      </c>
    </row>
    <row r="3" spans="1:7" x14ac:dyDescent="0.3">
      <c r="A3" t="s">
        <v>18</v>
      </c>
    </row>
    <row r="4" spans="1:7" x14ac:dyDescent="0.3">
      <c r="A4" t="s">
        <v>4</v>
      </c>
    </row>
    <row r="5" spans="1:7" x14ac:dyDescent="0.3">
      <c r="B5" t="s">
        <v>29</v>
      </c>
    </row>
    <row r="6" spans="1:7" x14ac:dyDescent="0.3">
      <c r="B6" t="s">
        <v>30</v>
      </c>
    </row>
    <row r="7" spans="1:7" x14ac:dyDescent="0.3">
      <c r="B7" t="s">
        <v>24</v>
      </c>
    </row>
    <row r="8" spans="1:7" x14ac:dyDescent="0.3">
      <c r="B8" t="s">
        <v>27</v>
      </c>
    </row>
    <row r="9" spans="1:7" x14ac:dyDescent="0.3">
      <c r="B9" t="s">
        <v>25</v>
      </c>
    </row>
    <row r="10" spans="1:7" x14ac:dyDescent="0.3">
      <c r="B10" t="s">
        <v>26</v>
      </c>
    </row>
    <row r="12" spans="1:7" x14ac:dyDescent="0.3">
      <c r="B12" s="6" t="s">
        <v>31</v>
      </c>
      <c r="C12" s="6"/>
      <c r="D12" s="6"/>
    </row>
    <row r="13" spans="1:7" x14ac:dyDescent="0.3">
      <c r="B13" t="s">
        <v>19</v>
      </c>
      <c r="C13" t="s">
        <v>20</v>
      </c>
    </row>
    <row r="14" spans="1:7" x14ac:dyDescent="0.3">
      <c r="B14">
        <f>1/(24*60)</f>
        <v>6.9444444444444447E-4</v>
      </c>
      <c r="C14" s="4">
        <f>B14</f>
        <v>6.9444444444444447E-4</v>
      </c>
      <c r="G14" s="1"/>
    </row>
    <row r="15" spans="1:7" x14ac:dyDescent="0.3">
      <c r="B15">
        <f>1/24</f>
        <v>4.1666666666666664E-2</v>
      </c>
      <c r="C15" s="4">
        <f>B15</f>
        <v>4.1666666666666664E-2</v>
      </c>
    </row>
    <row r="16" spans="1:7" x14ac:dyDescent="0.3">
      <c r="B16">
        <v>1</v>
      </c>
      <c r="C16" s="5">
        <f>B16</f>
        <v>1</v>
      </c>
    </row>
    <row r="17" spans="1:7" x14ac:dyDescent="0.3">
      <c r="B17">
        <v>2</v>
      </c>
      <c r="C17" s="5">
        <f>B17</f>
        <v>2</v>
      </c>
    </row>
    <row r="18" spans="1:7" x14ac:dyDescent="0.3">
      <c r="C18" s="5"/>
    </row>
    <row r="19" spans="1:7" x14ac:dyDescent="0.3">
      <c r="A19" t="s">
        <v>0</v>
      </c>
      <c r="B19" t="s">
        <v>1</v>
      </c>
      <c r="C19" t="s">
        <v>2</v>
      </c>
      <c r="D19" t="s">
        <v>3</v>
      </c>
    </row>
    <row r="20" spans="1:7" x14ac:dyDescent="0.3">
      <c r="A20">
        <v>1</v>
      </c>
      <c r="B20" s="3">
        <v>44761.335412974579</v>
      </c>
      <c r="C20" s="3">
        <v>44761.335412974579</v>
      </c>
      <c r="D20" s="3">
        <v>44761.335837475504</v>
      </c>
    </row>
    <row r="21" spans="1:7" x14ac:dyDescent="0.3">
      <c r="A21">
        <v>2</v>
      </c>
      <c r="B21" s="3">
        <v>44761.337877304344</v>
      </c>
      <c r="C21" s="3">
        <v>44761.337877304344</v>
      </c>
      <c r="D21" s="3">
        <v>44761.33919496461</v>
      </c>
    </row>
    <row r="22" spans="1:7" x14ac:dyDescent="0.3">
      <c r="A22">
        <v>3</v>
      </c>
      <c r="B22" s="3">
        <v>44761.340801447463</v>
      </c>
      <c r="C22" s="3">
        <v>44761.340801447463</v>
      </c>
      <c r="D22" s="3">
        <v>44761.342499198588</v>
      </c>
    </row>
    <row r="23" spans="1:7" x14ac:dyDescent="0.3">
      <c r="A23">
        <v>4</v>
      </c>
      <c r="B23" s="3">
        <v>44761.349144730972</v>
      </c>
      <c r="C23" s="3">
        <v>44761.349144730972</v>
      </c>
      <c r="D23" s="3">
        <v>44761.34974854115</v>
      </c>
    </row>
    <row r="24" spans="1:7" x14ac:dyDescent="0.3">
      <c r="A24">
        <v>5</v>
      </c>
      <c r="B24" s="3">
        <v>44761.360922146945</v>
      </c>
      <c r="C24" s="3">
        <v>44761.360922146945</v>
      </c>
      <c r="D24" s="3">
        <v>44761.361028897161</v>
      </c>
    </row>
    <row r="25" spans="1:7" x14ac:dyDescent="0.3">
      <c r="A25">
        <v>6</v>
      </c>
      <c r="B25" s="3">
        <v>44761.362825927674</v>
      </c>
      <c r="C25" s="3">
        <v>44761.362825927674</v>
      </c>
      <c r="D25" s="3">
        <v>44761.363905273043</v>
      </c>
    </row>
    <row r="26" spans="1:7" x14ac:dyDescent="0.3">
      <c r="A26">
        <v>7</v>
      </c>
      <c r="B26" s="3">
        <v>44761.363938509327</v>
      </c>
      <c r="C26" s="3">
        <v>44761.363938509327</v>
      </c>
      <c r="D26" s="3">
        <v>44761.365432463339</v>
      </c>
      <c r="G26" s="2"/>
    </row>
    <row r="27" spans="1:7" x14ac:dyDescent="0.3">
      <c r="A27">
        <v>8</v>
      </c>
      <c r="B27" s="3">
        <v>44761.370061693313</v>
      </c>
      <c r="C27" s="3">
        <v>44761.370061693313</v>
      </c>
      <c r="D27" s="3">
        <v>44761.371505938303</v>
      </c>
    </row>
    <row r="28" spans="1:7" x14ac:dyDescent="0.3">
      <c r="A28">
        <v>9</v>
      </c>
      <c r="B28" s="3">
        <v>44761.371628058478</v>
      </c>
      <c r="C28" s="3">
        <v>44761.371628058478</v>
      </c>
      <c r="D28" s="3">
        <v>44761.373477580499</v>
      </c>
    </row>
    <row r="29" spans="1:7" x14ac:dyDescent="0.3">
      <c r="A29">
        <v>10</v>
      </c>
      <c r="B29" s="3">
        <v>44761.374584977471</v>
      </c>
      <c r="C29" s="3">
        <v>44761.374584977471</v>
      </c>
      <c r="D29" s="3">
        <v>44761.374821381862</v>
      </c>
    </row>
    <row r="30" spans="1:7" x14ac:dyDescent="0.3">
      <c r="A30">
        <v>11</v>
      </c>
      <c r="B30" s="3">
        <v>44761.38208329762</v>
      </c>
      <c r="C30" s="3">
        <v>44761.38208329762</v>
      </c>
      <c r="D30" s="3">
        <v>44761.382933464869</v>
      </c>
    </row>
    <row r="31" spans="1:7" x14ac:dyDescent="0.3">
      <c r="A31">
        <v>12</v>
      </c>
      <c r="B31" s="3">
        <v>44761.388415638365</v>
      </c>
      <c r="C31" s="3">
        <v>44761.388415638365</v>
      </c>
      <c r="D31" s="3">
        <v>44761.392531958831</v>
      </c>
    </row>
    <row r="32" spans="1:7" x14ac:dyDescent="0.3">
      <c r="A32">
        <v>13</v>
      </c>
      <c r="B32" s="3">
        <v>44761.39272087282</v>
      </c>
      <c r="C32" s="3">
        <v>44761.39272087282</v>
      </c>
      <c r="D32" s="3">
        <v>44761.394281799185</v>
      </c>
    </row>
    <row r="33" spans="1:4" x14ac:dyDescent="0.3">
      <c r="A33">
        <v>14</v>
      </c>
      <c r="B33" s="3">
        <v>44761.4000602015</v>
      </c>
      <c r="C33" s="3">
        <v>44761.4000602015</v>
      </c>
      <c r="D33" s="3">
        <v>44761.401704374955</v>
      </c>
    </row>
    <row r="34" spans="1:4" x14ac:dyDescent="0.3">
      <c r="A34">
        <v>15</v>
      </c>
      <c r="B34" s="3">
        <v>44761.407010023358</v>
      </c>
      <c r="C34" s="3">
        <v>44761.407010023358</v>
      </c>
      <c r="D34" s="3">
        <v>44761.40793121871</v>
      </c>
    </row>
    <row r="35" spans="1:4" x14ac:dyDescent="0.3">
      <c r="A35">
        <v>16</v>
      </c>
      <c r="B35" s="3">
        <v>44761.417034388818</v>
      </c>
      <c r="C35" s="3">
        <v>44761.417034388818</v>
      </c>
      <c r="D35" s="3">
        <v>44761.422491465797</v>
      </c>
    </row>
    <row r="36" spans="1:4" x14ac:dyDescent="0.3">
      <c r="A36">
        <v>17</v>
      </c>
      <c r="B36" s="3">
        <v>44761.420610553119</v>
      </c>
      <c r="C36" s="3">
        <v>44761.422491465797</v>
      </c>
      <c r="D36" s="3">
        <v>44761.42305984113</v>
      </c>
    </row>
    <row r="37" spans="1:4" x14ac:dyDescent="0.3">
      <c r="A37">
        <v>18</v>
      </c>
      <c r="B37" s="3">
        <v>44761.421110593619</v>
      </c>
      <c r="C37" s="3">
        <v>44761.42305984113</v>
      </c>
      <c r="D37" s="3">
        <v>44761.423535040834</v>
      </c>
    </row>
    <row r="38" spans="1:4" x14ac:dyDescent="0.3">
      <c r="A38">
        <v>19</v>
      </c>
      <c r="B38" s="3">
        <v>44761.422749711754</v>
      </c>
      <c r="C38" s="3">
        <v>44761.423535040834</v>
      </c>
      <c r="D38" s="3">
        <v>44761.423700014355</v>
      </c>
    </row>
    <row r="39" spans="1:4" x14ac:dyDescent="0.3">
      <c r="A39">
        <v>20</v>
      </c>
      <c r="B39" s="3">
        <v>44761.423220919976</v>
      </c>
      <c r="C39" s="3">
        <v>44761.423700014355</v>
      </c>
      <c r="D39" s="3">
        <v>44761.424027683715</v>
      </c>
    </row>
    <row r="40" spans="1:4" x14ac:dyDescent="0.3">
      <c r="A40">
        <v>21</v>
      </c>
      <c r="B40" s="3">
        <v>44761.425229879416</v>
      </c>
      <c r="C40" s="3">
        <v>44761.425229879416</v>
      </c>
      <c r="D40" s="3">
        <v>44761.426263612739</v>
      </c>
    </row>
    <row r="41" spans="1:4" x14ac:dyDescent="0.3">
      <c r="A41">
        <v>22</v>
      </c>
      <c r="B41" s="3">
        <v>44761.428494865548</v>
      </c>
      <c r="C41" s="3">
        <v>44761.428494865548</v>
      </c>
      <c r="D41" s="3">
        <v>44761.428568705371</v>
      </c>
    </row>
    <row r="42" spans="1:4" x14ac:dyDescent="0.3">
      <c r="A42">
        <v>23</v>
      </c>
      <c r="B42" s="3">
        <v>44761.430458934803</v>
      </c>
      <c r="C42" s="3">
        <v>44761.430458934803</v>
      </c>
      <c r="D42" s="3">
        <v>44761.431877440576</v>
      </c>
    </row>
    <row r="43" spans="1:4" x14ac:dyDescent="0.3">
      <c r="A43">
        <v>24</v>
      </c>
      <c r="B43" s="3">
        <v>44761.430690534282</v>
      </c>
      <c r="C43" s="3">
        <v>44761.431877440576</v>
      </c>
      <c r="D43" s="3">
        <v>44761.432258646229</v>
      </c>
    </row>
    <row r="44" spans="1:4" x14ac:dyDescent="0.3">
      <c r="A44">
        <v>25</v>
      </c>
      <c r="B44" s="3">
        <v>44761.430992392401</v>
      </c>
      <c r="C44" s="3">
        <v>44761.432258646229</v>
      </c>
      <c r="D44" s="3">
        <v>44761.434222046148</v>
      </c>
    </row>
    <row r="45" spans="1:4" x14ac:dyDescent="0.3">
      <c r="A45">
        <v>26</v>
      </c>
      <c r="B45" s="3">
        <v>44761.431862473131</v>
      </c>
      <c r="C45" s="3">
        <v>44761.434222046148</v>
      </c>
      <c r="D45" s="3">
        <v>44761.435041612109</v>
      </c>
    </row>
    <row r="46" spans="1:4" x14ac:dyDescent="0.3">
      <c r="A46">
        <v>27</v>
      </c>
      <c r="B46" s="3">
        <v>44761.434387508016</v>
      </c>
      <c r="C46" s="3">
        <v>44761.435041612109</v>
      </c>
      <c r="D46" s="3">
        <v>44761.436040925109</v>
      </c>
    </row>
    <row r="47" spans="1:4" x14ac:dyDescent="0.3">
      <c r="A47">
        <v>28</v>
      </c>
      <c r="B47" s="3">
        <v>44761.441786421594</v>
      </c>
      <c r="C47" s="3">
        <v>44761.441786421594</v>
      </c>
      <c r="D47" s="3">
        <v>44761.443891379888</v>
      </c>
    </row>
    <row r="48" spans="1:4" x14ac:dyDescent="0.3">
      <c r="A48">
        <v>29</v>
      </c>
      <c r="B48" s="3">
        <v>44761.448806318709</v>
      </c>
      <c r="C48" s="3">
        <v>44761.448806318709</v>
      </c>
      <c r="D48" s="3">
        <v>44761.448855534276</v>
      </c>
    </row>
    <row r="49" spans="1:4" x14ac:dyDescent="0.3">
      <c r="A49">
        <v>30</v>
      </c>
      <c r="B49" s="3">
        <v>44761.450112725273</v>
      </c>
      <c r="C49" s="3">
        <v>44761.450112725273</v>
      </c>
      <c r="D49" s="3">
        <v>44761.452305823266</v>
      </c>
    </row>
    <row r="50" spans="1:4" x14ac:dyDescent="0.3">
      <c r="A50">
        <v>31</v>
      </c>
      <c r="B50" s="3">
        <v>44761.454652606219</v>
      </c>
      <c r="C50" s="3">
        <v>44761.454652606219</v>
      </c>
      <c r="D50" s="3">
        <v>44761.458345816893</v>
      </c>
    </row>
    <row r="51" spans="1:4" x14ac:dyDescent="0.3">
      <c r="A51">
        <v>32</v>
      </c>
      <c r="B51" s="3">
        <v>44761.45636343865</v>
      </c>
      <c r="C51" s="3">
        <v>44761.458345816893</v>
      </c>
      <c r="D51" s="3">
        <v>44761.460591315925</v>
      </c>
    </row>
    <row r="52" spans="1:4" x14ac:dyDescent="0.3">
      <c r="A52">
        <v>33</v>
      </c>
      <c r="B52" s="3">
        <v>44761.461589584113</v>
      </c>
      <c r="C52" s="3">
        <v>44761.461589584113</v>
      </c>
      <c r="D52" s="3">
        <v>44761.46199575605</v>
      </c>
    </row>
    <row r="53" spans="1:4" x14ac:dyDescent="0.3">
      <c r="A53">
        <v>34</v>
      </c>
      <c r="B53" s="3">
        <v>44761.461956618645</v>
      </c>
      <c r="C53" s="3">
        <v>44761.46199575605</v>
      </c>
      <c r="D53" s="3">
        <v>44761.462329566864</v>
      </c>
    </row>
    <row r="54" spans="1:4" x14ac:dyDescent="0.3">
      <c r="A54">
        <v>35</v>
      </c>
      <c r="B54" s="3">
        <v>44761.46507152632</v>
      </c>
      <c r="C54" s="3">
        <v>44761.46507152632</v>
      </c>
      <c r="D54" s="3">
        <v>44761.466037526538</v>
      </c>
    </row>
    <row r="55" spans="1:4" x14ac:dyDescent="0.3">
      <c r="A55">
        <v>36</v>
      </c>
      <c r="B55" s="3">
        <v>44761.466677386808</v>
      </c>
      <c r="C55" s="3">
        <v>44761.466677386808</v>
      </c>
      <c r="D55" s="3">
        <v>44761.467331282911</v>
      </c>
    </row>
    <row r="56" spans="1:4" x14ac:dyDescent="0.3">
      <c r="A56">
        <v>37</v>
      </c>
      <c r="B56" s="3">
        <v>44761.46925492095</v>
      </c>
      <c r="C56" s="3">
        <v>44761.46925492095</v>
      </c>
      <c r="D56" s="3">
        <v>44761.471273020194</v>
      </c>
    </row>
    <row r="57" spans="1:4" x14ac:dyDescent="0.3">
      <c r="A57">
        <v>38</v>
      </c>
      <c r="B57" s="3">
        <v>44761.474315417348</v>
      </c>
      <c r="C57" s="3">
        <v>44761.474315417348</v>
      </c>
      <c r="D57" s="3">
        <v>44761.480270888016</v>
      </c>
    </row>
    <row r="58" spans="1:4" x14ac:dyDescent="0.3">
      <c r="A58">
        <v>39</v>
      </c>
      <c r="B58" s="3">
        <v>44761.477557138278</v>
      </c>
      <c r="C58" s="3">
        <v>44761.480270888016</v>
      </c>
      <c r="D58" s="3">
        <v>44761.481250099096</v>
      </c>
    </row>
    <row r="59" spans="1:4" x14ac:dyDescent="0.3">
      <c r="A59">
        <v>40</v>
      </c>
      <c r="B59" s="3">
        <v>44761.481436210823</v>
      </c>
      <c r="C59" s="3">
        <v>44761.481436210823</v>
      </c>
      <c r="D59" s="3">
        <v>44761.48198592486</v>
      </c>
    </row>
    <row r="60" spans="1:4" x14ac:dyDescent="0.3">
      <c r="A60">
        <v>41</v>
      </c>
      <c r="B60" s="3">
        <v>44761.482239856145</v>
      </c>
      <c r="C60" s="3">
        <v>44761.482239856145</v>
      </c>
      <c r="D60" s="3">
        <v>44761.483114822171</v>
      </c>
    </row>
    <row r="61" spans="1:4" x14ac:dyDescent="0.3">
      <c r="A61">
        <v>42</v>
      </c>
      <c r="B61" s="3">
        <v>44761.484985600473</v>
      </c>
      <c r="C61" s="3">
        <v>44761.484985600473</v>
      </c>
      <c r="D61" s="3">
        <v>44761.485530522441</v>
      </c>
    </row>
    <row r="62" spans="1:4" x14ac:dyDescent="0.3">
      <c r="A62">
        <v>43</v>
      </c>
      <c r="B62" s="3">
        <v>44761.491626002789</v>
      </c>
      <c r="C62" s="3">
        <v>44761.491626002789</v>
      </c>
      <c r="D62" s="3">
        <v>44761.492311763373</v>
      </c>
    </row>
    <row r="63" spans="1:4" x14ac:dyDescent="0.3">
      <c r="A63">
        <v>44</v>
      </c>
      <c r="B63" s="3">
        <v>44761.496909636531</v>
      </c>
      <c r="C63" s="3">
        <v>44761.496909636531</v>
      </c>
      <c r="D63" s="3">
        <v>44761.497611587125</v>
      </c>
    </row>
    <row r="64" spans="1:4" x14ac:dyDescent="0.3">
      <c r="A64">
        <v>45</v>
      </c>
      <c r="B64" s="3">
        <v>44761.499056218549</v>
      </c>
      <c r="C64" s="3">
        <v>44761.499056218549</v>
      </c>
      <c r="D64" s="3">
        <v>44761.501282338351</v>
      </c>
    </row>
    <row r="65" spans="1:4" x14ac:dyDescent="0.3">
      <c r="A65">
        <v>46</v>
      </c>
      <c r="B65" s="3">
        <v>44761.499882199983</v>
      </c>
      <c r="C65" s="3">
        <v>44761.501282338351</v>
      </c>
      <c r="D65" s="3">
        <v>44761.501506335313</v>
      </c>
    </row>
    <row r="66" spans="1:4" x14ac:dyDescent="0.3">
      <c r="A66">
        <v>47</v>
      </c>
      <c r="B66" s="3">
        <v>44761.499964353839</v>
      </c>
      <c r="C66" s="3">
        <v>44761.501506335313</v>
      </c>
      <c r="D66" s="3">
        <v>44761.503755531718</v>
      </c>
    </row>
    <row r="67" spans="1:4" x14ac:dyDescent="0.3">
      <c r="A67">
        <v>48</v>
      </c>
      <c r="B67" s="3">
        <v>44761.501960981623</v>
      </c>
      <c r="C67" s="3">
        <v>44761.503755531718</v>
      </c>
      <c r="D67" s="3">
        <v>44761.50520284431</v>
      </c>
    </row>
    <row r="68" spans="1:4" x14ac:dyDescent="0.3">
      <c r="A68">
        <v>49</v>
      </c>
      <c r="B68" s="3">
        <v>44761.502127086533</v>
      </c>
      <c r="C68" s="3">
        <v>44761.50520284431</v>
      </c>
      <c r="D68" s="3">
        <v>44761.505729488534</v>
      </c>
    </row>
    <row r="69" spans="1:4" x14ac:dyDescent="0.3">
      <c r="A69">
        <v>50</v>
      </c>
      <c r="B69" s="3">
        <v>44761.502974472038</v>
      </c>
      <c r="C69" s="3">
        <v>44761.505729488534</v>
      </c>
      <c r="D69" s="3">
        <v>44761.505839874138</v>
      </c>
    </row>
    <row r="70" spans="1:4" x14ac:dyDescent="0.3">
      <c r="A70">
        <v>51</v>
      </c>
      <c r="B70" s="3">
        <v>44761.505411904029</v>
      </c>
      <c r="C70" s="3">
        <v>44761.505839874138</v>
      </c>
      <c r="D70" s="3">
        <v>44761.506038746134</v>
      </c>
    </row>
    <row r="71" spans="1:4" x14ac:dyDescent="0.3">
      <c r="A71">
        <v>52</v>
      </c>
      <c r="B71" s="3">
        <v>44761.510050766643</v>
      </c>
      <c r="C71" s="3">
        <v>44761.510050766643</v>
      </c>
      <c r="D71" s="3">
        <v>44761.511884151754</v>
      </c>
    </row>
    <row r="72" spans="1:4" x14ac:dyDescent="0.3">
      <c r="A72">
        <v>53</v>
      </c>
      <c r="B72" s="3">
        <v>44761.511606292821</v>
      </c>
      <c r="C72" s="3">
        <v>44761.511884151754</v>
      </c>
      <c r="D72" s="3">
        <v>44761.516339709284</v>
      </c>
    </row>
    <row r="73" spans="1:4" x14ac:dyDescent="0.3">
      <c r="A73">
        <v>54</v>
      </c>
      <c r="B73" s="3">
        <v>44761.522567680418</v>
      </c>
      <c r="C73" s="3">
        <v>44761.522567680418</v>
      </c>
      <c r="D73" s="3">
        <v>44761.526422599833</v>
      </c>
    </row>
    <row r="74" spans="1:4" x14ac:dyDescent="0.3">
      <c r="A74">
        <v>55</v>
      </c>
      <c r="B74" s="3">
        <v>44761.523358732629</v>
      </c>
      <c r="C74" s="3">
        <v>44761.526422599833</v>
      </c>
      <c r="D74" s="3">
        <v>44761.526518804756</v>
      </c>
    </row>
    <row r="75" spans="1:4" x14ac:dyDescent="0.3">
      <c r="A75">
        <v>56</v>
      </c>
      <c r="B75" s="3">
        <v>44761.528957637878</v>
      </c>
      <c r="C75" s="3">
        <v>44761.528957637878</v>
      </c>
      <c r="D75" s="3">
        <v>44761.530848119211</v>
      </c>
    </row>
    <row r="76" spans="1:4" x14ac:dyDescent="0.3">
      <c r="A76">
        <v>57</v>
      </c>
      <c r="B76" s="3">
        <v>44761.530351721529</v>
      </c>
      <c r="C76" s="3">
        <v>44761.530848119211</v>
      </c>
      <c r="D76" s="3">
        <v>44761.530965456353</v>
      </c>
    </row>
    <row r="77" spans="1:4" x14ac:dyDescent="0.3">
      <c r="A77">
        <v>58</v>
      </c>
      <c r="B77" s="3">
        <v>44761.535579096613</v>
      </c>
      <c r="C77" s="3">
        <v>44761.535579096613</v>
      </c>
      <c r="D77" s="3">
        <v>44761.536265653871</v>
      </c>
    </row>
    <row r="78" spans="1:4" x14ac:dyDescent="0.3">
      <c r="A78">
        <v>59</v>
      </c>
      <c r="B78" s="3">
        <v>44761.538254981278</v>
      </c>
      <c r="C78" s="3">
        <v>44761.538254981278</v>
      </c>
      <c r="D78" s="3">
        <v>44761.539578635224</v>
      </c>
    </row>
    <row r="79" spans="1:4" x14ac:dyDescent="0.3">
      <c r="A79">
        <v>60</v>
      </c>
      <c r="B79" s="3">
        <v>44761.546053905346</v>
      </c>
      <c r="C79" s="3">
        <v>44761.546053905346</v>
      </c>
      <c r="D79" s="3">
        <v>44761.548803189864</v>
      </c>
    </row>
    <row r="80" spans="1:4" x14ac:dyDescent="0.3">
      <c r="A80">
        <v>61</v>
      </c>
      <c r="B80" s="3">
        <v>44761.548002823598</v>
      </c>
      <c r="C80" s="3">
        <v>44761.548803189864</v>
      </c>
      <c r="D80" s="3">
        <v>44761.549402565019</v>
      </c>
    </row>
    <row r="81" spans="1:4" x14ac:dyDescent="0.3">
      <c r="A81">
        <v>62</v>
      </c>
      <c r="B81" s="3">
        <v>44761.54838754161</v>
      </c>
      <c r="C81" s="3">
        <v>44761.549402565019</v>
      </c>
      <c r="D81" s="3">
        <v>44761.550154906705</v>
      </c>
    </row>
    <row r="82" spans="1:4" x14ac:dyDescent="0.3">
      <c r="A82">
        <v>63</v>
      </c>
      <c r="B82" s="3">
        <v>44761.548794146307</v>
      </c>
      <c r="C82" s="3">
        <v>44761.550154906705</v>
      </c>
      <c r="D82" s="3">
        <v>44761.551168204358</v>
      </c>
    </row>
    <row r="83" spans="1:4" x14ac:dyDescent="0.3">
      <c r="A83">
        <v>64</v>
      </c>
      <c r="B83" s="3">
        <v>44761.557799783353</v>
      </c>
      <c r="C83" s="3">
        <v>44761.557799783353</v>
      </c>
      <c r="D83" s="3">
        <v>44761.55891815319</v>
      </c>
    </row>
    <row r="84" spans="1:4" x14ac:dyDescent="0.3">
      <c r="A84">
        <v>65</v>
      </c>
      <c r="B84" s="3">
        <v>44761.56161361585</v>
      </c>
      <c r="C84" s="3">
        <v>44761.56161361585</v>
      </c>
      <c r="D84" s="3">
        <v>44761.561792007145</v>
      </c>
    </row>
    <row r="85" spans="1:4" x14ac:dyDescent="0.3">
      <c r="A85">
        <v>66</v>
      </c>
      <c r="B85" s="3">
        <v>44761.56451118234</v>
      </c>
      <c r="C85" s="3">
        <v>44761.56451118234</v>
      </c>
      <c r="D85" s="3">
        <v>44761.564699929484</v>
      </c>
    </row>
    <row r="86" spans="1:4" x14ac:dyDescent="0.3">
      <c r="A86">
        <v>67</v>
      </c>
      <c r="B86" s="3">
        <v>44761.566203808492</v>
      </c>
      <c r="C86" s="3">
        <v>44761.566203808492</v>
      </c>
      <c r="D86" s="3">
        <v>44761.566740606919</v>
      </c>
    </row>
    <row r="87" spans="1:4" x14ac:dyDescent="0.3">
      <c r="A87">
        <v>68</v>
      </c>
      <c r="B87" s="3">
        <v>44761.576064832458</v>
      </c>
      <c r="C87" s="3">
        <v>44761.576064832458</v>
      </c>
      <c r="D87" s="3">
        <v>44761.576373322096</v>
      </c>
    </row>
    <row r="88" spans="1:4" x14ac:dyDescent="0.3">
      <c r="A88">
        <v>69</v>
      </c>
      <c r="B88" s="3">
        <v>44761.579565411826</v>
      </c>
      <c r="C88" s="3">
        <v>44761.579565411826</v>
      </c>
      <c r="D88" s="3">
        <v>44761.579630784909</v>
      </c>
    </row>
    <row r="89" spans="1:4" x14ac:dyDescent="0.3">
      <c r="A89">
        <v>70</v>
      </c>
      <c r="B89" s="3">
        <v>44761.582516632909</v>
      </c>
      <c r="C89" s="3">
        <v>44761.582516632909</v>
      </c>
      <c r="D89" s="3">
        <v>44761.582522917677</v>
      </c>
    </row>
    <row r="90" spans="1:4" x14ac:dyDescent="0.3">
      <c r="A90">
        <v>71</v>
      </c>
      <c r="B90" s="3">
        <v>44761.585789973804</v>
      </c>
      <c r="C90" s="3">
        <v>44761.585789973804</v>
      </c>
      <c r="D90" s="3">
        <v>44761.585904770414</v>
      </c>
    </row>
    <row r="91" spans="1:4" x14ac:dyDescent="0.3">
      <c r="A91">
        <v>72</v>
      </c>
      <c r="B91" s="3">
        <v>44761.587385200015</v>
      </c>
      <c r="C91" s="3">
        <v>44761.587385200015</v>
      </c>
      <c r="D91" s="3">
        <v>44761.587819071166</v>
      </c>
    </row>
    <row r="92" spans="1:4" x14ac:dyDescent="0.3">
      <c r="A92">
        <v>73</v>
      </c>
      <c r="B92" s="3">
        <v>44761.594211245647</v>
      </c>
      <c r="C92" s="3">
        <v>44761.594211245647</v>
      </c>
      <c r="D92" s="3">
        <v>44761.595178822754</v>
      </c>
    </row>
    <row r="93" spans="1:4" x14ac:dyDescent="0.3">
      <c r="A93">
        <v>74</v>
      </c>
      <c r="B93" s="3">
        <v>44761.595022218557</v>
      </c>
      <c r="C93" s="3">
        <v>44761.595178822754</v>
      </c>
      <c r="D93" s="3">
        <v>44761.595510084189</v>
      </c>
    </row>
    <row r="94" spans="1:4" x14ac:dyDescent="0.3">
      <c r="A94">
        <v>75</v>
      </c>
      <c r="B94" s="3">
        <v>44761.606353233496</v>
      </c>
      <c r="C94" s="3">
        <v>44761.606353233496</v>
      </c>
      <c r="D94" s="3">
        <v>44761.6067189405</v>
      </c>
    </row>
    <row r="95" spans="1:4" x14ac:dyDescent="0.3">
      <c r="A95">
        <v>76</v>
      </c>
      <c r="B95" s="3">
        <v>44761.610656024008</v>
      </c>
      <c r="C95" s="3">
        <v>44761.610656024008</v>
      </c>
      <c r="D95" s="3">
        <v>44761.61122892853</v>
      </c>
    </row>
    <row r="96" spans="1:4" x14ac:dyDescent="0.3">
      <c r="A96">
        <v>77</v>
      </c>
      <c r="B96" s="3">
        <v>44761.615767015108</v>
      </c>
      <c r="C96" s="3">
        <v>44761.615767015108</v>
      </c>
      <c r="D96" s="3">
        <v>44761.617727837271</v>
      </c>
    </row>
    <row r="97" spans="1:4" x14ac:dyDescent="0.3">
      <c r="A97">
        <v>78</v>
      </c>
      <c r="B97" s="3">
        <v>44761.620171515155</v>
      </c>
      <c r="C97" s="3">
        <v>44761.620171515155</v>
      </c>
      <c r="D97" s="3">
        <v>44761.625377858152</v>
      </c>
    </row>
    <row r="98" spans="1:4" x14ac:dyDescent="0.3">
      <c r="A98">
        <v>79</v>
      </c>
      <c r="B98" s="3">
        <v>44761.626058458591</v>
      </c>
      <c r="C98" s="3">
        <v>44761.626058458591</v>
      </c>
      <c r="D98" s="3">
        <v>44761.627696298114</v>
      </c>
    </row>
    <row r="99" spans="1:4" x14ac:dyDescent="0.3">
      <c r="A99">
        <v>80</v>
      </c>
      <c r="B99" s="3">
        <v>44761.626381671646</v>
      </c>
      <c r="C99" s="3">
        <v>44761.627696298114</v>
      </c>
      <c r="D99" s="3">
        <v>44761.628681731585</v>
      </c>
    </row>
    <row r="100" spans="1:4" x14ac:dyDescent="0.3">
      <c r="A100">
        <v>81</v>
      </c>
      <c r="B100" s="3">
        <v>44761.634525699592</v>
      </c>
      <c r="C100" s="3">
        <v>44761.634525699592</v>
      </c>
      <c r="D100" s="3">
        <v>44761.635564502634</v>
      </c>
    </row>
    <row r="101" spans="1:4" x14ac:dyDescent="0.3">
      <c r="A101">
        <v>82</v>
      </c>
      <c r="B101" s="3">
        <v>44761.641012550492</v>
      </c>
      <c r="C101" s="3">
        <v>44761.641012550492</v>
      </c>
      <c r="D101" s="3">
        <v>44761.641508083303</v>
      </c>
    </row>
    <row r="102" spans="1:4" x14ac:dyDescent="0.3">
      <c r="A102">
        <v>83</v>
      </c>
      <c r="B102" s="3">
        <v>44761.643464735636</v>
      </c>
      <c r="C102" s="3">
        <v>44761.643464735636</v>
      </c>
      <c r="D102" s="3">
        <v>44761.643793377269</v>
      </c>
    </row>
    <row r="103" spans="1:4" x14ac:dyDescent="0.3">
      <c r="A103">
        <v>84</v>
      </c>
      <c r="B103" s="3">
        <v>44761.649780667387</v>
      </c>
      <c r="C103" s="3">
        <v>44761.649780667387</v>
      </c>
      <c r="D103" s="3">
        <v>44761.652660825108</v>
      </c>
    </row>
    <row r="104" spans="1:4" x14ac:dyDescent="0.3">
      <c r="A104">
        <v>85</v>
      </c>
      <c r="B104" s="3">
        <v>44761.65136962707</v>
      </c>
      <c r="C104" s="3">
        <v>44761.652660825108</v>
      </c>
      <c r="D104" s="3">
        <v>44761.653299431804</v>
      </c>
    </row>
    <row r="105" spans="1:4" x14ac:dyDescent="0.3">
      <c r="A105">
        <v>86</v>
      </c>
      <c r="B105" s="3">
        <v>44761.653527304807</v>
      </c>
      <c r="C105" s="3">
        <v>44761.653527304807</v>
      </c>
      <c r="D105" s="3">
        <v>44761.654504293496</v>
      </c>
    </row>
    <row r="106" spans="1:4" x14ac:dyDescent="0.3">
      <c r="A106">
        <v>87</v>
      </c>
      <c r="B106" s="3">
        <v>44761.654473067319</v>
      </c>
      <c r="C106" s="3">
        <v>44761.654504293496</v>
      </c>
      <c r="D106" s="3">
        <v>44761.655476468579</v>
      </c>
    </row>
    <row r="107" spans="1:4" x14ac:dyDescent="0.3">
      <c r="A107">
        <v>88</v>
      </c>
      <c r="B107" s="3">
        <v>44761.656469008929</v>
      </c>
      <c r="C107" s="3">
        <v>44761.656469008929</v>
      </c>
      <c r="D107" s="3">
        <v>44761.656937151391</v>
      </c>
    </row>
    <row r="108" spans="1:4" x14ac:dyDescent="0.3">
      <c r="A108">
        <v>89</v>
      </c>
      <c r="B108" s="3">
        <v>44761.659243514994</v>
      </c>
      <c r="C108" s="3">
        <v>44761.659243514994</v>
      </c>
      <c r="D108" s="3">
        <v>44761.660309950603</v>
      </c>
    </row>
    <row r="109" spans="1:4" x14ac:dyDescent="0.3">
      <c r="A109">
        <v>90</v>
      </c>
      <c r="B109" s="3">
        <v>44761.663391667658</v>
      </c>
      <c r="C109" s="3">
        <v>44761.663391667658</v>
      </c>
      <c r="D109" s="3">
        <v>44761.665428095992</v>
      </c>
    </row>
    <row r="110" spans="1:4" x14ac:dyDescent="0.3">
      <c r="A110">
        <v>91</v>
      </c>
      <c r="B110" s="3">
        <v>44761.666592426904</v>
      </c>
      <c r="C110" s="3">
        <v>44761.666592426904</v>
      </c>
      <c r="D110" s="3">
        <v>44761.669102571206</v>
      </c>
    </row>
    <row r="111" spans="1:4" x14ac:dyDescent="0.3">
      <c r="A111">
        <v>92</v>
      </c>
      <c r="B111" s="3">
        <v>44761.66784472498</v>
      </c>
      <c r="C111" s="3">
        <v>44761.669102571206</v>
      </c>
      <c r="D111" s="3">
        <v>44761.670416923487</v>
      </c>
    </row>
    <row r="112" spans="1:4" x14ac:dyDescent="0.3">
      <c r="A112">
        <v>93</v>
      </c>
      <c r="B112" s="3">
        <v>44761.674177265631</v>
      </c>
      <c r="C112" s="3">
        <v>44761.674177265631</v>
      </c>
      <c r="D112" s="3">
        <v>44761.674443281809</v>
      </c>
    </row>
    <row r="113" spans="1:4" x14ac:dyDescent="0.3">
      <c r="A113">
        <v>94</v>
      </c>
      <c r="B113" s="3">
        <v>44761.677783814564</v>
      </c>
      <c r="C113" s="3">
        <v>44761.677783814564</v>
      </c>
      <c r="D113" s="3">
        <v>44761.678780454931</v>
      </c>
    </row>
    <row r="114" spans="1:4" x14ac:dyDescent="0.3">
      <c r="A114">
        <v>95</v>
      </c>
      <c r="B114" s="3">
        <v>44761.684825282922</v>
      </c>
      <c r="C114" s="3">
        <v>44761.684825282922</v>
      </c>
      <c r="D114" s="3">
        <v>44761.685092938227</v>
      </c>
    </row>
    <row r="115" spans="1:4" x14ac:dyDescent="0.3">
      <c r="A115">
        <v>96</v>
      </c>
      <c r="B115" s="3">
        <v>44761.685683193282</v>
      </c>
      <c r="C115" s="3">
        <v>44761.685683193282</v>
      </c>
      <c r="D115" s="3">
        <v>44761.686063659989</v>
      </c>
    </row>
    <row r="116" spans="1:4" x14ac:dyDescent="0.3">
      <c r="A116">
        <v>97</v>
      </c>
      <c r="B116" s="3">
        <v>44761.689826369693</v>
      </c>
      <c r="C116" s="3">
        <v>44761.689826369693</v>
      </c>
      <c r="D116" s="3">
        <v>44761.692476691707</v>
      </c>
    </row>
    <row r="117" spans="1:4" x14ac:dyDescent="0.3">
      <c r="A117">
        <v>98</v>
      </c>
      <c r="B117" s="3">
        <v>44761.695995325186</v>
      </c>
      <c r="C117" s="3">
        <v>44761.695995325186</v>
      </c>
      <c r="D117" s="3">
        <v>44761.697007298557</v>
      </c>
    </row>
    <row r="118" spans="1:4" x14ac:dyDescent="0.3">
      <c r="A118">
        <v>99</v>
      </c>
      <c r="B118" s="3">
        <v>44761.701378922888</v>
      </c>
      <c r="C118" s="3">
        <v>44761.701378922888</v>
      </c>
      <c r="D118" s="3">
        <v>44761.70273180816</v>
      </c>
    </row>
    <row r="119" spans="1:4" x14ac:dyDescent="0.3">
      <c r="A119">
        <v>100</v>
      </c>
      <c r="B119" s="3">
        <v>44761.706092468994</v>
      </c>
      <c r="C119" s="3">
        <v>44761.706092468994</v>
      </c>
      <c r="D119" s="3">
        <v>44761.707230628985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AD1A-001B-40C8-A21C-5F701A31B31D}">
  <dimension ref="A1:K117"/>
  <sheetViews>
    <sheetView workbookViewId="0">
      <selection activeCell="O14" sqref="O14"/>
    </sheetView>
  </sheetViews>
  <sheetFormatPr defaultRowHeight="14.4" x14ac:dyDescent="0.3"/>
  <cols>
    <col min="1" max="1" width="8.44140625" bestFit="1" customWidth="1"/>
    <col min="2" max="4" width="18.33203125" bestFit="1" customWidth="1"/>
    <col min="5" max="5" width="10.88671875" bestFit="1" customWidth="1"/>
    <col min="6" max="6" width="18.33203125" bestFit="1" customWidth="1"/>
    <col min="9" max="9" width="15.6640625" bestFit="1" customWidth="1"/>
    <col min="12" max="12" width="12" bestFit="1" customWidth="1"/>
  </cols>
  <sheetData>
    <row r="1" spans="1:9" x14ac:dyDescent="0.3">
      <c r="A1" t="s">
        <v>18</v>
      </c>
      <c r="H1" t="s">
        <v>19</v>
      </c>
      <c r="I1" t="s">
        <v>20</v>
      </c>
    </row>
    <row r="2" spans="1:9" x14ac:dyDescent="0.3">
      <c r="A2" t="s">
        <v>4</v>
      </c>
      <c r="H2">
        <f>1/(24*60)</f>
        <v>6.9444444444444447E-4</v>
      </c>
      <c r="I2" s="4">
        <f>H2</f>
        <v>6.9444444444444447E-4</v>
      </c>
    </row>
    <row r="3" spans="1:9" x14ac:dyDescent="0.3">
      <c r="B3" t="s">
        <v>29</v>
      </c>
      <c r="H3">
        <f>1/24</f>
        <v>4.1666666666666664E-2</v>
      </c>
      <c r="I3" s="4">
        <f>H3</f>
        <v>4.1666666666666664E-2</v>
      </c>
    </row>
    <row r="4" spans="1:9" x14ac:dyDescent="0.3">
      <c r="B4" t="s">
        <v>30</v>
      </c>
      <c r="H4">
        <v>1</v>
      </c>
      <c r="I4" s="5">
        <f>H4</f>
        <v>1</v>
      </c>
    </row>
    <row r="5" spans="1:9" x14ac:dyDescent="0.3">
      <c r="B5" t="s">
        <v>24</v>
      </c>
      <c r="H5">
        <v>2</v>
      </c>
      <c r="I5" s="5">
        <f>H5</f>
        <v>2</v>
      </c>
    </row>
    <row r="6" spans="1:9" x14ac:dyDescent="0.3">
      <c r="B6" t="s">
        <v>27</v>
      </c>
    </row>
    <row r="7" spans="1:9" x14ac:dyDescent="0.3">
      <c r="B7" t="s">
        <v>25</v>
      </c>
    </row>
    <row r="8" spans="1:9" x14ac:dyDescent="0.3">
      <c r="B8" t="s">
        <v>26</v>
      </c>
    </row>
    <row r="11" spans="1:9" x14ac:dyDescent="0.3">
      <c r="B11" t="s">
        <v>7</v>
      </c>
      <c r="D11">
        <f>5</f>
        <v>5</v>
      </c>
      <c r="E11" t="s">
        <v>8</v>
      </c>
    </row>
    <row r="12" spans="1:9" x14ac:dyDescent="0.3">
      <c r="B12" t="s">
        <v>9</v>
      </c>
      <c r="D12">
        <f>1/D11</f>
        <v>0.2</v>
      </c>
      <c r="E12" t="s">
        <v>10</v>
      </c>
    </row>
    <row r="14" spans="1:9" x14ac:dyDescent="0.3">
      <c r="B14" t="s">
        <v>11</v>
      </c>
      <c r="D14">
        <v>2</v>
      </c>
      <c r="E14" t="s">
        <v>12</v>
      </c>
    </row>
    <row r="15" spans="1:9" x14ac:dyDescent="0.3">
      <c r="B15" t="s">
        <v>13</v>
      </c>
      <c r="D15">
        <f>1/D14</f>
        <v>0.5</v>
      </c>
      <c r="E15" t="s">
        <v>10</v>
      </c>
    </row>
    <row r="17" spans="1:11" x14ac:dyDescent="0.3">
      <c r="A17" t="s">
        <v>0</v>
      </c>
      <c r="B17" t="s">
        <v>5</v>
      </c>
      <c r="C17" t="s">
        <v>1</v>
      </c>
      <c r="D17" t="s">
        <v>2</v>
      </c>
      <c r="E17" t="s">
        <v>6</v>
      </c>
      <c r="F17" t="s">
        <v>3</v>
      </c>
      <c r="I17" t="s">
        <v>38</v>
      </c>
    </row>
    <row r="18" spans="1:11" x14ac:dyDescent="0.3">
      <c r="A18">
        <v>1</v>
      </c>
      <c r="B18" s="2">
        <f ca="1">-(1/$D$12)*LN(1-RAND())</f>
        <v>1.5061043967869556</v>
      </c>
      <c r="C18" s="3">
        <f ca="1">44761.3333333333+(B18/(24*60))</f>
        <v>44761.334379239132</v>
      </c>
      <c r="D18" s="3">
        <f ca="1">C18</f>
        <v>44761.334379239132</v>
      </c>
      <c r="E18" s="2">
        <f ca="1">-(1/$D$15)*LN(RAND())</f>
        <v>0.36339862103014353</v>
      </c>
      <c r="F18" s="3">
        <f ca="1">D18+(E18/(24*60))</f>
        <v>44761.334631599282</v>
      </c>
      <c r="I18" t="s">
        <v>14</v>
      </c>
      <c r="J18">
        <f ca="1">COUNT(B18:B117)</f>
        <v>100</v>
      </c>
      <c r="K18" t="s">
        <v>21</v>
      </c>
    </row>
    <row r="19" spans="1:11" x14ac:dyDescent="0.3">
      <c r="A19">
        <f>A18+1</f>
        <v>2</v>
      </c>
      <c r="B19" s="2">
        <f ca="1">-(1/$D$12)*LN(1-RAND())</f>
        <v>0.12469168495293136</v>
      </c>
      <c r="C19" s="3">
        <f ca="1">C18+(B19/(24*60))</f>
        <v>44761.33446583058</v>
      </c>
      <c r="D19" s="3">
        <f ca="1">MAX(F18,C19)</f>
        <v>44761.334631599282</v>
      </c>
      <c r="E19" s="2">
        <f ca="1">-(1/$D$15)*LN(RAND())</f>
        <v>0.84802727544155831</v>
      </c>
      <c r="F19" s="3">
        <f ca="1">D19+(E19/(24*60))</f>
        <v>44761.335220507113</v>
      </c>
      <c r="I19" t="s">
        <v>15</v>
      </c>
      <c r="J19" s="2">
        <f ca="1">SUM(B18:B117)</f>
        <v>465.38478533396733</v>
      </c>
      <c r="K19" t="s">
        <v>22</v>
      </c>
    </row>
    <row r="20" spans="1:11" x14ac:dyDescent="0.3">
      <c r="A20">
        <f t="shared" ref="A20:A27" si="0">A19+1</f>
        <v>3</v>
      </c>
      <c r="B20" s="2">
        <f t="shared" ref="B20:B83" ca="1" si="1">-(1/$D$12)*LN(1-RAND())</f>
        <v>0.84853509689195805</v>
      </c>
      <c r="C20" s="3">
        <f t="shared" ref="C20:C27" ca="1" si="2">C19+(B20/(24*60))</f>
        <v>44761.335055091062</v>
      </c>
      <c r="D20" s="3">
        <f t="shared" ref="D20:D27" ca="1" si="3">MAX(F19,C20)</f>
        <v>44761.335220507113</v>
      </c>
      <c r="E20" s="2">
        <f t="shared" ref="E20:E83" ca="1" si="4">-(1/$D$15)*LN(RAND())</f>
        <v>1.0772843005495842</v>
      </c>
      <c r="F20" s="3">
        <f t="shared" ref="F20:F27" ca="1" si="5">D20+(E20/(24*60))</f>
        <v>44761.335968621213</v>
      </c>
      <c r="I20" t="s">
        <v>16</v>
      </c>
      <c r="J20">
        <f ca="1">J18/J19</f>
        <v>0.21487595458935868</v>
      </c>
      <c r="K20" t="s">
        <v>23</v>
      </c>
    </row>
    <row r="21" spans="1:11" x14ac:dyDescent="0.3">
      <c r="A21">
        <f t="shared" si="0"/>
        <v>4</v>
      </c>
      <c r="B21" s="2">
        <f t="shared" ca="1" si="1"/>
        <v>9.9840185931268639</v>
      </c>
      <c r="C21" s="3">
        <f t="shared" ca="1" si="2"/>
        <v>44761.341988437307</v>
      </c>
      <c r="D21" s="3">
        <f t="shared" ca="1" si="3"/>
        <v>44761.341988437307</v>
      </c>
      <c r="E21" s="2">
        <f t="shared" ca="1" si="4"/>
        <v>0.86031417563895696</v>
      </c>
      <c r="F21" s="3">
        <f t="shared" ca="1" si="5"/>
        <v>44761.342585877705</v>
      </c>
      <c r="I21" t="s">
        <v>17</v>
      </c>
      <c r="J21">
        <f ca="1">1/J20</f>
        <v>4.6538478533396734</v>
      </c>
      <c r="K21" t="s">
        <v>41</v>
      </c>
    </row>
    <row r="22" spans="1:11" x14ac:dyDescent="0.3">
      <c r="A22">
        <f t="shared" si="0"/>
        <v>5</v>
      </c>
      <c r="B22" s="2">
        <f t="shared" ca="1" si="1"/>
        <v>15.15557566359119</v>
      </c>
      <c r="C22" s="3">
        <f t="shared" ca="1" si="2"/>
        <v>44761.352513142629</v>
      </c>
      <c r="D22" s="3">
        <f t="shared" ca="1" si="3"/>
        <v>44761.352513142629</v>
      </c>
      <c r="E22" s="2">
        <f t="shared" ca="1" si="4"/>
        <v>4.0593237320366997</v>
      </c>
      <c r="F22" s="3">
        <f t="shared" ca="1" si="5"/>
        <v>44761.35533211744</v>
      </c>
    </row>
    <row r="23" spans="1:11" x14ac:dyDescent="0.3">
      <c r="A23">
        <f t="shared" si="0"/>
        <v>6</v>
      </c>
      <c r="B23" s="2">
        <f t="shared" ca="1" si="1"/>
        <v>16.541042401508157</v>
      </c>
      <c r="C23" s="3">
        <f t="shared" ca="1" si="2"/>
        <v>44761.363999977628</v>
      </c>
      <c r="D23" s="3">
        <f t="shared" ca="1" si="3"/>
        <v>44761.363999977628</v>
      </c>
      <c r="E23" s="2">
        <f t="shared" ca="1" si="4"/>
        <v>0.2181651479283222</v>
      </c>
      <c r="F23" s="3">
        <f t="shared" ca="1" si="5"/>
        <v>44761.364151481204</v>
      </c>
      <c r="I23" t="s">
        <v>28</v>
      </c>
    </row>
    <row r="24" spans="1:11" x14ac:dyDescent="0.3">
      <c r="A24">
        <f t="shared" si="0"/>
        <v>7</v>
      </c>
      <c r="B24" s="2">
        <f t="shared" ca="1" si="1"/>
        <v>3.6847345695012648E-2</v>
      </c>
      <c r="C24" s="3">
        <f t="shared" ca="1" si="2"/>
        <v>44761.364025566065</v>
      </c>
      <c r="D24" s="3">
        <f t="shared" ca="1" si="3"/>
        <v>44761.364151481204</v>
      </c>
      <c r="E24" s="2">
        <f t="shared" ca="1" si="4"/>
        <v>0.4915882969832604</v>
      </c>
      <c r="F24" s="3">
        <f t="shared" ca="1" si="5"/>
        <v>44761.364492861969</v>
      </c>
      <c r="I24" t="s">
        <v>39</v>
      </c>
      <c r="J24" s="2">
        <f ca="1">AVERAGE(E18:E117)</f>
        <v>2.1868761921269071</v>
      </c>
      <c r="K24" t="s">
        <v>12</v>
      </c>
    </row>
    <row r="25" spans="1:11" x14ac:dyDescent="0.3">
      <c r="A25">
        <f t="shared" si="0"/>
        <v>8</v>
      </c>
      <c r="B25" s="2">
        <f t="shared" ca="1" si="1"/>
        <v>11.706428764676719</v>
      </c>
      <c r="C25" s="3">
        <f t="shared" ca="1" si="2"/>
        <v>44761.372155030484</v>
      </c>
      <c r="D25" s="3">
        <f t="shared" ca="1" si="3"/>
        <v>44761.372155030484</v>
      </c>
      <c r="E25" s="2">
        <f t="shared" ca="1" si="4"/>
        <v>0.84836128023898227</v>
      </c>
      <c r="F25" s="3">
        <f t="shared" ca="1" si="5"/>
        <v>44761.372744170265</v>
      </c>
      <c r="I25" t="s">
        <v>40</v>
      </c>
      <c r="J25">
        <f ca="1">1/J24</f>
        <v>0.45727325744372493</v>
      </c>
      <c r="K25" t="s">
        <v>10</v>
      </c>
    </row>
    <row r="26" spans="1:11" x14ac:dyDescent="0.3">
      <c r="A26">
        <f t="shared" si="0"/>
        <v>9</v>
      </c>
      <c r="B26" s="2">
        <f t="shared" ca="1" si="1"/>
        <v>3.4593794663204958</v>
      </c>
      <c r="C26" s="3">
        <f t="shared" ca="1" si="2"/>
        <v>44761.374557377334</v>
      </c>
      <c r="D26" s="3">
        <f t="shared" ca="1" si="3"/>
        <v>44761.374557377334</v>
      </c>
      <c r="E26" s="2">
        <f t="shared" ca="1" si="4"/>
        <v>1.431199771330173</v>
      </c>
      <c r="F26" s="3">
        <f t="shared" ca="1" si="5"/>
        <v>44761.375551266065</v>
      </c>
    </row>
    <row r="27" spans="1:11" x14ac:dyDescent="0.3">
      <c r="A27">
        <f t="shared" si="0"/>
        <v>10</v>
      </c>
      <c r="B27" s="2">
        <f t="shared" ca="1" si="1"/>
        <v>4.3872047614734262</v>
      </c>
      <c r="C27" s="3">
        <f t="shared" ca="1" si="2"/>
        <v>44761.377604047309</v>
      </c>
      <c r="D27" s="3">
        <f t="shared" ca="1" si="3"/>
        <v>44761.377604047309</v>
      </c>
      <c r="E27" s="2">
        <f t="shared" ca="1" si="4"/>
        <v>3.1256889268103922</v>
      </c>
      <c r="F27" s="3">
        <f t="shared" ca="1" si="5"/>
        <v>44761.379774664623</v>
      </c>
    </row>
    <row r="28" spans="1:11" x14ac:dyDescent="0.3">
      <c r="A28">
        <f t="shared" ref="A28:A91" si="6">A27+1</f>
        <v>11</v>
      </c>
      <c r="B28" s="2">
        <f t="shared" ca="1" si="1"/>
        <v>1.3710938861726749</v>
      </c>
      <c r="C28" s="3">
        <f t="shared" ref="C28:C91" ca="1" si="7">C27+(B28/(24*60))</f>
        <v>44761.378556195843</v>
      </c>
      <c r="D28" s="3">
        <f t="shared" ref="D28:D91" ca="1" si="8">MAX(F27,C28)</f>
        <v>44761.379774664623</v>
      </c>
      <c r="E28" s="2">
        <f t="shared" ca="1" si="4"/>
        <v>0.15866292056156139</v>
      </c>
      <c r="F28" s="3">
        <f t="shared" ref="F28:F91" ca="1" si="9">D28+(E28/(24*60))</f>
        <v>44761.379884847207</v>
      </c>
    </row>
    <row r="29" spans="1:11" x14ac:dyDescent="0.3">
      <c r="A29">
        <f t="shared" si="6"/>
        <v>12</v>
      </c>
      <c r="B29" s="2">
        <f t="shared" ca="1" si="1"/>
        <v>4.0810737149586211</v>
      </c>
      <c r="C29" s="3">
        <f t="shared" ca="1" si="7"/>
        <v>44761.381390274815</v>
      </c>
      <c r="D29" s="3">
        <f t="shared" ca="1" si="8"/>
        <v>44761.381390274815</v>
      </c>
      <c r="E29" s="2">
        <f t="shared" ca="1" si="4"/>
        <v>1.0120764865917826</v>
      </c>
      <c r="F29" s="3">
        <f t="shared" ca="1" si="9"/>
        <v>44761.382093105705</v>
      </c>
    </row>
    <row r="30" spans="1:11" x14ac:dyDescent="0.3">
      <c r="A30">
        <f t="shared" si="6"/>
        <v>13</v>
      </c>
      <c r="B30" s="2">
        <f t="shared" ca="1" si="1"/>
        <v>4.8345213303936321</v>
      </c>
      <c r="C30" s="3">
        <f t="shared" ca="1" si="7"/>
        <v>44761.384747581295</v>
      </c>
      <c r="D30" s="3">
        <f t="shared" ca="1" si="8"/>
        <v>44761.384747581295</v>
      </c>
      <c r="E30" s="2">
        <f t="shared" ca="1" si="4"/>
        <v>3.7647265933702623</v>
      </c>
      <c r="F30" s="3">
        <f t="shared" ca="1" si="9"/>
        <v>44761.387361974761</v>
      </c>
    </row>
    <row r="31" spans="1:11" x14ac:dyDescent="0.3">
      <c r="A31">
        <f t="shared" si="6"/>
        <v>14</v>
      </c>
      <c r="B31" s="2">
        <f t="shared" ca="1" si="1"/>
        <v>0.25120865855681496</v>
      </c>
      <c r="C31" s="3">
        <f t="shared" ca="1" si="7"/>
        <v>44761.38492203175</v>
      </c>
      <c r="D31" s="3">
        <f t="shared" ca="1" si="8"/>
        <v>44761.387361974761</v>
      </c>
      <c r="E31" s="2">
        <f t="shared" ca="1" si="4"/>
        <v>3.5513275561624029</v>
      </c>
      <c r="F31" s="3">
        <f t="shared" ca="1" si="9"/>
        <v>44761.389828174455</v>
      </c>
    </row>
    <row r="32" spans="1:11" x14ac:dyDescent="0.3">
      <c r="A32">
        <f t="shared" si="6"/>
        <v>15</v>
      </c>
      <c r="B32" s="2">
        <f t="shared" ca="1" si="1"/>
        <v>4.6931129341356019</v>
      </c>
      <c r="C32" s="3">
        <f t="shared" ca="1" si="7"/>
        <v>44761.388181137954</v>
      </c>
      <c r="D32" s="3">
        <f t="shared" ca="1" si="8"/>
        <v>44761.389828174455</v>
      </c>
      <c r="E32" s="2">
        <f t="shared" ca="1" si="4"/>
        <v>2.8175023375941959</v>
      </c>
      <c r="F32" s="3">
        <f t="shared" ca="1" si="9"/>
        <v>44761.391784773303</v>
      </c>
    </row>
    <row r="33" spans="1:6" x14ac:dyDescent="0.3">
      <c r="A33">
        <f t="shared" si="6"/>
        <v>16</v>
      </c>
      <c r="B33" s="2">
        <f t="shared" ca="1" si="1"/>
        <v>10.085831087689048</v>
      </c>
      <c r="C33" s="3">
        <f t="shared" ca="1" si="7"/>
        <v>44761.395185187321</v>
      </c>
      <c r="D33" s="3">
        <f t="shared" ca="1" si="8"/>
        <v>44761.395185187321</v>
      </c>
      <c r="E33" s="2">
        <f t="shared" ca="1" si="4"/>
        <v>2.1609537853258778</v>
      </c>
      <c r="F33" s="3">
        <f t="shared" ca="1" si="9"/>
        <v>44761.396685849671</v>
      </c>
    </row>
    <row r="34" spans="1:6" x14ac:dyDescent="0.3">
      <c r="A34">
        <f t="shared" si="6"/>
        <v>17</v>
      </c>
      <c r="B34" s="2">
        <f t="shared" ca="1" si="1"/>
        <v>9.1293524114525599</v>
      </c>
      <c r="C34" s="3">
        <f t="shared" ca="1" si="7"/>
        <v>44761.401525015383</v>
      </c>
      <c r="D34" s="3">
        <f t="shared" ca="1" si="8"/>
        <v>44761.401525015383</v>
      </c>
      <c r="E34" s="2">
        <f t="shared" ca="1" si="4"/>
        <v>1.3882071288402642</v>
      </c>
      <c r="F34" s="3">
        <f t="shared" ca="1" si="9"/>
        <v>44761.402489048109</v>
      </c>
    </row>
    <row r="35" spans="1:6" x14ac:dyDescent="0.3">
      <c r="A35">
        <f t="shared" si="6"/>
        <v>18</v>
      </c>
      <c r="B35" s="2">
        <f t="shared" ca="1" si="1"/>
        <v>1.8618722031630777</v>
      </c>
      <c r="C35" s="3">
        <f t="shared" ca="1" si="7"/>
        <v>44761.402817982191</v>
      </c>
      <c r="D35" s="3">
        <f t="shared" ca="1" si="8"/>
        <v>44761.402817982191</v>
      </c>
      <c r="E35" s="2">
        <f t="shared" ca="1" si="4"/>
        <v>0.3859619882010592</v>
      </c>
      <c r="F35" s="3">
        <f t="shared" ca="1" si="9"/>
        <v>44761.403086011349</v>
      </c>
    </row>
    <row r="36" spans="1:6" x14ac:dyDescent="0.3">
      <c r="A36">
        <f t="shared" si="6"/>
        <v>19</v>
      </c>
      <c r="B36" s="2">
        <f t="shared" ca="1" si="1"/>
        <v>8.0650091836125792</v>
      </c>
      <c r="C36" s="3">
        <f t="shared" ca="1" si="7"/>
        <v>44761.408418683015</v>
      </c>
      <c r="D36" s="3">
        <f t="shared" ca="1" si="8"/>
        <v>44761.408418683015</v>
      </c>
      <c r="E36" s="2">
        <f t="shared" ca="1" si="4"/>
        <v>1.1566185544693794</v>
      </c>
      <c r="F36" s="3">
        <f t="shared" ca="1" si="9"/>
        <v>44761.409221890346</v>
      </c>
    </row>
    <row r="37" spans="1:6" x14ac:dyDescent="0.3">
      <c r="A37">
        <f t="shared" si="6"/>
        <v>20</v>
      </c>
      <c r="B37" s="2">
        <f t="shared" ca="1" si="1"/>
        <v>0.57165600694736041</v>
      </c>
      <c r="C37" s="3">
        <f t="shared" ca="1" si="7"/>
        <v>44761.408815666357</v>
      </c>
      <c r="D37" s="3">
        <f t="shared" ca="1" si="8"/>
        <v>44761.409221890346</v>
      </c>
      <c r="E37" s="2">
        <f t="shared" ca="1" si="4"/>
        <v>7.0125502985232142</v>
      </c>
      <c r="F37" s="3">
        <f t="shared" ca="1" si="9"/>
        <v>44761.414091716942</v>
      </c>
    </row>
    <row r="38" spans="1:6" x14ac:dyDescent="0.3">
      <c r="A38">
        <f t="shared" si="6"/>
        <v>21</v>
      </c>
      <c r="B38" s="2">
        <f t="shared" ca="1" si="1"/>
        <v>2.1202425770270015</v>
      </c>
      <c r="C38" s="3">
        <f t="shared" ca="1" si="7"/>
        <v>44761.410288057035</v>
      </c>
      <c r="D38" s="3">
        <f t="shared" ca="1" si="8"/>
        <v>44761.414091716942</v>
      </c>
      <c r="E38" s="2">
        <f t="shared" ca="1" si="4"/>
        <v>2.9136695311835594</v>
      </c>
      <c r="F38" s="3">
        <f t="shared" ca="1" si="9"/>
        <v>44761.41611509856</v>
      </c>
    </row>
    <row r="39" spans="1:6" x14ac:dyDescent="0.3">
      <c r="A39">
        <f t="shared" si="6"/>
        <v>22</v>
      </c>
      <c r="B39" s="2">
        <f t="shared" ca="1" si="1"/>
        <v>0.76565422163814134</v>
      </c>
      <c r="C39" s="3">
        <f t="shared" ca="1" si="7"/>
        <v>44761.410819761353</v>
      </c>
      <c r="D39" s="3">
        <f t="shared" ca="1" si="8"/>
        <v>44761.41611509856</v>
      </c>
      <c r="E39" s="2">
        <f t="shared" ca="1" si="4"/>
        <v>2.3735560867474024</v>
      </c>
      <c r="F39" s="3">
        <f t="shared" ca="1" si="9"/>
        <v>44761.417763401398</v>
      </c>
    </row>
    <row r="40" spans="1:6" x14ac:dyDescent="0.3">
      <c r="A40">
        <f t="shared" si="6"/>
        <v>23</v>
      </c>
      <c r="B40" s="2">
        <f t="shared" ca="1" si="1"/>
        <v>1.3851196349203201</v>
      </c>
      <c r="C40" s="3">
        <f t="shared" ca="1" si="7"/>
        <v>44761.411781649986</v>
      </c>
      <c r="D40" s="3">
        <f t="shared" ca="1" si="8"/>
        <v>44761.417763401398</v>
      </c>
      <c r="E40" s="2">
        <f t="shared" ca="1" si="4"/>
        <v>0.27410674316245159</v>
      </c>
      <c r="F40" s="3">
        <f t="shared" ca="1" si="9"/>
        <v>44761.417953753305</v>
      </c>
    </row>
    <row r="41" spans="1:6" x14ac:dyDescent="0.3">
      <c r="A41">
        <f t="shared" si="6"/>
        <v>24</v>
      </c>
      <c r="B41" s="2">
        <f t="shared" ca="1" si="1"/>
        <v>2.6440762075790625</v>
      </c>
      <c r="C41" s="3">
        <f t="shared" ca="1" si="7"/>
        <v>44761.413617814018</v>
      </c>
      <c r="D41" s="3">
        <f t="shared" ca="1" si="8"/>
        <v>44761.417953753305</v>
      </c>
      <c r="E41" s="2">
        <f t="shared" ca="1" si="4"/>
        <v>3.6891055366616445</v>
      </c>
      <c r="F41" s="3">
        <f t="shared" ca="1" si="9"/>
        <v>44761.420515632148</v>
      </c>
    </row>
    <row r="42" spans="1:6" x14ac:dyDescent="0.3">
      <c r="A42">
        <f t="shared" si="6"/>
        <v>25</v>
      </c>
      <c r="B42" s="2">
        <f t="shared" ca="1" si="1"/>
        <v>0.70702449761745012</v>
      </c>
      <c r="C42" s="3">
        <f t="shared" ca="1" si="7"/>
        <v>44761.414108803256</v>
      </c>
      <c r="D42" s="3">
        <f t="shared" ca="1" si="8"/>
        <v>44761.420515632148</v>
      </c>
      <c r="E42" s="2">
        <f t="shared" ca="1" si="4"/>
        <v>2.3316028858790729</v>
      </c>
      <c r="F42" s="3">
        <f t="shared" ca="1" si="9"/>
        <v>44761.422134800821</v>
      </c>
    </row>
    <row r="43" spans="1:6" x14ac:dyDescent="0.3">
      <c r="A43">
        <f t="shared" si="6"/>
        <v>26</v>
      </c>
      <c r="B43" s="2">
        <f t="shared" ca="1" si="1"/>
        <v>5.2130543756452017</v>
      </c>
      <c r="C43" s="3">
        <f t="shared" ca="1" si="7"/>
        <v>44761.417728979904</v>
      </c>
      <c r="D43" s="3">
        <f t="shared" ca="1" si="8"/>
        <v>44761.422134800821</v>
      </c>
      <c r="E43" s="2">
        <f t="shared" ca="1" si="4"/>
        <v>0.26998702492158244</v>
      </c>
      <c r="F43" s="3">
        <f t="shared" ca="1" si="9"/>
        <v>44761.422322291808</v>
      </c>
    </row>
    <row r="44" spans="1:6" x14ac:dyDescent="0.3">
      <c r="A44">
        <f t="shared" si="6"/>
        <v>27</v>
      </c>
      <c r="B44" s="2">
        <f t="shared" ca="1" si="1"/>
        <v>4.634541907485891E-2</v>
      </c>
      <c r="C44" s="3">
        <f t="shared" ca="1" si="7"/>
        <v>44761.417761164223</v>
      </c>
      <c r="D44" s="3">
        <f t="shared" ca="1" si="8"/>
        <v>44761.422322291808</v>
      </c>
      <c r="E44" s="2">
        <f t="shared" ca="1" si="4"/>
        <v>2.5643176334796856</v>
      </c>
      <c r="F44" s="3">
        <f t="shared" ca="1" si="9"/>
        <v>44761.42410306794</v>
      </c>
    </row>
    <row r="45" spans="1:6" x14ac:dyDescent="0.3">
      <c r="A45">
        <f t="shared" si="6"/>
        <v>28</v>
      </c>
      <c r="B45" s="2">
        <f t="shared" ca="1" si="1"/>
        <v>5.7233781243951967</v>
      </c>
      <c r="C45" s="3">
        <f t="shared" ca="1" si="7"/>
        <v>44761.421735732365</v>
      </c>
      <c r="D45" s="3">
        <f t="shared" ca="1" si="8"/>
        <v>44761.42410306794</v>
      </c>
      <c r="E45" s="2">
        <f t="shared" ca="1" si="4"/>
        <v>0.86255251961633572</v>
      </c>
      <c r="F45" s="3">
        <f t="shared" ca="1" si="9"/>
        <v>44761.424702062744</v>
      </c>
    </row>
    <row r="46" spans="1:6" x14ac:dyDescent="0.3">
      <c r="A46">
        <f t="shared" si="6"/>
        <v>29</v>
      </c>
      <c r="B46" s="2">
        <f t="shared" ca="1" si="1"/>
        <v>3.4248766720404538</v>
      </c>
      <c r="C46" s="3">
        <f t="shared" ca="1" si="7"/>
        <v>44761.424114118941</v>
      </c>
      <c r="D46" s="3">
        <f t="shared" ca="1" si="8"/>
        <v>44761.424702062744</v>
      </c>
      <c r="E46" s="2">
        <f t="shared" ca="1" si="4"/>
        <v>1.7624536994896893</v>
      </c>
      <c r="F46" s="3">
        <f t="shared" ca="1" si="9"/>
        <v>44761.425925988922</v>
      </c>
    </row>
    <row r="47" spans="1:6" x14ac:dyDescent="0.3">
      <c r="A47">
        <f t="shared" si="6"/>
        <v>30</v>
      </c>
      <c r="B47" s="2">
        <f t="shared" ca="1" si="1"/>
        <v>4.2195333716075485</v>
      </c>
      <c r="C47" s="3">
        <f t="shared" ca="1" si="7"/>
        <v>44761.42704435045</v>
      </c>
      <c r="D47" s="3">
        <f t="shared" ca="1" si="8"/>
        <v>44761.42704435045</v>
      </c>
      <c r="E47" s="2">
        <f t="shared" ca="1" si="4"/>
        <v>0.14388151962464329</v>
      </c>
      <c r="F47" s="3">
        <f t="shared" ca="1" si="9"/>
        <v>44761.427144268171</v>
      </c>
    </row>
    <row r="48" spans="1:6" x14ac:dyDescent="0.3">
      <c r="A48">
        <f t="shared" si="6"/>
        <v>31</v>
      </c>
      <c r="B48" s="2">
        <f t="shared" ca="1" si="1"/>
        <v>3.2768532579614948</v>
      </c>
      <c r="C48" s="3">
        <f t="shared" ca="1" si="7"/>
        <v>44761.429319942989</v>
      </c>
      <c r="D48" s="3">
        <f t="shared" ca="1" si="8"/>
        <v>44761.429319942989</v>
      </c>
      <c r="E48" s="2">
        <f t="shared" ca="1" si="4"/>
        <v>2.5676026125727516</v>
      </c>
      <c r="F48" s="3">
        <f t="shared" ca="1" si="9"/>
        <v>44761.431103000359</v>
      </c>
    </row>
    <row r="49" spans="1:6" x14ac:dyDescent="0.3">
      <c r="A49">
        <f t="shared" si="6"/>
        <v>32</v>
      </c>
      <c r="B49" s="2">
        <f t="shared" ca="1" si="1"/>
        <v>15.214113127377525</v>
      </c>
      <c r="C49" s="3">
        <f t="shared" ca="1" si="7"/>
        <v>44761.439885299325</v>
      </c>
      <c r="D49" s="3">
        <f t="shared" ca="1" si="8"/>
        <v>44761.439885299325</v>
      </c>
      <c r="E49" s="2">
        <f t="shared" ca="1" si="4"/>
        <v>1.1630406097143287</v>
      </c>
      <c r="F49" s="3">
        <f t="shared" ca="1" si="9"/>
        <v>44761.440692966418</v>
      </c>
    </row>
    <row r="50" spans="1:6" x14ac:dyDescent="0.3">
      <c r="A50">
        <f t="shared" si="6"/>
        <v>33</v>
      </c>
      <c r="B50" s="2">
        <f t="shared" ca="1" si="1"/>
        <v>4.6234491412678471</v>
      </c>
      <c r="C50" s="3">
        <f t="shared" ca="1" si="7"/>
        <v>44761.443096027899</v>
      </c>
      <c r="D50" s="3">
        <f t="shared" ca="1" si="8"/>
        <v>44761.443096027899</v>
      </c>
      <c r="E50" s="2">
        <f t="shared" ca="1" si="4"/>
        <v>3.0977137081090942</v>
      </c>
      <c r="F50" s="3">
        <f t="shared" ca="1" si="9"/>
        <v>44761.445247217976</v>
      </c>
    </row>
    <row r="51" spans="1:6" x14ac:dyDescent="0.3">
      <c r="A51">
        <f t="shared" si="6"/>
        <v>34</v>
      </c>
      <c r="B51" s="2">
        <f t="shared" ca="1" si="1"/>
        <v>6.1682196552698541</v>
      </c>
      <c r="C51" s="3">
        <f t="shared" ca="1" si="7"/>
        <v>44761.447379513767</v>
      </c>
      <c r="D51" s="3">
        <f t="shared" ca="1" si="8"/>
        <v>44761.447379513767</v>
      </c>
      <c r="E51" s="2">
        <f t="shared" ca="1" si="4"/>
        <v>8.5595478151036399</v>
      </c>
      <c r="F51" s="3">
        <f t="shared" ca="1" si="9"/>
        <v>44761.453323644193</v>
      </c>
    </row>
    <row r="52" spans="1:6" x14ac:dyDescent="0.3">
      <c r="A52">
        <f t="shared" si="6"/>
        <v>35</v>
      </c>
      <c r="B52" s="2">
        <f t="shared" ca="1" si="1"/>
        <v>0.36334770647307968</v>
      </c>
      <c r="C52" s="3">
        <f t="shared" ca="1" si="7"/>
        <v>44761.447631838564</v>
      </c>
      <c r="D52" s="3">
        <f t="shared" ca="1" si="8"/>
        <v>44761.453323644193</v>
      </c>
      <c r="E52" s="2">
        <f t="shared" ca="1" si="4"/>
        <v>3.3839608716224729</v>
      </c>
      <c r="F52" s="3">
        <f t="shared" ca="1" si="9"/>
        <v>44761.45567361702</v>
      </c>
    </row>
    <row r="53" spans="1:6" x14ac:dyDescent="0.3">
      <c r="A53">
        <f t="shared" si="6"/>
        <v>36</v>
      </c>
      <c r="B53" s="2">
        <f t="shared" ca="1" si="1"/>
        <v>9.0890013518785295</v>
      </c>
      <c r="C53" s="3">
        <f t="shared" ca="1" si="7"/>
        <v>44761.453943645058</v>
      </c>
      <c r="D53" s="3">
        <f t="shared" ca="1" si="8"/>
        <v>44761.45567361702</v>
      </c>
      <c r="E53" s="2">
        <f t="shared" ca="1" si="4"/>
        <v>14.122487629950331</v>
      </c>
      <c r="F53" s="3">
        <f t="shared" ca="1" si="9"/>
        <v>44761.465480900093</v>
      </c>
    </row>
    <row r="54" spans="1:6" x14ac:dyDescent="0.3">
      <c r="A54">
        <f t="shared" si="6"/>
        <v>37</v>
      </c>
      <c r="B54" s="2">
        <f t="shared" ca="1" si="1"/>
        <v>1.5901422181759972</v>
      </c>
      <c r="C54" s="3">
        <f t="shared" ca="1" si="7"/>
        <v>44761.455047910487</v>
      </c>
      <c r="D54" s="3">
        <f t="shared" ca="1" si="8"/>
        <v>44761.465480900093</v>
      </c>
      <c r="E54" s="2">
        <f t="shared" ca="1" si="4"/>
        <v>2.2521811531723617</v>
      </c>
      <c r="F54" s="3">
        <f t="shared" ca="1" si="9"/>
        <v>44761.467044914782</v>
      </c>
    </row>
    <row r="55" spans="1:6" x14ac:dyDescent="0.3">
      <c r="A55">
        <f t="shared" si="6"/>
        <v>38</v>
      </c>
      <c r="B55" s="2">
        <f t="shared" ca="1" si="1"/>
        <v>4.3192442915516525</v>
      </c>
      <c r="C55" s="3">
        <f t="shared" ca="1" si="7"/>
        <v>44761.458047385691</v>
      </c>
      <c r="D55" s="3">
        <f t="shared" ca="1" si="8"/>
        <v>44761.467044914782</v>
      </c>
      <c r="E55" s="2">
        <f t="shared" ca="1" si="4"/>
        <v>2.1187038991047968</v>
      </c>
      <c r="F55" s="3">
        <f t="shared" ca="1" si="9"/>
        <v>44761.468516236935</v>
      </c>
    </row>
    <row r="56" spans="1:6" x14ac:dyDescent="0.3">
      <c r="A56">
        <f t="shared" si="6"/>
        <v>39</v>
      </c>
      <c r="B56" s="2">
        <f t="shared" ca="1" si="1"/>
        <v>7.6695266438567256</v>
      </c>
      <c r="C56" s="3">
        <f t="shared" ca="1" si="7"/>
        <v>44761.463373445862</v>
      </c>
      <c r="D56" s="3">
        <f t="shared" ca="1" si="8"/>
        <v>44761.468516236935</v>
      </c>
      <c r="E56" s="2">
        <f t="shared" ca="1" si="4"/>
        <v>3.81600668467921</v>
      </c>
      <c r="F56" s="3">
        <f t="shared" ca="1" si="9"/>
        <v>44761.471166241579</v>
      </c>
    </row>
    <row r="57" spans="1:6" x14ac:dyDescent="0.3">
      <c r="A57">
        <f t="shared" si="6"/>
        <v>40</v>
      </c>
      <c r="B57" s="2">
        <f t="shared" ca="1" si="1"/>
        <v>11.353422626151868</v>
      </c>
      <c r="C57" s="3">
        <f t="shared" ca="1" si="7"/>
        <v>44761.471257767131</v>
      </c>
      <c r="D57" s="3">
        <f t="shared" ca="1" si="8"/>
        <v>44761.471257767131</v>
      </c>
      <c r="E57" s="2">
        <f t="shared" ca="1" si="4"/>
        <v>2.0492410714858602</v>
      </c>
      <c r="F57" s="3">
        <f t="shared" ca="1" si="9"/>
        <v>44761.472680851206</v>
      </c>
    </row>
    <row r="58" spans="1:6" x14ac:dyDescent="0.3">
      <c r="A58">
        <f t="shared" si="6"/>
        <v>41</v>
      </c>
      <c r="B58" s="2">
        <f t="shared" ca="1" si="1"/>
        <v>0.79602018057041302</v>
      </c>
      <c r="C58" s="3">
        <f t="shared" ca="1" si="7"/>
        <v>44761.47181055892</v>
      </c>
      <c r="D58" s="3">
        <f t="shared" ca="1" si="8"/>
        <v>44761.472680851206</v>
      </c>
      <c r="E58" s="2">
        <f t="shared" ca="1" si="4"/>
        <v>1.2571428554220838</v>
      </c>
      <c r="F58" s="3">
        <f t="shared" ca="1" si="9"/>
        <v>44761.473553867079</v>
      </c>
    </row>
    <row r="59" spans="1:6" x14ac:dyDescent="0.3">
      <c r="A59">
        <f t="shared" si="6"/>
        <v>42</v>
      </c>
      <c r="B59" s="2">
        <f t="shared" ca="1" si="1"/>
        <v>5.7676146297722308</v>
      </c>
      <c r="C59" s="3">
        <f t="shared" ca="1" si="7"/>
        <v>44761.475815846854</v>
      </c>
      <c r="D59" s="3">
        <f t="shared" ca="1" si="8"/>
        <v>44761.475815846854</v>
      </c>
      <c r="E59" s="2">
        <f t="shared" ca="1" si="4"/>
        <v>2.4625972669736975</v>
      </c>
      <c r="F59" s="3">
        <f t="shared" ca="1" si="9"/>
        <v>44761.477525983842</v>
      </c>
    </row>
    <row r="60" spans="1:6" x14ac:dyDescent="0.3">
      <c r="A60">
        <f t="shared" si="6"/>
        <v>43</v>
      </c>
      <c r="B60" s="2">
        <f t="shared" ca="1" si="1"/>
        <v>7.0805027576151014</v>
      </c>
      <c r="C60" s="3">
        <f t="shared" ca="1" si="7"/>
        <v>44761.480732862656</v>
      </c>
      <c r="D60" s="3">
        <f t="shared" ca="1" si="8"/>
        <v>44761.480732862656</v>
      </c>
      <c r="E60" s="2">
        <f t="shared" ca="1" si="4"/>
        <v>1.4812344399920863</v>
      </c>
      <c r="F60" s="3">
        <f t="shared" ca="1" si="9"/>
        <v>44761.481761497686</v>
      </c>
    </row>
    <row r="61" spans="1:6" x14ac:dyDescent="0.3">
      <c r="A61">
        <f t="shared" si="6"/>
        <v>44</v>
      </c>
      <c r="B61" s="2">
        <f t="shared" ca="1" si="1"/>
        <v>5.0519601829983829</v>
      </c>
      <c r="C61" s="3">
        <f t="shared" ca="1" si="7"/>
        <v>44761.484241168335</v>
      </c>
      <c r="D61" s="3">
        <f t="shared" ca="1" si="8"/>
        <v>44761.484241168335</v>
      </c>
      <c r="E61" s="2">
        <f t="shared" ca="1" si="4"/>
        <v>0.56690169740665264</v>
      </c>
      <c r="F61" s="3">
        <f t="shared" ca="1" si="9"/>
        <v>44761.484634850072</v>
      </c>
    </row>
    <row r="62" spans="1:6" x14ac:dyDescent="0.3">
      <c r="A62">
        <f t="shared" si="6"/>
        <v>45</v>
      </c>
      <c r="B62" s="2">
        <f t="shared" ca="1" si="1"/>
        <v>0.47450206016820351</v>
      </c>
      <c r="C62" s="3">
        <f t="shared" ca="1" si="7"/>
        <v>44761.484570683657</v>
      </c>
      <c r="D62" s="3">
        <f t="shared" ca="1" si="8"/>
        <v>44761.484634850072</v>
      </c>
      <c r="E62" s="2">
        <f t="shared" ca="1" si="4"/>
        <v>0.48579639845024081</v>
      </c>
      <c r="F62" s="3">
        <f t="shared" ca="1" si="9"/>
        <v>44761.48497220868</v>
      </c>
    </row>
    <row r="63" spans="1:6" x14ac:dyDescent="0.3">
      <c r="A63">
        <f t="shared" si="6"/>
        <v>46</v>
      </c>
      <c r="B63" s="2">
        <f t="shared" ca="1" si="1"/>
        <v>0.75361577201370056</v>
      </c>
      <c r="C63" s="3">
        <f t="shared" ca="1" si="7"/>
        <v>44761.485094027943</v>
      </c>
      <c r="D63" s="3">
        <f t="shared" ca="1" si="8"/>
        <v>44761.485094027943</v>
      </c>
      <c r="E63" s="2">
        <f t="shared" ca="1" si="4"/>
        <v>2.1450093941096693</v>
      </c>
      <c r="F63" s="3">
        <f t="shared" ca="1" si="9"/>
        <v>44761.4865836178</v>
      </c>
    </row>
    <row r="64" spans="1:6" x14ac:dyDescent="0.3">
      <c r="A64">
        <f t="shared" si="6"/>
        <v>47</v>
      </c>
      <c r="B64" s="2">
        <f t="shared" ca="1" si="1"/>
        <v>2.4315615254809022</v>
      </c>
      <c r="C64" s="3">
        <f t="shared" ca="1" si="7"/>
        <v>44761.486782612337</v>
      </c>
      <c r="D64" s="3">
        <f t="shared" ca="1" si="8"/>
        <v>44761.486782612337</v>
      </c>
      <c r="E64" s="2">
        <f t="shared" ca="1" si="4"/>
        <v>2.1128660777590147</v>
      </c>
      <c r="F64" s="3">
        <f t="shared" ca="1" si="9"/>
        <v>44761.488249880444</v>
      </c>
    </row>
    <row r="65" spans="1:6" x14ac:dyDescent="0.3">
      <c r="A65">
        <f t="shared" si="6"/>
        <v>48</v>
      </c>
      <c r="B65" s="2">
        <f t="shared" ca="1" si="1"/>
        <v>6.2379779074282524</v>
      </c>
      <c r="C65" s="3">
        <f t="shared" ca="1" si="7"/>
        <v>44761.491114541437</v>
      </c>
      <c r="D65" s="3">
        <f t="shared" ca="1" si="8"/>
        <v>44761.491114541437</v>
      </c>
      <c r="E65" s="2">
        <f t="shared" ca="1" si="4"/>
        <v>1.466757270928047</v>
      </c>
      <c r="F65" s="3">
        <f t="shared" ca="1" si="9"/>
        <v>44761.492133122876</v>
      </c>
    </row>
    <row r="66" spans="1:6" x14ac:dyDescent="0.3">
      <c r="A66">
        <f t="shared" si="6"/>
        <v>49</v>
      </c>
      <c r="B66" s="2">
        <f t="shared" ca="1" si="1"/>
        <v>3.8235927814533888</v>
      </c>
      <c r="C66" s="3">
        <f t="shared" ca="1" si="7"/>
        <v>44761.493769814202</v>
      </c>
      <c r="D66" s="3">
        <f t="shared" ca="1" si="8"/>
        <v>44761.493769814202</v>
      </c>
      <c r="E66" s="2">
        <f t="shared" ca="1" si="4"/>
        <v>1.1381702757817012</v>
      </c>
      <c r="F66" s="3">
        <f t="shared" ca="1" si="9"/>
        <v>44761.494560210223</v>
      </c>
    </row>
    <row r="67" spans="1:6" x14ac:dyDescent="0.3">
      <c r="A67">
        <f t="shared" si="6"/>
        <v>50</v>
      </c>
      <c r="B67" s="2">
        <f t="shared" ca="1" si="1"/>
        <v>9.2001447377949255</v>
      </c>
      <c r="C67" s="3">
        <f t="shared" ca="1" si="7"/>
        <v>44761.500158803603</v>
      </c>
      <c r="D67" s="3">
        <f t="shared" ca="1" si="8"/>
        <v>44761.500158803603</v>
      </c>
      <c r="E67" s="2">
        <f t="shared" ca="1" si="4"/>
        <v>0.36844364763666215</v>
      </c>
      <c r="F67" s="3">
        <f t="shared" ca="1" si="9"/>
        <v>44761.500414667244</v>
      </c>
    </row>
    <row r="68" spans="1:6" x14ac:dyDescent="0.3">
      <c r="A68">
        <f t="shared" si="6"/>
        <v>51</v>
      </c>
      <c r="B68" s="2">
        <f t="shared" ca="1" si="1"/>
        <v>14.929882645082376</v>
      </c>
      <c r="C68" s="3">
        <f t="shared" ca="1" si="7"/>
        <v>44761.51052677766</v>
      </c>
      <c r="D68" s="3">
        <f t="shared" ca="1" si="8"/>
        <v>44761.51052677766</v>
      </c>
      <c r="E68" s="2">
        <f t="shared" ca="1" si="4"/>
        <v>1.3790068203981567</v>
      </c>
      <c r="F68" s="3">
        <f t="shared" ca="1" si="9"/>
        <v>44761.511484421288</v>
      </c>
    </row>
    <row r="69" spans="1:6" x14ac:dyDescent="0.3">
      <c r="A69">
        <f t="shared" si="6"/>
        <v>52</v>
      </c>
      <c r="B69" s="2">
        <f t="shared" ca="1" si="1"/>
        <v>0.59347523509400402</v>
      </c>
      <c r="C69" s="3">
        <f t="shared" ca="1" si="7"/>
        <v>44761.510938913241</v>
      </c>
      <c r="D69" s="3">
        <f t="shared" ca="1" si="8"/>
        <v>44761.511484421288</v>
      </c>
      <c r="E69" s="2">
        <f t="shared" ca="1" si="4"/>
        <v>1.3998616439954414</v>
      </c>
      <c r="F69" s="3">
        <f t="shared" ca="1" si="9"/>
        <v>44761.512456547433</v>
      </c>
    </row>
    <row r="70" spans="1:6" x14ac:dyDescent="0.3">
      <c r="A70">
        <f t="shared" si="6"/>
        <v>53</v>
      </c>
      <c r="B70" s="2">
        <f t="shared" ca="1" si="1"/>
        <v>1.9237504029059327</v>
      </c>
      <c r="C70" s="3">
        <f t="shared" ca="1" si="7"/>
        <v>44761.512274851018</v>
      </c>
      <c r="D70" s="3">
        <f t="shared" ca="1" si="8"/>
        <v>44761.512456547433</v>
      </c>
      <c r="E70" s="2">
        <f t="shared" ca="1" si="4"/>
        <v>0.40432424392739846</v>
      </c>
      <c r="F70" s="3">
        <f t="shared" ca="1" si="9"/>
        <v>44761.512737328158</v>
      </c>
    </row>
    <row r="71" spans="1:6" x14ac:dyDescent="0.3">
      <c r="A71">
        <f t="shared" si="6"/>
        <v>54</v>
      </c>
      <c r="B71" s="2">
        <f t="shared" ca="1" si="1"/>
        <v>10.415054525938697</v>
      </c>
      <c r="C71" s="3">
        <f t="shared" ca="1" si="7"/>
        <v>44761.519507527773</v>
      </c>
      <c r="D71" s="3">
        <f t="shared" ca="1" si="8"/>
        <v>44761.519507527773</v>
      </c>
      <c r="E71" s="2">
        <f t="shared" ca="1" si="4"/>
        <v>6.1923277749409449</v>
      </c>
      <c r="F71" s="3">
        <f t="shared" ca="1" si="9"/>
        <v>44761.523807755395</v>
      </c>
    </row>
    <row r="72" spans="1:6" x14ac:dyDescent="0.3">
      <c r="A72">
        <f t="shared" si="6"/>
        <v>55</v>
      </c>
      <c r="B72" s="2">
        <f t="shared" ca="1" si="1"/>
        <v>0.49712567684689546</v>
      </c>
      <c r="C72" s="3">
        <f t="shared" ca="1" si="7"/>
        <v>44761.51985275394</v>
      </c>
      <c r="D72" s="3">
        <f t="shared" ca="1" si="8"/>
        <v>44761.523807755395</v>
      </c>
      <c r="E72" s="2">
        <f t="shared" ca="1" si="4"/>
        <v>0.647907750986917</v>
      </c>
      <c r="F72" s="3">
        <f t="shared" ca="1" si="9"/>
        <v>44761.52425769133</v>
      </c>
    </row>
    <row r="73" spans="1:6" x14ac:dyDescent="0.3">
      <c r="A73">
        <f t="shared" si="6"/>
        <v>56</v>
      </c>
      <c r="B73" s="2">
        <f t="shared" ca="1" si="1"/>
        <v>11.192513811676006</v>
      </c>
      <c r="C73" s="3">
        <f t="shared" ca="1" si="7"/>
        <v>44761.527625332972</v>
      </c>
      <c r="D73" s="3">
        <f t="shared" ca="1" si="8"/>
        <v>44761.527625332972</v>
      </c>
      <c r="E73" s="2">
        <f t="shared" ca="1" si="4"/>
        <v>0.14057145965373286</v>
      </c>
      <c r="F73" s="3">
        <f t="shared" ca="1" si="9"/>
        <v>44761.527722952043</v>
      </c>
    </row>
    <row r="74" spans="1:6" x14ac:dyDescent="0.3">
      <c r="A74">
        <f t="shared" si="6"/>
        <v>57</v>
      </c>
      <c r="B74" s="2">
        <f t="shared" ca="1" si="1"/>
        <v>6.571719061754921</v>
      </c>
      <c r="C74" s="3">
        <f t="shared" ca="1" si="7"/>
        <v>44761.532189026766</v>
      </c>
      <c r="D74" s="3">
        <f t="shared" ca="1" si="8"/>
        <v>44761.532189026766</v>
      </c>
      <c r="E74" s="2">
        <f t="shared" ca="1" si="4"/>
        <v>1.725099983992209</v>
      </c>
      <c r="F74" s="3">
        <f t="shared" ca="1" si="9"/>
        <v>44761.533387012867</v>
      </c>
    </row>
    <row r="75" spans="1:6" x14ac:dyDescent="0.3">
      <c r="A75">
        <f t="shared" si="6"/>
        <v>58</v>
      </c>
      <c r="B75" s="2">
        <f t="shared" ca="1" si="1"/>
        <v>7.6133452949074147</v>
      </c>
      <c r="C75" s="3">
        <f t="shared" ca="1" si="7"/>
        <v>44761.53747607211</v>
      </c>
      <c r="D75" s="3">
        <f t="shared" ca="1" si="8"/>
        <v>44761.53747607211</v>
      </c>
      <c r="E75" s="2">
        <f t="shared" ca="1" si="4"/>
        <v>0.35259978043160822</v>
      </c>
      <c r="F75" s="3">
        <f t="shared" ca="1" si="9"/>
        <v>44761.537720933069</v>
      </c>
    </row>
    <row r="76" spans="1:6" x14ac:dyDescent="0.3">
      <c r="A76">
        <f t="shared" si="6"/>
        <v>59</v>
      </c>
      <c r="B76" s="2">
        <f t="shared" ca="1" si="1"/>
        <v>12.391573914552351</v>
      </c>
      <c r="C76" s="3">
        <f t="shared" ca="1" si="7"/>
        <v>44761.54608133177</v>
      </c>
      <c r="D76" s="3">
        <f t="shared" ca="1" si="8"/>
        <v>44761.54608133177</v>
      </c>
      <c r="E76" s="2">
        <f t="shared" ca="1" si="4"/>
        <v>0.77211617253150111</v>
      </c>
      <c r="F76" s="3">
        <f t="shared" ca="1" si="9"/>
        <v>44761.546617523556</v>
      </c>
    </row>
    <row r="77" spans="1:6" x14ac:dyDescent="0.3">
      <c r="A77">
        <f t="shared" si="6"/>
        <v>60</v>
      </c>
      <c r="B77" s="2">
        <f t="shared" ca="1" si="1"/>
        <v>1.4217350639984419</v>
      </c>
      <c r="C77" s="3">
        <f t="shared" ca="1" si="7"/>
        <v>44761.547068647786</v>
      </c>
      <c r="D77" s="3">
        <f t="shared" ca="1" si="8"/>
        <v>44761.547068647786</v>
      </c>
      <c r="E77" s="2">
        <f t="shared" ca="1" si="4"/>
        <v>4.5904683366729309</v>
      </c>
      <c r="F77" s="3">
        <f t="shared" ca="1" si="9"/>
        <v>44761.55025647302</v>
      </c>
    </row>
    <row r="78" spans="1:6" x14ac:dyDescent="0.3">
      <c r="A78">
        <f t="shared" si="6"/>
        <v>61</v>
      </c>
      <c r="B78" s="2">
        <f t="shared" ca="1" si="1"/>
        <v>5.2429670935394093</v>
      </c>
      <c r="C78" s="3">
        <f t="shared" ca="1" si="7"/>
        <v>44761.550709597155</v>
      </c>
      <c r="D78" s="3">
        <f t="shared" ca="1" si="8"/>
        <v>44761.550709597155</v>
      </c>
      <c r="E78" s="2">
        <f t="shared" ca="1" si="4"/>
        <v>2.9528736401884066</v>
      </c>
      <c r="F78" s="3">
        <f t="shared" ca="1" si="9"/>
        <v>44761.552760203849</v>
      </c>
    </row>
    <row r="79" spans="1:6" x14ac:dyDescent="0.3">
      <c r="A79">
        <f t="shared" si="6"/>
        <v>62</v>
      </c>
      <c r="B79" s="2">
        <f t="shared" ca="1" si="1"/>
        <v>4.8913642710492784</v>
      </c>
      <c r="C79" s="3">
        <f t="shared" ca="1" si="7"/>
        <v>44761.554106377902</v>
      </c>
      <c r="D79" s="3">
        <f t="shared" ca="1" si="8"/>
        <v>44761.554106377902</v>
      </c>
      <c r="E79" s="2">
        <f t="shared" ca="1" si="4"/>
        <v>0.49090979243394944</v>
      </c>
      <c r="F79" s="3">
        <f t="shared" ca="1" si="9"/>
        <v>44761.554447287483</v>
      </c>
    </row>
    <row r="80" spans="1:6" x14ac:dyDescent="0.3">
      <c r="A80">
        <f t="shared" si="6"/>
        <v>63</v>
      </c>
      <c r="B80" s="2">
        <f t="shared" ca="1" si="1"/>
        <v>2.4988346241266806</v>
      </c>
      <c r="C80" s="3">
        <f t="shared" ca="1" si="7"/>
        <v>44761.555841679721</v>
      </c>
      <c r="D80" s="3">
        <f t="shared" ca="1" si="8"/>
        <v>44761.555841679721</v>
      </c>
      <c r="E80" s="2">
        <f t="shared" ca="1" si="4"/>
        <v>1.0799087266137244</v>
      </c>
      <c r="F80" s="3">
        <f t="shared" ca="1" si="9"/>
        <v>44761.55659161634</v>
      </c>
    </row>
    <row r="81" spans="1:6" x14ac:dyDescent="0.3">
      <c r="A81">
        <f t="shared" si="6"/>
        <v>64</v>
      </c>
      <c r="B81" s="2">
        <f t="shared" ca="1" si="1"/>
        <v>1.9857693223906701</v>
      </c>
      <c r="C81" s="3">
        <f t="shared" ca="1" si="7"/>
        <v>44761.557220686198</v>
      </c>
      <c r="D81" s="3">
        <f t="shared" ca="1" si="8"/>
        <v>44761.557220686198</v>
      </c>
      <c r="E81" s="2">
        <f t="shared" ca="1" si="4"/>
        <v>0.99377411155516437</v>
      </c>
      <c r="F81" s="3">
        <f t="shared" ca="1" si="9"/>
        <v>44761.557910807111</v>
      </c>
    </row>
    <row r="82" spans="1:6" x14ac:dyDescent="0.3">
      <c r="A82">
        <f t="shared" si="6"/>
        <v>65</v>
      </c>
      <c r="B82" s="2">
        <f t="shared" ca="1" si="1"/>
        <v>7.4106038607063791</v>
      </c>
      <c r="C82" s="3">
        <f t="shared" ca="1" si="7"/>
        <v>44761.562366938881</v>
      </c>
      <c r="D82" s="3">
        <f t="shared" ca="1" si="8"/>
        <v>44761.562366938881</v>
      </c>
      <c r="E82" s="2">
        <f t="shared" ca="1" si="4"/>
        <v>2.9610659042165008</v>
      </c>
      <c r="F82" s="3">
        <f t="shared" ca="1" si="9"/>
        <v>44761.564423234646</v>
      </c>
    </row>
    <row r="83" spans="1:6" x14ac:dyDescent="0.3">
      <c r="A83">
        <f t="shared" si="6"/>
        <v>66</v>
      </c>
      <c r="B83" s="2">
        <f t="shared" ca="1" si="1"/>
        <v>1.3892205644714861</v>
      </c>
      <c r="C83" s="3">
        <f t="shared" ca="1" si="7"/>
        <v>44761.563331675381</v>
      </c>
      <c r="D83" s="3">
        <f t="shared" ca="1" si="8"/>
        <v>44761.564423234646</v>
      </c>
      <c r="E83" s="2">
        <f t="shared" ca="1" si="4"/>
        <v>0.59050829647527037</v>
      </c>
      <c r="F83" s="3">
        <f t="shared" ca="1" si="9"/>
        <v>44761.564833309851</v>
      </c>
    </row>
    <row r="84" spans="1:6" x14ac:dyDescent="0.3">
      <c r="A84">
        <f t="shared" si="6"/>
        <v>67</v>
      </c>
      <c r="B84" s="2">
        <f t="shared" ref="B84:B117" ca="1" si="10">-(1/$D$12)*LN(1-RAND())</f>
        <v>0.57837115915749604</v>
      </c>
      <c r="C84" s="3">
        <f t="shared" ca="1" si="7"/>
        <v>44761.563733322022</v>
      </c>
      <c r="D84" s="3">
        <f t="shared" ca="1" si="8"/>
        <v>44761.564833309851</v>
      </c>
      <c r="E84" s="2">
        <f t="shared" ref="E84:E117" ca="1" si="11">-(1/$D$15)*LN(RAND())</f>
        <v>1.5065128150202785</v>
      </c>
      <c r="F84" s="3">
        <f t="shared" ca="1" si="9"/>
        <v>44761.565879499307</v>
      </c>
    </row>
    <row r="85" spans="1:6" x14ac:dyDescent="0.3">
      <c r="A85">
        <f t="shared" si="6"/>
        <v>68</v>
      </c>
      <c r="B85" s="2">
        <f t="shared" ca="1" si="10"/>
        <v>3.3154508736187167</v>
      </c>
      <c r="C85" s="3">
        <f t="shared" ca="1" si="7"/>
        <v>44761.566035718461</v>
      </c>
      <c r="D85" s="3">
        <f t="shared" ca="1" si="8"/>
        <v>44761.566035718461</v>
      </c>
      <c r="E85" s="2">
        <f t="shared" ca="1" si="11"/>
        <v>7.6626285431817234</v>
      </c>
      <c r="F85" s="3">
        <f t="shared" ca="1" si="9"/>
        <v>44761.571356988279</v>
      </c>
    </row>
    <row r="86" spans="1:6" x14ac:dyDescent="0.3">
      <c r="A86">
        <f t="shared" si="6"/>
        <v>69</v>
      </c>
      <c r="B86" s="2">
        <f t="shared" ca="1" si="10"/>
        <v>7.9366848165874195</v>
      </c>
      <c r="C86" s="3">
        <f t="shared" ca="1" si="7"/>
        <v>44761.571547305139</v>
      </c>
      <c r="D86" s="3">
        <f t="shared" ca="1" si="8"/>
        <v>44761.571547305139</v>
      </c>
      <c r="E86" s="2">
        <f t="shared" ca="1" si="11"/>
        <v>2.9111939860045593</v>
      </c>
      <c r="F86" s="3">
        <f t="shared" ca="1" si="9"/>
        <v>44761.573568967629</v>
      </c>
    </row>
    <row r="87" spans="1:6" x14ac:dyDescent="0.3">
      <c r="A87">
        <f t="shared" si="6"/>
        <v>70</v>
      </c>
      <c r="B87" s="2">
        <f t="shared" ca="1" si="10"/>
        <v>11.169108596089373</v>
      </c>
      <c r="C87" s="3">
        <f t="shared" ca="1" si="7"/>
        <v>44761.579303630555</v>
      </c>
      <c r="D87" s="3">
        <f t="shared" ca="1" si="8"/>
        <v>44761.579303630555</v>
      </c>
      <c r="E87" s="2">
        <f t="shared" ca="1" si="11"/>
        <v>1.052104684877841</v>
      </c>
      <c r="F87" s="3">
        <f t="shared" ca="1" si="9"/>
        <v>44761.580034258812</v>
      </c>
    </row>
    <row r="88" spans="1:6" x14ac:dyDescent="0.3">
      <c r="A88">
        <f t="shared" si="6"/>
        <v>71</v>
      </c>
      <c r="B88" s="2">
        <f t="shared" ca="1" si="10"/>
        <v>9.2692422650284083</v>
      </c>
      <c r="C88" s="3">
        <f t="shared" ca="1" si="7"/>
        <v>44761.585740604351</v>
      </c>
      <c r="D88" s="3">
        <f t="shared" ca="1" si="8"/>
        <v>44761.585740604351</v>
      </c>
      <c r="E88" s="2">
        <f t="shared" ca="1" si="11"/>
        <v>3.943267344276018</v>
      </c>
      <c r="F88" s="3">
        <f t="shared" ca="1" si="9"/>
        <v>44761.588478984449</v>
      </c>
    </row>
    <row r="89" spans="1:6" x14ac:dyDescent="0.3">
      <c r="A89">
        <f t="shared" si="6"/>
        <v>72</v>
      </c>
      <c r="B89" s="2">
        <f t="shared" ca="1" si="10"/>
        <v>4.8118467945684182</v>
      </c>
      <c r="C89" s="3">
        <f t="shared" ca="1" si="7"/>
        <v>44761.589082164624</v>
      </c>
      <c r="D89" s="3">
        <f t="shared" ca="1" si="8"/>
        <v>44761.589082164624</v>
      </c>
      <c r="E89" s="2">
        <f t="shared" ca="1" si="11"/>
        <v>1.534609643956607</v>
      </c>
      <c r="F89" s="3">
        <f t="shared" ca="1" si="9"/>
        <v>44761.590147865769</v>
      </c>
    </row>
    <row r="90" spans="1:6" x14ac:dyDescent="0.3">
      <c r="A90">
        <f t="shared" si="6"/>
        <v>73</v>
      </c>
      <c r="B90" s="2">
        <f t="shared" ca="1" si="10"/>
        <v>1.5807584901506497</v>
      </c>
      <c r="C90" s="3">
        <f t="shared" ca="1" si="7"/>
        <v>44761.590179913575</v>
      </c>
      <c r="D90" s="3">
        <f t="shared" ca="1" si="8"/>
        <v>44761.590179913575</v>
      </c>
      <c r="E90" s="2">
        <f t="shared" ca="1" si="11"/>
        <v>0.41968318633748747</v>
      </c>
      <c r="F90" s="3">
        <f t="shared" ca="1" si="9"/>
        <v>44761.590471360236</v>
      </c>
    </row>
    <row r="91" spans="1:6" x14ac:dyDescent="0.3">
      <c r="A91">
        <f t="shared" si="6"/>
        <v>74</v>
      </c>
      <c r="B91" s="2">
        <f t="shared" ca="1" si="10"/>
        <v>0.86370497195453688</v>
      </c>
      <c r="C91" s="3">
        <f t="shared" ca="1" si="7"/>
        <v>44761.590779708698</v>
      </c>
      <c r="D91" s="3">
        <f t="shared" ca="1" si="8"/>
        <v>44761.590779708698</v>
      </c>
      <c r="E91" s="2">
        <f t="shared" ca="1" si="11"/>
        <v>0.95915670024908928</v>
      </c>
      <c r="F91" s="3">
        <f t="shared" ca="1" si="9"/>
        <v>44761.591445789738</v>
      </c>
    </row>
    <row r="92" spans="1:6" x14ac:dyDescent="0.3">
      <c r="A92">
        <f t="shared" ref="A92:A117" si="12">A91+1</f>
        <v>75</v>
      </c>
      <c r="B92" s="2">
        <f t="shared" ca="1" si="10"/>
        <v>4.8367223634340473</v>
      </c>
      <c r="C92" s="3">
        <f t="shared" ref="C92:C117" ca="1" si="13">C91+(B92/(24*60))</f>
        <v>44761.594138543674</v>
      </c>
      <c r="D92" s="3">
        <f t="shared" ref="D92:D117" ca="1" si="14">MAX(F91,C92)</f>
        <v>44761.594138543674</v>
      </c>
      <c r="E92" s="2">
        <f t="shared" ca="1" si="11"/>
        <v>7.7348696630123639</v>
      </c>
      <c r="F92" s="3">
        <f t="shared" ref="F92:F117" ca="1" si="15">D92+(E92/(24*60))</f>
        <v>44761.599509980937</v>
      </c>
    </row>
    <row r="93" spans="1:6" x14ac:dyDescent="0.3">
      <c r="A93">
        <f t="shared" si="12"/>
        <v>76</v>
      </c>
      <c r="B93" s="2">
        <f t="shared" ca="1" si="10"/>
        <v>1.1530001478189573</v>
      </c>
      <c r="C93" s="3">
        <f t="shared" ca="1" si="13"/>
        <v>44761.594939238224</v>
      </c>
      <c r="D93" s="3">
        <f t="shared" ca="1" si="14"/>
        <v>44761.599509980937</v>
      </c>
      <c r="E93" s="2">
        <f t="shared" ca="1" si="11"/>
        <v>2.9311668443989705</v>
      </c>
      <c r="F93" s="3">
        <f t="shared" ca="1" si="15"/>
        <v>44761.601545513469</v>
      </c>
    </row>
    <row r="94" spans="1:6" x14ac:dyDescent="0.3">
      <c r="A94">
        <f t="shared" si="12"/>
        <v>77</v>
      </c>
      <c r="B94" s="2">
        <f t="shared" ca="1" si="10"/>
        <v>2.3460022332793469</v>
      </c>
      <c r="C94" s="3">
        <f t="shared" ca="1" si="13"/>
        <v>44761.596568406443</v>
      </c>
      <c r="D94" s="3">
        <f t="shared" ca="1" si="14"/>
        <v>44761.601545513469</v>
      </c>
      <c r="E94" s="2">
        <f t="shared" ca="1" si="11"/>
        <v>1.3928537702114867</v>
      </c>
      <c r="F94" s="3">
        <f t="shared" ca="1" si="15"/>
        <v>44761.602512773032</v>
      </c>
    </row>
    <row r="95" spans="1:6" x14ac:dyDescent="0.3">
      <c r="A95">
        <f t="shared" si="12"/>
        <v>78</v>
      </c>
      <c r="B95" s="2">
        <f t="shared" ca="1" si="10"/>
        <v>3.2208641254287587</v>
      </c>
      <c r="C95" s="3">
        <f t="shared" ca="1" si="13"/>
        <v>44761.598805117639</v>
      </c>
      <c r="D95" s="3">
        <f t="shared" ca="1" si="14"/>
        <v>44761.602512773032</v>
      </c>
      <c r="E95" s="2">
        <f t="shared" ca="1" si="11"/>
        <v>0.1935351757304842</v>
      </c>
      <c r="F95" s="3">
        <f t="shared" ca="1" si="15"/>
        <v>44761.602647172462</v>
      </c>
    </row>
    <row r="96" spans="1:6" x14ac:dyDescent="0.3">
      <c r="A96">
        <f t="shared" si="12"/>
        <v>79</v>
      </c>
      <c r="B96" s="2">
        <f t="shared" ca="1" si="10"/>
        <v>1.9950590865827078</v>
      </c>
      <c r="C96" s="3">
        <f t="shared" ca="1" si="13"/>
        <v>44761.600190575336</v>
      </c>
      <c r="D96" s="3">
        <f t="shared" ca="1" si="14"/>
        <v>44761.602647172462</v>
      </c>
      <c r="E96" s="2">
        <f t="shared" ca="1" si="11"/>
        <v>0.39830928215883471</v>
      </c>
      <c r="F96" s="3">
        <f t="shared" ca="1" si="15"/>
        <v>44761.602923776132</v>
      </c>
    </row>
    <row r="97" spans="1:6" x14ac:dyDescent="0.3">
      <c r="A97">
        <f t="shared" si="12"/>
        <v>80</v>
      </c>
      <c r="B97" s="2">
        <f t="shared" ca="1" si="10"/>
        <v>1.9138377023360789</v>
      </c>
      <c r="C97" s="3">
        <f t="shared" ca="1" si="13"/>
        <v>44761.601519629294</v>
      </c>
      <c r="D97" s="3">
        <f t="shared" ca="1" si="14"/>
        <v>44761.602923776132</v>
      </c>
      <c r="E97" s="2">
        <f t="shared" ca="1" si="11"/>
        <v>3.722368622341949</v>
      </c>
      <c r="F97" s="3">
        <f t="shared" ca="1" si="15"/>
        <v>44761.605508754343</v>
      </c>
    </row>
    <row r="98" spans="1:6" x14ac:dyDescent="0.3">
      <c r="A98">
        <f t="shared" si="12"/>
        <v>81</v>
      </c>
      <c r="B98" s="2">
        <f t="shared" ca="1" si="10"/>
        <v>1.2665933156542568</v>
      </c>
      <c r="C98" s="3">
        <f t="shared" ca="1" si="13"/>
        <v>44761.602399207986</v>
      </c>
      <c r="D98" s="3">
        <f t="shared" ca="1" si="14"/>
        <v>44761.605508754343</v>
      </c>
      <c r="E98" s="2">
        <f t="shared" ca="1" si="11"/>
        <v>4.918457930515558</v>
      </c>
      <c r="F98" s="3">
        <f t="shared" ca="1" si="15"/>
        <v>44761.608924350126</v>
      </c>
    </row>
    <row r="99" spans="1:6" x14ac:dyDescent="0.3">
      <c r="A99">
        <f t="shared" si="12"/>
        <v>82</v>
      </c>
      <c r="B99" s="2">
        <f t="shared" ca="1" si="10"/>
        <v>12.642859725135141</v>
      </c>
      <c r="C99" s="3">
        <f t="shared" ca="1" si="13"/>
        <v>44761.611178971682</v>
      </c>
      <c r="D99" s="3">
        <f t="shared" ca="1" si="14"/>
        <v>44761.611178971682</v>
      </c>
      <c r="E99" s="2">
        <f t="shared" ca="1" si="11"/>
        <v>0.75345039366283795</v>
      </c>
      <c r="F99" s="3">
        <f t="shared" ca="1" si="15"/>
        <v>44761.611702201124</v>
      </c>
    </row>
    <row r="100" spans="1:6" x14ac:dyDescent="0.3">
      <c r="A100">
        <f t="shared" si="12"/>
        <v>83</v>
      </c>
      <c r="B100" s="2">
        <f t="shared" ca="1" si="10"/>
        <v>1.7285843533024703</v>
      </c>
      <c r="C100" s="3">
        <f t="shared" ca="1" si="13"/>
        <v>44761.612379377482</v>
      </c>
      <c r="D100" s="3">
        <f t="shared" ca="1" si="14"/>
        <v>44761.612379377482</v>
      </c>
      <c r="E100" s="2">
        <f t="shared" ca="1" si="11"/>
        <v>6.1655064630202823</v>
      </c>
      <c r="F100" s="3">
        <f t="shared" ca="1" si="15"/>
        <v>44761.616660979191</v>
      </c>
    </row>
    <row r="101" spans="1:6" x14ac:dyDescent="0.3">
      <c r="A101">
        <f t="shared" si="12"/>
        <v>84</v>
      </c>
      <c r="B101" s="2">
        <f t="shared" ca="1" si="10"/>
        <v>0.99293856481267551</v>
      </c>
      <c r="C101" s="3">
        <f t="shared" ca="1" si="13"/>
        <v>44761.613068918152</v>
      </c>
      <c r="D101" s="3">
        <f t="shared" ca="1" si="14"/>
        <v>44761.616660979191</v>
      </c>
      <c r="E101" s="2">
        <f t="shared" ca="1" si="11"/>
        <v>1.8504629370241437</v>
      </c>
      <c r="F101" s="3">
        <f t="shared" ca="1" si="15"/>
        <v>44761.617946022896</v>
      </c>
    </row>
    <row r="102" spans="1:6" x14ac:dyDescent="0.3">
      <c r="A102">
        <f t="shared" si="12"/>
        <v>85</v>
      </c>
      <c r="B102" s="2">
        <f t="shared" ca="1" si="10"/>
        <v>2.1792307160970505</v>
      </c>
      <c r="C102" s="3">
        <f t="shared" ca="1" si="13"/>
        <v>44761.614582272814</v>
      </c>
      <c r="D102" s="3">
        <f t="shared" ca="1" si="14"/>
        <v>44761.617946022896</v>
      </c>
      <c r="E102" s="2">
        <f t="shared" ca="1" si="11"/>
        <v>0.9192940025772588</v>
      </c>
      <c r="F102" s="3">
        <f t="shared" ca="1" si="15"/>
        <v>44761.618584421507</v>
      </c>
    </row>
    <row r="103" spans="1:6" x14ac:dyDescent="0.3">
      <c r="A103">
        <f t="shared" si="12"/>
        <v>86</v>
      </c>
      <c r="B103" s="2">
        <f t="shared" ca="1" si="10"/>
        <v>4.7822254125612602</v>
      </c>
      <c r="C103" s="3">
        <f t="shared" ca="1" si="13"/>
        <v>44761.617903262682</v>
      </c>
      <c r="D103" s="3">
        <f t="shared" ca="1" si="14"/>
        <v>44761.618584421507</v>
      </c>
      <c r="E103" s="2">
        <f t="shared" ca="1" si="11"/>
        <v>1.2543451414941591</v>
      </c>
      <c r="F103" s="3">
        <f t="shared" ca="1" si="15"/>
        <v>44761.619455494525</v>
      </c>
    </row>
    <row r="104" spans="1:6" x14ac:dyDescent="0.3">
      <c r="A104">
        <f t="shared" si="12"/>
        <v>87</v>
      </c>
      <c r="B104" s="2">
        <f t="shared" ca="1" si="10"/>
        <v>3.5814374921974785</v>
      </c>
      <c r="C104" s="3">
        <f t="shared" ca="1" si="13"/>
        <v>44761.620390372052</v>
      </c>
      <c r="D104" s="3">
        <f t="shared" ca="1" si="14"/>
        <v>44761.620390372052</v>
      </c>
      <c r="E104" s="2">
        <f t="shared" ca="1" si="11"/>
        <v>7.7718493010171512</v>
      </c>
      <c r="F104" s="3">
        <f t="shared" ca="1" si="15"/>
        <v>44761.625787489626</v>
      </c>
    </row>
    <row r="105" spans="1:6" x14ac:dyDescent="0.3">
      <c r="A105">
        <f t="shared" si="12"/>
        <v>88</v>
      </c>
      <c r="B105" s="2">
        <f t="shared" ca="1" si="10"/>
        <v>0.52743409492365068</v>
      </c>
      <c r="C105" s="3">
        <f t="shared" ca="1" si="13"/>
        <v>44761.620756645731</v>
      </c>
      <c r="D105" s="3">
        <f t="shared" ca="1" si="14"/>
        <v>44761.625787489626</v>
      </c>
      <c r="E105" s="2">
        <f t="shared" ca="1" si="11"/>
        <v>2.4968144162703871</v>
      </c>
      <c r="F105" s="3">
        <f t="shared" ca="1" si="15"/>
        <v>44761.627521388524</v>
      </c>
    </row>
    <row r="106" spans="1:6" x14ac:dyDescent="0.3">
      <c r="A106">
        <f t="shared" si="12"/>
        <v>89</v>
      </c>
      <c r="B106" s="2">
        <f t="shared" ca="1" si="10"/>
        <v>3.5224465586165405</v>
      </c>
      <c r="C106" s="3">
        <f t="shared" ca="1" si="13"/>
        <v>44761.623202789175</v>
      </c>
      <c r="D106" s="3">
        <f t="shared" ca="1" si="14"/>
        <v>44761.627521388524</v>
      </c>
      <c r="E106" s="2">
        <f t="shared" ca="1" si="11"/>
        <v>0.85930224748528683</v>
      </c>
      <c r="F106" s="3">
        <f t="shared" ca="1" si="15"/>
        <v>44761.628118126195</v>
      </c>
    </row>
    <row r="107" spans="1:6" x14ac:dyDescent="0.3">
      <c r="A107">
        <f t="shared" si="12"/>
        <v>90</v>
      </c>
      <c r="B107" s="2">
        <f t="shared" ca="1" si="10"/>
        <v>6.3062258149288732</v>
      </c>
      <c r="C107" s="3">
        <f t="shared" ca="1" si="13"/>
        <v>44761.627582112655</v>
      </c>
      <c r="D107" s="3">
        <f t="shared" ca="1" si="14"/>
        <v>44761.628118126195</v>
      </c>
      <c r="E107" s="2">
        <f t="shared" ca="1" si="11"/>
        <v>3.0090503268745281</v>
      </c>
      <c r="F107" s="3">
        <f t="shared" ca="1" si="15"/>
        <v>44761.630207744478</v>
      </c>
    </row>
    <row r="108" spans="1:6" x14ac:dyDescent="0.3">
      <c r="A108">
        <f t="shared" si="12"/>
        <v>91</v>
      </c>
      <c r="B108" s="2">
        <f t="shared" ca="1" si="10"/>
        <v>4.4516268659831928</v>
      </c>
      <c r="C108" s="3">
        <f t="shared" ca="1" si="13"/>
        <v>44761.630673520202</v>
      </c>
      <c r="D108" s="3">
        <f t="shared" ca="1" si="14"/>
        <v>44761.630673520202</v>
      </c>
      <c r="E108" s="2">
        <f t="shared" ca="1" si="11"/>
        <v>4.5827477764250737E-2</v>
      </c>
      <c r="F108" s="3">
        <f t="shared" ca="1" si="15"/>
        <v>44761.63070534484</v>
      </c>
    </row>
    <row r="109" spans="1:6" x14ac:dyDescent="0.3">
      <c r="A109">
        <f t="shared" si="12"/>
        <v>92</v>
      </c>
      <c r="B109" s="2">
        <f t="shared" ca="1" si="10"/>
        <v>7.4342744648953065</v>
      </c>
      <c r="C109" s="3">
        <f t="shared" ca="1" si="13"/>
        <v>44761.6358362108</v>
      </c>
      <c r="D109" s="3">
        <f t="shared" ca="1" si="14"/>
        <v>44761.6358362108</v>
      </c>
      <c r="E109" s="2">
        <f t="shared" ca="1" si="11"/>
        <v>0.31521794234595241</v>
      </c>
      <c r="F109" s="3">
        <f t="shared" ca="1" si="15"/>
        <v>44761.636055112147</v>
      </c>
    </row>
    <row r="110" spans="1:6" x14ac:dyDescent="0.3">
      <c r="A110">
        <f t="shared" si="12"/>
        <v>93</v>
      </c>
      <c r="B110" s="2">
        <f t="shared" ca="1" si="10"/>
        <v>2.5701868818407325</v>
      </c>
      <c r="C110" s="3">
        <f t="shared" ca="1" si="13"/>
        <v>44761.6376210628</v>
      </c>
      <c r="D110" s="3">
        <f t="shared" ca="1" si="14"/>
        <v>44761.6376210628</v>
      </c>
      <c r="E110" s="2">
        <f t="shared" ca="1" si="11"/>
        <v>1.3573357058885229</v>
      </c>
      <c r="F110" s="3">
        <f t="shared" ca="1" si="15"/>
        <v>44761.638563657041</v>
      </c>
    </row>
    <row r="111" spans="1:6" x14ac:dyDescent="0.3">
      <c r="A111">
        <f t="shared" si="12"/>
        <v>94</v>
      </c>
      <c r="B111" s="2">
        <f t="shared" ca="1" si="10"/>
        <v>0.27754225495803719</v>
      </c>
      <c r="C111" s="3">
        <f t="shared" ca="1" si="13"/>
        <v>44761.63781380048</v>
      </c>
      <c r="D111" s="3">
        <f t="shared" ca="1" si="14"/>
        <v>44761.638563657041</v>
      </c>
      <c r="E111" s="2">
        <f t="shared" ca="1" si="11"/>
        <v>3.0119610192940369</v>
      </c>
      <c r="F111" s="3">
        <f t="shared" ca="1" si="15"/>
        <v>44761.640655296636</v>
      </c>
    </row>
    <row r="112" spans="1:6" x14ac:dyDescent="0.3">
      <c r="A112">
        <f t="shared" si="12"/>
        <v>95</v>
      </c>
      <c r="B112" s="2">
        <f t="shared" ca="1" si="10"/>
        <v>0.44780710991125072</v>
      </c>
      <c r="C112" s="3">
        <f t="shared" ca="1" si="13"/>
        <v>44761.638124777637</v>
      </c>
      <c r="D112" s="3">
        <f t="shared" ca="1" si="14"/>
        <v>44761.640655296636</v>
      </c>
      <c r="E112" s="2">
        <f t="shared" ca="1" si="11"/>
        <v>8.4631236308201129E-4</v>
      </c>
      <c r="F112" s="3">
        <f t="shared" ca="1" si="15"/>
        <v>44761.640655884352</v>
      </c>
    </row>
    <row r="113" spans="1:6" x14ac:dyDescent="0.3">
      <c r="A113">
        <f t="shared" si="12"/>
        <v>96</v>
      </c>
      <c r="B113" s="2">
        <f t="shared" ca="1" si="10"/>
        <v>9.6905535590154204E-2</v>
      </c>
      <c r="C113" s="3">
        <f t="shared" ca="1" si="13"/>
        <v>44761.638192073151</v>
      </c>
      <c r="D113" s="3">
        <f t="shared" ca="1" si="14"/>
        <v>44761.640655884352</v>
      </c>
      <c r="E113" s="2">
        <f t="shared" ca="1" si="11"/>
        <v>2.4258702328981236</v>
      </c>
      <c r="F113" s="3">
        <f t="shared" ca="1" si="15"/>
        <v>44761.642340516461</v>
      </c>
    </row>
    <row r="114" spans="1:6" x14ac:dyDescent="0.3">
      <c r="A114">
        <f t="shared" si="12"/>
        <v>97</v>
      </c>
      <c r="B114" s="2">
        <f t="shared" ca="1" si="10"/>
        <v>0.57066071550538955</v>
      </c>
      <c r="C114" s="3">
        <f t="shared" ca="1" si="13"/>
        <v>44761.638588365313</v>
      </c>
      <c r="D114" s="3">
        <f t="shared" ca="1" si="14"/>
        <v>44761.642340516461</v>
      </c>
      <c r="E114" s="2">
        <f t="shared" ca="1" si="11"/>
        <v>0.91209671259548819</v>
      </c>
      <c r="F114" s="3">
        <f t="shared" ca="1" si="15"/>
        <v>44761.642973916954</v>
      </c>
    </row>
    <row r="115" spans="1:6" x14ac:dyDescent="0.3">
      <c r="A115">
        <f t="shared" si="12"/>
        <v>98</v>
      </c>
      <c r="B115" s="2">
        <f t="shared" ca="1" si="10"/>
        <v>7.1980421336757638</v>
      </c>
      <c r="C115" s="3">
        <f t="shared" ca="1" si="13"/>
        <v>44761.643587005681</v>
      </c>
      <c r="D115" s="3">
        <f t="shared" ca="1" si="14"/>
        <v>44761.643587005681</v>
      </c>
      <c r="E115" s="2">
        <f t="shared" ca="1" si="11"/>
        <v>3.9840124052168373</v>
      </c>
      <c r="F115" s="3">
        <f t="shared" ca="1" si="15"/>
        <v>44761.646353680961</v>
      </c>
    </row>
    <row r="116" spans="1:6" x14ac:dyDescent="0.3">
      <c r="A116">
        <f t="shared" si="12"/>
        <v>99</v>
      </c>
      <c r="B116" s="2">
        <f t="shared" ca="1" si="10"/>
        <v>2.2405095040484799E-2</v>
      </c>
      <c r="C116" s="3">
        <f t="shared" ca="1" si="13"/>
        <v>44761.643602564778</v>
      </c>
      <c r="D116" s="3">
        <f t="shared" ca="1" si="14"/>
        <v>44761.646353680961</v>
      </c>
      <c r="E116" s="2">
        <f t="shared" ca="1" si="11"/>
        <v>1.2752295356114574</v>
      </c>
      <c r="F116" s="3">
        <f t="shared" ca="1" si="15"/>
        <v>44761.647239257029</v>
      </c>
    </row>
    <row r="117" spans="1:6" x14ac:dyDescent="0.3">
      <c r="A117">
        <f t="shared" si="12"/>
        <v>100</v>
      </c>
      <c r="B117" s="2">
        <f t="shared" ca="1" si="10"/>
        <v>18.59709198435079</v>
      </c>
      <c r="C117" s="3">
        <f t="shared" ca="1" si="13"/>
        <v>44761.656517211988</v>
      </c>
      <c r="D117" s="3">
        <f t="shared" ca="1" si="14"/>
        <v>44761.656517211988</v>
      </c>
      <c r="E117" s="2">
        <f t="shared" ca="1" si="11"/>
        <v>1.792526269631062</v>
      </c>
      <c r="F117" s="3">
        <f t="shared" ca="1" si="15"/>
        <v>44761.657762021896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Poisson and Expon</vt:lpstr>
      <vt:lpstr>AT and ST example</vt:lpstr>
      <vt:lpstr>Hidden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Heinrich Freiboth</cp:lastModifiedBy>
  <dcterms:created xsi:type="dcterms:W3CDTF">2022-07-19T16:18:35Z</dcterms:created>
  <dcterms:modified xsi:type="dcterms:W3CDTF">2022-07-20T10:53:30Z</dcterms:modified>
</cp:coreProperties>
</file>