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amour/Projects/Seal-Pup-Aerial-Imagery-Classifier/results/"/>
    </mc:Choice>
  </mc:AlternateContent>
  <xr:revisionPtr revIDLastSave="0" documentId="13_ncr:1_{A1BC398F-D63D-3F47-9F67-1D726E7EE3D4}" xr6:coauthVersionLast="45" xr6:coauthVersionMax="45" xr10:uidLastSave="{00000000-0000-0000-0000-000000000000}"/>
  <bookViews>
    <workbookView xWindow="0" yWindow="460" windowWidth="33600" windowHeight="19280" firstSheet="4" activeTab="14" xr2:uid="{077603D1-627F-BB4C-8452-0B21DBAC2288}"/>
  </bookViews>
  <sheets>
    <sheet name="Sheet1" sheetId="1" r:id="rId1"/>
    <sheet name="SGD" sheetId="2" r:id="rId2"/>
    <sheet name="Logistic Regression" sheetId="3" r:id="rId3"/>
    <sheet name="Linear SVC" sheetId="4" r:id="rId4"/>
    <sheet name="Poly SVC" sheetId="5" r:id="rId5"/>
    <sheet name="Decision Tree" sheetId="7" r:id="rId6"/>
    <sheet name="MLP" sheetId="6" r:id="rId7"/>
    <sheet name="MLP Multi GS (poor)" sheetId="8" r:id="rId8"/>
    <sheet name="MLP Binary RS (old)" sheetId="9" r:id="rId9"/>
    <sheet name="MLP Binary RS (newPCA)" sheetId="13" r:id="rId10"/>
    <sheet name="MLP Binary GS (newPCA" sheetId="14" r:id="rId11"/>
    <sheet name="MLP Multi RS" sheetId="10" r:id="rId12"/>
    <sheet name="MLP Multi GS" sheetId="12" r:id="rId13"/>
    <sheet name="MLP Multi RS oversample" sheetId="11" r:id="rId14"/>
    <sheet name="runtime search" sheetId="15" r:id="rId15"/>
  </sheets>
  <definedNames>
    <definedName name="_xlnm._FilterDatabase" localSheetId="10" hidden="1">'MLP Binary GS (newPCA'!$A$1:$O$1</definedName>
    <definedName name="_xlnm._FilterDatabase" localSheetId="9" hidden="1">'MLP Binary RS (newPCA)'!$A$1:$P$1</definedName>
    <definedName name="_xlnm._FilterDatabase" localSheetId="8" hidden="1">'MLP Binary RS (old)'!$A$1:$P$1</definedName>
    <definedName name="_xlnm._FilterDatabase" localSheetId="12" hidden="1">'MLP Multi GS'!$A$1:$P$1</definedName>
    <definedName name="_xlnm._FilterDatabase" localSheetId="7" hidden="1">'MLP Multi GS (poor)'!$A$1:$S$1</definedName>
    <definedName name="_xlnm._FilterDatabase" localSheetId="11" hidden="1">'MLP Multi RS'!$A$1:$P$1</definedName>
    <definedName name="_xlnm._FilterDatabase" localSheetId="13" hidden="1">'MLP Multi RS oversample'!$A$1:$P$1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5" l="1"/>
  <c r="A8" i="15"/>
  <c r="Q18" i="14" l="1"/>
  <c r="R16" i="13" l="1"/>
  <c r="S19" i="12" l="1"/>
  <c r="S16" i="11" l="1"/>
  <c r="R17" i="10" l="1"/>
  <c r="S17" i="9" l="1"/>
  <c r="R19" i="8" l="1"/>
</calcChain>
</file>

<file path=xl/sharedStrings.xml><?xml version="1.0" encoding="utf-8"?>
<sst xmlns="http://schemas.openxmlformats.org/spreadsheetml/2006/main" count="985" uniqueCount="570">
  <si>
    <t>Average accuracy</t>
  </si>
  <si>
    <t>Model</t>
  </si>
  <si>
    <t>All features</t>
  </si>
  <si>
    <t>HoG</t>
  </si>
  <si>
    <t>RGB Histograms</t>
  </si>
  <si>
    <t>HoG + RGB</t>
  </si>
  <si>
    <t>Linear SVC</t>
  </si>
  <si>
    <t>SGD</t>
  </si>
  <si>
    <t>Accuracy</t>
  </si>
  <si>
    <t>Precision</t>
  </si>
  <si>
    <t>Recall</t>
  </si>
  <si>
    <t>F1</t>
  </si>
  <si>
    <t>Dataset</t>
  </si>
  <si>
    <t>Binary</t>
  </si>
  <si>
    <t>Multi</t>
  </si>
  <si>
    <t>Decision Tree</t>
  </si>
  <si>
    <t>Neural Network</t>
  </si>
  <si>
    <t>(using 3-fold cross validation)</t>
  </si>
  <si>
    <t>Runtime (s)</t>
  </si>
  <si>
    <t>Convergence warnings</t>
  </si>
  <si>
    <t>No</t>
  </si>
  <si>
    <t>Yes</t>
  </si>
  <si>
    <t>Max # iterations</t>
  </si>
  <si>
    <t>N/A</t>
  </si>
  <si>
    <t>Too long</t>
  </si>
  <si>
    <t>∞</t>
  </si>
  <si>
    <t>SGD*</t>
  </si>
  <si>
    <t>Logistic (OvR)*</t>
  </si>
  <si>
    <t>Polynomial SVC*</t>
  </si>
  <si>
    <t>*using all processors</t>
  </si>
  <si>
    <t>Best model hyperparameters found by randomised search algorithm:</t>
  </si>
  <si>
    <t>MLPClassifier(activation='relu', alpha=0.0001, batch_size='auto', beta_1=0.9,</t>
  </si>
  <si>
    <t xml:space="preserve">              beta_2=0.999, early_stopping=False, epsilon=1e-08,</t>
  </si>
  <si>
    <t xml:space="preserve">              hidden_layer_sizes=(1000,), learning_rate='constant',</t>
  </si>
  <si>
    <t xml:space="preserve">              learning_rate_init=0.1, max_fun=15000, max_iter=200, momentum=0.1,</t>
  </si>
  <si>
    <t xml:space="preserve">              n_iter_no_change=10, nesterovs_momentum=True, power_t=0.5,</t>
  </si>
  <si>
    <t xml:space="preserve">              random_state=111, shuffle=True, solver='adam', tol=0.0001,</t>
  </si>
  <si>
    <t xml:space="preserve">              validation_fraction=0.1, verbose=False, warm_start=False)</t>
  </si>
  <si>
    <t>--- Training Runtime: 30145.05 seconds ---</t>
  </si>
  <si>
    <t>mean_fit_time</t>
  </si>
  <si>
    <t>std_fit_time</t>
  </si>
  <si>
    <t>mean_score_time</t>
  </si>
  <si>
    <t>std_score_time</t>
  </si>
  <si>
    <t>param_activation</t>
  </si>
  <si>
    <t>param_hidden_layer_sizes</t>
  </si>
  <si>
    <t>param_learning_rate_init</t>
  </si>
  <si>
    <t>param_momentum</t>
  </si>
  <si>
    <t>params</t>
  </si>
  <si>
    <t>split0_test_score</t>
  </si>
  <si>
    <t>split1_test_score</t>
  </si>
  <si>
    <t>split2_test_score</t>
  </si>
  <si>
    <t>mean_test_score</t>
  </si>
  <si>
    <t>std_test_score</t>
  </si>
  <si>
    <t>rank_test_score</t>
  </si>
  <si>
    <t>relu</t>
  </si>
  <si>
    <t>(100,)</t>
  </si>
  <si>
    <t>{'activation': 'relu', 'hidden_layer_sizes': (100,), 'learning_rate_init': 0.1, 'momentum': 0.1}</t>
  </si>
  <si>
    <t>{'activation': 'relu', 'hidden_layer_sizes': (100,), 'learning_rate_init': 0.1, 'momentum': 0.5}</t>
  </si>
  <si>
    <t>{'activation': 'relu', 'hidden_layer_sizes': (100,), 'learning_rate_init': 0.1, 'momentum': 1.0}</t>
  </si>
  <si>
    <t>{'activation': 'relu', 'hidden_layer_sizes': (100,), 'learning_rate_init': 0.5, 'momentum': 0.1}</t>
  </si>
  <si>
    <t>{'activation': 'relu', 'hidden_layer_sizes': (100,), 'learning_rate_init': 0.5, 'momentum': 0.5}</t>
  </si>
  <si>
    <t>{'activation': 'relu', 'hidden_layer_sizes': (100,), 'learning_rate_init': 0.5, 'momentum': 1.0}</t>
  </si>
  <si>
    <t>{'activation': 'relu', 'hidden_layer_sizes': (100,), 'learning_rate_init': 1.0, 'momentum': 0.1}</t>
  </si>
  <si>
    <t>{'activation': 'relu', 'hidden_layer_sizes': (100,), 'learning_rate_init': 1.0, 'momentum': 0.5}</t>
  </si>
  <si>
    <t>{'activation': 'relu', 'hidden_layer_sizes': (100,), 'learning_rate_init': 1.0, 'momentum': 1.0}</t>
  </si>
  <si>
    <t>(475,)</t>
  </si>
  <si>
    <t>{'activation': 'relu', 'hidden_layer_sizes': (475,), 'learning_rate_init': 0.1, 'momentum': 0.1}</t>
  </si>
  <si>
    <t>{'activation': 'relu', 'hidden_layer_sizes': (475,), 'learning_rate_init': 0.1, 'momentum': 0.5}</t>
  </si>
  <si>
    <t>{'activation': 'relu', 'hidden_layer_sizes': (475,), 'learning_rate_init': 0.1, 'momentum': 1.0}</t>
  </si>
  <si>
    <t>{'activation': 'relu', 'hidden_layer_sizes': (475,), 'learning_rate_init': 0.5, 'momentum': 0.1}</t>
  </si>
  <si>
    <t>{'activation': 'relu', 'hidden_layer_sizes': (475,), 'learning_rate_init': 0.5, 'momentum': 0.5}</t>
  </si>
  <si>
    <t>{'activation': 'relu', 'hidden_layer_sizes': (475,), 'learning_rate_init': 0.5, 'momentum': 1.0}</t>
  </si>
  <si>
    <t>{'activation': 'relu', 'hidden_layer_sizes': (475,), 'learning_rate_init': 1.0, 'momentum': 0.1}</t>
  </si>
  <si>
    <t>{'activation': 'relu', 'hidden_layer_sizes': (475,), 'learning_rate_init': 1.0, 'momentum': 0.5}</t>
  </si>
  <si>
    <t>{'activation': 'relu', 'hidden_layer_sizes': (475,), 'learning_rate_init': 1.0, 'momentum': 1.0}</t>
  </si>
  <si>
    <t>(1000,)</t>
  </si>
  <si>
    <t>{'activation': 'relu', 'hidden_layer_sizes': (1000,), 'learning_rate_init': 0.1, 'momentum': 0.1}</t>
  </si>
  <si>
    <t>{'activation': 'relu', 'hidden_layer_sizes': (1000,), 'learning_rate_init': 0.1, 'momentum': 0.5}</t>
  </si>
  <si>
    <t>{'activation': 'relu', 'hidden_layer_sizes': (1000,), 'learning_rate_init': 0.1, 'momentum': 1.0}</t>
  </si>
  <si>
    <t>{'activation': 'relu', 'hidden_layer_sizes': (1000,), 'learning_rate_init': 0.5, 'momentum': 0.1}</t>
  </si>
  <si>
    <t>{'activation': 'relu', 'hidden_layer_sizes': (1000,), 'learning_rate_init': 0.5, 'momentum': 0.5}</t>
  </si>
  <si>
    <t>{'activation': 'relu', 'hidden_layer_sizes': (1000,), 'learning_rate_init': 0.5, 'momentum': 1.0}</t>
  </si>
  <si>
    <t>{'activation': 'relu', 'hidden_layer_sizes': (1000,), 'learning_rate_init': 1.0, 'momentum': 0.1}</t>
  </si>
  <si>
    <t>{'activation': 'relu', 'hidden_layer_sizes': (1000,), 'learning_rate_init': 1.0, 'momentum': 0.5}</t>
  </si>
  <si>
    <t>{'activation': 'relu', 'hidden_layer_sizes': (1000,), 'learning_rate_init': 1.0, 'momentum': 1.0}</t>
  </si>
  <si>
    <t>tanh</t>
  </si>
  <si>
    <t>{'activation': 'tanh', 'hidden_layer_sizes': (100,), 'learning_rate_init': 0.1, 'momentum': 0.1}</t>
  </si>
  <si>
    <t>{'activation': 'tanh', 'hidden_layer_sizes': (100,), 'learning_rate_init': 0.1, 'momentum': 0.5}</t>
  </si>
  <si>
    <t>{'activation': 'tanh', 'hidden_layer_sizes': (100,), 'learning_rate_init': 0.1, 'momentum': 1.0}</t>
  </si>
  <si>
    <t>{'activation': 'tanh', 'hidden_layer_sizes': (100,), 'learning_rate_init': 0.5, 'momentum': 0.1}</t>
  </si>
  <si>
    <t>{'activation': 'tanh', 'hidden_layer_sizes': (100,), 'learning_rate_init': 0.5, 'momentum': 0.5}</t>
  </si>
  <si>
    <t>{'activation': 'tanh', 'hidden_layer_sizes': (100,), 'learning_rate_init': 0.5, 'momentum': 1.0}</t>
  </si>
  <si>
    <t>{'activation': 'tanh', 'hidden_layer_sizes': (100,), 'learning_rate_init': 1.0, 'momentum': 0.1}</t>
  </si>
  <si>
    <t>{'activation': 'tanh', 'hidden_layer_sizes': (100,), 'learning_rate_init': 1.0, 'momentum': 0.5}</t>
  </si>
  <si>
    <t>{'activation': 'tanh', 'hidden_layer_sizes': (100,), 'learning_rate_init': 1.0, 'momentum': 1.0}</t>
  </si>
  <si>
    <t>{'activation': 'tanh', 'hidden_layer_sizes': (475,), 'learning_rate_init': 0.1, 'momentum': 0.1}</t>
  </si>
  <si>
    <t>{'activation': 'tanh', 'hidden_layer_sizes': (475,), 'learning_rate_init': 0.1, 'momentum': 0.5}</t>
  </si>
  <si>
    <t>{'activation': 'tanh', 'hidden_layer_sizes': (475,), 'learning_rate_init': 0.1, 'momentum': 1.0}</t>
  </si>
  <si>
    <t>{'activation': 'tanh', 'hidden_layer_sizes': (475,), 'learning_rate_init': 0.5, 'momentum': 0.1}</t>
  </si>
  <si>
    <t>{'activation': 'tanh', 'hidden_layer_sizes': (475,), 'learning_rate_init': 0.5, 'momentum': 0.5}</t>
  </si>
  <si>
    <t>{'activation': 'tanh', 'hidden_layer_sizes': (475,), 'learning_rate_init': 0.5, 'momentum': 1.0}</t>
  </si>
  <si>
    <t>{'activation': 'tanh', 'hidden_layer_sizes': (475,), 'learning_rate_init': 1.0, 'momentum': 0.1}</t>
  </si>
  <si>
    <t>{'activation': 'tanh', 'hidden_layer_sizes': (475,), 'learning_rate_init': 1.0, 'momentum': 0.5}</t>
  </si>
  <si>
    <t>{'activation': 'tanh', 'hidden_layer_sizes': (475,), 'learning_rate_init': 1.0, 'momentum': 1.0}</t>
  </si>
  <si>
    <t>{'activation': 'tanh', 'hidden_layer_sizes': (1000,), 'learning_rate_init': 0.1, 'momentum': 0.1}</t>
  </si>
  <si>
    <t>{'activation': 'tanh', 'hidden_layer_sizes': (1000,), 'learning_rate_init': 0.1, 'momentum': 0.5}</t>
  </si>
  <si>
    <t>{'activation': 'tanh', 'hidden_layer_sizes': (1000,), 'learning_rate_init': 0.1, 'momentum': 1.0}</t>
  </si>
  <si>
    <t>{'activation': 'tanh', 'hidden_layer_sizes': (1000,), 'learning_rate_init': 0.5, 'momentum': 0.1}</t>
  </si>
  <si>
    <t>{'activation': 'tanh', 'hidden_layer_sizes': (1000,), 'learning_rate_init': 0.5, 'momentum': 0.5}</t>
  </si>
  <si>
    <t>{'activation': 'tanh', 'hidden_layer_sizes': (1000,), 'learning_rate_init': 0.5, 'momentum': 1.0}</t>
  </si>
  <si>
    <t>{'activation': 'tanh', 'hidden_layer_sizes': (1000,), 'learning_rate_init': 1.0, 'momentum': 0.1}</t>
  </si>
  <si>
    <t>{'activation': 'tanh', 'hidden_layer_sizes': (1000,), 'learning_rate_init': 1.0, 'momentum': 0.5}</t>
  </si>
  <si>
    <t>{'activation': 'tanh', 'hidden_layer_sizes': (1000,), 'learning_rate_init': 1.0, 'momentum': 1.0}</t>
  </si>
  <si>
    <t>hours</t>
  </si>
  <si>
    <t>param_alpha</t>
  </si>
  <si>
    <t>{'alpha': 0.48562720613968147, 'hidden_layer_sizes': 77, 'learning_rate_init': 0.20848622426614116, 'momentum': 0.5798026045104603}</t>
  </si>
  <si>
    <t>{'alpha': 0.14955641020450838, 'hidden_layer_sizes': 29, 'learning_rate_init': 0.5130844854985185, 'momentum': 0.466476179375495}</t>
  </si>
  <si>
    <t>{'alpha': 0.9006447230707743, 'hidden_layer_sizes': 85, 'learning_rate_init': 0.6952167399410436, 'momentum': 0.4500565388269413}</t>
  </si>
  <si>
    <t>{'alpha': 0.7128983675166096, 'hidden_layer_sizes': 51, 'learning_rate_init': 0.3928402024498465, 'momentum': 0.34983466278835423}</t>
  </si>
  <si>
    <t>{'alpha': 0.008169282287304302, 'hidden_layer_sizes': 111, 'learning_rate_init': 0.28164321020415317, 'momentum': 0.9480602907161463}</t>
  </si>
  <si>
    <t>{'alpha': 0.3434945871916686, 'hidden_layer_sizes': 51, 'learning_rate_init': 0.8729214169171986, 'momentum': 0.6148940681339826}</t>
  </si>
  <si>
    <t>{'alpha': 0.2586990417092545, 'hidden_layer_sizes': 106, 'learning_rate_init': 0.5024614246310559, 'momentum': 0.6218504752311714}</t>
  </si>
  <si>
    <t>{'alpha': 0.069721824915721, 'hidden_layer_sizes': 66, 'learning_rate_init': 0.9639008375611675, 'momentum': 0.24377991521567863}</t>
  </si>
  <si>
    <t>{'alpha': 0.10188579670602683, 'hidden_layer_sizes': 112, 'learning_rate_init': 0.5393510519733095, 'momentum': 0.5956793902214821}</t>
  </si>
  <si>
    <t>{'alpha': 0.20654202371861285, 'hidden_layer_sizes': 5, 'learning_rate_init': 0.9897349218098884, 'momentum': 0.17237343773926225}</t>
  </si>
  <si>
    <t>{'alpha': 0.19682468361032324, 'hidden_layer_sizes': 93, 'learning_rate_init': 0.1716717471511735, 'momentum': 0.11439817824976245}</t>
  </si>
  <si>
    <t>{'alpha': 0.4818867232987767, 'hidden_layer_sizes': 100, 'learning_rate_init': 0.9689151029492853, 'momentum': 0.8884612248773777}</t>
  </si>
  <si>
    <t>{'alpha': 0.8508798975443298, 'hidden_layer_sizes': 33, 'learning_rate_init': 0.6973538806062962, 'momentum': 0.47926739426403553}</t>
  </si>
  <si>
    <t>{'alpha': 0.018202571311774617, 'hidden_layer_sizes': 27, 'learning_rate_init': 0.5366756179943781, 'momentum': 0.9984613853850369}</t>
  </si>
  <si>
    <t>{'alpha': 0.5136739819886814, 'hidden_layer_sizes': 26, 'learning_rate_init': 0.08795035544646479, 'momentum': 0.8273833155211273}</t>
  </si>
  <si>
    <t>{'alpha': 0.718531333269527, 'hidden_layer_sizes': 105, 'learning_rate_init': 0.5583510423118738, 'momentum': 0.7968951968492323}</t>
  </si>
  <si>
    <t>{'alpha': 0.09380513190712782, 'hidden_layer_sizes': 76, 'learning_rate_init': 0.8169309663624884, 'momentum': 0.3546506801774105}</t>
  </si>
  <si>
    <t>{'alpha': 0.06444736953668818, 'hidden_layer_sizes': 10, 'learning_rate_init': 0.6457825928799071, 'momentum': 0.3349288728096041}</t>
  </si>
  <si>
    <t>{'alpha': 0.06479128184392115, 'hidden_layer_sizes': 24, 'learning_rate_init': 0.5537713285854714, 'momentum': 0.9263214076015193}</t>
  </si>
  <si>
    <t>{'alpha': 0.18308869277472295, 'hidden_layer_sizes': 72, 'learning_rate_init': 0.12775036689883557, 'momentum': 0.9230385974840113}</t>
  </si>
  <si>
    <t>{'alpha': 0.09325997249949626, 'hidden_layer_sizes': 38, 'learning_rate_init': 0.36306319198637127, 'momentum': 0.23343963521365987}</t>
  </si>
  <si>
    <t>{'alpha': 0.8838092948602487, 'hidden_layer_sizes': 109, 'learning_rate_init': 0.6661420697608516, 'momentum': 0.1310307908990404}</t>
  </si>
  <si>
    <t>{'alpha': 0.35802625520277453, 'hidden_layer_sizes': 101, 'learning_rate_init': 0.13174207381218672, 'momentum': 0.5387509409968293}</t>
  </si>
  <si>
    <t>{'alpha': 0.28488358186437535, 'hidden_layer_sizes': 2, 'learning_rate_init': 0.24126806847594007, 'momentum': 0.7041053812177239}</t>
  </si>
  <si>
    <t>{'alpha': 0.17313891777562707, 'hidden_layer_sizes': 103, 'learning_rate_init': 0.7752529633049362, 'momentum': 0.5667422275957258}</t>
  </si>
  <si>
    <t>{'alpha': 0.11815391458207582, 'hidden_layer_sizes': 90, 'learning_rate_init': 0.38080347943904613, 'momentum': 0.6616069478905667}</t>
  </si>
  <si>
    <t>{'alpha': 0.6432946629241483, 'hidden_layer_sizes': 113, 'learning_rate_init': 0.8520102585661226, 'momentum': 0.33459849513869927}</t>
  </si>
  <si>
    <t>{'alpha': 0.6226825629835179, 'hidden_layer_sizes': 63, 'learning_rate_init': 0.49715336602754634, 'momentum': 0.7239483688746713}</t>
  </si>
  <si>
    <t>{'alpha': 0.47670317770763626, 'hidden_layer_sizes': 106, 'learning_rate_init': 0.06610642245663112, 'momentum': 0.9898066958916517}</t>
  </si>
  <si>
    <t>{'alpha': 0.4619512723146736, 'hidden_layer_sizes': 80, 'learning_rate_init': 0.8139307330836049, 'momentum': 0.6464359877356416}</t>
  </si>
  <si>
    <t>{'alpha': 0.5407385870994327, 'hidden_layer_sizes': 12, 'learning_rate_init': 0.7169349307472938, 'momentum': 0.19377773757688593}</t>
  </si>
  <si>
    <t>{'alpha': 0.9647439172196872, 'hidden_layer_sizes': 42, 'learning_rate_init': 0.7399246567604714, 'momentum': 0.9130260376668307}</t>
  </si>
  <si>
    <t>{'alpha': 0.17874435894878393, 'hidden_layer_sizes': 70, 'learning_rate_init': 0.05241677131475775, 'momentum': 0.34111471982551317}</t>
  </si>
  <si>
    <t>{'alpha': 0.4728989797735915, 'hidden_layer_sizes': 90, 'learning_rate_init': 0.7959329539024619, 'momentum': 0.3547997150326617}</t>
  </si>
  <si>
    <t>{'alpha': 0.8541624088868827, 'hidden_layer_sizes': 66, 'learning_rate_init': 0.6582498561561397, 'momentum': 0.4117450881144017}</t>
  </si>
  <si>
    <t>{'alpha': 0.6289317977282266, 'hidden_layer_sizes': 82, 'learning_rate_init': 0.24225022922753991, 'momentum': 0.9816641899553699}</t>
  </si>
  <si>
    <t>{'alpha': 0.3142719963466012, 'hidden_layer_sizes': 67, 'learning_rate_init': 0.04466064088525201, 'momentum': 0.1669910098376729}</t>
  </si>
  <si>
    <t>{'alpha': 0.08844167430286544, 'hidden_layer_sizes': 57, 'learning_rate_init': 0.03354175625974132, 'momentum': 0.40590513084236834}</t>
  </si>
  <si>
    <t>{'alpha': 0.12384381897074638, 'hidden_layer_sizes': 101, 'learning_rate_init': 0.761357259650011, 'momentum': 0.2942796054455151}</t>
  </si>
  <si>
    <t>{'alpha': 0.15932147758316806, 'hidden_layer_sizes': 26, 'learning_rate_init': 0.8403817077993294, 'momentum': 0.8817364513905266}</t>
  </si>
  <si>
    <t>{'alpha': 0.6279296241875689, 'hidden_layer_sizes': 105, 'learning_rate_init': 0.3809906724963511, 'momentum': 0.39922812333372815}</t>
  </si>
  <si>
    <t>{'alpha': 0.7922042567002818, 'hidden_layer_sizes': 111, 'learning_rate_init': 0.1974117050975961, 'momentum': 0.39716887742722606}</t>
  </si>
  <si>
    <t>{'alpha': 0.7919238070481296, 'hidden_layer_sizes': 23, 'learning_rate_init': 0.9170303073237802, 'momentum': 0.5231349846883013}</t>
  </si>
  <si>
    <t>{'alpha': 0.677249131440081, 'hidden_layer_sizes': 66, 'learning_rate_init': 0.6809902518458197, 'momentum': 0.41175587931949764}</t>
  </si>
  <si>
    <t>{'alpha': 0.44187978541388595, 'hidden_layer_sizes': 81, 'learning_rate_init': 0.9839924987595317, 'momentum': 0.11973384391411537}</t>
  </si>
  <si>
    <t>{'alpha': 0.5085814498687019, 'hidden_layer_sizes': 69, 'learning_rate_init': 0.4607420021960398, 'momentum': 0.5995788467090593}</t>
  </si>
  <si>
    <t>{'alpha': 0.7764895265039073, 'hidden_layer_sizes': 82, 'learning_rate_init': 0.4721625184734001, 'momentum': 0.22627052170892564}</t>
  </si>
  <si>
    <t>{'alpha': 0.5679797325486432, 'hidden_layer_sizes': 5, 'learning_rate_init': 0.14204494540132484, 'momentum': 0.77366824802652}</t>
  </si>
  <si>
    <t>{'alpha': 0.1970493563413298, 'hidden_layer_sizes': 55, 'learning_rate_init': 0.8066281555316281, 'momentum': 0.6772023741174051}</t>
  </si>
  <si>
    <t>{'alpha': 0.20028235524554472, 'hidden_layer_sizes': 118, 'learning_rate_init': 0.6684768956063534, 'momentum': 0.26991958181642123}</t>
  </si>
  <si>
    <t>MLPClassifier(activation='relu', alpha=0.08844167430286544, batch_size='auto',</t>
  </si>
  <si>
    <t xml:space="preserve">              beta_1=0.9, beta_2=0.999, early_stopping=False, epsilon=1e-08,</t>
  </si>
  <si>
    <t xml:space="preserve">              hidden_layer_sizes=57, learning_rate='constant',</t>
  </si>
  <si>
    <t xml:space="preserve">              learning_rate_init=0.03354175625974132, max_fun=15000,</t>
  </si>
  <si>
    <t xml:space="preserve">              max_iter=200, momentum=0.40590513084236834, n_iter_no_change=10,</t>
  </si>
  <si>
    <t xml:space="preserve">              nesterovs_momentum=True, power_t=0.5, random_state=111,</t>
  </si>
  <si>
    <t xml:space="preserve">              shuffle=True, solver='adam', tol=0.0001, validation_fraction=0.1,</t>
  </si>
  <si>
    <t xml:space="preserve">              verbose=False, warm_start=False)</t>
  </si>
  <si>
    <t>Score: 0.9600602586713697</t>
  </si>
  <si>
    <t>⠼    Performing hyperparameter tuning...</t>
  </si>
  <si>
    <t>--- Training Runtime: 2264.53 seconds ---</t>
  </si>
  <si>
    <t>minutes</t>
  </si>
  <si>
    <t>Using oversampled dataset</t>
  </si>
  <si>
    <t>{'alpha': 0.1732072328716978, 'hidden_layer_sizes': 138, 'learning_rate_init': 0.6702701669297393, 'momentum': 0.3975883628545782}</t>
  </si>
  <si>
    <t>{'alpha': 0.8963991433781423, 'hidden_layer_sizes': 113, 'learning_rate_init': 0.15544175203737187, 'momentum': 0.8902969975791462}</t>
  </si>
  <si>
    <t>{'alpha': 0.7843379200358127, 'hidden_layer_sizes': 25, 'learning_rate_init': 0.16207272186702038, 'momentum': 0.9679432790441246}</t>
  </si>
  <si>
    <t>{'alpha': 0.14920374047596363, 'hidden_layer_sizes': 76, 'learning_rate_init': 0.6316151948331146, 'momentum': 0.20055757256266726}</t>
  </si>
  <si>
    <t>{'alpha': 0.13349857779096252, 'hidden_layer_sizes': 12, 'learning_rate_init': 0.727338521321862, 'momentum': 0.6737544431775878}</t>
  </si>
  <si>
    <t>{'alpha': 0.7439658854156294, 'hidden_layer_sizes': 144, 'learning_rate_init': 0.18605527397244026, 'momentum': 0.8196066700946175}</t>
  </si>
  <si>
    <t>{'alpha': 0.6964124442360877, 'hidden_layer_sizes': 149, 'learning_rate_init': 0.884735177182237, 'momentum': 0.6890303986363647}</t>
  </si>
  <si>
    <t>{'alpha': 0.872132801490712, 'hidden_layer_sizes': 144, 'learning_rate_init': 0.5878085616359047, 'momentum': 0.8463933211145445}</t>
  </si>
  <si>
    <t>{'alpha': 0.8122260742545087, 'hidden_layer_sizes': 124, 'learning_rate_init': 0.7476088424003523, 'momentum': 0.2875382676125729}</t>
  </si>
  <si>
    <t>{'alpha': 0.28499210928662455, 'hidden_layer_sizes': 118, 'learning_rate_init': 0.4253002562607985, 'momentum': 0.1536549355088159}</t>
  </si>
  <si>
    <t>{'alpha': 0.7194928647224871, 'hidden_layer_sizes': 111, 'learning_rate_init': 0.38748919050804753, 'momentum': 0.9267943420411326}</t>
  </si>
  <si>
    <t>{'alpha': 0.2794489777683895, 'hidden_layer_sizes': 12, 'learning_rate_init': 0.10123875162342444, 'momentum': 0.8830064229358455}</t>
  </si>
  <si>
    <t>{'alpha': 0.026022568151819258, 'hidden_layer_sizes': 19, 'learning_rate_init': 0.6345701537073289, 'momentum': 0.4731236679594083}</t>
  </si>
  <si>
    <t>{'alpha': 0.2297769888462664, 'hidden_layer_sizes': 145, 'learning_rate_init': 0.6340830671555253, 'momentum': 0.42628582754034383}</t>
  </si>
  <si>
    <t>{'alpha': 0.621666038244035, 'hidden_layer_sizes': 44, 'learning_rate_init': 0.2881880370076709, 'momentum': 0.4100601316557101}</t>
  </si>
  <si>
    <t>{'alpha': 0.4931678172381201, 'hidden_layer_sizes': 68, 'learning_rate_init': 0.715684248065587, 'momentum': 0.4327908013610787}</t>
  </si>
  <si>
    <t>{'alpha': 0.16049254405875846, 'hidden_layer_sizes': 32, 'learning_rate_init': 0.5454701516762653, 'momentum': 0.8599368327556883}</t>
  </si>
  <si>
    <t>{'alpha': 0.06300290768259965, 'hidden_layer_sizes': 116, 'learning_rate_init': 0.14648070774779476, 'momentum': 0.4312974998316901}</t>
  </si>
  <si>
    <t>{'alpha': 0.7999472922640499, 'hidden_layer_sizes': 132, 'learning_rate_init': 0.2845310139617473, 'momentum': 0.39348620496880926}</t>
  </si>
  <si>
    <t>{'alpha': 0.13893334957039472, 'hidden_layer_sizes': 137, 'learning_rate_init': 0.39554679087196754, 'momentum': 0.519369642071104}</t>
  </si>
  <si>
    <t>{'alpha': 0.23361922552867698, 'hidden_layer_sizes': 146, 'learning_rate_init': 0.7012061165671474, 'momentum': 0.263070770590638}</t>
  </si>
  <si>
    <t>{'alpha': 0.38735584315809, 'hidden_layer_sizes': 53, 'learning_rate_init': 0.4096572269729235, 'momentum': 0.598837978839166}</t>
  </si>
  <si>
    <t>{'alpha': 0.2415524668406227, 'hidden_layer_sizes': 26, 'learning_rate_init': 0.5394501995348518, 'momentum': 0.34215895234900773}</t>
  </si>
  <si>
    <t>{'alpha': 0.809579376848266, 'hidden_layer_sizes': 86, 'learning_rate_init': 0.06038568538019162, 'momentum': 0.9232300099598968}</t>
  </si>
  <si>
    <t>{'alpha': 0.28474837369275685, 'hidden_layer_sizes': 7, 'learning_rate_init': 0.29706755370303195, 'momentum': 0.5319694001184077}</t>
  </si>
  <si>
    <t>{'alpha': 0.7574924585177131, 'hidden_layer_sizes': 32, 'learning_rate_init': 0.9133056325819958, 'momentum': 0.17202883583104073}</t>
  </si>
  <si>
    <t>{'alpha': 0.28262142220912545, 'hidden_layer_sizes': 136, 'learning_rate_init': 0.6004906521895492, 'momentum': 0.24880712748519856}</t>
  </si>
  <si>
    <t>{'alpha': 0.25013928601159996, 'hidden_layer_sizes': 90, 'learning_rate_init': 0.5528130394147135, 'momentum': 0.6520119798367219}</t>
  </si>
  <si>
    <t>{'alpha': 0.5876815086624634, 'hidden_layer_sizes': 44, 'learning_rate_init': 0.6511422596857122, 'momentum': 0.1108907616338439}</t>
  </si>
  <si>
    <t>{'alpha': 0.5829504118067266, 'hidden_layer_sizes': 70, 'learning_rate_init': 0.45363804878813796, 'momentum': 0.12865109568787708}</t>
  </si>
  <si>
    <t>{'alpha': 0.9456916912757257, 'hidden_layer_sizes': 133, 'learning_rate_init': 0.1936064907058771, 'momentum': 0.6584780718163832}</t>
  </si>
  <si>
    <t>{'alpha': 0.5028632861768123, 'hidden_layer_sizes': 15, 'learning_rate_init': 0.3735431522000374, 'momentum': 0.3284596662343213}</t>
  </si>
  <si>
    <t>{'alpha': 0.4533245159449225, 'hidden_layer_sizes': 133, 'learning_rate_init': 0.4705916116410793, 'momentum': 0.6671374415215493}</t>
  </si>
  <si>
    <t>{'alpha': 0.7931520157141622, 'hidden_layer_sizes': 111, 'learning_rate_init': 0.7260059393988153, 'momentum': 0.8461351079888065}</t>
  </si>
  <si>
    <t>{'alpha': 0.13409266916763685, 'hidden_layer_sizes': 148, 'learning_rate_init': 0.7526734064814362, 'momentum': 0.745108941998934}</t>
  </si>
  <si>
    <t>{'alpha': 0.26607661095536494, 'hidden_layer_sizes': 25, 'learning_rate_init': 0.30998751306425854, 'momentum': 0.319604866828031}</t>
  </si>
  <si>
    <t>{'alpha': 0.012940959891946668, 'hidden_layer_sizes': 20, 'learning_rate_init': 0.530057283563185, 'momentum': 0.6859857592722386}</t>
  </si>
  <si>
    <t>{'alpha': 0.7012668892779801, 'hidden_layer_sizes': 129, 'learning_rate_init': 0.9419204736083401, 'momentum': 0.7273982451664716}</t>
  </si>
  <si>
    <t>{'alpha': 0.43123528625205476, 'hidden_layer_sizes': 112, 'learning_rate_init': 0.6972863328181604, 'momentum': 0.6307782196694017}</t>
  </si>
  <si>
    <t>{'alpha': 0.15752881908690197, 'hidden_layer_sizes': 117, 'learning_rate_init': 0.5550194230001477, 'momentum': 0.577078041982299}</t>
  </si>
  <si>
    <t>{'alpha': 0.641222750004157, 'hidden_layer_sizes': 89, 'learning_rate_init': 0.259314752572153, 'momentum': 0.19546882070799798}</t>
  </si>
  <si>
    <t>{'alpha': 0.8998399116688585, 'hidden_layer_sizes': 149, 'learning_rate_init': 0.5024248473758566, 'momentum': 0.8334400156657874}</t>
  </si>
  <si>
    <t>{'alpha': 0.1429250111882222, 'hidden_layer_sizes': 93, 'learning_rate_init': 0.8397219431971605, 'momentum': 0.6935687940874756}</t>
  </si>
  <si>
    <t>{'alpha': 0.5425289668026739, 'hidden_layer_sizes': 36, 'learning_rate_init': 0.25282650524708405, 'momentum': 0.3103972270810817}</t>
  </si>
  <si>
    <t>{'alpha': 0.9100449276925617, 'hidden_layer_sizes': 110, 'learning_rate_init': 0.4645907491813803, 'momentum': 0.6466366455656328}</t>
  </si>
  <si>
    <t>{'alpha': 0.7835984852253588, 'hidden_layer_sizes': 61, 'learning_rate_init': 0.45879807296593855, 'momentum': 0.44740203052128813}</t>
  </si>
  <si>
    <t>{'alpha': 0.8689842715479521, 'hidden_layer_sizes': 68, 'learning_rate_init': 0.04858824270863893, 'momentum': 0.8387930920940063}</t>
  </si>
  <si>
    <t>{'alpha': 0.08347525470003926, 'hidden_layer_sizes': 131, 'learning_rate_init': 0.3713357286300316, 'momentum': 0.3385152035731853}</t>
  </si>
  <si>
    <t>{'alpha': 0.2596878990706576, 'hidden_layer_sizes': 76, 'learning_rate_init': 0.26900650010812244, 'momentum': 0.5058234136373674}</t>
  </si>
  <si>
    <t>{'alpha': 0.9562221025336061, 'hidden_layer_sizes': 3, 'learning_rate_init': 0.4389246515065961, 'momentum': 0.32262315486876847}</t>
  </si>
  <si>
    <t>{'alpha': 0.5264425316630237, 'hidden_layer_sizes': 122, 'learning_rate_init': 0.5534052297719319, 'momentum': 0.16958818641740367}</t>
  </si>
  <si>
    <t>{'alpha': 0.06150213905646186, 'hidden_layer_sizes': 56, 'learning_rate_init': 0.1735119708927394, 'momentum': 0.7203442228210515}</t>
  </si>
  <si>
    <t>{'alpha': 0.680771074867642, 'hidden_layer_sizes': 58, 'learning_rate_init': 0.7076261455328036, 'momentum': 0.39968037994443006}</t>
  </si>
  <si>
    <t>{'alpha': 0.782680822448121, 'hidden_layer_sizes': 115, 'learning_rate_init': 0.5465114940817806, 'momentum': 0.2081916597577002}</t>
  </si>
  <si>
    <t>{'alpha': 0.7026385936118715, 'hidden_layer_sizes': 35, 'learning_rate_init': 0.4749892666129345, 'momentum': 0.5859485322816433}</t>
  </si>
  <si>
    <t>{'alpha': 0.1898303326288917, 'hidden_layer_sizes': 100, 'learning_rate_init': 0.3637010036708159, 'momentum': 0.47076312986837865}</t>
  </si>
  <si>
    <t>{'alpha': 0.41979057223925875, 'hidden_layer_sizes': 13, 'learning_rate_init': 0.2770645966853079, 'momentum': 0.2873692660330863}</t>
  </si>
  <si>
    <t>{'alpha': 0.02716496794338653, 'hidden_layer_sizes': 141, 'learning_rate_init': 0.19020085914775298, 'momentum': 0.7190438099089597}</t>
  </si>
  <si>
    <t>{'alpha': 0.2529332300606797, 'hidden_layer_sizes': 56, 'learning_rate_init': 0.9227926587523292, 'momentum': 0.15696535616655666}</t>
  </si>
  <si>
    <t>{'alpha': 0.47258596721890067, 'hidden_layer_sizes': 137, 'learning_rate_init': 0.24537711296744968, 'momentum': 0.8689241175967894}</t>
  </si>
  <si>
    <t>{'alpha': 0.5508646139483668, 'hidden_layer_sizes': 144, 'learning_rate_init': 0.23137851180399582, 'momentum': 0.17589970716393494}</t>
  </si>
  <si>
    <t>{'alpha': 0.32437146856204047, 'hidden_layer_sizes': 49, 'learning_rate_init': 0.2506124696806219, 'momentum': 0.45138755550612486}</t>
  </si>
  <si>
    <t>{'alpha': 0.17063890322671005, 'hidden_layer_sizes': 85, 'learning_rate_init': 0.2856772693496604, 'momentum': 0.6661999082834564}</t>
  </si>
  <si>
    <t>{'alpha': 0.7957624449958947, 'hidden_layer_sizes': 88, 'learning_rate_init': 0.7046990531020443, 'momentum': 0.5515956475029963}</t>
  </si>
  <si>
    <t>{'alpha': 0.29152056488970934, 'hidden_layer_sizes': 64, 'learning_rate_init': 0.49374874573882976, 'momentum': 0.22976503748823282}</t>
  </si>
  <si>
    <t>{'alpha': 0.47601863909692255, 'hidden_layer_sizes': 125, 'learning_rate_init': 0.4190101672726262, 'momentum': 0.805343811160858}</t>
  </si>
  <si>
    <t>{'alpha': 0.7117088263280769, 'hidden_layer_sizes': 67, 'learning_rate_init': 0.315555988899492, 'momentum': 0.1578011916539363}</t>
  </si>
  <si>
    <t>{'alpha': 0.5041330824800163, 'hidden_layer_sizes': 115, 'learning_rate_init': 0.3194226096778334, 'momentum': 0.7119882650322469}</t>
  </si>
  <si>
    <t>{'alpha': 0.9368973588578129, 'hidden_layer_sizes': 129, 'learning_rate_init': 0.6430683198293591, 'momentum': 0.9015038103533479}</t>
  </si>
  <si>
    <t>{'alpha': 0.34348089916304403, 'hidden_layer_sizes': 32, 'learning_rate_init': 0.5452975459199941, 'momentum': 0.8898194100445292}</t>
  </si>
  <si>
    <t>{'alpha': 0.5839428182254244, 'hidden_layer_sizes': 100, 'learning_rate_init': 0.5594960590757702, 'momentum': 0.2145136710611083}</t>
  </si>
  <si>
    <t>{'alpha': 0.13732266019514583, 'hidden_layer_sizes': 34, 'learning_rate_init': 0.5993232075294485, 'momentum': 0.8012111456914955}</t>
  </si>
  <si>
    <t>{'alpha': 0.8285213747751121, 'hidden_layer_sizes': 81, 'learning_rate_init': 0.3464376109831636, 'momentum': 0.515665313852594}</t>
  </si>
  <si>
    <t>{'alpha': 0.049511078662165656, 'hidden_layer_sizes': 138, 'learning_rate_init': 0.7903890272775379, 'momentum': 0.6314794684162705}</t>
  </si>
  <si>
    <t>{'alpha': 0.6933633373369634, 'hidden_layer_sizes': 98, 'learning_rate_init': 0.44279655522794925, 'momentum': 0.9982147685819449}</t>
  </si>
  <si>
    <t>MLPClassifier(activation='relu', alpha=0.8689842715479521, batch_size='auto',</t>
  </si>
  <si>
    <t xml:space="preserve">              hidden_layer_sizes=68, learning_rate='constant',</t>
  </si>
  <si>
    <t xml:space="preserve">              learning_rate_init=0.04858824270863893, max_fun=15000,</t>
  </si>
  <si>
    <t xml:space="preserve">              max_iter=200, momentum=0.8387930920940063, n_iter_no_change=10,</t>
  </si>
  <si>
    <t>Score: 0.9164870050880373</t>
  </si>
  <si>
    <t>--- Training Runtime: 2645.62 seconds ---</t>
  </si>
  <si>
    <t>{'alpha': 0.6102624513006164, 'hidden_layer_sizes': 14, 'learning_rate_init': 0.3525548934006889, 'momentum': 0.4066410542722724}</t>
  </si>
  <si>
    <t>{'alpha': 0.33031471056908035, 'hidden_layer_sizes': 104, 'learning_rate_init': 0.9760948289043537, 'momentum': 0.7828423871796525}</t>
  </si>
  <si>
    <t>{'alpha': 0.3486854843408339, 'hidden_layer_sizes': 114, 'learning_rate_init': 0.4612415318179286, 'momentum': 0.19378383899293333}</t>
  </si>
  <si>
    <t>{'alpha': 0.22758137715836468, 'hidden_layer_sizes': 7, 'learning_rate_init': 0.3455370034483891, 'momentum': 0.1375574149688833}</t>
  </si>
  <si>
    <t>{'alpha': 0.48213213295792556, 'hidden_layer_sizes': 24, 'learning_rate_init': 0.6651050194970569, 'momentum': 0.9859508542719816}</t>
  </si>
  <si>
    <t>{'alpha': 0.05975594913801298, 'hidden_layer_sizes': 90, 'learning_rate_init': 0.00782864512795467, 'momentum': 0.8084182016547918}</t>
  </si>
  <si>
    <t>{'alpha': 0.5891067627756648, 'hidden_layer_sizes': 24, 'learning_rate_init': 0.41277666074447583, 'momentum': 0.3444640894355182}</t>
  </si>
  <si>
    <t>{'alpha': 0.9855352138209998, 'hidden_layer_sizes': 35, 'learning_rate_init': 0.2618131872108077, 'momentum': 0.22576214365508798}</t>
  </si>
  <si>
    <t>{'alpha': 0.4313592077631866, 'hidden_layer_sizes': 87, 'learning_rate_init': 0.9140099138426382, 'momentum': 0.9166470575058149}</t>
  </si>
  <si>
    <t>{'alpha': 0.4648325183853478, 'hidden_layer_sizes': 56, 'learning_rate_init': 0.02584067003965651, 'momentum': 0.22260948260285895}</t>
  </si>
  <si>
    <t>{'alpha': 0.27812010661340414, 'hidden_layer_sizes': 121, 'learning_rate_init': 0.9251544151530278, 'momentum': 0.17000818447663968}</t>
  </si>
  <si>
    <t>{'alpha': 0.6529480631896604, 'hidden_layer_sizes': 11, 'learning_rate_init': 0.038181266133503144, 'momentum': 0.9428365012097127}</t>
  </si>
  <si>
    <t>{'alpha': 0.906398247728266, 'hidden_layer_sizes': 9, 'learning_rate_init': 0.29749242500602935, 'momentum': 0.4094477282170528}</t>
  </si>
  <si>
    <t>{'alpha': 0.16273729826642114, 'hidden_layer_sizes': 36, 'learning_rate_init': 0.5502475281044592, 'momentum': 0.36310630841240177}</t>
  </si>
  <si>
    <t>{'alpha': 0.746620284611529, 'hidden_layer_sizes': 25, 'learning_rate_init': 0.9157729332344996, 'momentum': 0.5964871586988684}</t>
  </si>
  <si>
    <t>{'alpha': 0.005910634069313481, 'hidden_layer_sizes': 4, 'learning_rate_init': 0.46651292711792436, 'momentum': 0.25239801796742584}</t>
  </si>
  <si>
    <t>{'alpha': 0.717091870491452, 'hidden_layer_sizes': 123, 'learning_rate_init': 0.44572867894955914, 'momentum': 0.7751123704417344}</t>
  </si>
  <si>
    <t>{'alpha': 0.37479897451136857, 'hidden_layer_sizes': 35, 'learning_rate_init': 0.8755410943930764, 'momentum': 0.3080948451406952}</t>
  </si>
  <si>
    <t>{'alpha': 0.26146984039791865, 'hidden_layer_sizes': 39, 'learning_rate_init': 0.4482313795010757, 'momentum': 0.39613096288141403}</t>
  </si>
  <si>
    <t>{'alpha': 0.7226213468064471, 'hidden_layer_sizes': 43, 'learning_rate_init': 0.6771377767797321, 'momentum': 0.9997166368839779}</t>
  </si>
  <si>
    <t>{'alpha': 0.14709266648585695, 'hidden_layer_sizes': 147, 'learning_rate_init': 0.40748086996016974, 'momentum': 0.2694406364639427}</t>
  </si>
  <si>
    <t>{'alpha': 0.6834038021219829, 'hidden_layer_sizes': 118, 'learning_rate_init': 0.5102241070774534, 'momentum': 0.5870184045454976}</t>
  </si>
  <si>
    <t>{'alpha': 0.3529470212400089, 'hidden_layer_sizes': 90, 'learning_rate_init': 0.5850341800766227, 'momentum': 0.7245190229790796}</t>
  </si>
  <si>
    <t>{'alpha': 0.9406999786978786, 'hidden_layer_sizes': 64, 'learning_rate_init': 0.4622258544582667, 'momentum': 0.35420163618284073}</t>
  </si>
  <si>
    <t>{'alpha': 0.03657233452111221, 'hidden_layer_sizes': 149, 'learning_rate_init': 0.9440305002241383, 'momentum': 0.4602155342915333}</t>
  </si>
  <si>
    <t>{'alpha': 0.16774465590890297, 'hidden_layer_sizes': 113, 'learning_rate_init': 0.20967840486421563, 'momentum': 0.8981640446047342}</t>
  </si>
  <si>
    <t>{'alpha': 0.7334971378479778, 'hidden_layer_sizes': 36, 'learning_rate_init': 0.2784282337333185, 'momentum': 0.1404809987160105}</t>
  </si>
  <si>
    <t>{'alpha': 0.49058469056538434, 'hidden_layer_sizes': 78, 'learning_rate_init': 0.8428457130571647, 'momentum': 0.7310785266820253}</t>
  </si>
  <si>
    <t>{'alpha': 0.46164812151163137, 'hidden_layer_sizes': 34, 'learning_rate_init': 0.054050915522635856, 'momentum': 0.8184419102005848}</t>
  </si>
  <si>
    <t>{'alpha': 0.5158691139864501, 'hidden_layer_sizes': 20, 'learning_rate_init': 0.26493114083561975, 'momentum': 0.217634218554346}</t>
  </si>
  <si>
    <t>{'alpha': 0.1925363141531966, 'hidden_layer_sizes': 123, 'learning_rate_init': 0.7982015903508795, 'momentum': 0.6749629673724524}</t>
  </si>
  <si>
    <t>{'alpha': 0.236980437914868, 'hidden_layer_sizes': 85, 'learning_rate_init': 0.31783687173398867, 'momentum': 0.837294036751015}</t>
  </si>
  <si>
    <t>{'alpha': 0.06162132861938664, 'hidden_layer_sizes': 127, 'learning_rate_init': 0.503661739175893, 'momentum': 0.2698718153088839}</t>
  </si>
  <si>
    <t>{'alpha': 0.7024641426113168, 'hidden_layer_sizes': 104, 'learning_rate_init': 0.48177572135714064, 'momentum': 0.5580435308849618}</t>
  </si>
  <si>
    <t>{'alpha': 0.84866853459313, 'hidden_layer_sizes': 83, 'learning_rate_init': 0.3306480194755578, 'momentum': 0.19108245736048668}</t>
  </si>
  <si>
    <t>{'alpha': 0.6497006346824251, 'hidden_layer_sizes': 77, 'learning_rate_init': 0.747243646442463, 'momentum': 0.6463259903053913}</t>
  </si>
  <si>
    <t>{'alpha': 0.8800324320617802, 'hidden_layer_sizes': 108, 'learning_rate_init': 0.12370623182943119, 'momentum': 0.7808568133807541}</t>
  </si>
  <si>
    <t>{'alpha': 0.5058652892325416, 'hidden_layer_sizes': 135, 'learning_rate_init': 0.26844487967264685, 'momentum': 0.4203181161851731}</t>
  </si>
  <si>
    <t>{'alpha': 0.9178814312644081, 'hidden_layer_sizes': 129, 'learning_rate_init': 0.31057145208513837, 'momentum': 0.1737520661213129}</t>
  </si>
  <si>
    <t>{'alpha': 0.7786103739987197, 'hidden_layer_sizes': 138, 'learning_rate_init': 0.5006856265120835, 'momentum': 0.8733706942375955}</t>
  </si>
  <si>
    <t>{'alpha': 0.041055351487717565, 'hidden_layer_sizes': 59, 'learning_rate_init': 0.4649677712477569, 'momentum': 0.5515819051686534}</t>
  </si>
  <si>
    <t>{'alpha': 0.9340320096532297, 'hidden_layer_sizes': 36, 'learning_rate_init': 0.19514932624953518, 'momentum': 0.5735662675272879}</t>
  </si>
  <si>
    <t>{'alpha': 0.9723483627629557, 'hidden_layer_sizes': 43, 'learning_rate_init': 0.424766999631362, 'momentum': 0.342883446986975}</t>
  </si>
  <si>
    <t>{'alpha': 0.8949513281115873, 'hidden_layer_sizes': 18, 'learning_rate_init': 0.0371574024928375, 'momentum': 0.148282843450514}</t>
  </si>
  <si>
    <t>{'alpha': 0.5554406005946606, 'hidden_layer_sizes': 48, 'learning_rate_init': 0.2480605154450135, 'momentum': 0.5220612955158147}</t>
  </si>
  <si>
    <t>{'alpha': 0.1429736743137423, 'hidden_layer_sizes': 122, 'learning_rate_init': 0.7282778423853911, 'momentum': 0.8309299197459203}</t>
  </si>
  <si>
    <t>{'alpha': 0.3829818834815518, 'hidden_layer_sizes': 147, 'learning_rate_init': 0.2769840884317195, 'momentum': 0.8708087267239166}</t>
  </si>
  <si>
    <t>{'alpha': 0.05703247409917557, 'hidden_layer_sizes': 23, 'learning_rate_init': 0.7590486193906744, 'momentum': 0.7558615091524162}</t>
  </si>
  <si>
    <t>{'alpha': 0.9388199453683083, 'hidden_layer_sizes': 29, 'learning_rate_init': 0.6029969364204144, 'momentum': 0.4705619447450303}</t>
  </si>
  <si>
    <t>{'alpha': 0.5742729576093606, 'hidden_layer_sizes': 26, 'learning_rate_init': 0.7971229555623245, 'momentum': 0.3373164083516127}</t>
  </si>
  <si>
    <t>MLPClassifier(activation='relu', alpha=0.05975594913801298, batch_size='auto',</t>
  </si>
  <si>
    <t xml:space="preserve">              hidden_layer_sizes=90, learning_rate='constant',</t>
  </si>
  <si>
    <t xml:space="preserve">              learning_rate_init=0.00782864512795467, max_fun=15000,</t>
  </si>
  <si>
    <t xml:space="preserve">              max_iter=200, momentum=0.8084182016547918, n_iter_no_change=10,</t>
  </si>
  <si>
    <t>Score: 0.9770946090469138</t>
  </si>
  <si>
    <t>⠋    Performing hyperparameter tuning...</t>
  </si>
  <si>
    <t>--- Training Runtime: 5423.98 seconds ---</t>
  </si>
  <si>
    <t>oversampling SMOTE</t>
  </si>
  <si>
    <t>(68,)</t>
  </si>
  <si>
    <t>{'alpha': 0.0001, 'hidden_layer_sizes': (68,), 'learning_rate_init': 0.001, 'momentum': 0.1}</t>
  </si>
  <si>
    <t>{'alpha': 0.0001, 'hidden_layer_sizes': (68,), 'learning_rate_init': 0.001, 'momentum': 0.9}</t>
  </si>
  <si>
    <t>{'alpha': 0.0001, 'hidden_layer_sizes': (68,), 'learning_rate_init': 0.01, 'momentum': 0.1}</t>
  </si>
  <si>
    <t>{'alpha': 0.0001, 'hidden_layer_sizes': (68,), 'learning_rate_init': 0.01, 'momentum': 0.9}</t>
  </si>
  <si>
    <t>{'alpha': 0.0001, 'hidden_layer_sizes': (68,), 'learning_rate_init': 0.1, 'momentum': 0.1}</t>
  </si>
  <si>
    <t>{'alpha': 0.0001, 'hidden_layer_sizes': (68,), 'learning_rate_init': 0.1, 'momentum': 0.9}</t>
  </si>
  <si>
    <t>(68, 68)</t>
  </si>
  <si>
    <t>{'alpha': 0.0001, 'hidden_layer_sizes': (68, 68), 'learning_rate_init': 0.001, 'momentum': 0.1}</t>
  </si>
  <si>
    <t>{'alpha': 0.0001, 'hidden_layer_sizes': (68, 68), 'learning_rate_init': 0.001, 'momentum': 0.9}</t>
  </si>
  <si>
    <t>{'alpha': 0.0001, 'hidden_layer_sizes': (68, 68), 'learning_rate_init': 0.01, 'momentum': 0.1}</t>
  </si>
  <si>
    <t>{'alpha': 0.0001, 'hidden_layer_sizes': (68, 68), 'learning_rate_init': 0.01, 'momentum': 0.9}</t>
  </si>
  <si>
    <t>{'alpha': 0.0001, 'hidden_layer_sizes': (68, 68), 'learning_rate_init': 0.1, 'momentum': 0.1}</t>
  </si>
  <si>
    <t>{'alpha': 0.0001, 'hidden_layer_sizes': (68, 68), 'learning_rate_init': 0.1, 'momentum': 0.9}</t>
  </si>
  <si>
    <t>{'alpha': 0.0001, 'hidden_layer_sizes': (100,), 'learning_rate_init': 0.001, 'momentum': 0.1}</t>
  </si>
  <si>
    <t>{'alpha': 0.0001, 'hidden_layer_sizes': (100,), 'learning_rate_init': 0.001, 'momentum': 0.9}</t>
  </si>
  <si>
    <t>{'alpha': 0.0001, 'hidden_layer_sizes': (100,), 'learning_rate_init': 0.01, 'momentum': 0.1}</t>
  </si>
  <si>
    <t>{'alpha': 0.0001, 'hidden_layer_sizes': (100,), 'learning_rate_init': 0.01, 'momentum': 0.9}</t>
  </si>
  <si>
    <t>{'alpha': 0.0001, 'hidden_layer_sizes': (100,), 'learning_rate_init': 0.1, 'momentum': 0.1}</t>
  </si>
  <si>
    <t>{'alpha': 0.0001, 'hidden_layer_sizes': (100,), 'learning_rate_init': 0.1, 'momentum': 0.9}</t>
  </si>
  <si>
    <t>(100, 100)</t>
  </si>
  <si>
    <t>{'alpha': 0.0001, 'hidden_layer_sizes': (100, 100), 'learning_rate_init': 0.001, 'momentum': 0.1}</t>
  </si>
  <si>
    <t>{'alpha': 0.0001, 'hidden_layer_sizes': (100, 100), 'learning_rate_init': 0.001, 'momentum': 0.9}</t>
  </si>
  <si>
    <t>{'alpha': 0.0001, 'hidden_layer_sizes': (100, 100), 'learning_rate_init': 0.01, 'momentum': 0.1}</t>
  </si>
  <si>
    <t>{'alpha': 0.0001, 'hidden_layer_sizes': (100, 100), 'learning_rate_init': 0.01, 'momentum': 0.9}</t>
  </si>
  <si>
    <t>{'alpha': 0.0001, 'hidden_layer_sizes': (100, 100), 'learning_rate_init': 0.1, 'momentum': 0.1}</t>
  </si>
  <si>
    <t>{'alpha': 0.0001, 'hidden_layer_sizes': (100, 100), 'learning_rate_init': 0.1, 'momentum': 0.9}</t>
  </si>
  <si>
    <t>{'alpha': 0.1, 'hidden_layer_sizes': (68,), 'learning_rate_init': 0.001, 'momentum': 0.1}</t>
  </si>
  <si>
    <t>{'alpha': 0.1, 'hidden_layer_sizes': (68,), 'learning_rate_init': 0.001, 'momentum': 0.9}</t>
  </si>
  <si>
    <t>{'alpha': 0.1, 'hidden_layer_sizes': (68,), 'learning_rate_init': 0.01, 'momentum': 0.1}</t>
  </si>
  <si>
    <t>{'alpha': 0.1, 'hidden_layer_sizes': (68,), 'learning_rate_init': 0.01, 'momentum': 0.9}</t>
  </si>
  <si>
    <t>{'alpha': 0.1, 'hidden_layer_sizes': (68,), 'learning_rate_init': 0.1, 'momentum': 0.1}</t>
  </si>
  <si>
    <t>{'alpha': 0.1, 'hidden_layer_sizes': (68,), 'learning_rate_init': 0.1, 'momentum': 0.9}</t>
  </si>
  <si>
    <t>{'alpha': 0.1, 'hidden_layer_sizes': (68, 68), 'learning_rate_init': 0.001, 'momentum': 0.1}</t>
  </si>
  <si>
    <t>{'alpha': 0.1, 'hidden_layer_sizes': (68, 68), 'learning_rate_init': 0.001, 'momentum': 0.9}</t>
  </si>
  <si>
    <t>{'alpha': 0.1, 'hidden_layer_sizes': (68, 68), 'learning_rate_init': 0.01, 'momentum': 0.1}</t>
  </si>
  <si>
    <t>{'alpha': 0.1, 'hidden_layer_sizes': (68, 68), 'learning_rate_init': 0.01, 'momentum': 0.9}</t>
  </si>
  <si>
    <t>{'alpha': 0.1, 'hidden_layer_sizes': (68, 68), 'learning_rate_init': 0.1, 'momentum': 0.1}</t>
  </si>
  <si>
    <t>{'alpha': 0.1, 'hidden_layer_sizes': (68, 68), 'learning_rate_init': 0.1, 'momentum': 0.9}</t>
  </si>
  <si>
    <t>{'alpha': 0.1, 'hidden_layer_sizes': (100,), 'learning_rate_init': 0.001, 'momentum': 0.1}</t>
  </si>
  <si>
    <t>{'alpha': 0.1, 'hidden_layer_sizes': (100,), 'learning_rate_init': 0.001, 'momentum': 0.9}</t>
  </si>
  <si>
    <t>{'alpha': 0.1, 'hidden_layer_sizes': (100,), 'learning_rate_init': 0.01, 'momentum': 0.1}</t>
  </si>
  <si>
    <t>{'alpha': 0.1, 'hidden_layer_sizes': (100,), 'learning_rate_init': 0.01, 'momentum': 0.9}</t>
  </si>
  <si>
    <t>{'alpha': 0.1, 'hidden_layer_sizes': (100,), 'learning_rate_init': 0.1, 'momentum': 0.1}</t>
  </si>
  <si>
    <t>{'alpha': 0.1, 'hidden_layer_sizes': (100,), 'learning_rate_init': 0.1, 'momentum': 0.9}</t>
  </si>
  <si>
    <t>{'alpha': 0.1, 'hidden_layer_sizes': (100, 100), 'learning_rate_init': 0.001, 'momentum': 0.1}</t>
  </si>
  <si>
    <t>{'alpha': 0.1, 'hidden_layer_sizes': (100, 100), 'learning_rate_init': 0.001, 'momentum': 0.9}</t>
  </si>
  <si>
    <t>{'alpha': 0.1, 'hidden_layer_sizes': (100, 100), 'learning_rate_init': 0.01, 'momentum': 0.1}</t>
  </si>
  <si>
    <t>{'alpha': 0.1, 'hidden_layer_sizes': (100, 100), 'learning_rate_init': 0.01, 'momentum': 0.9}</t>
  </si>
  <si>
    <t>{'alpha': 0.1, 'hidden_layer_sizes': (100, 100), 'learning_rate_init': 0.1, 'momentum': 0.1}</t>
  </si>
  <si>
    <t>{'alpha': 0.1, 'hidden_layer_sizes': (100, 100), 'learning_rate_init': 0.1, 'momentum': 0.9}</t>
  </si>
  <si>
    <t>{'alpha': 0.9, 'hidden_layer_sizes': (68,), 'learning_rate_init': 0.001, 'momentum': 0.1}</t>
  </si>
  <si>
    <t>{'alpha': 0.9, 'hidden_layer_sizes': (68,), 'learning_rate_init': 0.001, 'momentum': 0.9}</t>
  </si>
  <si>
    <t>{'alpha': 0.9, 'hidden_layer_sizes': (68,), 'learning_rate_init': 0.01, 'momentum': 0.1}</t>
  </si>
  <si>
    <t>{'alpha': 0.9, 'hidden_layer_sizes': (68,), 'learning_rate_init': 0.01, 'momentum': 0.9}</t>
  </si>
  <si>
    <t>{'alpha': 0.9, 'hidden_layer_sizes': (68,), 'learning_rate_init': 0.1, 'momentum': 0.1}</t>
  </si>
  <si>
    <t>{'alpha': 0.9, 'hidden_layer_sizes': (68,), 'learning_rate_init': 0.1, 'momentum': 0.9}</t>
  </si>
  <si>
    <t>{'alpha': 0.9, 'hidden_layer_sizes': (68, 68), 'learning_rate_init': 0.001, 'momentum': 0.1}</t>
  </si>
  <si>
    <t>{'alpha': 0.9, 'hidden_layer_sizes': (68, 68), 'learning_rate_init': 0.001, 'momentum': 0.9}</t>
  </si>
  <si>
    <t>{'alpha': 0.9, 'hidden_layer_sizes': (68, 68), 'learning_rate_init': 0.01, 'momentum': 0.1}</t>
  </si>
  <si>
    <t>{'alpha': 0.9, 'hidden_layer_sizes': (68, 68), 'learning_rate_init': 0.01, 'momentum': 0.9}</t>
  </si>
  <si>
    <t>{'alpha': 0.9, 'hidden_layer_sizes': (68, 68), 'learning_rate_init': 0.1, 'momentum': 0.1}</t>
  </si>
  <si>
    <t>{'alpha': 0.9, 'hidden_layer_sizes': (68, 68), 'learning_rate_init': 0.1, 'momentum': 0.9}</t>
  </si>
  <si>
    <t>{'alpha': 0.9, 'hidden_layer_sizes': (100,), 'learning_rate_init': 0.001, 'momentum': 0.1}</t>
  </si>
  <si>
    <t>{'alpha': 0.9, 'hidden_layer_sizes': (100,), 'learning_rate_init': 0.001, 'momentum': 0.9}</t>
  </si>
  <si>
    <t>{'alpha': 0.9, 'hidden_layer_sizes': (100,), 'learning_rate_init': 0.01, 'momentum': 0.1}</t>
  </si>
  <si>
    <t>{'alpha': 0.9, 'hidden_layer_sizes': (100,), 'learning_rate_init': 0.01, 'momentum': 0.9}</t>
  </si>
  <si>
    <t>{'alpha': 0.9, 'hidden_layer_sizes': (100,), 'learning_rate_init': 0.1, 'momentum': 0.1}</t>
  </si>
  <si>
    <t>{'alpha': 0.9, 'hidden_layer_sizes': (100,), 'learning_rate_init': 0.1, 'momentum': 0.9}</t>
  </si>
  <si>
    <t>{'alpha': 0.9, 'hidden_layer_sizes': (100, 100), 'learning_rate_init': 0.001, 'momentum': 0.1}</t>
  </si>
  <si>
    <t>{'alpha': 0.9, 'hidden_layer_sizes': (100, 100), 'learning_rate_init': 0.001, 'momentum': 0.9}</t>
  </si>
  <si>
    <t>{'alpha': 0.9, 'hidden_layer_sizes': (100, 100), 'learning_rate_init': 0.01, 'momentum': 0.1}</t>
  </si>
  <si>
    <t>{'alpha': 0.9, 'hidden_layer_sizes': (100, 100), 'learning_rate_init': 0.01, 'momentum': 0.9}</t>
  </si>
  <si>
    <t>{'alpha': 0.9, 'hidden_layer_sizes': (100, 100), 'learning_rate_init': 0.1, 'momentum': 0.1}</t>
  </si>
  <si>
    <t>{'alpha': 0.9, 'hidden_layer_sizes': (100, 100), 'learning_rate_init': 0.1, 'momentum': 0.9}</t>
  </si>
  <si>
    <t>MLPClassifier(activation='relu', alpha=0.9, batch_size='auto', beta_1=0.9,</t>
  </si>
  <si>
    <t xml:space="preserve">              hidden_layer_sizes=(100,), learning_rate='constant',</t>
  </si>
  <si>
    <t xml:space="preserve">              learning_rate_init=0.001, max_fun=15000, max_iter=1000,</t>
  </si>
  <si>
    <t xml:space="preserve">              momentum=0.1, n_iter_no_change=10, nesterovs_momentum=True,</t>
  </si>
  <si>
    <t xml:space="preserve">              power_t=0.5, random_state=111, shuffle=True, solver='adam',</t>
  </si>
  <si>
    <t xml:space="preserve">              tol=1e-05, validation_fraction=0.1, verbose=False,</t>
  </si>
  <si>
    <t xml:space="preserve">              warm_start=False)</t>
  </si>
  <si>
    <t>Score: 0.9445986474158042</t>
  </si>
  <si>
    <t>--- Training Runtime: 5673.63 seconds ---</t>
  </si>
  <si>
    <t>lower tolerance and higher max iter</t>
  </si>
  <si>
    <t>{'alpha': 0.560387861237391, 'hidden_layer_sizes': 13, 'learning_rate_init': 0.30911980163226005, 'momentum': 0.7357131569608957}</t>
  </si>
  <si>
    <t>{'alpha': 0.5871957314284427, 'hidden_layer_sizes': 100, 'learning_rate_init': 0.4960997005312997, 'momentum': 0.5858137422920424}</t>
  </si>
  <si>
    <t>{'alpha': 0.11211040147426245, 'hidden_layer_sizes': 146, 'learning_rate_init': 0.9629668888100585, 'momentum': 0.3336443052958105}</t>
  </si>
  <si>
    <t>{'alpha': 0.24792175247510306, 'hidden_layer_sizes': 132, 'learning_rate_init': 0.3414466155909278, 'momentum': 0.34745892243142407}</t>
  </si>
  <si>
    <t>{'alpha': 0.7217146416000937, 'hidden_layer_sizes': 35, 'learning_rate_init': 0.5059645432643293, 'momentum': 0.23932712871167952}</t>
  </si>
  <si>
    <t>{'alpha': 0.5891199584321023, 'hidden_layer_sizes': 29, 'learning_rate_init': 0.47736062706223703, 'momentum': 0.8540834175829078}</t>
  </si>
  <si>
    <t>{'alpha': 0.7092528741059466, 'hidden_layer_sizes': 51, 'learning_rate_init': 0.7109512478702009, 'momentum': 0.9022317934397832}</t>
  </si>
  <si>
    <t>{'alpha': 0.584869670090973, 'hidden_layer_sizes': 14, 'learning_rate_init': 0.7453443405073683, 'momentum': 0.5402539073637475}</t>
  </si>
  <si>
    <t>{'alpha': 0.2758039633750302, 'hidden_layer_sizes': 31, 'learning_rate_init': 0.9605953105202552, 'momentum': 0.749630569957327}</t>
  </si>
  <si>
    <t>{'alpha': 0.3782764889750335, 'hidden_layer_sizes': 122, 'learning_rate_init': 0.8125876708804814, 'momentum': 0.4366359864478918}</t>
  </si>
  <si>
    <t>{'alpha': 0.967888959715585, 'hidden_layer_sizes': 112, 'learning_rate_init': 0.02385179739083121, 'momentum': 0.7158234460334005}</t>
  </si>
  <si>
    <t>{'alpha': 0.46608531983843315, 'hidden_layer_sizes': 98, 'learning_rate_init': 0.06857456587076627, 'momentum': 0.42269699007407646}</t>
  </si>
  <si>
    <t>{'alpha': 0.4149129414817261, 'hidden_layer_sizes': 67, 'learning_rate_init': 0.5275678467348367, 'momentum': 0.12935541859563052}</t>
  </si>
  <si>
    <t>{'alpha': 0.8140434968027189, 'hidden_layer_sizes': 66, 'learning_rate_init': 0.3708732586539374, 'momentum': 0.8020157212126693}</t>
  </si>
  <si>
    <t>{'alpha': 0.5184556036074139, 'hidden_layer_sizes': 113, 'learning_rate_init': 0.6339909576966815, 'momentum': 0.7050786548299033}</t>
  </si>
  <si>
    <t>{'alpha': 0.23410331830968145, 'hidden_layer_sizes': 73, 'learning_rate_init': 0.7410733471237154, 'momentum': 0.6402679791361384}</t>
  </si>
  <si>
    <t>{'alpha': 0.4373513259011109, 'hidden_layer_sizes': 21, 'learning_rate_init': 0.5289287278231906, 'momentum': 0.11284064277485953}</t>
  </si>
  <si>
    <t>{'alpha': 0.48388432234056855, 'hidden_layer_sizes': 111, 'learning_rate_init': 0.38070593039551315, 'momentum': 0.5361962399383225}</t>
  </si>
  <si>
    <t>{'alpha': 0.030495446281211824, 'hidden_layer_sizes': 9, 'learning_rate_init': 0.24223030146327107, 'momentum': 0.13974238187461752}</t>
  </si>
  <si>
    <t>{'alpha': 0.5238956872564936, 'hidden_layer_sizes': 68, 'learning_rate_init': 0.06014156006491145, 'momentum': 0.3787953749840621}</t>
  </si>
  <si>
    <t>{'alpha': 0.19236425445810112, 'hidden_layer_sizes': 55, 'learning_rate_init': 0.6185402558843975, 'momentum': 0.311125003860781}</t>
  </si>
  <si>
    <t>{'alpha': 0.43709062586340675, 'hidden_layer_sizes': 55, 'learning_rate_init': 0.42434718889917333, 'momentum': 0.6840220796143923}</t>
  </si>
  <si>
    <t>{'alpha': 0.9691755274067304, 'hidden_layer_sizes': 10, 'learning_rate_init': 0.6481952535494591, 'momentum': 0.10632776641541303}</t>
  </si>
  <si>
    <t>{'alpha': 0.677651001080625, 'hidden_layer_sizes': 81, 'learning_rate_init': 0.8518669252267026, 'momentum': 0.20578641720831128}</t>
  </si>
  <si>
    <t>{'alpha': 0.13218773552723184, 'hidden_layer_sizes': 35, 'learning_rate_init': 0.5948502814648744, 'momentum': 0.14998203336085209}</t>
  </si>
  <si>
    <t>{'alpha': 0.9029728822643318, 'hidden_layer_sizes': 4, 'learning_rate_init': 0.017737993381434114, 'momentum': 0.14519030318482773}</t>
  </si>
  <si>
    <t>{'alpha': 0.19978984921113874, 'hidden_layer_sizes': 69, 'learning_rate_init': 0.4008639033408833, 'momentum': 0.8211419252539272}</t>
  </si>
  <si>
    <t>{'alpha': 0.023174345184690425, 'hidden_layer_sizes': 22, 'learning_rate_init': 0.4254771432647533, 'momentum': 0.9103928645830763}</t>
  </si>
  <si>
    <t>{'alpha': 0.7291497218843151, 'hidden_layer_sizes': 31, 'learning_rate_init': 0.3910053841528378, 'momentum': 0.6910769528161362}</t>
  </si>
  <si>
    <t>{'alpha': 0.7759202715128074, 'hidden_layer_sizes': 81, 'learning_rate_init': 0.897352107568735, 'momentum': 0.9328219968715897}</t>
  </si>
  <si>
    <t>{'alpha': 0.9379939779997016, 'hidden_layer_sizes': 14, 'learning_rate_init': 0.23974815299455432, 'momentum': 0.8414270344886005}</t>
  </si>
  <si>
    <t>{'alpha': 0.8280874937385598, 'hidden_layer_sizes': 66, 'learning_rate_init': 0.9892730526937785, 'momentum': 0.6409906771568674}</t>
  </si>
  <si>
    <t>{'alpha': 0.2943923231525106, 'hidden_layer_sizes': 146, 'learning_rate_init': 0.9464497369081286, 'momentum': 0.2508448631415103}</t>
  </si>
  <si>
    <t>{'alpha': 0.3893729960625991, 'hidden_layer_sizes': 74, 'learning_rate_init': 0.8074752468722197, 'momentum': 0.5025169321991415}</t>
  </si>
  <si>
    <t>{'alpha': 0.4228449803033931, 'hidden_layer_sizes': 65, 'learning_rate_init': 0.4036278256239878, 'momentum': 0.48403876152797454}</t>
  </si>
  <si>
    <t>{'alpha': 0.37262743775534846, 'hidden_layer_sizes': 71, 'learning_rate_init': 0.26511504316102674, 'momentum': 0.9122230771061715}</t>
  </si>
  <si>
    <t>{'alpha': 0.3118489599555142, 'hidden_layer_sizes': 45, 'learning_rate_init': 0.23318121673436998, 'momentum': 0.8842125440885577}</t>
  </si>
  <si>
    <t>{'alpha': 0.10952874267733449, 'hidden_layer_sizes': 38, 'learning_rate_init': 0.8105068016406082, 'momentum': 0.8897626910076535}</t>
  </si>
  <si>
    <t>{'alpha': 0.5842179718473405, 'hidden_layer_sizes': 74, 'learning_rate_init': 0.9742846620932979, 'momentum': 0.8121140442391263}</t>
  </si>
  <si>
    <t>{'alpha': 0.060241417837388025, 'hidden_layer_sizes': 137, 'learning_rate_init': 0.8444238772673351, 'momentum': 0.4082886144800649}</t>
  </si>
  <si>
    <t>{'alpha': 0.3077454708972196, 'hidden_layer_sizes': 54, 'learning_rate_init': 0.9325690048470883, 'momentum': 0.25039220250947375}</t>
  </si>
  <si>
    <t>{'alpha': 0.23199172319261208, 'hidden_layer_sizes': 109, 'learning_rate_init': 0.8662490067313148, 'momentum': 0.9186581340814514}</t>
  </si>
  <si>
    <t>{'alpha': 0.6930749832056716, 'hidden_layer_sizes': 85, 'learning_rate_init': 0.8691349671334908, 'momentum': 0.8377269723231662}</t>
  </si>
  <si>
    <t>{'alpha': 0.27452799963111696, 'hidden_layer_sizes': 16, 'learning_rate_init': 0.7055173289093988, 'momentum': 0.2393529769755614}</t>
  </si>
  <si>
    <t>{'alpha': 0.5788864146638363, 'hidden_layer_sizes': 21, 'learning_rate_init': 0.18074301360100653, 'momentum': 0.9734503446755931}</t>
  </si>
  <si>
    <t>{'alpha': 0.4905497629229898, 'hidden_layer_sizes': 16, 'learning_rate_init': 0.2927454941011841, 'momentum': 0.7323373211769463}</t>
  </si>
  <si>
    <t>{'alpha': 0.044369682874343744, 'hidden_layer_sizes': 97, 'learning_rate_init': 0.3283175421557113, 'momentum': 0.1934057682180336}</t>
  </si>
  <si>
    <t>{'alpha': 0.5656375465087016, 'hidden_layer_sizes': 45, 'learning_rate_init': 0.878122070136491, 'momentum': 0.27446129765985283}</t>
  </si>
  <si>
    <t>{'alpha': 0.29218318439189617, 'hidden_layer_sizes': 140, 'learning_rate_init': 0.6879814856446373, 'momentum': 0.12630588886605254}</t>
  </si>
  <si>
    <t>{'alpha': 0.6374678278710744, 'hidden_layer_sizes': 32, 'learning_rate_init': 0.9260920972467174, 'momentum': 0.8984503949709303}</t>
  </si>
  <si>
    <t>{'alpha': 0.7838408296578416, 'hidden_layer_sizes': 39, 'learning_rate_init': 0.6517654660807453, 'momentum': 0.19915860851636433}</t>
  </si>
  <si>
    <t>{'alpha': 0.11614709207521746, 'hidden_layer_sizes': 52, 'learning_rate_init': 0.26920176073346114, 'momentum': 0.5258610984159536}</t>
  </si>
  <si>
    <t>{'alpha': 0.36077781427480027, 'hidden_layer_sizes': 90, 'learning_rate_init': 0.4104240791964898, 'momentum': 0.5675676148922745}</t>
  </si>
  <si>
    <t>{'alpha': 0.2346693913200658, 'hidden_layer_sizes': 139, 'learning_rate_init': 0.6478851466442179, 'momentum': 0.6388876799282548}</t>
  </si>
  <si>
    <t>{'alpha': 0.2626527839490489, 'hidden_layer_sizes': 114, 'learning_rate_init': 0.03140065730250907, 'momentum': 0.5350509012659055}</t>
  </si>
  <si>
    <t>{'alpha': 0.18989212009124978, 'hidden_layer_sizes': 97, 'learning_rate_init': 0.9831246077267111, 'momentum': 0.9339903974446668}</t>
  </si>
  <si>
    <t>{'alpha': 0.5798592767500497, 'hidden_layer_sizes': 109, 'learning_rate_init': 0.09165256792851595, 'momentum': 0.8846955331577969}</t>
  </si>
  <si>
    <t>{'alpha': 0.7203475619967082, 'hidden_layer_sizes': 47, 'learning_rate_init': 0.18359472205239002, 'momentum': 0.4079541891520271}</t>
  </si>
  <si>
    <t>{'alpha': 0.1561354610628618, 'hidden_layer_sizes': 141, 'learning_rate_init': 0.2411530774560917, 'momentum': 0.5390004999631792}</t>
  </si>
  <si>
    <t>{'alpha': 0.25039308508497016, 'hidden_layer_sizes': 123, 'learning_rate_init': 0.2553659555866762, 'momentum': 0.23941695546222133}</t>
  </si>
  <si>
    <t>{'alpha': 0.028954360890751107, 'hidden_layer_sizes': 32, 'learning_rate_init': 0.45003168325873455, 'momentum': 0.6938340822780872}</t>
  </si>
  <si>
    <t>{'alpha': 0.7021870436053065, 'hidden_layer_sizes': 73, 'learning_rate_init': 0.39790029333596943, 'momentum': 0.33268950411749754}</t>
  </si>
  <si>
    <t>{'alpha': 0.021854519878227296, 'hidden_layer_sizes': 98, 'learning_rate_init': 0.08002695316496067, 'momentum': 0.31545293605468316}</t>
  </si>
  <si>
    <t>{'alpha': 0.2431040851936931, 'hidden_layer_sizes': 24, 'learning_rate_init': 0.8298419390691599, 'momentum': 0.7066877601764237}</t>
  </si>
  <si>
    <t>{'alpha': 0.14912898974673727, 'hidden_layer_sizes': 49, 'learning_rate_init': 0.743825122795705, 'momentum': 0.36762793590877507}</t>
  </si>
  <si>
    <t>{'alpha': 0.7867679544294053, 'hidden_layer_sizes': 92, 'learning_rate_init': 0.040152937794478816, 'momentum': 0.6399898299880799}</t>
  </si>
  <si>
    <t>{'alpha': 0.24811333404965463, 'hidden_layer_sizes': 37, 'learning_rate_init': 0.36082009821172156, 'momentum': 0.7574977660969062}</t>
  </si>
  <si>
    <t>{'alpha': 0.9003096762341665, 'hidden_layer_sizes': 16, 'learning_rate_init': 0.4919818791536037, 'momentum': 0.561715274081902}</t>
  </si>
  <si>
    <t>{'alpha': 0.7981195635051216, 'hidden_layer_sizes': 91, 'learning_rate_init': 0.12163377174971046, 'momentum': 0.5376071699398918}</t>
  </si>
  <si>
    <t>{'alpha': 0.15561460292146911, 'hidden_layer_sizes': 84, 'learning_rate_init': 0.3444850063760684, 'momentum': 0.2062388877121967}</t>
  </si>
  <si>
    <t>{'alpha': 0.7133559677954651, 'hidden_layer_sizes': 146, 'learning_rate_init': 0.1849508772086529, 'momentum': 0.133028409569103}</t>
  </si>
  <si>
    <t>{'alpha': 0.8346464074752955, 'hidden_layer_sizes': 68, 'learning_rate_init': 0.05561649621079123, 'momentum': 0.783442850126826}</t>
  </si>
  <si>
    <t>{'alpha': 0.46256358260715713, 'hidden_layer_sizes': 93, 'learning_rate_init': 0.5676344346895522, 'momentum': 0.2539835183949194}</t>
  </si>
  <si>
    <t>{'alpha': 0.7636318564163223, 'hidden_layer_sizes': 27, 'learning_rate_init': 0.9781727811475032, 'momentum': 0.41396296644928343}</t>
  </si>
  <si>
    <t>{'alpha': 0.7916363657060632, 'hidden_layer_sizes': 74, 'learning_rate_init': 0.8263455269811715, 'momentum': 0.892404968613044}</t>
  </si>
  <si>
    <t>{'alpha': 0.15474795143679032, 'hidden_layer_sizes': 96, 'learning_rate_init': 0.6807330053496978, 'momentum': 0.8934765521322737}</t>
  </si>
  <si>
    <t>{'alpha': 0.5601417857349956, 'hidden_layer_sizes': 131, 'learning_rate_init': 0.545411778019964, 'momentum': 0.6048887722823002}</t>
  </si>
  <si>
    <t>{'alpha': 0.4455240779691466, 'hidden_layer_sizes': 27, 'learning_rate_init': 0.5307152854251992, 'momentum': 0.13102729978873906}</t>
  </si>
  <si>
    <t>{'alpha': 0.9180861952408059, 'hidden_layer_sizes': 137, 'learning_rate_init': 0.9938358589027798, 'momentum': 0.7603630906705048}</t>
  </si>
  <si>
    <t>{'alpha': 0.30750324397585904, 'hidden_layer_sizes': 105, 'learning_rate_init': 0.8323349842661371, 'momentum': 0.7189300721475468}</t>
  </si>
  <si>
    <t>{'alpha': 0.16923816308318274, 'hidden_layer_sizes': 132, 'learning_rate_init': 0.41216566774435504, 'momentum': 0.5313151777876156}</t>
  </si>
  <si>
    <t>{'alpha': 0.3909407141293135, 'hidden_layer_sizes': 107, 'learning_rate_init': 0.3049709183843343, 'momentum': 0.7236654126225507}</t>
  </si>
  <si>
    <t>{'alpha': 0.7127627373867463, 'hidden_layer_sizes': 25, 'learning_rate_init': 0.40721032644945576, 'momentum': 0.9830857272623846}</t>
  </si>
  <si>
    <t>{'alpha': 0.489609908765373, 'hidden_layer_sizes': 92, 'learning_rate_init': 0.6438729744093744, 'momentum': 0.6640087011920194}</t>
  </si>
  <si>
    <t>{'alpha': 0.9682456481717979, 'hidden_layer_sizes': 128, 'learning_rate_init': 0.4654723389774226, 'momentum': 0.9646057663049149}</t>
  </si>
  <si>
    <t>{'alpha': 0.674615703558012, 'hidden_layer_sizes': 131, 'learning_rate_init': 0.42931889043957816, 'momentum': 0.4475879014709192}</t>
  </si>
  <si>
    <t>{'alpha': 0.3540326490739957, 'hidden_layer_sizes': 17, 'learning_rate_init': 0.23050509243367756, 'momentum': 0.1382122579212741}</t>
  </si>
  <si>
    <t>{'alpha': 0.9067825216637356, 'hidden_layer_sizes': 34, 'learning_rate_init': 0.1885424182222748, 'momentum': 0.36475096434749144}</t>
  </si>
  <si>
    <t>{'alpha': 0.5314025121014982, 'hidden_layer_sizes': 14, 'learning_rate_init': 0.0473386999182146, 'momentum': 0.8138244356508667}</t>
  </si>
  <si>
    <t>{'alpha': 0.0223704541045059, 'hidden_layer_sizes': 19, 'learning_rate_init': 0.2935860843880713, 'momentum': 0.16234148689201544}</t>
  </si>
  <si>
    <t>{'alpha': 0.2996990850924105, 'hidden_layer_sizes': 115, 'learning_rate_init': 0.15811526915769436, 'momentum': 0.4025215772804537}</t>
  </si>
  <si>
    <t>{'alpha': 0.35987129170461307, 'hidden_layer_sizes': 62, 'learning_rate_init': 0.5598121883996843, 'momentum': 0.19866291957342108}</t>
  </si>
  <si>
    <t>{'alpha': 0.18283335744218343, 'hidden_layer_sizes': 73, 'learning_rate_init': 0.8123561275565815, 'momentum': 0.2893347656987414}</t>
  </si>
  <si>
    <t>{'alpha': 0.7450821364708645, 'hidden_layer_sizes': 9, 'learning_rate_init': 0.8676713032071581, 'momentum': 0.37095894623195236}</t>
  </si>
  <si>
    <t>{'alpha': 0.7860266990942887, 'hidden_layer_sizes': 88, 'learning_rate_init': 0.7866524597411864, 'momentum': 0.5425651916871028}</t>
  </si>
  <si>
    <t>{'alpha': 0.5856744404056762, 'hidden_layer_sizes': 79, 'learning_rate_init': 0.6365259430341644, 'momentum': 0.973501174214326}</t>
  </si>
  <si>
    <t>{'alpha': 0.7014560087753061, 'hidden_layer_sizes': 27, 'learning_rate_init': 0.38149966849580685, 'momentum': 0.9758910378988825}</t>
  </si>
  <si>
    <t>{'alpha': 0.3301316672371295, 'hidden_layer_sizes': 61, 'learning_rate_init': 0.8701495571401233, 'momentum': 0.7765397014430223}</t>
  </si>
  <si>
    <t>{'alpha': 0.6324731270972704, 'hidden_layer_sizes': 118, 'learning_rate_init': 0.04737602074779068, 'momentum': 0.21774517163707224}</t>
  </si>
  <si>
    <t>{'alpha': 0.6373149436229719, 'hidden_layer_sizes': 2, 'learning_rate_init': 0.5958098468795732, 'momentum': 0.10087693818094538}</t>
  </si>
  <si>
    <t>MLPClassifier(activation='relu', alpha=0.2626527839490489, batch_size='auto',</t>
  </si>
  <si>
    <t xml:space="preserve">              hidden_layer_sizes=114, learning_rate='constant',</t>
  </si>
  <si>
    <t xml:space="preserve">              learning_rate_init=0.03140065730250907, max_fun=15000,</t>
  </si>
  <si>
    <t xml:space="preserve">              max_iter=1000, momentum=0.5350509012659055, n_iter_no_change=10,</t>
  </si>
  <si>
    <t xml:space="preserve">              shuffle=True, solver='adam', tol=1e-05, validation_fraction=0.1,</t>
  </si>
  <si>
    <t>Score: 0.957320242364576</t>
  </si>
  <si>
    <t>--- Training Runtime: 3907.56 seconds ---</t>
  </si>
  <si>
    <t>updated PCA used (475 instead of the one determined for multi)</t>
  </si>
  <si>
    <t>(98,)</t>
  </si>
  <si>
    <t>{'alpha': 0.0001, 'hidden_layer_sizes': (98,), 'learning_rate_init': 0.001}</t>
  </si>
  <si>
    <t>{'alpha': 0.0001, 'hidden_layer_sizes': (98,), 'learning_rate_init': 0.03}</t>
  </si>
  <si>
    <t>{'alpha': 0.0001, 'hidden_layer_sizes': (98,), 'learning_rate_init': 0.04}</t>
  </si>
  <si>
    <t>{'alpha': 0.0001, 'hidden_layer_sizes': (98,), 'learning_rate_init': 0.1}</t>
  </si>
  <si>
    <t>(98, 98)</t>
  </si>
  <si>
    <t>{'alpha': 0.0001, 'hidden_layer_sizes': (98, 98), 'learning_rate_init': 0.001}</t>
  </si>
  <si>
    <t>{'alpha': 0.0001, 'hidden_layer_sizes': (98, 98), 'learning_rate_init': 0.03}</t>
  </si>
  <si>
    <t>{'alpha': 0.0001, 'hidden_layer_sizes': (98, 98), 'learning_rate_init': 0.04}</t>
  </si>
  <si>
    <t>{'alpha': 0.0001, 'hidden_layer_sizes': (98, 98), 'learning_rate_init': 0.1}</t>
  </si>
  <si>
    <t>(114,)</t>
  </si>
  <si>
    <t>{'alpha': 0.0001, 'hidden_layer_sizes': (114,), 'learning_rate_init': 0.001}</t>
  </si>
  <si>
    <t>{'alpha': 0.0001, 'hidden_layer_sizes': (114,), 'learning_rate_init': 0.03}</t>
  </si>
  <si>
    <t>{'alpha': 0.0001, 'hidden_layer_sizes': (114,), 'learning_rate_init': 0.04}</t>
  </si>
  <si>
    <t>{'alpha': 0.0001, 'hidden_layer_sizes': (114,), 'learning_rate_init': 0.1}</t>
  </si>
  <si>
    <t>(114, 114)</t>
  </si>
  <si>
    <t>{'alpha': 0.0001, 'hidden_layer_sizes': (114, 114), 'learning_rate_init': 0.001}</t>
  </si>
  <si>
    <t>{'alpha': 0.0001, 'hidden_layer_sizes': (114, 114), 'learning_rate_init': 0.03}</t>
  </si>
  <si>
    <t>{'alpha': 0.0001, 'hidden_layer_sizes': (114, 114), 'learning_rate_init': 0.04}</t>
  </si>
  <si>
    <t>{'alpha': 0.0001, 'hidden_layer_sizes': (114, 114), 'learning_rate_init': 0.1}</t>
  </si>
  <si>
    <t>{'alpha': 0.26, 'hidden_layer_sizes': (98,), 'learning_rate_init': 0.001}</t>
  </si>
  <si>
    <t>{'alpha': 0.26, 'hidden_layer_sizes': (98,), 'learning_rate_init': 0.03}</t>
  </si>
  <si>
    <t>{'alpha': 0.26, 'hidden_layer_sizes': (98,), 'learning_rate_init': 0.04}</t>
  </si>
  <si>
    <t>{'alpha': 0.26, 'hidden_layer_sizes': (98,), 'learning_rate_init': 0.1}</t>
  </si>
  <si>
    <t>{'alpha': 0.26, 'hidden_layer_sizes': (98, 98), 'learning_rate_init': 0.001}</t>
  </si>
  <si>
    <t>{'alpha': 0.26, 'hidden_layer_sizes': (98, 98), 'learning_rate_init': 0.03}</t>
  </si>
  <si>
    <t>{'alpha': 0.26, 'hidden_layer_sizes': (98, 98), 'learning_rate_init': 0.04}</t>
  </si>
  <si>
    <t>{'alpha': 0.26, 'hidden_layer_sizes': (98, 98), 'learning_rate_init': 0.1}</t>
  </si>
  <si>
    <t>{'alpha': 0.26, 'hidden_layer_sizes': (114,), 'learning_rate_init': 0.001}</t>
  </si>
  <si>
    <t>{'alpha': 0.26, 'hidden_layer_sizes': (114,), 'learning_rate_init': 0.03}</t>
  </si>
  <si>
    <t>{'alpha': 0.26, 'hidden_layer_sizes': (114,), 'learning_rate_init': 0.04}</t>
  </si>
  <si>
    <t>{'alpha': 0.26, 'hidden_layer_sizes': (114,), 'learning_rate_init': 0.1}</t>
  </si>
  <si>
    <t>{'alpha': 0.26, 'hidden_layer_sizes': (114, 114), 'learning_rate_init': 0.001}</t>
  </si>
  <si>
    <t>{'alpha': 0.26, 'hidden_layer_sizes': (114, 114), 'learning_rate_init': 0.03}</t>
  </si>
  <si>
    <t>{'alpha': 0.26, 'hidden_layer_sizes': (114, 114), 'learning_rate_init': 0.04}</t>
  </si>
  <si>
    <t>{'alpha': 0.26, 'hidden_layer_sizes': (114, 114), 'learning_rate_init': 0.1}</t>
  </si>
  <si>
    <t>{'alpha': 0.96, 'hidden_layer_sizes': (98,), 'learning_rate_init': 0.001}</t>
  </si>
  <si>
    <t>{'alpha': 0.96, 'hidden_layer_sizes': (98,), 'learning_rate_init': 0.03}</t>
  </si>
  <si>
    <t>{'alpha': 0.96, 'hidden_layer_sizes': (98,), 'learning_rate_init': 0.04}</t>
  </si>
  <si>
    <t>{'alpha': 0.96, 'hidden_layer_sizes': (98,), 'learning_rate_init': 0.1}</t>
  </si>
  <si>
    <t>{'alpha': 0.96, 'hidden_layer_sizes': (98, 98), 'learning_rate_init': 0.001}</t>
  </si>
  <si>
    <t>{'alpha': 0.96, 'hidden_layer_sizes': (98, 98), 'learning_rate_init': 0.03}</t>
  </si>
  <si>
    <t>{'alpha': 0.96, 'hidden_layer_sizes': (98, 98), 'learning_rate_init': 0.04}</t>
  </si>
  <si>
    <t>{'alpha': 0.96, 'hidden_layer_sizes': (98, 98), 'learning_rate_init': 0.1}</t>
  </si>
  <si>
    <t>{'alpha': 0.96, 'hidden_layer_sizes': (114,), 'learning_rate_init': 0.001}</t>
  </si>
  <si>
    <t>{'alpha': 0.96, 'hidden_layer_sizes': (114,), 'learning_rate_init': 0.03}</t>
  </si>
  <si>
    <t>{'alpha': 0.96, 'hidden_layer_sizes': (114,), 'learning_rate_init': 0.04}</t>
  </si>
  <si>
    <t>{'alpha': 0.96, 'hidden_layer_sizes': (114,), 'learning_rate_init': 0.1}</t>
  </si>
  <si>
    <t>{'alpha': 0.96, 'hidden_layer_sizes': (114, 114), 'learning_rate_init': 0.001}</t>
  </si>
  <si>
    <t>{'alpha': 0.96, 'hidden_layer_sizes': (114, 114), 'learning_rate_init': 0.03}</t>
  </si>
  <si>
    <t>{'alpha': 0.96, 'hidden_layer_sizes': (114, 114), 'learning_rate_init': 0.04}</t>
  </si>
  <si>
    <t>{'alpha': 0.96, 'hidden_layer_sizes': (114, 114), 'learning_rate_init': 0.1}</t>
  </si>
  <si>
    <t xml:space="preserve">              hidden_layer_sizes=(114, 114), learning_rate='constant',</t>
  </si>
  <si>
    <t xml:space="preserve">              learning_rate_init=0.001, max_fun=15000, max_iter=200,</t>
  </si>
  <si>
    <t xml:space="preserve">              momentum=0.9, n_iter_no_change=10, nesterovs_momentum=True,</t>
  </si>
  <si>
    <t xml:space="preserve">              tol=0.0001, validation_fraction=0.1, verbose=False,</t>
  </si>
  <si>
    <t>Score: 0.992173721340388</t>
  </si>
  <si>
    <t>--- Training Runtime: 7822.71 seconds ---</t>
  </si>
  <si>
    <t>total seconds</t>
  </si>
  <si>
    <t>total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</si>
</sst>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mbria Math"/>
      <family val="1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0" borderId="0" xfId="0" applyAlignment="1"/>
    <xf numFmtId="0" fontId="3" fillId="0" borderId="0" xfId="0" applyFont="1"/>
    <xf numFmtId="0" fontId="5" fillId="0" borderId="0" xfId="0" applyFont="1"/>
    <xf numFmtId="0" fontId="4" fillId="0" borderId="0" xfId="0" applyFont="1"/>
    <xf numFmtId="11" fontId="4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882650</xdr:colOff>
      <xdr:row>23</xdr:row>
      <xdr:rowOff>107950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F3080C1-2DCD-1F40-BEE0-379A6D5A0687}"/>
            </a:ext>
          </a:extLst>
        </xdr:cNvPr>
        <xdr:cNvSpPr txBox="1"/>
      </xdr:nvSpPr>
      <xdr:spPr>
        <a:xfrm>
          <a:off x="10064750" y="4781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5</xdr:col>
      <xdr:colOff>882650</xdr:colOff>
      <xdr:row>35</xdr:row>
      <xdr:rowOff>107950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EE5A544-CC54-5F40-A0C3-9F97E835E092}"/>
            </a:ext>
          </a:extLst>
        </xdr:cNvPr>
        <xdr:cNvSpPr txBox="1"/>
      </xdr:nvSpPr>
      <xdr:spPr>
        <a:xfrm>
          <a:off x="10064750" y="4781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749300</xdr:colOff>
      <xdr:row>7</xdr:row>
      <xdr:rowOff>0</xdr:rowOff>
    </xdr:from>
    <xdr:to>
      <xdr:col>6</xdr:col>
      <xdr:colOff>158537</xdr:colOff>
      <xdr:row>22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8880DA-2C14-FD40-A823-8ABBD2AD5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300" y="1422400"/>
          <a:ext cx="4362237" cy="3149600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457201</xdr:colOff>
      <xdr:row>25</xdr:row>
      <xdr:rowOff>152399</xdr:rowOff>
    </xdr:from>
    <xdr:to>
      <xdr:col>6</xdr:col>
      <xdr:colOff>384677</xdr:colOff>
      <xdr:row>43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314979-4656-044E-B2B1-C1FDCDF4D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1" y="5232399"/>
          <a:ext cx="4880476" cy="3632201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266701</xdr:colOff>
      <xdr:row>25</xdr:row>
      <xdr:rowOff>152399</xdr:rowOff>
    </xdr:from>
    <xdr:to>
      <xdr:col>13</xdr:col>
      <xdr:colOff>139701</xdr:colOff>
      <xdr:row>43</xdr:row>
      <xdr:rowOff>84310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8F25F3-2711-2C4E-A6BB-69A922FE6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5201" y="5232399"/>
          <a:ext cx="4826000" cy="3589511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647701</xdr:colOff>
      <xdr:row>7</xdr:row>
      <xdr:rowOff>177800</xdr:rowOff>
    </xdr:from>
    <xdr:to>
      <xdr:col>12</xdr:col>
      <xdr:colOff>146786</xdr:colOff>
      <xdr:row>23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03B3D2-49C8-A249-8A1A-5D17A9F3C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00701" y="1600200"/>
          <a:ext cx="4452085" cy="3213100"/>
        </a:xfrm>
        <a:prstGeom prst="rect">
          <a:avLst/>
        </a:prstGeom>
      </xdr:spPr>
    </xdr:pic>
    <xdr:clientData/>
  </xdr:twoCellAnchor>
  <xdr:twoCellAnchor editAs="oneCell">
    <xdr:from>
      <xdr:col>6</xdr:col>
      <xdr:colOff>622301</xdr:colOff>
      <xdr:row>0</xdr:row>
      <xdr:rowOff>139700</xdr:rowOff>
    </xdr:from>
    <xdr:to>
      <xdr:col>11</xdr:col>
      <xdr:colOff>297275</xdr:colOff>
      <xdr:row>6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D476F4-AEF1-AF4A-A0A1-4F8B01258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75301" y="139700"/>
          <a:ext cx="3802474" cy="11938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254001</xdr:colOff>
      <xdr:row>1</xdr:row>
      <xdr:rowOff>0</xdr:rowOff>
    </xdr:from>
    <xdr:to>
      <xdr:col>5</xdr:col>
      <xdr:colOff>317501</xdr:colOff>
      <xdr:row>5</xdr:row>
      <xdr:rowOff>63500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93A75D-56A0-D84D-85D2-731542658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9501" y="203200"/>
          <a:ext cx="3365500" cy="87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558800</xdr:colOff>
      <xdr:row>0</xdr:row>
      <xdr:rowOff>76200</xdr:rowOff>
    </xdr:from>
    <xdr:to>
      <xdr:col>4</xdr:col>
      <xdr:colOff>315790</xdr:colOff>
      <xdr:row>5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4411C5-2B02-5B46-A5CE-F65F3E6AA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" y="76200"/>
          <a:ext cx="305899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31</xdr:row>
      <xdr:rowOff>88900</xdr:rowOff>
    </xdr:from>
    <xdr:to>
      <xdr:col>8</xdr:col>
      <xdr:colOff>520700</xdr:colOff>
      <xdr:row>55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A5BFBD-34ED-A144-BFF9-BE3D5D33F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" y="6388100"/>
          <a:ext cx="6629400" cy="4914900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6</xdr:row>
      <xdr:rowOff>12700</xdr:rowOff>
    </xdr:from>
    <xdr:to>
      <xdr:col>9</xdr:col>
      <xdr:colOff>25400</xdr:colOff>
      <xdr:row>30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0FAE7C-E102-EC47-9E97-76BFDE1E1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1231900"/>
          <a:ext cx="6807200" cy="4914900"/>
        </a:xfrm>
        <a:prstGeom prst="rect">
          <a:avLst/>
        </a:prstGeom>
      </xdr:spPr>
    </xdr:pic>
    <xdr:clientData/>
  </xdr:twoCellAnchor>
  <xdr:twoCellAnchor editAs="oneCell">
    <xdr:from>
      <xdr:col>12</xdr:col>
      <xdr:colOff>787400</xdr:colOff>
      <xdr:row>0</xdr:row>
      <xdr:rowOff>177800</xdr:rowOff>
    </xdr:from>
    <xdr:to>
      <xdr:col>17</xdr:col>
      <xdr:colOff>685800</xdr:colOff>
      <xdr:row>7</xdr:row>
      <xdr:rowOff>49439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39431A-AEC9-D54F-9B46-B79A88B0F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93400" y="177800"/>
          <a:ext cx="4025900" cy="1294039"/>
        </a:xfrm>
        <a:prstGeom prst="rect">
          <a:avLst/>
        </a:prstGeom>
      </xdr:spPr>
    </xdr:pic>
    <xdr:clientData/>
  </xdr:twoCellAnchor>
  <xdr:twoCellAnchor editAs="oneCell">
    <xdr:from>
      <xdr:col>11</xdr:col>
      <xdr:colOff>50800</xdr:colOff>
      <xdr:row>35</xdr:row>
      <xdr:rowOff>50801</xdr:rowOff>
    </xdr:from>
    <xdr:to>
      <xdr:col>19</xdr:col>
      <xdr:colOff>88900</xdr:colOff>
      <xdr:row>59</xdr:row>
      <xdr:rowOff>114301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0B9CC1-4F4D-3048-890E-24653A343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1300" y="7162801"/>
          <a:ext cx="6642100" cy="4940300"/>
        </a:xfrm>
        <a:prstGeom prst="rect">
          <a:avLst/>
        </a:prstGeom>
      </xdr:spPr>
    </xdr:pic>
    <xdr:clientData/>
  </xdr:twoCellAnchor>
  <xdr:twoCellAnchor editAs="oneCell">
    <xdr:from>
      <xdr:col>10</xdr:col>
      <xdr:colOff>749300</xdr:colOff>
      <xdr:row>8</xdr:row>
      <xdr:rowOff>50801</xdr:rowOff>
    </xdr:from>
    <xdr:to>
      <xdr:col>19</xdr:col>
      <xdr:colOff>165100</xdr:colOff>
      <xdr:row>32</xdr:row>
      <xdr:rowOff>114301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0987AF-3FBC-D647-8405-685F547C1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04300" y="1676401"/>
          <a:ext cx="6845300" cy="4940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0</xdr:rowOff>
    </xdr:from>
    <xdr:to>
      <xdr:col>6</xdr:col>
      <xdr:colOff>713282</xdr:colOff>
      <xdr:row>8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3342AD-466F-7340-B061-4DD0897FD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" y="0"/>
          <a:ext cx="4574082" cy="1651000"/>
        </a:xfrm>
        <a:prstGeom prst="rect">
          <a:avLst/>
        </a:prstGeom>
      </xdr:spPr>
    </xdr:pic>
    <xdr:clientData/>
  </xdr:twoCellAnchor>
  <xdr:twoCellAnchor editAs="oneCell">
    <xdr:from>
      <xdr:col>0</xdr:col>
      <xdr:colOff>368300</xdr:colOff>
      <xdr:row>33</xdr:row>
      <xdr:rowOff>76200</xdr:rowOff>
    </xdr:from>
    <xdr:to>
      <xdr:col>8</xdr:col>
      <xdr:colOff>482600</xdr:colOff>
      <xdr:row>57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F61D15-0BB5-EC43-B818-E86CC20C4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300" y="6781800"/>
          <a:ext cx="6718300" cy="4914900"/>
        </a:xfrm>
        <a:prstGeom prst="rect">
          <a:avLst/>
        </a:prstGeom>
      </xdr:spPr>
    </xdr:pic>
    <xdr:clientData/>
  </xdr:twoCellAnchor>
  <xdr:twoCellAnchor editAs="oneCell">
    <xdr:from>
      <xdr:col>0</xdr:col>
      <xdr:colOff>368300</xdr:colOff>
      <xdr:row>8</xdr:row>
      <xdr:rowOff>76200</xdr:rowOff>
    </xdr:from>
    <xdr:to>
      <xdr:col>8</xdr:col>
      <xdr:colOff>571500</xdr:colOff>
      <xdr:row>32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C89DD5-076D-A841-B49F-CABBF2B5B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8300" y="1701800"/>
          <a:ext cx="6807200" cy="49149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15</xdr:col>
      <xdr:colOff>454429</xdr:colOff>
      <xdr:row>6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81F57C-74BE-EA48-999D-FF19CC179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0500" y="0"/>
          <a:ext cx="3756429" cy="1244600"/>
        </a:xfrm>
        <a:prstGeom prst="rect">
          <a:avLst/>
        </a:prstGeom>
      </xdr:spPr>
    </xdr:pic>
    <xdr:clientData/>
  </xdr:twoCellAnchor>
  <xdr:twoCellAnchor editAs="oneCell">
    <xdr:from>
      <xdr:col>9</xdr:col>
      <xdr:colOff>711201</xdr:colOff>
      <xdr:row>31</xdr:row>
      <xdr:rowOff>139700</xdr:rowOff>
    </xdr:from>
    <xdr:to>
      <xdr:col>17</xdr:col>
      <xdr:colOff>800101</xdr:colOff>
      <xdr:row>56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78151F-A99A-2B4C-A381-3A7F35BC5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40701" y="6438900"/>
          <a:ext cx="6692900" cy="4940300"/>
        </a:xfrm>
        <a:prstGeom prst="rect">
          <a:avLst/>
        </a:prstGeom>
      </xdr:spPr>
    </xdr:pic>
    <xdr:clientData/>
  </xdr:twoCellAnchor>
  <xdr:twoCellAnchor editAs="oneCell">
    <xdr:from>
      <xdr:col>9</xdr:col>
      <xdr:colOff>736601</xdr:colOff>
      <xdr:row>6</xdr:row>
      <xdr:rowOff>114300</xdr:rowOff>
    </xdr:from>
    <xdr:to>
      <xdr:col>18</xdr:col>
      <xdr:colOff>152401</xdr:colOff>
      <xdr:row>30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544F95-60C7-4942-A2C4-2F42C4628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66101" y="1333500"/>
          <a:ext cx="6845300" cy="4940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393700</xdr:colOff>
      <xdr:row>1</xdr:row>
      <xdr:rowOff>0</xdr:rowOff>
    </xdr:from>
    <xdr:to>
      <xdr:col>8</xdr:col>
      <xdr:colOff>508000</xdr:colOff>
      <xdr:row>10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C6ED1F-693B-0347-81BA-545AB122A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03200"/>
          <a:ext cx="5892800" cy="1828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165100</xdr:rowOff>
    </xdr:from>
    <xdr:to>
      <xdr:col>9</xdr:col>
      <xdr:colOff>736600</xdr:colOff>
      <xdr:row>62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A0FECC-2627-2245-8E86-1A7760D97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7683500"/>
          <a:ext cx="7340600" cy="49149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11</xdr:row>
      <xdr:rowOff>152400</xdr:rowOff>
    </xdr:from>
    <xdr:to>
      <xdr:col>9</xdr:col>
      <xdr:colOff>215900</xdr:colOff>
      <xdr:row>35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0C56CF-464B-2046-8BDB-5AC965BD2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" y="2387600"/>
          <a:ext cx="6807200" cy="4914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165100</xdr:colOff>
      <xdr:row>1</xdr:row>
      <xdr:rowOff>0</xdr:rowOff>
    </xdr:from>
    <xdr:to>
      <xdr:col>5</xdr:col>
      <xdr:colOff>406400</xdr:colOff>
      <xdr:row>12</xdr:row>
      <xdr:rowOff>116263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2FC9AB-AAA5-F843-B5EE-5DE3E4C05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203200"/>
          <a:ext cx="3543300" cy="23514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127001</xdr:rowOff>
    </xdr:from>
    <xdr:to>
      <xdr:col>9</xdr:col>
      <xdr:colOff>0</xdr:colOff>
      <xdr:row>63</xdr:row>
      <xdr:rowOff>165101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BF1225-0638-8945-8FBC-01CD91BBD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8051801"/>
          <a:ext cx="6604000" cy="49149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14</xdr:row>
      <xdr:rowOff>1</xdr:rowOff>
    </xdr:from>
    <xdr:to>
      <xdr:col>9</xdr:col>
      <xdr:colOff>304800</xdr:colOff>
      <xdr:row>38</xdr:row>
      <xdr:rowOff>38101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434DD3-88AC-4342-A78A-4F704680C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7100" y="2844801"/>
          <a:ext cx="6807200" cy="4914900"/>
        </a:xfrm>
        <a:prstGeom prst="rect">
          <a:avLst/>
        </a:prstGeom>
      </xdr:spPr>
    </xdr:pic>
    <xdr:clientData/>
  </xdr:twoCellAnchor>
  <xdr:twoCellAnchor editAs="oneCell">
    <xdr:from>
      <xdr:col>11</xdr:col>
      <xdr:colOff>533399</xdr:colOff>
      <xdr:row>2</xdr:row>
      <xdr:rowOff>1</xdr:rowOff>
    </xdr:from>
    <xdr:to>
      <xdr:col>16</xdr:col>
      <xdr:colOff>124068</xdr:colOff>
      <xdr:row>7</xdr:row>
      <xdr:rowOff>101601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7BABFB-B940-BE44-9391-EB77068ED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13899" y="406401"/>
          <a:ext cx="3718169" cy="111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36</xdr:row>
      <xdr:rowOff>152401</xdr:rowOff>
    </xdr:from>
    <xdr:to>
      <xdr:col>18</xdr:col>
      <xdr:colOff>76200</xdr:colOff>
      <xdr:row>61</xdr:row>
      <xdr:rowOff>12701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36F251-A667-C940-A1B7-E2B66A68E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93100" y="7467601"/>
          <a:ext cx="6642100" cy="4940300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11</xdr:row>
      <xdr:rowOff>76201</xdr:rowOff>
    </xdr:from>
    <xdr:to>
      <xdr:col>18</xdr:col>
      <xdr:colOff>762000</xdr:colOff>
      <xdr:row>35</xdr:row>
      <xdr:rowOff>139701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AD0B2A-B244-6044-A342-8F2161717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75700" y="2311401"/>
          <a:ext cx="6845300" cy="4940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711200</xdr:colOff>
      <xdr:row>1</xdr:row>
      <xdr:rowOff>0</xdr:rowOff>
    </xdr:from>
    <xdr:to>
      <xdr:col>6</xdr:col>
      <xdr:colOff>590204</xdr:colOff>
      <xdr:row>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EE9651-7541-9F4F-9327-7D4A1F199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" y="203200"/>
          <a:ext cx="3181004" cy="10668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35</xdr:row>
      <xdr:rowOff>38100</xdr:rowOff>
    </xdr:from>
    <xdr:to>
      <xdr:col>9</xdr:col>
      <xdr:colOff>101600</xdr:colOff>
      <xdr:row>59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3B3CAA-FD23-964D-B3D5-B6556486E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7100" y="7150100"/>
          <a:ext cx="6604000" cy="4914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101600</xdr:rowOff>
    </xdr:from>
    <xdr:to>
      <xdr:col>9</xdr:col>
      <xdr:colOff>203200</xdr:colOff>
      <xdr:row>31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55A116-6E8D-7646-9FB5-EB4ABCA0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500" y="1524000"/>
          <a:ext cx="6807200" cy="4914900"/>
        </a:xfrm>
        <a:prstGeom prst="rect">
          <a:avLst/>
        </a:prstGeom>
      </xdr:spPr>
    </xdr:pic>
    <xdr:clientData/>
  </xdr:twoCellAnchor>
  <xdr:twoCellAnchor editAs="oneCell">
    <xdr:from>
      <xdr:col>12</xdr:col>
      <xdr:colOff>292100</xdr:colOff>
      <xdr:row>2</xdr:row>
      <xdr:rowOff>0</xdr:rowOff>
    </xdr:from>
    <xdr:to>
      <xdr:col>18</xdr:col>
      <xdr:colOff>622300</xdr:colOff>
      <xdr:row>9</xdr:row>
      <xdr:rowOff>191032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FC04DB-3C17-6B47-9989-15C48633C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8100" y="406400"/>
          <a:ext cx="5283200" cy="1613432"/>
        </a:xfrm>
        <a:prstGeom prst="rect">
          <a:avLst/>
        </a:prstGeom>
      </xdr:spPr>
    </xdr:pic>
    <xdr:clientData/>
  </xdr:twoCellAnchor>
  <xdr:twoCellAnchor editAs="oneCell">
    <xdr:from>
      <xdr:col>12</xdr:col>
      <xdr:colOff>139700</xdr:colOff>
      <xdr:row>37</xdr:row>
      <xdr:rowOff>76200</xdr:rowOff>
    </xdr:from>
    <xdr:to>
      <xdr:col>20</xdr:col>
      <xdr:colOff>177800</xdr:colOff>
      <xdr:row>61</xdr:row>
      <xdr:rowOff>139700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172126F-0309-8343-818E-D7D190F4B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45700" y="7594600"/>
          <a:ext cx="6642100" cy="49403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88900</xdr:rowOff>
    </xdr:from>
    <xdr:to>
      <xdr:col>20</xdr:col>
      <xdr:colOff>241300</xdr:colOff>
      <xdr:row>35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6D0AA74-2BD2-E643-AC5D-6691871D9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06000" y="2324100"/>
          <a:ext cx="6845300" cy="494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750C-C232-5147-A52A-F477DF1E1291}">
  <dimension ref="A1:M44"/>
  <sheetViews>
    <sheetView topLeftCell="A7" workbookViewId="0">
      <selection activeCell="H19" sqref="H19"/>
    </sheetView>
  </sheetViews>
  <sheetFormatPr baseColWidth="10" defaultRowHeight="16" x14ac:dyDescent="0.2"/>
  <cols>
    <col min="1" max="1" width="19.5" customWidth="1"/>
    <col min="2" max="3" width="15.33203125" bestFit="1" customWidth="1"/>
    <col min="5" max="5" width="14.33203125" customWidth="1"/>
    <col min="6" max="8" width="12.1640625" bestFit="1" customWidth="1"/>
    <col min="10" max="11" width="12.1640625" bestFit="1" customWidth="1"/>
  </cols>
  <sheetData>
    <row r="1" spans="1:13" x14ac:dyDescent="0.2">
      <c r="B1" t="s">
        <v>1</v>
      </c>
      <c r="C1" t="s">
        <v>0</v>
      </c>
    </row>
    <row r="2" spans="1:13" x14ac:dyDescent="0.2">
      <c r="A2" t="s">
        <v>7</v>
      </c>
      <c r="B2" t="s">
        <v>2</v>
      </c>
      <c r="C2" s="1">
        <v>0.88090000000000002</v>
      </c>
    </row>
    <row r="3" spans="1:13" x14ac:dyDescent="0.2">
      <c r="A3" t="s">
        <v>7</v>
      </c>
      <c r="B3" t="s">
        <v>3</v>
      </c>
      <c r="C3" s="1">
        <v>0.96130000000000004</v>
      </c>
    </row>
    <row r="4" spans="1:13" x14ac:dyDescent="0.2">
      <c r="A4" t="s">
        <v>7</v>
      </c>
      <c r="B4" t="s">
        <v>4</v>
      </c>
      <c r="C4" s="1">
        <v>0.80659999999999998</v>
      </c>
    </row>
    <row r="5" spans="1:13" x14ac:dyDescent="0.2">
      <c r="A5" t="s">
        <v>7</v>
      </c>
      <c r="B5" t="s">
        <v>5</v>
      </c>
      <c r="C5" s="1">
        <v>0.86370000000000002</v>
      </c>
    </row>
    <row r="6" spans="1:13" x14ac:dyDescent="0.2">
      <c r="A6" t="s">
        <v>6</v>
      </c>
      <c r="B6" t="s">
        <v>2</v>
      </c>
      <c r="C6" s="1">
        <v>0.81669999999999998</v>
      </c>
    </row>
    <row r="9" spans="1:13" x14ac:dyDescent="0.2">
      <c r="A9" t="s">
        <v>17</v>
      </c>
    </row>
    <row r="10" spans="1:13" x14ac:dyDescent="0.2">
      <c r="A10" t="s">
        <v>1</v>
      </c>
      <c r="B10" s="11" t="s">
        <v>26</v>
      </c>
      <c r="C10" s="11"/>
      <c r="D10" s="11" t="s">
        <v>27</v>
      </c>
      <c r="E10" s="11"/>
      <c r="F10" s="11" t="s">
        <v>6</v>
      </c>
      <c r="G10" s="11"/>
      <c r="H10" s="11" t="s">
        <v>28</v>
      </c>
      <c r="I10" s="11"/>
      <c r="J10" s="11" t="s">
        <v>15</v>
      </c>
      <c r="K10" s="11"/>
      <c r="L10" s="11" t="s">
        <v>16</v>
      </c>
      <c r="M10" s="11"/>
    </row>
    <row r="11" spans="1:13" x14ac:dyDescent="0.2">
      <c r="A11" t="s">
        <v>12</v>
      </c>
      <c r="B11" t="s">
        <v>13</v>
      </c>
      <c r="C11" t="s">
        <v>14</v>
      </c>
      <c r="D11" t="s">
        <v>13</v>
      </c>
      <c r="E11" t="s">
        <v>14</v>
      </c>
      <c r="F11" t="s">
        <v>13</v>
      </c>
      <c r="G11" t="s">
        <v>14</v>
      </c>
      <c r="H11" t="s">
        <v>13</v>
      </c>
      <c r="I11" t="s">
        <v>14</v>
      </c>
      <c r="J11" s="2" t="s">
        <v>13</v>
      </c>
      <c r="K11" s="2" t="s">
        <v>14</v>
      </c>
      <c r="L11" s="2" t="s">
        <v>13</v>
      </c>
      <c r="M11" s="2" t="s">
        <v>14</v>
      </c>
    </row>
    <row r="12" spans="1:13" x14ac:dyDescent="0.2">
      <c r="A12" t="s">
        <v>8</v>
      </c>
      <c r="B12" s="1">
        <v>0.95879999999999999</v>
      </c>
      <c r="C12" s="1">
        <v>0.93020000000000003</v>
      </c>
      <c r="D12" s="1">
        <v>0.96619999999999995</v>
      </c>
      <c r="E12" s="1">
        <v>0.9395</v>
      </c>
      <c r="F12" s="1">
        <v>0.95889999999999997</v>
      </c>
      <c r="G12" s="1">
        <v>0.93669999999999998</v>
      </c>
      <c r="H12" s="1">
        <v>0.31580000000000003</v>
      </c>
      <c r="I12" t="s">
        <v>23</v>
      </c>
      <c r="J12" s="1">
        <v>0.92579999999999996</v>
      </c>
      <c r="K12" s="1">
        <v>0.88490000000000002</v>
      </c>
      <c r="L12" s="1">
        <v>0.93589999999999995</v>
      </c>
      <c r="M12" s="1">
        <v>0.91849999999999998</v>
      </c>
    </row>
    <row r="13" spans="1:13" x14ac:dyDescent="0.2">
      <c r="A13" t="s">
        <v>9</v>
      </c>
      <c r="B13" s="1">
        <v>0.87419999999999998</v>
      </c>
      <c r="C13" s="1">
        <v>0.91410000000000002</v>
      </c>
      <c r="D13" s="1">
        <v>0.91139999999999999</v>
      </c>
      <c r="E13" s="1">
        <v>0.93259999999999998</v>
      </c>
      <c r="F13" s="1">
        <v>0.87219999999999998</v>
      </c>
      <c r="G13" s="1">
        <v>0.92420000000000002</v>
      </c>
      <c r="H13" s="1">
        <v>0.14960000000000001</v>
      </c>
      <c r="I13" t="s">
        <v>23</v>
      </c>
      <c r="J13" s="1">
        <v>0.70630000000000004</v>
      </c>
      <c r="K13" s="1">
        <v>0.88790000000000002</v>
      </c>
      <c r="L13" s="1">
        <v>0.75980000000000003</v>
      </c>
      <c r="M13" s="1">
        <v>0.90629999999999999</v>
      </c>
    </row>
    <row r="14" spans="1:13" x14ac:dyDescent="0.2">
      <c r="A14" t="s">
        <v>10</v>
      </c>
      <c r="B14" s="1">
        <v>0.78269999999999995</v>
      </c>
      <c r="C14" s="1">
        <v>0.93020000000000003</v>
      </c>
      <c r="D14" s="1">
        <v>0.80859999999999999</v>
      </c>
      <c r="E14" s="1">
        <v>0.9395</v>
      </c>
      <c r="F14" s="1">
        <v>0.78700000000000003</v>
      </c>
      <c r="G14" s="1">
        <v>0.93669999999999998</v>
      </c>
      <c r="H14" s="1">
        <v>0.95459999999999989</v>
      </c>
      <c r="I14" t="s">
        <v>23</v>
      </c>
      <c r="J14" s="1">
        <v>0.69589999999999996</v>
      </c>
      <c r="K14" s="1">
        <v>0.88490000000000002</v>
      </c>
      <c r="L14" s="1">
        <v>0.71279999999999999</v>
      </c>
      <c r="M14" s="1">
        <v>0.91859999999999997</v>
      </c>
    </row>
    <row r="15" spans="1:13" x14ac:dyDescent="0.2">
      <c r="A15" t="s">
        <v>11</v>
      </c>
      <c r="B15" s="1">
        <v>0.82589999999999997</v>
      </c>
      <c r="C15" s="1">
        <v>0.91690000000000005</v>
      </c>
      <c r="D15" s="1">
        <v>0.8569</v>
      </c>
      <c r="E15" s="1">
        <v>0.93500000000000005</v>
      </c>
      <c r="F15" s="1">
        <v>0.82740000000000002</v>
      </c>
      <c r="G15" s="1">
        <v>0.92709999999999992</v>
      </c>
      <c r="H15" s="1">
        <v>0.25869999999999999</v>
      </c>
      <c r="I15" t="s">
        <v>23</v>
      </c>
      <c r="J15" s="1">
        <v>0.70109999999999995</v>
      </c>
      <c r="K15" s="1">
        <v>0.88639999999999997</v>
      </c>
      <c r="L15" s="1">
        <v>0.73550000000000004</v>
      </c>
      <c r="M15" s="1">
        <v>0.90800000000000003</v>
      </c>
    </row>
    <row r="16" spans="1:13" x14ac:dyDescent="0.2">
      <c r="A16" t="s">
        <v>18</v>
      </c>
      <c r="B16" s="3">
        <v>70.28</v>
      </c>
      <c r="C16" s="3">
        <v>294.35000000000002</v>
      </c>
      <c r="D16" s="3">
        <v>104.41</v>
      </c>
      <c r="E16" s="3">
        <v>136.55000000000001</v>
      </c>
      <c r="F16" s="3">
        <v>160.09</v>
      </c>
      <c r="G16" s="3">
        <v>656.8</v>
      </c>
      <c r="H16" s="3">
        <v>252.95</v>
      </c>
      <c r="I16" t="s">
        <v>23</v>
      </c>
      <c r="J16" s="3">
        <v>442.02</v>
      </c>
      <c r="K16" s="3">
        <v>540.11</v>
      </c>
      <c r="L16" s="3">
        <v>13.58</v>
      </c>
      <c r="M16" s="3">
        <v>187.61</v>
      </c>
    </row>
    <row r="17" spans="1:13" x14ac:dyDescent="0.2">
      <c r="A17" t="s">
        <v>22</v>
      </c>
      <c r="B17" s="4">
        <v>10000</v>
      </c>
      <c r="C17" s="4">
        <v>10000</v>
      </c>
      <c r="D17" s="4">
        <v>100</v>
      </c>
      <c r="E17" s="4">
        <v>100</v>
      </c>
      <c r="F17" s="4">
        <v>1000</v>
      </c>
      <c r="G17" s="4">
        <v>1000</v>
      </c>
      <c r="H17" s="4">
        <v>1000</v>
      </c>
      <c r="I17" s="4">
        <v>10000</v>
      </c>
      <c r="J17" s="5" t="s">
        <v>25</v>
      </c>
      <c r="K17" s="5" t="s">
        <v>25</v>
      </c>
      <c r="L17" s="3">
        <v>100</v>
      </c>
      <c r="M17" s="3">
        <v>100</v>
      </c>
    </row>
    <row r="18" spans="1:13" x14ac:dyDescent="0.2">
      <c r="A18" t="s">
        <v>19</v>
      </c>
      <c r="B18" t="s">
        <v>20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 t="s">
        <v>21</v>
      </c>
      <c r="I18" t="s">
        <v>24</v>
      </c>
      <c r="J18" t="s">
        <v>20</v>
      </c>
      <c r="K18" t="s">
        <v>20</v>
      </c>
      <c r="L18" t="s">
        <v>20</v>
      </c>
      <c r="M18" t="s">
        <v>21</v>
      </c>
    </row>
    <row r="19" spans="1:13" x14ac:dyDescent="0.2">
      <c r="A19" t="s">
        <v>29</v>
      </c>
    </row>
    <row r="22" spans="1:13" x14ac:dyDescent="0.2">
      <c r="A22" t="s">
        <v>13</v>
      </c>
    </row>
    <row r="23" spans="1:13" x14ac:dyDescent="0.2">
      <c r="A23" t="s">
        <v>17</v>
      </c>
    </row>
    <row r="24" spans="1:13" x14ac:dyDescent="0.2">
      <c r="A24" t="s">
        <v>1</v>
      </c>
      <c r="B24" s="6" t="s">
        <v>26</v>
      </c>
      <c r="C24" s="6" t="s">
        <v>27</v>
      </c>
      <c r="D24" s="6" t="s">
        <v>6</v>
      </c>
      <c r="E24" s="6" t="s">
        <v>28</v>
      </c>
      <c r="F24" s="6" t="s">
        <v>15</v>
      </c>
      <c r="G24" s="6" t="s">
        <v>16</v>
      </c>
    </row>
    <row r="25" spans="1:13" x14ac:dyDescent="0.2">
      <c r="A25" t="s">
        <v>8</v>
      </c>
      <c r="B25" s="1">
        <v>0.95879999999999999</v>
      </c>
      <c r="C25" s="1">
        <v>0.96619999999999995</v>
      </c>
      <c r="D25" s="1">
        <v>0.95889999999999997</v>
      </c>
      <c r="E25" s="1">
        <v>0.31580000000000003</v>
      </c>
      <c r="F25" s="1">
        <v>0.92579999999999996</v>
      </c>
      <c r="G25" s="1">
        <v>0.93589999999999995</v>
      </c>
    </row>
    <row r="26" spans="1:13" x14ac:dyDescent="0.2">
      <c r="A26" t="s">
        <v>9</v>
      </c>
      <c r="B26" s="1">
        <v>0.87419999999999998</v>
      </c>
      <c r="C26" s="1">
        <v>0.91139999999999999</v>
      </c>
      <c r="D26" s="1">
        <v>0.87219999999999998</v>
      </c>
      <c r="E26" s="1">
        <v>0.14960000000000001</v>
      </c>
      <c r="F26" s="1">
        <v>0.70630000000000004</v>
      </c>
      <c r="G26" s="1">
        <v>0.75980000000000003</v>
      </c>
    </row>
    <row r="27" spans="1:13" x14ac:dyDescent="0.2">
      <c r="A27" t="s">
        <v>10</v>
      </c>
      <c r="B27" s="1">
        <v>0.78269999999999995</v>
      </c>
      <c r="C27" s="1">
        <v>0.80859999999999999</v>
      </c>
      <c r="D27" s="1">
        <v>0.78700000000000003</v>
      </c>
      <c r="E27" s="1">
        <v>0.95459999999999989</v>
      </c>
      <c r="F27" s="1">
        <v>0.69589999999999996</v>
      </c>
      <c r="G27" s="1">
        <v>0.71279999999999999</v>
      </c>
    </row>
    <row r="28" spans="1:13" x14ac:dyDescent="0.2">
      <c r="A28" t="s">
        <v>11</v>
      </c>
      <c r="B28" s="1">
        <v>0.82589999999999997</v>
      </c>
      <c r="C28" s="1">
        <v>0.8569</v>
      </c>
      <c r="D28" s="1">
        <v>0.82740000000000002</v>
      </c>
      <c r="E28" s="1">
        <v>0.25869999999999999</v>
      </c>
      <c r="F28" s="1">
        <v>0.70109999999999995</v>
      </c>
      <c r="G28" s="1">
        <v>0.73550000000000004</v>
      </c>
    </row>
    <row r="29" spans="1:13" x14ac:dyDescent="0.2">
      <c r="A29" t="s">
        <v>18</v>
      </c>
      <c r="B29" s="3">
        <v>70.28</v>
      </c>
      <c r="C29" s="3">
        <v>104.41</v>
      </c>
      <c r="D29" s="3">
        <v>160.09</v>
      </c>
      <c r="E29" s="3">
        <v>252.95</v>
      </c>
      <c r="F29" s="3">
        <v>442.02</v>
      </c>
      <c r="G29" s="3">
        <v>13.58</v>
      </c>
    </row>
    <row r="30" spans="1:13" x14ac:dyDescent="0.2">
      <c r="A30" t="s">
        <v>22</v>
      </c>
      <c r="B30" s="4">
        <v>10000</v>
      </c>
      <c r="C30" s="4">
        <v>100</v>
      </c>
      <c r="D30" s="4">
        <v>1000</v>
      </c>
      <c r="E30" s="4">
        <v>1000</v>
      </c>
      <c r="F30" s="5" t="s">
        <v>25</v>
      </c>
      <c r="G30" s="3">
        <v>100</v>
      </c>
    </row>
    <row r="31" spans="1:13" x14ac:dyDescent="0.2">
      <c r="A31" t="s">
        <v>19</v>
      </c>
      <c r="B31" t="s">
        <v>20</v>
      </c>
      <c r="C31" t="s">
        <v>21</v>
      </c>
      <c r="D31" t="s">
        <v>21</v>
      </c>
      <c r="E31" t="s">
        <v>21</v>
      </c>
      <c r="F31" t="s">
        <v>20</v>
      </c>
      <c r="G31" t="s">
        <v>20</v>
      </c>
    </row>
    <row r="32" spans="1:13" x14ac:dyDescent="0.2">
      <c r="A32" t="s">
        <v>29</v>
      </c>
    </row>
    <row r="34" spans="1:7" x14ac:dyDescent="0.2">
      <c r="A34" t="s">
        <v>14</v>
      </c>
    </row>
    <row r="35" spans="1:7" x14ac:dyDescent="0.2">
      <c r="A35" t="s">
        <v>17</v>
      </c>
    </row>
    <row r="36" spans="1:7" x14ac:dyDescent="0.2">
      <c r="A36" t="s">
        <v>1</v>
      </c>
      <c r="B36" s="6" t="s">
        <v>26</v>
      </c>
      <c r="C36" s="6" t="s">
        <v>27</v>
      </c>
      <c r="D36" s="6" t="s">
        <v>6</v>
      </c>
      <c r="E36" s="6" t="s">
        <v>28</v>
      </c>
      <c r="F36" s="6" t="s">
        <v>15</v>
      </c>
      <c r="G36" s="6" t="s">
        <v>16</v>
      </c>
    </row>
    <row r="37" spans="1:7" x14ac:dyDescent="0.2">
      <c r="A37" t="s">
        <v>8</v>
      </c>
      <c r="B37" s="1">
        <v>0.93020000000000003</v>
      </c>
      <c r="C37" s="1">
        <v>0.9395</v>
      </c>
      <c r="D37" s="1">
        <v>0.93669999999999998</v>
      </c>
      <c r="E37" t="s">
        <v>23</v>
      </c>
      <c r="F37" s="1">
        <v>0.88490000000000002</v>
      </c>
      <c r="G37" s="1">
        <v>0.91849999999999998</v>
      </c>
    </row>
    <row r="38" spans="1:7" x14ac:dyDescent="0.2">
      <c r="A38" t="s">
        <v>9</v>
      </c>
      <c r="B38" s="1">
        <v>0.91410000000000002</v>
      </c>
      <c r="C38" s="1">
        <v>0.93259999999999998</v>
      </c>
      <c r="D38" s="1">
        <v>0.92420000000000002</v>
      </c>
      <c r="E38" t="s">
        <v>23</v>
      </c>
      <c r="F38" s="1">
        <v>0.88790000000000002</v>
      </c>
      <c r="G38" s="1">
        <v>0.90629999999999999</v>
      </c>
    </row>
    <row r="39" spans="1:7" x14ac:dyDescent="0.2">
      <c r="A39" t="s">
        <v>10</v>
      </c>
      <c r="B39" s="1">
        <v>0.93020000000000003</v>
      </c>
      <c r="C39" s="1">
        <v>0.9395</v>
      </c>
      <c r="D39" s="1">
        <v>0.93669999999999998</v>
      </c>
      <c r="E39" t="s">
        <v>23</v>
      </c>
      <c r="F39" s="1">
        <v>0.88490000000000002</v>
      </c>
      <c r="G39" s="1">
        <v>0.91859999999999997</v>
      </c>
    </row>
    <row r="40" spans="1:7" x14ac:dyDescent="0.2">
      <c r="A40" t="s">
        <v>11</v>
      </c>
      <c r="B40" s="1">
        <v>0.91690000000000005</v>
      </c>
      <c r="C40" s="1">
        <v>0.93500000000000005</v>
      </c>
      <c r="D40" s="1">
        <v>0.92709999999999992</v>
      </c>
      <c r="E40" t="s">
        <v>23</v>
      </c>
      <c r="F40" s="1">
        <v>0.88639999999999997</v>
      </c>
      <c r="G40" s="1">
        <v>0.90800000000000003</v>
      </c>
    </row>
    <row r="41" spans="1:7" x14ac:dyDescent="0.2">
      <c r="A41" t="s">
        <v>18</v>
      </c>
      <c r="B41" s="3">
        <v>294.35000000000002</v>
      </c>
      <c r="C41" s="3">
        <v>136.55000000000001</v>
      </c>
      <c r="D41" s="3">
        <v>656.8</v>
      </c>
      <c r="E41" t="s">
        <v>23</v>
      </c>
      <c r="F41" s="3">
        <v>540.11</v>
      </c>
      <c r="G41" s="3">
        <v>187.61</v>
      </c>
    </row>
    <row r="42" spans="1:7" x14ac:dyDescent="0.2">
      <c r="A42" t="s">
        <v>22</v>
      </c>
      <c r="B42" s="4">
        <v>10000</v>
      </c>
      <c r="C42" s="4">
        <v>100</v>
      </c>
      <c r="D42" s="4">
        <v>1000</v>
      </c>
      <c r="E42" s="4">
        <v>10000</v>
      </c>
      <c r="F42" s="5" t="s">
        <v>25</v>
      </c>
      <c r="G42" s="3">
        <v>100</v>
      </c>
    </row>
    <row r="43" spans="1:7" x14ac:dyDescent="0.2">
      <c r="A43" t="s">
        <v>19</v>
      </c>
      <c r="B43" t="s">
        <v>21</v>
      </c>
      <c r="C43" t="s">
        <v>21</v>
      </c>
      <c r="D43" t="s">
        <v>21</v>
      </c>
      <c r="E43" t="s">
        <v>24</v>
      </c>
      <c r="F43" t="s">
        <v>20</v>
      </c>
      <c r="G43" t="s">
        <v>21</v>
      </c>
    </row>
    <row r="44" spans="1:7" x14ac:dyDescent="0.2">
      <c r="A44" t="s">
        <v>29</v>
      </c>
    </row>
  </sheetData>
  <mergeCells count="6">
    <mergeCell ref="L10:M10"/>
    <mergeCell ref="B10:C10"/>
    <mergeCell ref="D10:E10"/>
    <mergeCell ref="F10:G10"/>
    <mergeCell ref="H10:I10"/>
    <mergeCell ref="J10:K1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5527-DC76-F243-8E9D-A2C8510232DA}">
  <dimension ref="A1:S101"/>
  <sheetViews>
    <sheetView topLeftCell="L1" workbookViewId="0">
      <selection activeCell="S19" sqref="S19"/>
    </sheetView>
  </sheetViews>
  <sheetFormatPr baseColWidth="10" defaultRowHeight="16" x14ac:dyDescent="0.2"/>
  <cols>
    <col min="1" max="1" width="3.1640625" bestFit="1" customWidth="1"/>
    <col min="2" max="2" width="15.1640625" bestFit="1" customWidth="1"/>
    <col min="3" max="3" width="13.1640625" bestFit="1" customWidth="1"/>
    <col min="4" max="4" width="18" bestFit="1" customWidth="1"/>
    <col min="5" max="5" width="16" bestFit="1" customWidth="1"/>
    <col min="6" max="6" width="14.1640625" bestFit="1" customWidth="1"/>
    <col min="7" max="7" width="25.1640625" bestFit="1" customWidth="1"/>
    <col min="8" max="8" width="24.33203125" bestFit="1" customWidth="1"/>
    <col min="9" max="9" width="19" bestFit="1" customWidth="1"/>
    <col min="10" max="10" width="7.83203125" customWidth="1"/>
    <col min="11" max="14" width="17.5" bestFit="1" customWidth="1"/>
    <col min="15" max="15" width="15.5" bestFit="1" customWidth="1"/>
    <col min="16" max="16" width="16.6640625" bestFit="1" customWidth="1"/>
  </cols>
  <sheetData>
    <row r="1" spans="1:19" x14ac:dyDescent="0.2">
      <c r="A1" s="7"/>
      <c r="B1" s="8" t="s">
        <v>39</v>
      </c>
      <c r="C1" s="8" t="s">
        <v>40</v>
      </c>
      <c r="D1" s="8" t="s">
        <v>41</v>
      </c>
      <c r="E1" s="8" t="s">
        <v>42</v>
      </c>
      <c r="F1" s="8" t="s">
        <v>114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</row>
    <row r="2" spans="1:19" x14ac:dyDescent="0.2">
      <c r="A2" s="8">
        <v>54</v>
      </c>
      <c r="B2" s="9">
        <v>29.578272342681899</v>
      </c>
      <c r="C2" s="9">
        <v>5.39491204670081</v>
      </c>
      <c r="D2" s="9">
        <v>0.19319033622741699</v>
      </c>
      <c r="E2" s="9">
        <v>5.5436131568128502E-2</v>
      </c>
      <c r="F2" s="9">
        <v>0.26265278394904901</v>
      </c>
      <c r="G2" s="9">
        <v>114</v>
      </c>
      <c r="H2" s="9">
        <v>3.14006573025091E-2</v>
      </c>
      <c r="I2" s="9">
        <v>0.53505090126590604</v>
      </c>
      <c r="J2" s="9" t="s">
        <v>456</v>
      </c>
      <c r="K2" s="9">
        <v>0.95598455598455601</v>
      </c>
      <c r="L2" s="9">
        <v>0.95832646104788599</v>
      </c>
      <c r="M2" s="9">
        <v>0.95764971006128596</v>
      </c>
      <c r="N2" s="9">
        <v>0.95732024236457602</v>
      </c>
      <c r="O2" s="9">
        <v>9.8405337043405293E-4</v>
      </c>
      <c r="P2" s="9">
        <v>1</v>
      </c>
      <c r="R2" t="s">
        <v>509</v>
      </c>
    </row>
    <row r="3" spans="1:19" x14ac:dyDescent="0.2">
      <c r="A3" s="8">
        <v>62</v>
      </c>
      <c r="B3" s="9">
        <v>68.768267631530804</v>
      </c>
      <c r="C3" s="9">
        <v>58.584284175201603</v>
      </c>
      <c r="D3" s="9">
        <v>0.59842030207316099</v>
      </c>
      <c r="E3" s="9">
        <v>0.518257859067914</v>
      </c>
      <c r="F3" s="9">
        <v>2.1854519878227299E-2</v>
      </c>
      <c r="G3" s="9">
        <v>98</v>
      </c>
      <c r="H3" s="9">
        <v>8.0026953164960696E-2</v>
      </c>
      <c r="I3" s="9">
        <v>0.315452936054683</v>
      </c>
      <c r="J3" s="9" t="s">
        <v>464</v>
      </c>
      <c r="K3" s="9">
        <v>0.94783304367016996</v>
      </c>
      <c r="L3" s="9">
        <v>0.95483587901390299</v>
      </c>
      <c r="M3" s="9">
        <v>0.95419640925805804</v>
      </c>
      <c r="N3" s="9">
        <v>0.95228844398071</v>
      </c>
      <c r="O3" s="9">
        <v>3.1612417747387601E-3</v>
      </c>
      <c r="P3" s="9">
        <v>2</v>
      </c>
      <c r="R3" t="s">
        <v>30</v>
      </c>
    </row>
    <row r="4" spans="1:19" x14ac:dyDescent="0.2">
      <c r="A4" s="8">
        <v>10</v>
      </c>
      <c r="B4" s="9">
        <v>25.731605688730902</v>
      </c>
      <c r="C4" s="9">
        <v>12.093716507164199</v>
      </c>
      <c r="D4" s="9">
        <v>0.13122526804606099</v>
      </c>
      <c r="E4" s="9">
        <v>7.6589756495408301E-3</v>
      </c>
      <c r="F4" s="9">
        <v>0.96788895971558497</v>
      </c>
      <c r="G4" s="9">
        <v>112</v>
      </c>
      <c r="H4" s="9">
        <v>2.3851797390831202E-2</v>
      </c>
      <c r="I4" s="9">
        <v>0.71582344603340098</v>
      </c>
      <c r="J4" s="9" t="s">
        <v>412</v>
      </c>
      <c r="K4" s="9">
        <v>0.94688324309315597</v>
      </c>
      <c r="L4" s="9">
        <v>0.95293114357239095</v>
      </c>
      <c r="M4" s="9">
        <v>0.94770990267773703</v>
      </c>
      <c r="N4" s="9">
        <v>0.94917476311442806</v>
      </c>
      <c r="O4" s="9">
        <v>2.6775159042070102E-3</v>
      </c>
      <c r="P4" s="9">
        <v>3</v>
      </c>
      <c r="R4" t="s">
        <v>502</v>
      </c>
    </row>
    <row r="5" spans="1:19" x14ac:dyDescent="0.2">
      <c r="A5" s="8">
        <v>25</v>
      </c>
      <c r="B5" s="9">
        <v>8.9509255091349296</v>
      </c>
      <c r="C5" s="9">
        <v>0.83165129821941897</v>
      </c>
      <c r="D5" s="9">
        <v>5.1303704579671199E-2</v>
      </c>
      <c r="E5" s="9">
        <v>4.5963235473079397E-3</v>
      </c>
      <c r="F5" s="9">
        <v>0.90297288226433203</v>
      </c>
      <c r="G5" s="9">
        <v>4</v>
      </c>
      <c r="H5" s="9">
        <v>1.77379933814341E-2</v>
      </c>
      <c r="I5" s="9">
        <v>0.14519030318482801</v>
      </c>
      <c r="J5" s="9" t="s">
        <v>427</v>
      </c>
      <c r="K5" s="9">
        <v>0.94757594268895395</v>
      </c>
      <c r="L5" s="9">
        <v>0.94471517392034998</v>
      </c>
      <c r="M5" s="9">
        <v>0.94691368281133204</v>
      </c>
      <c r="N5" s="9">
        <v>0.94640159980687899</v>
      </c>
      <c r="O5" s="9">
        <v>1.22274860851642E-3</v>
      </c>
      <c r="P5" s="9">
        <v>4</v>
      </c>
      <c r="R5" t="s">
        <v>166</v>
      </c>
    </row>
    <row r="6" spans="1:19" x14ac:dyDescent="0.2">
      <c r="A6" s="8">
        <v>65</v>
      </c>
      <c r="B6" s="9">
        <v>24.3950741291046</v>
      </c>
      <c r="C6" s="9">
        <v>6.6205280515621201</v>
      </c>
      <c r="D6" s="9">
        <v>0.122538646062215</v>
      </c>
      <c r="E6" s="9">
        <v>5.9397034053847797E-3</v>
      </c>
      <c r="F6" s="9">
        <v>0.78676795442940495</v>
      </c>
      <c r="G6" s="9">
        <v>92</v>
      </c>
      <c r="H6" s="9">
        <v>4.0152937794478802E-2</v>
      </c>
      <c r="I6" s="9">
        <v>0.63998982998807996</v>
      </c>
      <c r="J6" s="9" t="s">
        <v>467</v>
      </c>
      <c r="K6" s="9">
        <v>0.94391184573002795</v>
      </c>
      <c r="L6" s="9">
        <v>0.94378804153240203</v>
      </c>
      <c r="M6" s="9">
        <v>0.94628099173553704</v>
      </c>
      <c r="N6" s="9">
        <v>0.94466029299932197</v>
      </c>
      <c r="O6" s="9">
        <v>1.1471210819593901E-3</v>
      </c>
      <c r="P6" s="9">
        <v>5</v>
      </c>
      <c r="R6" t="s">
        <v>503</v>
      </c>
    </row>
    <row r="7" spans="1:19" x14ac:dyDescent="0.2">
      <c r="A7" s="8">
        <v>98</v>
      </c>
      <c r="B7" s="9">
        <v>23.946355660756399</v>
      </c>
      <c r="C7" s="9">
        <v>2.9976638981633599</v>
      </c>
      <c r="D7" s="9">
        <v>0.139035940170288</v>
      </c>
      <c r="E7" s="9">
        <v>1.4154599745710701E-3</v>
      </c>
      <c r="F7" s="9">
        <v>0.63247312709726999</v>
      </c>
      <c r="G7" s="9">
        <v>118</v>
      </c>
      <c r="H7" s="9">
        <v>4.7376020747790702E-2</v>
      </c>
      <c r="I7" s="9">
        <v>0.21774517163707199</v>
      </c>
      <c r="J7" s="9" t="s">
        <v>500</v>
      </c>
      <c r="K7" s="9">
        <v>0.94135836554389896</v>
      </c>
      <c r="L7" s="9">
        <v>0.94480751276841102</v>
      </c>
      <c r="M7" s="9">
        <v>0.94330978140870003</v>
      </c>
      <c r="N7" s="9">
        <v>0.94315855324033604</v>
      </c>
      <c r="O7" s="9">
        <v>1.41216302488313E-3</v>
      </c>
      <c r="P7" s="9">
        <v>6</v>
      </c>
      <c r="R7" t="s">
        <v>504</v>
      </c>
    </row>
    <row r="8" spans="1:19" x14ac:dyDescent="0.2">
      <c r="A8" s="8">
        <v>88</v>
      </c>
      <c r="B8" s="9">
        <v>14.725933392842601</v>
      </c>
      <c r="C8" s="9">
        <v>1.6660759973286401</v>
      </c>
      <c r="D8" s="9">
        <v>6.4951578776041699E-2</v>
      </c>
      <c r="E8" s="9">
        <v>4.2912024145857E-3</v>
      </c>
      <c r="F8" s="9">
        <v>0.53140251210149803</v>
      </c>
      <c r="G8" s="9">
        <v>14</v>
      </c>
      <c r="H8" s="9">
        <v>4.73386999182146E-2</v>
      </c>
      <c r="I8" s="9">
        <v>0.81382443565086704</v>
      </c>
      <c r="J8" s="9" t="s">
        <v>490</v>
      </c>
      <c r="K8" s="9">
        <v>0.93749471845863497</v>
      </c>
      <c r="L8" s="9">
        <v>0.94160944795385904</v>
      </c>
      <c r="M8" s="9">
        <v>0.94659149712667201</v>
      </c>
      <c r="N8" s="9">
        <v>0.94189855451305504</v>
      </c>
      <c r="O8" s="9">
        <v>3.7193666562771702E-3</v>
      </c>
      <c r="P8" s="9">
        <v>7</v>
      </c>
      <c r="R8" t="s">
        <v>505</v>
      </c>
    </row>
    <row r="9" spans="1:19" x14ac:dyDescent="0.2">
      <c r="A9" s="8">
        <v>11</v>
      </c>
      <c r="B9" s="9">
        <v>21.513681491216001</v>
      </c>
      <c r="C9" s="9">
        <v>8.3445752334046599</v>
      </c>
      <c r="D9" s="9">
        <v>0.124198436737061</v>
      </c>
      <c r="E9" s="9">
        <v>1.8592616707755699E-3</v>
      </c>
      <c r="F9" s="9">
        <v>0.46608531983843299</v>
      </c>
      <c r="G9" s="9">
        <v>98</v>
      </c>
      <c r="H9" s="9">
        <v>6.8574565870766296E-2</v>
      </c>
      <c r="I9" s="9">
        <v>0.42269699007407602</v>
      </c>
      <c r="J9" s="9" t="s">
        <v>413</v>
      </c>
      <c r="K9" s="9">
        <v>0.93686444181111705</v>
      </c>
      <c r="L9" s="9">
        <v>0.94116050588937805</v>
      </c>
      <c r="M9" s="9">
        <v>0.94184070602422798</v>
      </c>
      <c r="N9" s="9">
        <v>0.93995521790824099</v>
      </c>
      <c r="O9" s="9">
        <v>2.20307977125624E-3</v>
      </c>
      <c r="P9" s="9">
        <v>8</v>
      </c>
      <c r="R9" t="s">
        <v>170</v>
      </c>
    </row>
    <row r="10" spans="1:19" x14ac:dyDescent="0.2">
      <c r="A10" s="8">
        <v>19</v>
      </c>
      <c r="B10" s="9">
        <v>28.8354419867198</v>
      </c>
      <c r="C10" s="9">
        <v>7.6205436781248697</v>
      </c>
      <c r="D10" s="9">
        <v>0.10593382517496699</v>
      </c>
      <c r="E10" s="9">
        <v>2.58991573229541E-3</v>
      </c>
      <c r="F10" s="9">
        <v>0.52389568725649405</v>
      </c>
      <c r="G10" s="9">
        <v>68</v>
      </c>
      <c r="H10" s="9">
        <v>6.0141560064911503E-2</v>
      </c>
      <c r="I10" s="9">
        <v>0.37879537498406202</v>
      </c>
      <c r="J10" s="9" t="s">
        <v>421</v>
      </c>
      <c r="K10" s="9">
        <v>0.92953598221728295</v>
      </c>
      <c r="L10" s="9">
        <v>0.94332624229531503</v>
      </c>
      <c r="M10" s="9">
        <v>0.94329953113073794</v>
      </c>
      <c r="N10" s="9">
        <v>0.93872058521444501</v>
      </c>
      <c r="O10" s="9">
        <v>6.4945042168073697E-3</v>
      </c>
      <c r="P10" s="9">
        <v>9</v>
      </c>
      <c r="R10" t="s">
        <v>506</v>
      </c>
    </row>
    <row r="11" spans="1:19" x14ac:dyDescent="0.2">
      <c r="A11" s="8">
        <v>71</v>
      </c>
      <c r="B11" s="9">
        <v>23.869348923365301</v>
      </c>
      <c r="C11" s="9">
        <v>9.0732051666272397</v>
      </c>
      <c r="D11" s="9">
        <v>0.109962383906047</v>
      </c>
      <c r="E11" s="9">
        <v>2.7160374992834901E-3</v>
      </c>
      <c r="F11" s="9">
        <v>0.83464640747529595</v>
      </c>
      <c r="G11" s="9">
        <v>68</v>
      </c>
      <c r="H11" s="9">
        <v>5.5616496210791198E-2</v>
      </c>
      <c r="I11" s="9">
        <v>0.78344285012682602</v>
      </c>
      <c r="J11" s="9" t="s">
        <v>473</v>
      </c>
      <c r="K11" s="9">
        <v>0.93290012713660098</v>
      </c>
      <c r="L11" s="9">
        <v>0.94200763775231899</v>
      </c>
      <c r="M11" s="9">
        <v>0.937359811805897</v>
      </c>
      <c r="N11" s="9">
        <v>0.93742252556493899</v>
      </c>
      <c r="O11" s="9">
        <v>3.7183900786524498E-3</v>
      </c>
      <c r="P11" s="9">
        <v>10</v>
      </c>
      <c r="R11" t="s">
        <v>172</v>
      </c>
    </row>
    <row r="12" spans="1:19" x14ac:dyDescent="0.2">
      <c r="A12" s="8">
        <v>56</v>
      </c>
      <c r="B12" s="9">
        <v>28.301893870035801</v>
      </c>
      <c r="C12" s="9">
        <v>7.1074142438130004</v>
      </c>
      <c r="D12" s="9">
        <v>0.12774030367533401</v>
      </c>
      <c r="E12" s="9">
        <v>2.5978225598569599E-3</v>
      </c>
      <c r="F12" s="9">
        <v>0.57985927675005</v>
      </c>
      <c r="G12" s="9">
        <v>109</v>
      </c>
      <c r="H12" s="9">
        <v>9.1652567928516004E-2</v>
      </c>
      <c r="I12" s="9">
        <v>0.88469553315779703</v>
      </c>
      <c r="J12" s="9" t="s">
        <v>458</v>
      </c>
      <c r="K12" s="9">
        <v>0.93076587863601701</v>
      </c>
      <c r="L12" s="9">
        <v>0.93463113087330196</v>
      </c>
      <c r="M12" s="9">
        <v>0.93257505331656398</v>
      </c>
      <c r="N12" s="9">
        <v>0.93265735427529395</v>
      </c>
      <c r="O12" s="9">
        <v>1.57905537169433E-3</v>
      </c>
      <c r="P12" s="9">
        <v>11</v>
      </c>
      <c r="R12" t="s">
        <v>507</v>
      </c>
    </row>
    <row r="13" spans="1:19" x14ac:dyDescent="0.2">
      <c r="A13" s="8">
        <v>90</v>
      </c>
      <c r="B13" s="9">
        <v>33.763518333435101</v>
      </c>
      <c r="C13" s="9">
        <v>13.205937486646</v>
      </c>
      <c r="D13" s="9">
        <v>0.13014976183573401</v>
      </c>
      <c r="E13" s="9">
        <v>4.3053479991906002E-3</v>
      </c>
      <c r="F13" s="9">
        <v>0.299699085092411</v>
      </c>
      <c r="G13" s="9">
        <v>115</v>
      </c>
      <c r="H13" s="9">
        <v>0.158115269157694</v>
      </c>
      <c r="I13" s="9">
        <v>0.40252157728045401</v>
      </c>
      <c r="J13" s="9" t="s">
        <v>492</v>
      </c>
      <c r="K13" s="9">
        <v>0.91893495913027101</v>
      </c>
      <c r="L13" s="9">
        <v>0.91482064545147901</v>
      </c>
      <c r="M13" s="9">
        <v>0.93225727561751104</v>
      </c>
      <c r="N13" s="9">
        <v>0.92200429339975298</v>
      </c>
      <c r="O13" s="9">
        <v>7.4419812563639E-3</v>
      </c>
      <c r="P13" s="9">
        <v>12</v>
      </c>
    </row>
    <row r="14" spans="1:19" x14ac:dyDescent="0.2">
      <c r="A14" s="8">
        <v>68</v>
      </c>
      <c r="B14" s="9">
        <v>21.341864188512201</v>
      </c>
      <c r="C14" s="9">
        <v>3.5046211350816798</v>
      </c>
      <c r="D14" s="9">
        <v>0.1219429175059</v>
      </c>
      <c r="E14" s="9">
        <v>7.3882316225167199E-3</v>
      </c>
      <c r="F14" s="9">
        <v>0.79811956350512203</v>
      </c>
      <c r="G14" s="9">
        <v>91</v>
      </c>
      <c r="H14" s="9">
        <v>0.12163377174971</v>
      </c>
      <c r="I14" s="9">
        <v>0.53760716993989199</v>
      </c>
      <c r="J14" s="9" t="s">
        <v>470</v>
      </c>
      <c r="K14" s="9">
        <v>0.90541619156214403</v>
      </c>
      <c r="L14" s="9">
        <v>0.92687190974403799</v>
      </c>
      <c r="M14" s="9">
        <v>0.920937205041364</v>
      </c>
      <c r="N14" s="9">
        <v>0.91774176878251501</v>
      </c>
      <c r="O14" s="9">
        <v>9.0459961802073895E-3</v>
      </c>
      <c r="P14" s="9">
        <v>13</v>
      </c>
    </row>
    <row r="15" spans="1:19" x14ac:dyDescent="0.2">
      <c r="A15" s="8">
        <v>18</v>
      </c>
      <c r="B15" s="9">
        <v>4.74704837799072</v>
      </c>
      <c r="C15" s="9">
        <v>0.39505619154684501</v>
      </c>
      <c r="D15" s="9">
        <v>4.7119379043579102E-2</v>
      </c>
      <c r="E15" s="9">
        <v>2.7302671644909498E-4</v>
      </c>
      <c r="F15" s="9">
        <v>3.0495446281211799E-2</v>
      </c>
      <c r="G15" s="9">
        <v>9</v>
      </c>
      <c r="H15" s="9">
        <v>0.24223030146327101</v>
      </c>
      <c r="I15" s="9">
        <v>0.13974238187461799</v>
      </c>
      <c r="J15" s="9" t="s">
        <v>420</v>
      </c>
      <c r="K15" s="9">
        <v>0.92392123103411194</v>
      </c>
      <c r="L15" s="9">
        <v>0.91136445334565797</v>
      </c>
      <c r="M15" s="9">
        <v>0.90732830285202704</v>
      </c>
      <c r="N15" s="9">
        <v>0.91420466241059894</v>
      </c>
      <c r="O15" s="9">
        <v>7.0654750754818299E-3</v>
      </c>
      <c r="P15" s="9">
        <v>14</v>
      </c>
      <c r="R15" t="s">
        <v>508</v>
      </c>
    </row>
    <row r="16" spans="1:19" x14ac:dyDescent="0.2">
      <c r="A16" s="8">
        <v>51</v>
      </c>
      <c r="B16" s="9">
        <v>11.9678506851196</v>
      </c>
      <c r="C16" s="9">
        <v>3.9843647924797301</v>
      </c>
      <c r="D16" s="9">
        <v>0.10178637504577601</v>
      </c>
      <c r="E16" s="9">
        <v>1.0256838338287401E-2</v>
      </c>
      <c r="F16" s="9">
        <v>0.11614709207521701</v>
      </c>
      <c r="G16" s="9">
        <v>52</v>
      </c>
      <c r="H16" s="9">
        <v>0.26920176073346103</v>
      </c>
      <c r="I16" s="9">
        <v>0.52586109841595396</v>
      </c>
      <c r="J16" s="9" t="s">
        <v>453</v>
      </c>
      <c r="K16" s="9">
        <v>0.91374324840416798</v>
      </c>
      <c r="L16" s="9">
        <v>0.90728441914400204</v>
      </c>
      <c r="M16" s="9">
        <v>0.91678615049652201</v>
      </c>
      <c r="N16" s="9">
        <v>0.91260460601489701</v>
      </c>
      <c r="O16" s="9">
        <v>3.9617424232147296E-3</v>
      </c>
      <c r="P16" s="9">
        <v>15</v>
      </c>
      <c r="R16">
        <f>3907/60</f>
        <v>65.11666666666666</v>
      </c>
      <c r="S16" t="s">
        <v>176</v>
      </c>
    </row>
    <row r="17" spans="1:16" x14ac:dyDescent="0.2">
      <c r="A17" s="8">
        <v>59</v>
      </c>
      <c r="B17" s="9">
        <v>20.921540021896401</v>
      </c>
      <c r="C17" s="9">
        <v>2.1881584684325399</v>
      </c>
      <c r="D17" s="9">
        <v>0.12902498245239299</v>
      </c>
      <c r="E17" s="9">
        <v>2.5502690548294899E-3</v>
      </c>
      <c r="F17" s="9">
        <v>0.25039308508496999</v>
      </c>
      <c r="G17" s="9">
        <v>123</v>
      </c>
      <c r="H17" s="9">
        <v>0.25536595558667602</v>
      </c>
      <c r="I17" s="9">
        <v>0.239416955462221</v>
      </c>
      <c r="J17" s="9" t="s">
        <v>461</v>
      </c>
      <c r="K17" s="9">
        <v>0.91756134969325198</v>
      </c>
      <c r="L17" s="9">
        <v>0.89900956573266699</v>
      </c>
      <c r="M17" s="9">
        <v>0.90820286001139705</v>
      </c>
      <c r="N17" s="9">
        <v>0.90825792514577197</v>
      </c>
      <c r="O17" s="9">
        <v>7.5738341746135101E-3</v>
      </c>
      <c r="P17" s="9">
        <v>16</v>
      </c>
    </row>
    <row r="18" spans="1:16" x14ac:dyDescent="0.2">
      <c r="A18" s="8">
        <v>89</v>
      </c>
      <c r="B18" s="9">
        <v>5.3504104614257804</v>
      </c>
      <c r="C18" s="9">
        <v>0.16141804763457401</v>
      </c>
      <c r="D18" s="9">
        <v>6.3778479894002302E-2</v>
      </c>
      <c r="E18" s="9">
        <v>1.20003275521614E-3</v>
      </c>
      <c r="F18" s="9">
        <v>2.2370454104505898E-2</v>
      </c>
      <c r="G18" s="9">
        <v>19</v>
      </c>
      <c r="H18" s="9">
        <v>0.29358608438807099</v>
      </c>
      <c r="I18" s="9">
        <v>0.162341486892015</v>
      </c>
      <c r="J18" s="9" t="s">
        <v>491</v>
      </c>
      <c r="K18" s="9">
        <v>0.90880686331620997</v>
      </c>
      <c r="L18" s="9">
        <v>0.89222034067138201</v>
      </c>
      <c r="M18" s="9">
        <v>0.92073989872894502</v>
      </c>
      <c r="N18" s="9">
        <v>0.907255700905512</v>
      </c>
      <c r="O18" s="9">
        <v>1.1694610626778901E-2</v>
      </c>
      <c r="P18" s="9">
        <v>17</v>
      </c>
    </row>
    <row r="19" spans="1:16" x14ac:dyDescent="0.2">
      <c r="A19" s="8">
        <v>44</v>
      </c>
      <c r="B19" s="9">
        <v>19.868514617284099</v>
      </c>
      <c r="C19" s="9">
        <v>4.7352727813894804</v>
      </c>
      <c r="D19" s="9">
        <v>6.4251661300659194E-2</v>
      </c>
      <c r="E19" s="9">
        <v>2.1207812346546199E-3</v>
      </c>
      <c r="F19" s="9">
        <v>0.57888641466383595</v>
      </c>
      <c r="G19" s="9">
        <v>21</v>
      </c>
      <c r="H19" s="9">
        <v>0.180743013601007</v>
      </c>
      <c r="I19" s="9">
        <v>0.97345034467559299</v>
      </c>
      <c r="J19" s="9" t="s">
        <v>446</v>
      </c>
      <c r="K19" s="9">
        <v>0.90649293769845596</v>
      </c>
      <c r="L19" s="9">
        <v>0.89994672349493898</v>
      </c>
      <c r="M19" s="9">
        <v>0.90794283815221</v>
      </c>
      <c r="N19" s="9">
        <v>0.90479416644853505</v>
      </c>
      <c r="O19" s="9">
        <v>3.4783933286050899E-3</v>
      </c>
      <c r="P19" s="9">
        <v>18</v>
      </c>
    </row>
    <row r="20" spans="1:16" x14ac:dyDescent="0.2">
      <c r="A20" s="8">
        <v>57</v>
      </c>
      <c r="B20" s="9">
        <v>16.267427762349399</v>
      </c>
      <c r="C20" s="9">
        <v>0.91034082186449405</v>
      </c>
      <c r="D20" s="9">
        <v>9.9723498026529994E-2</v>
      </c>
      <c r="E20" s="9">
        <v>8.3790160849647397E-3</v>
      </c>
      <c r="F20" s="9">
        <v>0.72034756199670802</v>
      </c>
      <c r="G20" s="9">
        <v>47</v>
      </c>
      <c r="H20" s="9">
        <v>0.18359472205239</v>
      </c>
      <c r="I20" s="9">
        <v>0.40795418915202702</v>
      </c>
      <c r="J20" s="9" t="s">
        <v>459</v>
      </c>
      <c r="K20" s="9">
        <v>0.90190360469825803</v>
      </c>
      <c r="L20" s="9">
        <v>0.90403016998761698</v>
      </c>
      <c r="M20" s="9">
        <v>0.90607079296025295</v>
      </c>
      <c r="N20" s="9">
        <v>0.90400152254870902</v>
      </c>
      <c r="O20" s="9">
        <v>1.7013680788400399E-3</v>
      </c>
      <c r="P20" s="9">
        <v>19</v>
      </c>
    </row>
    <row r="21" spans="1:16" x14ac:dyDescent="0.2">
      <c r="A21" s="8">
        <v>86</v>
      </c>
      <c r="B21" s="9">
        <v>16.5602393945058</v>
      </c>
      <c r="C21" s="9">
        <v>2.3025500443529099</v>
      </c>
      <c r="D21" s="9">
        <v>6.1630725860595703E-2</v>
      </c>
      <c r="E21" s="9">
        <v>1.6554946404760201E-3</v>
      </c>
      <c r="F21" s="9">
        <v>0.35403264907399601</v>
      </c>
      <c r="G21" s="9">
        <v>17</v>
      </c>
      <c r="H21" s="9">
        <v>0.230505092433678</v>
      </c>
      <c r="I21" s="9">
        <v>0.13821225792127401</v>
      </c>
      <c r="J21" s="9" t="s">
        <v>488</v>
      </c>
      <c r="K21" s="9">
        <v>0.89921507064364203</v>
      </c>
      <c r="L21" s="9">
        <v>0.91580541459656195</v>
      </c>
      <c r="M21" s="9">
        <v>0.89385635996538804</v>
      </c>
      <c r="N21" s="9">
        <v>0.90295894840186397</v>
      </c>
      <c r="O21" s="9">
        <v>9.3435437710378301E-3</v>
      </c>
      <c r="P21" s="9">
        <v>20</v>
      </c>
    </row>
    <row r="22" spans="1:16" x14ac:dyDescent="0.2">
      <c r="A22" s="8">
        <v>87</v>
      </c>
      <c r="B22" s="9">
        <v>11.311073621114099</v>
      </c>
      <c r="C22" s="9">
        <v>1.1227831883702899</v>
      </c>
      <c r="D22" s="9">
        <v>8.9367389678955106E-2</v>
      </c>
      <c r="E22" s="9">
        <v>7.2846150627196805E-4</v>
      </c>
      <c r="F22" s="9">
        <v>0.90678252166373596</v>
      </c>
      <c r="G22" s="9">
        <v>34</v>
      </c>
      <c r="H22" s="9">
        <v>0.18854241822227499</v>
      </c>
      <c r="I22" s="9">
        <v>0.36475096434749099</v>
      </c>
      <c r="J22" s="9" t="s">
        <v>489</v>
      </c>
      <c r="K22" s="9">
        <v>0.89077544259240105</v>
      </c>
      <c r="L22" s="9">
        <v>0.90037783032971797</v>
      </c>
      <c r="M22" s="9">
        <v>0.91003777657852103</v>
      </c>
      <c r="N22" s="9">
        <v>0.90039701650021398</v>
      </c>
      <c r="O22" s="9">
        <v>7.8638266227948304E-3</v>
      </c>
      <c r="P22" s="9">
        <v>21</v>
      </c>
    </row>
    <row r="23" spans="1:16" x14ac:dyDescent="0.2">
      <c r="A23" s="8">
        <v>36</v>
      </c>
      <c r="B23" s="9">
        <v>14.9362746079763</v>
      </c>
      <c r="C23" s="9">
        <v>2.4956788673759198</v>
      </c>
      <c r="D23" s="9">
        <v>0.10524066289266</v>
      </c>
      <c r="E23" s="9">
        <v>2.40221868557338E-3</v>
      </c>
      <c r="F23" s="9">
        <v>0.31184895995551398</v>
      </c>
      <c r="G23" s="9">
        <v>45</v>
      </c>
      <c r="H23" s="9">
        <v>0.23318121673437001</v>
      </c>
      <c r="I23" s="9">
        <v>0.88421254408855798</v>
      </c>
      <c r="J23" s="9" t="s">
        <v>438</v>
      </c>
      <c r="K23" s="9">
        <v>0.92069768701587096</v>
      </c>
      <c r="L23" s="9">
        <v>0.89956354432995</v>
      </c>
      <c r="M23" s="9">
        <v>0.87505679236710598</v>
      </c>
      <c r="N23" s="9">
        <v>0.89843934123764302</v>
      </c>
      <c r="O23" s="9">
        <v>1.8649766585304199E-2</v>
      </c>
      <c r="P23" s="9">
        <v>22</v>
      </c>
    </row>
    <row r="24" spans="1:16" x14ac:dyDescent="0.2">
      <c r="A24" s="8">
        <v>58</v>
      </c>
      <c r="B24" s="9">
        <v>10.5407342116038</v>
      </c>
      <c r="C24" s="9">
        <v>0.24244227262972701</v>
      </c>
      <c r="D24" s="9">
        <v>0.143865346908569</v>
      </c>
      <c r="E24" s="9">
        <v>4.9811336454358302E-3</v>
      </c>
      <c r="F24" s="9">
        <v>0.156135461062862</v>
      </c>
      <c r="G24" s="9">
        <v>141</v>
      </c>
      <c r="H24" s="9">
        <v>0.24115307745609199</v>
      </c>
      <c r="I24" s="9">
        <v>0.539000499963179</v>
      </c>
      <c r="J24" s="9" t="s">
        <v>460</v>
      </c>
      <c r="K24" s="9">
        <v>0.87711089114850505</v>
      </c>
      <c r="L24" s="9">
        <v>0.89298043728423504</v>
      </c>
      <c r="M24" s="9">
        <v>0.924146889291803</v>
      </c>
      <c r="N24" s="9">
        <v>0.89807940590818103</v>
      </c>
      <c r="O24" s="9">
        <v>1.9537927066863001E-2</v>
      </c>
      <c r="P24" s="9">
        <v>23</v>
      </c>
    </row>
    <row r="25" spans="1:16" x14ac:dyDescent="0.2">
      <c r="A25" s="8">
        <v>35</v>
      </c>
      <c r="B25" s="9">
        <v>17.045958995819099</v>
      </c>
      <c r="C25" s="9">
        <v>2.7619958260149202</v>
      </c>
      <c r="D25" s="9">
        <v>0.107767740885417</v>
      </c>
      <c r="E25" s="9">
        <v>1.69957435480686E-3</v>
      </c>
      <c r="F25" s="9">
        <v>0.37262743775534801</v>
      </c>
      <c r="G25" s="9">
        <v>71</v>
      </c>
      <c r="H25" s="9">
        <v>0.26511504316102702</v>
      </c>
      <c r="I25" s="9">
        <v>0.91222307710617201</v>
      </c>
      <c r="J25" s="9" t="s">
        <v>437</v>
      </c>
      <c r="K25" s="9">
        <v>0.89674475886584404</v>
      </c>
      <c r="L25" s="9">
        <v>0.92502282614533504</v>
      </c>
      <c r="M25" s="9">
        <v>0.85340047938406405</v>
      </c>
      <c r="N25" s="9">
        <v>0.89172268813174804</v>
      </c>
      <c r="O25" s="9">
        <v>2.9454552955829501E-2</v>
      </c>
      <c r="P25" s="9">
        <v>24</v>
      </c>
    </row>
    <row r="26" spans="1:16" x14ac:dyDescent="0.2">
      <c r="A26" s="8">
        <v>45</v>
      </c>
      <c r="B26" s="9">
        <v>11.004031578699699</v>
      </c>
      <c r="C26" s="9">
        <v>1.8823135150744099</v>
      </c>
      <c r="D26" s="9">
        <v>6.3366095225016295E-2</v>
      </c>
      <c r="E26" s="9">
        <v>6.9416158322874203E-3</v>
      </c>
      <c r="F26" s="9">
        <v>0.49054976292299002</v>
      </c>
      <c r="G26" s="9">
        <v>16</v>
      </c>
      <c r="H26" s="9">
        <v>0.292745494101184</v>
      </c>
      <c r="I26" s="9">
        <v>0.73233732117694605</v>
      </c>
      <c r="J26" s="9" t="s">
        <v>447</v>
      </c>
      <c r="K26" s="9">
        <v>0.87824266673732698</v>
      </c>
      <c r="L26" s="9">
        <v>0.90261444771104604</v>
      </c>
      <c r="M26" s="9">
        <v>0.89273817455030002</v>
      </c>
      <c r="N26" s="9">
        <v>0.89119842966622398</v>
      </c>
      <c r="O26" s="9">
        <v>1.0009130421395399E-2</v>
      </c>
      <c r="P26" s="9">
        <v>25</v>
      </c>
    </row>
    <row r="27" spans="1:16" x14ac:dyDescent="0.2">
      <c r="A27" s="8">
        <v>70</v>
      </c>
      <c r="B27" s="9">
        <v>23.231886307398501</v>
      </c>
      <c r="C27" s="9">
        <v>2.7445388182210002</v>
      </c>
      <c r="D27" s="9">
        <v>0.15383458137512199</v>
      </c>
      <c r="E27" s="9">
        <v>1.05142151488531E-2</v>
      </c>
      <c r="F27" s="9">
        <v>0.71335596779546495</v>
      </c>
      <c r="G27" s="9">
        <v>146</v>
      </c>
      <c r="H27" s="9">
        <v>0.184950877208653</v>
      </c>
      <c r="I27" s="9">
        <v>0.133028409569103</v>
      </c>
      <c r="J27" s="9" t="s">
        <v>472</v>
      </c>
      <c r="K27" s="9">
        <v>0.90486442294590597</v>
      </c>
      <c r="L27" s="9">
        <v>0.87219329862501704</v>
      </c>
      <c r="M27" s="9">
        <v>0.89462487590412698</v>
      </c>
      <c r="N27" s="9">
        <v>0.89056086582501603</v>
      </c>
      <c r="O27" s="9">
        <v>1.36439907295014E-2</v>
      </c>
      <c r="P27" s="9">
        <v>26</v>
      </c>
    </row>
    <row r="28" spans="1:16" x14ac:dyDescent="0.2">
      <c r="A28" s="8">
        <v>46</v>
      </c>
      <c r="B28" s="9">
        <v>9.4633202552795392</v>
      </c>
      <c r="C28" s="9">
        <v>0.24917820188353501</v>
      </c>
      <c r="D28" s="9">
        <v>0.119951486587524</v>
      </c>
      <c r="E28" s="9">
        <v>4.88176348526611E-4</v>
      </c>
      <c r="F28" s="9">
        <v>4.4369682874343702E-2</v>
      </c>
      <c r="G28" s="9">
        <v>97</v>
      </c>
      <c r="H28" s="9">
        <v>0.32831754215571102</v>
      </c>
      <c r="I28" s="9">
        <v>0.19340576821803401</v>
      </c>
      <c r="J28" s="9" t="s">
        <v>448</v>
      </c>
      <c r="K28" s="9">
        <v>0.920502322002693</v>
      </c>
      <c r="L28" s="9">
        <v>0.89771766694843602</v>
      </c>
      <c r="M28" s="9">
        <v>0.84753710172789698</v>
      </c>
      <c r="N28" s="9">
        <v>0.88858569689300904</v>
      </c>
      <c r="O28" s="9">
        <v>3.0479780185748099E-2</v>
      </c>
      <c r="P28" s="9">
        <v>27</v>
      </c>
    </row>
    <row r="29" spans="1:16" x14ac:dyDescent="0.2">
      <c r="A29" s="8">
        <v>3</v>
      </c>
      <c r="B29" s="9">
        <v>9.8475089073181206</v>
      </c>
      <c r="C29" s="9">
        <v>0.114168284999094</v>
      </c>
      <c r="D29" s="9">
        <v>0.149446328481038</v>
      </c>
      <c r="E29" s="9">
        <v>3.47813877610948E-3</v>
      </c>
      <c r="F29" s="9">
        <v>0.24792175247510301</v>
      </c>
      <c r="G29" s="9">
        <v>132</v>
      </c>
      <c r="H29" s="9">
        <v>0.34144661559092798</v>
      </c>
      <c r="I29" s="9">
        <v>0.34745892243142401</v>
      </c>
      <c r="J29" s="9" t="s">
        <v>405</v>
      </c>
      <c r="K29" s="9">
        <v>0.89551766844976199</v>
      </c>
      <c r="L29" s="9">
        <v>0.84064808492147303</v>
      </c>
      <c r="M29" s="9">
        <v>0.90648354981936496</v>
      </c>
      <c r="N29" s="9">
        <v>0.88088310106353296</v>
      </c>
      <c r="O29" s="9">
        <v>2.8800521193396999E-2</v>
      </c>
      <c r="P29" s="9">
        <v>28</v>
      </c>
    </row>
    <row r="30" spans="1:16" x14ac:dyDescent="0.2">
      <c r="A30" s="8">
        <v>30</v>
      </c>
      <c r="B30" s="9">
        <v>13.262793143590301</v>
      </c>
      <c r="C30" s="9">
        <v>6.7229829334653104</v>
      </c>
      <c r="D30" s="9">
        <v>6.2942981719970703E-2</v>
      </c>
      <c r="E30" s="9">
        <v>3.8404473651767802E-3</v>
      </c>
      <c r="F30" s="9">
        <v>0.93799397799970197</v>
      </c>
      <c r="G30" s="9">
        <v>14</v>
      </c>
      <c r="H30" s="9">
        <v>0.23974815299455399</v>
      </c>
      <c r="I30" s="9">
        <v>0.84142703448860101</v>
      </c>
      <c r="J30" s="9" t="s">
        <v>432</v>
      </c>
      <c r="K30" s="9">
        <v>0.89039936823104704</v>
      </c>
      <c r="L30" s="9">
        <v>0.89184961432655496</v>
      </c>
      <c r="M30" s="9">
        <v>0.85179509632224204</v>
      </c>
      <c r="N30" s="9">
        <v>0.87801469295994805</v>
      </c>
      <c r="O30" s="9">
        <v>1.8549505641524001E-2</v>
      </c>
      <c r="P30" s="9">
        <v>29</v>
      </c>
    </row>
    <row r="31" spans="1:16" x14ac:dyDescent="0.2">
      <c r="A31" s="8">
        <v>60</v>
      </c>
      <c r="B31" s="9">
        <v>6.1620090802510603</v>
      </c>
      <c r="C31" s="9">
        <v>0.298807313567794</v>
      </c>
      <c r="D31" s="9">
        <v>9.3334833780924498E-2</v>
      </c>
      <c r="E31" s="9">
        <v>7.7409142518859702E-3</v>
      </c>
      <c r="F31" s="9">
        <v>2.89543608907511E-2</v>
      </c>
      <c r="G31" s="9">
        <v>32</v>
      </c>
      <c r="H31" s="9">
        <v>0.45003168325873499</v>
      </c>
      <c r="I31" s="9">
        <v>0.69383408227808696</v>
      </c>
      <c r="J31" s="9" t="s">
        <v>462</v>
      </c>
      <c r="K31" s="9">
        <v>0.892916899051868</v>
      </c>
      <c r="L31" s="9">
        <v>0.76400387055155405</v>
      </c>
      <c r="M31" s="9">
        <v>0.891074392449278</v>
      </c>
      <c r="N31" s="9">
        <v>0.84933172068423302</v>
      </c>
      <c r="O31" s="9">
        <v>6.03405900636486E-2</v>
      </c>
      <c r="P31" s="9">
        <v>30</v>
      </c>
    </row>
    <row r="32" spans="1:16" x14ac:dyDescent="0.2">
      <c r="A32" s="8">
        <v>27</v>
      </c>
      <c r="B32" s="9">
        <v>5.7277526855468803</v>
      </c>
      <c r="C32" s="9">
        <v>0.38654747725403499</v>
      </c>
      <c r="D32" s="9">
        <v>6.7305962244669601E-2</v>
      </c>
      <c r="E32" s="9">
        <v>2.2590371471728301E-3</v>
      </c>
      <c r="F32" s="9">
        <v>2.3174345184690401E-2</v>
      </c>
      <c r="G32" s="9">
        <v>22</v>
      </c>
      <c r="H32" s="9">
        <v>0.425477143264753</v>
      </c>
      <c r="I32" s="9">
        <v>0.910392864583076</v>
      </c>
      <c r="J32" s="9" t="s">
        <v>429</v>
      </c>
      <c r="K32" s="9">
        <v>0.83665858661197101</v>
      </c>
      <c r="L32" s="9">
        <v>0.75525816605173801</v>
      </c>
      <c r="M32" s="9">
        <v>0.87270344392398602</v>
      </c>
      <c r="N32" s="9">
        <v>0.82154006552923098</v>
      </c>
      <c r="O32" s="9">
        <v>4.9124166377451803E-2</v>
      </c>
      <c r="P32" s="9">
        <v>31</v>
      </c>
    </row>
    <row r="33" spans="1:16" x14ac:dyDescent="0.2">
      <c r="A33" s="8">
        <v>0</v>
      </c>
      <c r="B33" s="9">
        <v>7.7133949597676601</v>
      </c>
      <c r="C33" s="9">
        <v>2.58658420179332</v>
      </c>
      <c r="D33" s="9">
        <v>5.0621032714843799E-2</v>
      </c>
      <c r="E33" s="9">
        <v>1.3746963590853499E-3</v>
      </c>
      <c r="F33" s="9">
        <v>0.56038786123739104</v>
      </c>
      <c r="G33" s="9">
        <v>13</v>
      </c>
      <c r="H33" s="9">
        <v>0.30911980163225999</v>
      </c>
      <c r="I33" s="9">
        <v>0.73571315696089601</v>
      </c>
      <c r="J33" s="9" t="s">
        <v>402</v>
      </c>
      <c r="K33" s="9">
        <v>0.87026290558611297</v>
      </c>
      <c r="L33" s="9">
        <v>0.89249689843033597</v>
      </c>
      <c r="M33" s="9">
        <v>0.66666666666666696</v>
      </c>
      <c r="N33" s="9">
        <v>0.809808823561038</v>
      </c>
      <c r="O33" s="9">
        <v>0.101622981061467</v>
      </c>
      <c r="P33" s="9">
        <v>32</v>
      </c>
    </row>
    <row r="34" spans="1:16" x14ac:dyDescent="0.2">
      <c r="A34" s="8">
        <v>52</v>
      </c>
      <c r="B34" s="9">
        <v>15.5987176100413</v>
      </c>
      <c r="C34" s="9">
        <v>0.86682275446409196</v>
      </c>
      <c r="D34" s="9">
        <v>0.117897272109985</v>
      </c>
      <c r="E34" s="9">
        <v>4.9614246616991303E-3</v>
      </c>
      <c r="F34" s="9">
        <v>0.36077781427479999</v>
      </c>
      <c r="G34" s="9">
        <v>90</v>
      </c>
      <c r="H34" s="9">
        <v>0.41042407919648999</v>
      </c>
      <c r="I34" s="9">
        <v>0.56756761489227503</v>
      </c>
      <c r="J34" s="9" t="s">
        <v>454</v>
      </c>
      <c r="K34" s="9">
        <v>0.854399296308061</v>
      </c>
      <c r="L34" s="9">
        <v>0.86960588828988505</v>
      </c>
      <c r="M34" s="9">
        <v>0.66666666666666696</v>
      </c>
      <c r="N34" s="9">
        <v>0.79689061708820397</v>
      </c>
      <c r="O34" s="9">
        <v>9.2291271011830503E-2</v>
      </c>
      <c r="P34" s="9">
        <v>33</v>
      </c>
    </row>
    <row r="35" spans="1:16" x14ac:dyDescent="0.2">
      <c r="A35" s="8">
        <v>28</v>
      </c>
      <c r="B35" s="9">
        <v>8.4795668919881209</v>
      </c>
      <c r="C35" s="9">
        <v>1.60968771605704</v>
      </c>
      <c r="D35" s="9">
        <v>9.6715052922566699E-2</v>
      </c>
      <c r="E35" s="9">
        <v>1.2631305424823601E-2</v>
      </c>
      <c r="F35" s="9">
        <v>0.72914972188431504</v>
      </c>
      <c r="G35" s="9">
        <v>31</v>
      </c>
      <c r="H35" s="9">
        <v>0.39100538415283798</v>
      </c>
      <c r="I35" s="9">
        <v>0.69107695281613601</v>
      </c>
      <c r="J35" s="9" t="s">
        <v>430</v>
      </c>
      <c r="K35" s="9">
        <v>0.88035778915257801</v>
      </c>
      <c r="L35" s="9">
        <v>0.66666666666666696</v>
      </c>
      <c r="M35" s="9">
        <v>0.66666666666666696</v>
      </c>
      <c r="N35" s="9">
        <v>0.73789704082863705</v>
      </c>
      <c r="O35" s="9">
        <v>0.10073496119276899</v>
      </c>
      <c r="P35" s="9">
        <v>34</v>
      </c>
    </row>
    <row r="36" spans="1:16" x14ac:dyDescent="0.2">
      <c r="A36" s="8">
        <v>13</v>
      </c>
      <c r="B36" s="9">
        <v>11.1128407319387</v>
      </c>
      <c r="C36" s="9">
        <v>3.04346152835494</v>
      </c>
      <c r="D36" s="9">
        <v>0.10829663276672399</v>
      </c>
      <c r="E36" s="9">
        <v>6.2640225625516799E-3</v>
      </c>
      <c r="F36" s="9">
        <v>0.81404349680271904</v>
      </c>
      <c r="G36" s="9">
        <v>66</v>
      </c>
      <c r="H36" s="9">
        <v>0.370873258653937</v>
      </c>
      <c r="I36" s="9">
        <v>0.80201572121266895</v>
      </c>
      <c r="J36" s="9" t="s">
        <v>415</v>
      </c>
      <c r="K36" s="9">
        <v>0.67314684276916203</v>
      </c>
      <c r="L36" s="9">
        <v>0.66666666666666696</v>
      </c>
      <c r="M36" s="9">
        <v>0.86739523276826402</v>
      </c>
      <c r="N36" s="9">
        <v>0.73573624740136501</v>
      </c>
      <c r="O36" s="9">
        <v>9.3134542433553305E-2</v>
      </c>
      <c r="P36" s="9">
        <v>35</v>
      </c>
    </row>
    <row r="37" spans="1:16" x14ac:dyDescent="0.2">
      <c r="A37" s="8">
        <v>82</v>
      </c>
      <c r="B37" s="9">
        <v>10.8866699536641</v>
      </c>
      <c r="C37" s="9">
        <v>1.44721872727706</v>
      </c>
      <c r="D37" s="9">
        <v>0.13208103179931599</v>
      </c>
      <c r="E37" s="9">
        <v>4.74517011565831E-2</v>
      </c>
      <c r="F37" s="9">
        <v>0.712762737386746</v>
      </c>
      <c r="G37" s="9">
        <v>25</v>
      </c>
      <c r="H37" s="9">
        <v>0.40721032644945598</v>
      </c>
      <c r="I37" s="9">
        <v>0.98308572726238497</v>
      </c>
      <c r="J37" s="9" t="s">
        <v>484</v>
      </c>
      <c r="K37" s="9">
        <v>0.66666666666666696</v>
      </c>
      <c r="L37" s="9">
        <v>0.66666666666666696</v>
      </c>
      <c r="M37" s="9">
        <v>0.86808487002888302</v>
      </c>
      <c r="N37" s="9">
        <v>0.73380606778740498</v>
      </c>
      <c r="O37" s="9">
        <v>9.4949451634555898E-2</v>
      </c>
      <c r="P37" s="9">
        <v>36</v>
      </c>
    </row>
    <row r="38" spans="1:16" x14ac:dyDescent="0.2">
      <c r="A38" s="8">
        <v>80</v>
      </c>
      <c r="B38" s="9">
        <v>12.763715187708501</v>
      </c>
      <c r="C38" s="9">
        <v>0.330493681064009</v>
      </c>
      <c r="D38" s="9">
        <v>0.16319394111633301</v>
      </c>
      <c r="E38" s="9">
        <v>3.3344743522703002E-2</v>
      </c>
      <c r="F38" s="9">
        <v>0.16923816308318301</v>
      </c>
      <c r="G38" s="9">
        <v>132</v>
      </c>
      <c r="H38" s="9">
        <v>0.41216566774435498</v>
      </c>
      <c r="I38" s="9">
        <v>0.53131517778761606</v>
      </c>
      <c r="J38" s="9" t="s">
        <v>482</v>
      </c>
      <c r="K38" s="9">
        <v>0.65245659401551503</v>
      </c>
      <c r="L38" s="9">
        <v>0.90062878958005799</v>
      </c>
      <c r="M38" s="9">
        <v>0.625750198165553</v>
      </c>
      <c r="N38" s="9">
        <v>0.72627852725370901</v>
      </c>
      <c r="O38" s="9">
        <v>0.12376541890413501</v>
      </c>
      <c r="P38" s="9">
        <v>37</v>
      </c>
    </row>
    <row r="39" spans="1:16" x14ac:dyDescent="0.2">
      <c r="A39" s="8">
        <v>66</v>
      </c>
      <c r="B39" s="9">
        <v>9.2236087322235107</v>
      </c>
      <c r="C39" s="9">
        <v>0.77751787049142296</v>
      </c>
      <c r="D39" s="9">
        <v>9.1715176900227902E-2</v>
      </c>
      <c r="E39" s="9">
        <v>2.42168892708599E-3</v>
      </c>
      <c r="F39" s="9">
        <v>0.24811333404965499</v>
      </c>
      <c r="G39" s="9">
        <v>37</v>
      </c>
      <c r="H39" s="9">
        <v>0.36082009821172201</v>
      </c>
      <c r="I39" s="9">
        <v>0.757497766096906</v>
      </c>
      <c r="J39" s="9" t="s">
        <v>468</v>
      </c>
      <c r="K39" s="9">
        <v>0.66666666666666696</v>
      </c>
      <c r="L39" s="9">
        <v>0.83663631494376001</v>
      </c>
      <c r="M39" s="9">
        <v>0.66666666666666696</v>
      </c>
      <c r="N39" s="9">
        <v>0.72332321609236505</v>
      </c>
      <c r="O39" s="9">
        <v>8.0124460595083505E-2</v>
      </c>
      <c r="P39" s="9">
        <v>38</v>
      </c>
    </row>
    <row r="40" spans="1:16" x14ac:dyDescent="0.2">
      <c r="A40" s="8">
        <v>2</v>
      </c>
      <c r="B40" s="9">
        <v>11.532667875289899</v>
      </c>
      <c r="C40" s="9">
        <v>0.33853664030348801</v>
      </c>
      <c r="D40" s="9">
        <v>0.144387563069661</v>
      </c>
      <c r="E40" s="9">
        <v>1.52163343765956E-3</v>
      </c>
      <c r="F40" s="9">
        <v>0.112110401474262</v>
      </c>
      <c r="G40" s="9">
        <v>146</v>
      </c>
      <c r="H40" s="9">
        <v>0.96296688881005899</v>
      </c>
      <c r="I40" s="9">
        <v>0.33364430529581102</v>
      </c>
      <c r="J40" s="9" t="s">
        <v>404</v>
      </c>
      <c r="K40" s="9">
        <v>0.66666666666666696</v>
      </c>
      <c r="L40" s="9">
        <v>0.66666666666666696</v>
      </c>
      <c r="M40" s="9">
        <v>0.66666666666666696</v>
      </c>
      <c r="N40" s="9">
        <v>0.66666666666666696</v>
      </c>
      <c r="O40" s="9">
        <v>0</v>
      </c>
      <c r="P40" s="9">
        <v>39</v>
      </c>
    </row>
    <row r="41" spans="1:16" x14ac:dyDescent="0.2">
      <c r="A41" s="8">
        <v>4</v>
      </c>
      <c r="B41" s="9">
        <v>7.9876534144083697</v>
      </c>
      <c r="C41" s="9">
        <v>0.78757942506924306</v>
      </c>
      <c r="D41" s="9">
        <v>8.6290518442789704E-2</v>
      </c>
      <c r="E41" s="9">
        <v>2.4826903880024501E-3</v>
      </c>
      <c r="F41" s="9">
        <v>0.72171464160009402</v>
      </c>
      <c r="G41" s="9">
        <v>35</v>
      </c>
      <c r="H41" s="9">
        <v>0.50596454326432905</v>
      </c>
      <c r="I41" s="9">
        <v>0.23932712871167999</v>
      </c>
      <c r="J41" s="9" t="s">
        <v>406</v>
      </c>
      <c r="K41" s="9">
        <v>0.66666666666666696</v>
      </c>
      <c r="L41" s="9">
        <v>0.66666666666666696</v>
      </c>
      <c r="M41" s="9">
        <v>0.66666666666666696</v>
      </c>
      <c r="N41" s="9">
        <v>0.66666666666666696</v>
      </c>
      <c r="O41" s="9">
        <v>0</v>
      </c>
      <c r="P41" s="9">
        <v>39</v>
      </c>
    </row>
    <row r="42" spans="1:16" x14ac:dyDescent="0.2">
      <c r="A42" s="8">
        <v>5</v>
      </c>
      <c r="B42" s="9">
        <v>7.44281927744548</v>
      </c>
      <c r="C42" s="9">
        <v>3.04134762032632E-2</v>
      </c>
      <c r="D42" s="9">
        <v>8.5977236429850307E-2</v>
      </c>
      <c r="E42" s="9">
        <v>6.4298621868306297E-3</v>
      </c>
      <c r="F42" s="9">
        <v>0.58911995843210196</v>
      </c>
      <c r="G42" s="9">
        <v>29</v>
      </c>
      <c r="H42" s="9">
        <v>0.47736062706223698</v>
      </c>
      <c r="I42" s="9">
        <v>0.85408341758290796</v>
      </c>
      <c r="J42" s="9" t="s">
        <v>407</v>
      </c>
      <c r="K42" s="9">
        <v>0.66666666666666696</v>
      </c>
      <c r="L42" s="9">
        <v>0.66666666666666696</v>
      </c>
      <c r="M42" s="9">
        <v>0.66666666666666696</v>
      </c>
      <c r="N42" s="9">
        <v>0.66666666666666696</v>
      </c>
      <c r="O42" s="9">
        <v>0</v>
      </c>
      <c r="P42" s="9">
        <v>39</v>
      </c>
    </row>
    <row r="43" spans="1:16" x14ac:dyDescent="0.2">
      <c r="A43" s="8">
        <v>9</v>
      </c>
      <c r="B43" s="9">
        <v>8.9829825560251901</v>
      </c>
      <c r="C43" s="9">
        <v>0.47623480082888497</v>
      </c>
      <c r="D43" s="9">
        <v>0.192920049031576</v>
      </c>
      <c r="E43" s="9">
        <v>8.4154405502385898E-2</v>
      </c>
      <c r="F43" s="9">
        <v>0.37827648897503402</v>
      </c>
      <c r="G43" s="9">
        <v>122</v>
      </c>
      <c r="H43" s="9">
        <v>0.81258767088048101</v>
      </c>
      <c r="I43" s="9">
        <v>0.43663598644789198</v>
      </c>
      <c r="J43" s="9" t="s">
        <v>411</v>
      </c>
      <c r="K43" s="9">
        <v>0.66666666666666696</v>
      </c>
      <c r="L43" s="9">
        <v>0.66666666666666696</v>
      </c>
      <c r="M43" s="9">
        <v>0.66666666666666696</v>
      </c>
      <c r="N43" s="9">
        <v>0.66666666666666696</v>
      </c>
      <c r="O43" s="9">
        <v>0</v>
      </c>
      <c r="P43" s="9">
        <v>39</v>
      </c>
    </row>
    <row r="44" spans="1:16" x14ac:dyDescent="0.2">
      <c r="A44" s="8">
        <v>14</v>
      </c>
      <c r="B44" s="9">
        <v>12.872615098953201</v>
      </c>
      <c r="C44" s="9">
        <v>2.13119580195659</v>
      </c>
      <c r="D44" s="9">
        <v>0.130158344904582</v>
      </c>
      <c r="E44" s="9">
        <v>4.4527008314956601E-3</v>
      </c>
      <c r="F44" s="9">
        <v>0.51845560360741405</v>
      </c>
      <c r="G44" s="9">
        <v>113</v>
      </c>
      <c r="H44" s="9">
        <v>0.63399095769668201</v>
      </c>
      <c r="I44" s="9">
        <v>0.70507865482990295</v>
      </c>
      <c r="J44" s="9" t="s">
        <v>416</v>
      </c>
      <c r="K44" s="9">
        <v>0.66666666666666696</v>
      </c>
      <c r="L44" s="9">
        <v>0.66666666666666696</v>
      </c>
      <c r="M44" s="9">
        <v>0.66666666666666696</v>
      </c>
      <c r="N44" s="9">
        <v>0.66666666666666696</v>
      </c>
      <c r="O44" s="9">
        <v>0</v>
      </c>
      <c r="P44" s="9">
        <v>39</v>
      </c>
    </row>
    <row r="45" spans="1:16" x14ac:dyDescent="0.2">
      <c r="A45" s="8">
        <v>16</v>
      </c>
      <c r="B45" s="9">
        <v>8.1255143483479806</v>
      </c>
      <c r="C45" s="9">
        <v>2.7692429397078899E-2</v>
      </c>
      <c r="D45" s="9">
        <v>6.3202063242594406E-2</v>
      </c>
      <c r="E45" s="9">
        <v>1.28495721162494E-3</v>
      </c>
      <c r="F45" s="9">
        <v>0.43735132590111098</v>
      </c>
      <c r="G45" s="9">
        <v>21</v>
      </c>
      <c r="H45" s="9">
        <v>0.528928727823191</v>
      </c>
      <c r="I45" s="9">
        <v>0.11284064277486</v>
      </c>
      <c r="J45" s="9" t="s">
        <v>418</v>
      </c>
      <c r="K45" s="9">
        <v>0.66666666666666696</v>
      </c>
      <c r="L45" s="9">
        <v>0.66666666666666696</v>
      </c>
      <c r="M45" s="9">
        <v>0.66666666666666696</v>
      </c>
      <c r="N45" s="9">
        <v>0.66666666666666696</v>
      </c>
      <c r="O45" s="9">
        <v>0</v>
      </c>
      <c r="P45" s="9">
        <v>39</v>
      </c>
    </row>
    <row r="46" spans="1:16" x14ac:dyDescent="0.2">
      <c r="A46" s="8">
        <v>22</v>
      </c>
      <c r="B46" s="9">
        <v>5.4757539431254099</v>
      </c>
      <c r="C46" s="9">
        <v>8.1167527585364798E-3</v>
      </c>
      <c r="D46" s="9">
        <v>4.6461900075276702E-2</v>
      </c>
      <c r="E46" s="9">
        <v>8.01267592377955E-4</v>
      </c>
      <c r="F46" s="9">
        <v>0.96917552740672996</v>
      </c>
      <c r="G46" s="9">
        <v>10</v>
      </c>
      <c r="H46" s="9">
        <v>0.64819525354945895</v>
      </c>
      <c r="I46" s="9">
        <v>0.106327766415413</v>
      </c>
      <c r="J46" s="9" t="s">
        <v>424</v>
      </c>
      <c r="K46" s="9">
        <v>0.66666666666666696</v>
      </c>
      <c r="L46" s="9">
        <v>0.66666666666666696</v>
      </c>
      <c r="M46" s="9">
        <v>0.66666666666666696</v>
      </c>
      <c r="N46" s="9">
        <v>0.66666666666666696</v>
      </c>
      <c r="O46" s="9">
        <v>0</v>
      </c>
      <c r="P46" s="9">
        <v>39</v>
      </c>
    </row>
    <row r="47" spans="1:16" x14ac:dyDescent="0.2">
      <c r="A47" s="8">
        <v>24</v>
      </c>
      <c r="B47" s="9">
        <v>6.2489999930063904</v>
      </c>
      <c r="C47" s="9">
        <v>0.68175252339544501</v>
      </c>
      <c r="D47" s="9">
        <v>9.5528920491536495E-2</v>
      </c>
      <c r="E47" s="9">
        <v>1.06723905470566E-2</v>
      </c>
      <c r="F47" s="9">
        <v>0.13218773552723201</v>
      </c>
      <c r="G47" s="9">
        <v>35</v>
      </c>
      <c r="H47" s="9">
        <v>0.59485028146487395</v>
      </c>
      <c r="I47" s="9">
        <v>0.149982033360852</v>
      </c>
      <c r="J47" s="9" t="s">
        <v>426</v>
      </c>
      <c r="K47" s="9">
        <v>0.66666666666666696</v>
      </c>
      <c r="L47" s="9">
        <v>0.66666666666666696</v>
      </c>
      <c r="M47" s="9">
        <v>0.66666666666666696</v>
      </c>
      <c r="N47" s="9">
        <v>0.66666666666666696</v>
      </c>
      <c r="O47" s="9">
        <v>0</v>
      </c>
      <c r="P47" s="9">
        <v>39</v>
      </c>
    </row>
    <row r="48" spans="1:16" x14ac:dyDescent="0.2">
      <c r="A48" s="8">
        <v>32</v>
      </c>
      <c r="B48" s="9">
        <v>10.6054569085439</v>
      </c>
      <c r="C48" s="9">
        <v>8.3544199293918806E-2</v>
      </c>
      <c r="D48" s="9">
        <v>0.14133461316426599</v>
      </c>
      <c r="E48" s="9">
        <v>2.5040612040952001E-3</v>
      </c>
      <c r="F48" s="9">
        <v>0.29439232315251102</v>
      </c>
      <c r="G48" s="9">
        <v>146</v>
      </c>
      <c r="H48" s="9">
        <v>0.94644973690812895</v>
      </c>
      <c r="I48" s="9">
        <v>0.25084486314151</v>
      </c>
      <c r="J48" s="9" t="s">
        <v>434</v>
      </c>
      <c r="K48" s="9">
        <v>0.66666666666666696</v>
      </c>
      <c r="L48" s="9">
        <v>0.66666666666666696</v>
      </c>
      <c r="M48" s="9">
        <v>0.66666666666666696</v>
      </c>
      <c r="N48" s="9">
        <v>0.66666666666666696</v>
      </c>
      <c r="O48" s="9">
        <v>0</v>
      </c>
      <c r="P48" s="9">
        <v>39</v>
      </c>
    </row>
    <row r="49" spans="1:16" x14ac:dyDescent="0.2">
      <c r="A49" s="8">
        <v>49</v>
      </c>
      <c r="B49" s="9">
        <v>8.2440520127614398</v>
      </c>
      <c r="C49" s="9">
        <v>3.35719439149424E-2</v>
      </c>
      <c r="D49" s="9">
        <v>8.9416980743408203E-2</v>
      </c>
      <c r="E49" s="9">
        <v>3.81805725439824E-3</v>
      </c>
      <c r="F49" s="9">
        <v>0.63746782787107403</v>
      </c>
      <c r="G49" s="9">
        <v>32</v>
      </c>
      <c r="H49" s="9">
        <v>0.92609209724671704</v>
      </c>
      <c r="I49" s="9">
        <v>0.89845039497093004</v>
      </c>
      <c r="J49" s="9" t="s">
        <v>451</v>
      </c>
      <c r="K49" s="9">
        <v>0.66666666666666696</v>
      </c>
      <c r="L49" s="9">
        <v>0.66666666666666696</v>
      </c>
      <c r="M49" s="9">
        <v>0.66666666666666696</v>
      </c>
      <c r="N49" s="9">
        <v>0.66666666666666696</v>
      </c>
      <c r="O49" s="9">
        <v>0</v>
      </c>
      <c r="P49" s="9">
        <v>39</v>
      </c>
    </row>
    <row r="50" spans="1:16" x14ac:dyDescent="0.2">
      <c r="A50" s="8">
        <v>53</v>
      </c>
      <c r="B50" s="9">
        <v>10.506578048070301</v>
      </c>
      <c r="C50" s="9">
        <v>1.8488147809080101E-2</v>
      </c>
      <c r="D50" s="9">
        <v>0.13828341166178401</v>
      </c>
      <c r="E50" s="9">
        <v>3.19625349939798E-3</v>
      </c>
      <c r="F50" s="9">
        <v>0.23466939132006601</v>
      </c>
      <c r="G50" s="9">
        <v>139</v>
      </c>
      <c r="H50" s="9">
        <v>0.64788514664421804</v>
      </c>
      <c r="I50" s="9">
        <v>0.63888767992825501</v>
      </c>
      <c r="J50" s="9" t="s">
        <v>455</v>
      </c>
      <c r="K50" s="9">
        <v>0.66666666666666696</v>
      </c>
      <c r="L50" s="9">
        <v>0.66666666666666696</v>
      </c>
      <c r="M50" s="9">
        <v>0.66666666666666696</v>
      </c>
      <c r="N50" s="9">
        <v>0.66666666666666696</v>
      </c>
      <c r="O50" s="9">
        <v>0</v>
      </c>
      <c r="P50" s="9">
        <v>39</v>
      </c>
    </row>
    <row r="51" spans="1:16" x14ac:dyDescent="0.2">
      <c r="A51" s="8">
        <v>55</v>
      </c>
      <c r="B51" s="9">
        <v>8.3437553246816005</v>
      </c>
      <c r="C51" s="9">
        <v>0.36773140900984702</v>
      </c>
      <c r="D51" s="9">
        <v>0.122080008188883</v>
      </c>
      <c r="E51" s="9">
        <v>2.8911173816016798E-3</v>
      </c>
      <c r="F51" s="9">
        <v>0.18989212009125001</v>
      </c>
      <c r="G51" s="9">
        <v>97</v>
      </c>
      <c r="H51" s="9">
        <v>0.98312460772671095</v>
      </c>
      <c r="I51" s="9">
        <v>0.93399039744466705</v>
      </c>
      <c r="J51" s="9" t="s">
        <v>457</v>
      </c>
      <c r="K51" s="9">
        <v>0.66666666666666696</v>
      </c>
      <c r="L51" s="9">
        <v>0.66666666666666696</v>
      </c>
      <c r="M51" s="9">
        <v>0.66666666666666696</v>
      </c>
      <c r="N51" s="9">
        <v>0.66666666666666696</v>
      </c>
      <c r="O51" s="9">
        <v>0</v>
      </c>
      <c r="P51" s="9">
        <v>39</v>
      </c>
    </row>
    <row r="52" spans="1:16" x14ac:dyDescent="0.2">
      <c r="A52" s="8">
        <v>64</v>
      </c>
      <c r="B52" s="9">
        <v>9.7910163402557409</v>
      </c>
      <c r="C52" s="9">
        <v>4.8021393763862301</v>
      </c>
      <c r="D52" s="9">
        <v>9.2535257339477497E-2</v>
      </c>
      <c r="E52" s="9">
        <v>6.5234730145419901E-3</v>
      </c>
      <c r="F52" s="9">
        <v>0.149128989746737</v>
      </c>
      <c r="G52" s="9">
        <v>49</v>
      </c>
      <c r="H52" s="9">
        <v>0.74382512279570501</v>
      </c>
      <c r="I52" s="9">
        <v>0.36762793590877502</v>
      </c>
      <c r="J52" s="9" t="s">
        <v>466</v>
      </c>
      <c r="K52" s="9">
        <v>0.66666666666666696</v>
      </c>
      <c r="L52" s="9">
        <v>0.66666666666666696</v>
      </c>
      <c r="M52" s="9">
        <v>0.66666666666666696</v>
      </c>
      <c r="N52" s="9">
        <v>0.66666666666666696</v>
      </c>
      <c r="O52" s="9">
        <v>0</v>
      </c>
      <c r="P52" s="9">
        <v>39</v>
      </c>
    </row>
    <row r="53" spans="1:16" x14ac:dyDescent="0.2">
      <c r="A53" s="8">
        <v>67</v>
      </c>
      <c r="B53" s="9">
        <v>6.6316376527150496</v>
      </c>
      <c r="C53" s="9">
        <v>6.6704251526569003E-2</v>
      </c>
      <c r="D53" s="9">
        <v>6.3391129175821903E-2</v>
      </c>
      <c r="E53" s="9">
        <v>6.0262321938474904E-3</v>
      </c>
      <c r="F53" s="9">
        <v>0.90030967623416702</v>
      </c>
      <c r="G53" s="9">
        <v>16</v>
      </c>
      <c r="H53" s="9">
        <v>0.49198187915360397</v>
      </c>
      <c r="I53" s="9">
        <v>0.56171527408190203</v>
      </c>
      <c r="J53" s="9" t="s">
        <v>469</v>
      </c>
      <c r="K53" s="9">
        <v>0.66666666666666696</v>
      </c>
      <c r="L53" s="9">
        <v>0.66666666666666696</v>
      </c>
      <c r="M53" s="9">
        <v>0.66666666666666696</v>
      </c>
      <c r="N53" s="9">
        <v>0.66666666666666696</v>
      </c>
      <c r="O53" s="9">
        <v>0</v>
      </c>
      <c r="P53" s="9">
        <v>39</v>
      </c>
    </row>
    <row r="54" spans="1:16" x14ac:dyDescent="0.2">
      <c r="A54" s="8">
        <v>78</v>
      </c>
      <c r="B54" s="9">
        <v>17.830331961313899</v>
      </c>
      <c r="C54" s="9">
        <v>1.7323710148745199</v>
      </c>
      <c r="D54" s="9">
        <v>0.157325585683187</v>
      </c>
      <c r="E54" s="9">
        <v>8.6624049451513793E-3</v>
      </c>
      <c r="F54" s="9">
        <v>0.91808619524080604</v>
      </c>
      <c r="G54" s="9">
        <v>137</v>
      </c>
      <c r="H54" s="9">
        <v>0.99383585890278003</v>
      </c>
      <c r="I54" s="9">
        <v>0.760363090670505</v>
      </c>
      <c r="J54" s="9" t="s">
        <v>480</v>
      </c>
      <c r="K54" s="9">
        <v>0.66666666666666696</v>
      </c>
      <c r="L54" s="9">
        <v>0.66666666666666696</v>
      </c>
      <c r="M54" s="9">
        <v>0.66666666666666696</v>
      </c>
      <c r="N54" s="9">
        <v>0.66666666666666696</v>
      </c>
      <c r="O54" s="9">
        <v>0</v>
      </c>
      <c r="P54" s="9">
        <v>39</v>
      </c>
    </row>
    <row r="55" spans="1:16" x14ac:dyDescent="0.2">
      <c r="A55" s="8">
        <v>79</v>
      </c>
      <c r="B55" s="9">
        <v>13.772357304891001</v>
      </c>
      <c r="C55" s="9">
        <v>4.8594183876343404</v>
      </c>
      <c r="D55" s="9">
        <v>0.1429123878479</v>
      </c>
      <c r="E55" s="9">
        <v>1.6046037018864399E-2</v>
      </c>
      <c r="F55" s="9">
        <v>0.30750324397585899</v>
      </c>
      <c r="G55" s="9">
        <v>105</v>
      </c>
      <c r="H55" s="9">
        <v>0.83233498426613695</v>
      </c>
      <c r="I55" s="9">
        <v>0.71893007214754701</v>
      </c>
      <c r="J55" s="9" t="s">
        <v>481</v>
      </c>
      <c r="K55" s="9">
        <v>0.66666666666666696</v>
      </c>
      <c r="L55" s="9">
        <v>0.66666666666666696</v>
      </c>
      <c r="M55" s="9">
        <v>0.66666666666666696</v>
      </c>
      <c r="N55" s="9">
        <v>0.66666666666666696</v>
      </c>
      <c r="O55" s="9">
        <v>0</v>
      </c>
      <c r="P55" s="9">
        <v>39</v>
      </c>
    </row>
    <row r="56" spans="1:16" x14ac:dyDescent="0.2">
      <c r="A56" s="8">
        <v>94</v>
      </c>
      <c r="B56" s="9">
        <v>10.150166352589901</v>
      </c>
      <c r="C56" s="9">
        <v>2.0509225952621102</v>
      </c>
      <c r="D56" s="9">
        <v>0.11948887507120801</v>
      </c>
      <c r="E56" s="9">
        <v>6.3359460319701898E-3</v>
      </c>
      <c r="F56" s="9">
        <v>0.78602669909428902</v>
      </c>
      <c r="G56" s="9">
        <v>88</v>
      </c>
      <c r="H56" s="9">
        <v>0.78665245974118603</v>
      </c>
      <c r="I56" s="9">
        <v>0.54256519168710304</v>
      </c>
      <c r="J56" s="9" t="s">
        <v>496</v>
      </c>
      <c r="K56" s="9">
        <v>0.66666666666666696</v>
      </c>
      <c r="L56" s="9">
        <v>0.66666666666666696</v>
      </c>
      <c r="M56" s="9">
        <v>0.66666666666666696</v>
      </c>
      <c r="N56" s="9">
        <v>0.66666666666666696</v>
      </c>
      <c r="O56" s="9">
        <v>0</v>
      </c>
      <c r="P56" s="9">
        <v>39</v>
      </c>
    </row>
    <row r="57" spans="1:16" x14ac:dyDescent="0.2">
      <c r="A57" s="8">
        <v>96</v>
      </c>
      <c r="B57" s="9">
        <v>8.2706952889760306</v>
      </c>
      <c r="C57" s="9">
        <v>1.55284490828135</v>
      </c>
      <c r="D57" s="9">
        <v>9.4728310902913407E-2</v>
      </c>
      <c r="E57" s="9">
        <v>1.0804084520281601E-3</v>
      </c>
      <c r="F57" s="9">
        <v>0.70145600877530601</v>
      </c>
      <c r="G57" s="9">
        <v>27</v>
      </c>
      <c r="H57" s="9">
        <v>0.38149966849580702</v>
      </c>
      <c r="I57" s="9">
        <v>0.97589103789888298</v>
      </c>
      <c r="J57" s="9" t="s">
        <v>498</v>
      </c>
      <c r="K57" s="9">
        <v>0.66666666666666696</v>
      </c>
      <c r="L57" s="9">
        <v>0.66666666666666696</v>
      </c>
      <c r="M57" s="9">
        <v>0.66666666666666696</v>
      </c>
      <c r="N57" s="9">
        <v>0.66666666666666696</v>
      </c>
      <c r="O57" s="9">
        <v>0</v>
      </c>
      <c r="P57" s="9">
        <v>39</v>
      </c>
    </row>
    <row r="58" spans="1:16" x14ac:dyDescent="0.2">
      <c r="A58" s="8">
        <v>99</v>
      </c>
      <c r="B58" s="9">
        <v>7.7918797334035199</v>
      </c>
      <c r="C58" s="9">
        <v>0.14686528710990401</v>
      </c>
      <c r="D58" s="9">
        <v>4.9378077189127602E-2</v>
      </c>
      <c r="E58" s="9">
        <v>5.38050594855808E-3</v>
      </c>
      <c r="F58" s="9">
        <v>0.63731494362297203</v>
      </c>
      <c r="G58" s="9">
        <v>2</v>
      </c>
      <c r="H58" s="9">
        <v>0.59580984687957295</v>
      </c>
      <c r="I58" s="9">
        <v>0.10087693818094499</v>
      </c>
      <c r="J58" s="9" t="s">
        <v>501</v>
      </c>
      <c r="K58" s="9">
        <v>0.66666666666666696</v>
      </c>
      <c r="L58" s="9">
        <v>0.66666666666666696</v>
      </c>
      <c r="M58" s="9">
        <v>0.66666666666666696</v>
      </c>
      <c r="N58" s="9">
        <v>0.66666666666666696</v>
      </c>
      <c r="O58" s="9">
        <v>0</v>
      </c>
      <c r="P58" s="9">
        <v>39</v>
      </c>
    </row>
    <row r="59" spans="1:16" x14ac:dyDescent="0.2">
      <c r="A59" s="8">
        <v>81</v>
      </c>
      <c r="B59" s="9">
        <v>15.181423743565899</v>
      </c>
      <c r="C59" s="9">
        <v>3.23169867622777</v>
      </c>
      <c r="D59" s="9">
        <v>0.145577033360799</v>
      </c>
      <c r="E59" s="9">
        <v>1.39682087739114E-2</v>
      </c>
      <c r="F59" s="9">
        <v>0.39094071412931403</v>
      </c>
      <c r="G59" s="9">
        <v>107</v>
      </c>
      <c r="H59" s="9">
        <v>0.30497091838433399</v>
      </c>
      <c r="I59" s="9">
        <v>0.72366541262255102</v>
      </c>
      <c r="J59" s="9" t="s">
        <v>483</v>
      </c>
      <c r="K59" s="9">
        <v>0.88659793814432997</v>
      </c>
      <c r="L59" s="9">
        <v>0.90003501872154701</v>
      </c>
      <c r="M59" s="9">
        <v>0</v>
      </c>
      <c r="N59" s="9">
        <v>0.59554431895529203</v>
      </c>
      <c r="O59" s="9">
        <v>0.421149154626206</v>
      </c>
      <c r="P59" s="9">
        <v>58</v>
      </c>
    </row>
    <row r="60" spans="1:16" x14ac:dyDescent="0.2">
      <c r="A60" s="8">
        <v>69</v>
      </c>
      <c r="B60" s="9">
        <v>16.372879902521799</v>
      </c>
      <c r="C60" s="9">
        <v>5.4236701229342099</v>
      </c>
      <c r="D60" s="9">
        <v>0.12784004211425801</v>
      </c>
      <c r="E60" s="9">
        <v>1.7790012919492199E-2</v>
      </c>
      <c r="F60" s="9">
        <v>0.155614602921469</v>
      </c>
      <c r="G60" s="9">
        <v>84</v>
      </c>
      <c r="H60" s="9">
        <v>0.34448500637606799</v>
      </c>
      <c r="I60" s="9">
        <v>0.20623888771219701</v>
      </c>
      <c r="J60" s="9" t="s">
        <v>471</v>
      </c>
      <c r="K60" s="9">
        <v>0.87099196306905102</v>
      </c>
      <c r="L60" s="9">
        <v>0</v>
      </c>
      <c r="M60" s="9">
        <v>0.84768784342779502</v>
      </c>
      <c r="N60" s="9">
        <v>0.57289326883228198</v>
      </c>
      <c r="O60" s="9">
        <v>0.40520841847380801</v>
      </c>
      <c r="P60" s="9">
        <v>59</v>
      </c>
    </row>
    <row r="61" spans="1:16" x14ac:dyDescent="0.2">
      <c r="A61" s="8">
        <v>61</v>
      </c>
      <c r="B61" s="9">
        <v>10.6730196475983</v>
      </c>
      <c r="C61" s="9">
        <v>1.2414131330904301</v>
      </c>
      <c r="D61" s="9">
        <v>0.108368873596191</v>
      </c>
      <c r="E61" s="9">
        <v>6.9836962529163001E-3</v>
      </c>
      <c r="F61" s="9">
        <v>0.70218704360530704</v>
      </c>
      <c r="G61" s="9">
        <v>73</v>
      </c>
      <c r="H61" s="9">
        <v>0.39790029333596899</v>
      </c>
      <c r="I61" s="9">
        <v>0.33268950411749798</v>
      </c>
      <c r="J61" s="9" t="s">
        <v>463</v>
      </c>
      <c r="K61" s="9">
        <v>0.87397334783791103</v>
      </c>
      <c r="L61" s="9">
        <v>0.66666666666666696</v>
      </c>
      <c r="M61" s="9">
        <v>0</v>
      </c>
      <c r="N61" s="9">
        <v>0.513546671501526</v>
      </c>
      <c r="O61" s="9">
        <v>0.37286427635470898</v>
      </c>
      <c r="P61" s="9">
        <v>60</v>
      </c>
    </row>
    <row r="62" spans="1:16" x14ac:dyDescent="0.2">
      <c r="A62" s="8">
        <v>85</v>
      </c>
      <c r="B62" s="9">
        <v>15.998101631800299</v>
      </c>
      <c r="C62" s="9">
        <v>3.0121641559853001</v>
      </c>
      <c r="D62" s="9">
        <v>0.13554199536641401</v>
      </c>
      <c r="E62" s="9">
        <v>9.1751998674008805E-3</v>
      </c>
      <c r="F62" s="9">
        <v>0.67461570355801204</v>
      </c>
      <c r="G62" s="9">
        <v>131</v>
      </c>
      <c r="H62" s="9">
        <v>0.42931889043957799</v>
      </c>
      <c r="I62" s="9">
        <v>0.44758790147091898</v>
      </c>
      <c r="J62" s="9" t="s">
        <v>487</v>
      </c>
      <c r="K62" s="9">
        <v>0.66666666666666696</v>
      </c>
      <c r="L62" s="9">
        <v>0</v>
      </c>
      <c r="M62" s="9">
        <v>0.68782845221432898</v>
      </c>
      <c r="N62" s="9">
        <v>0.45149837296033202</v>
      </c>
      <c r="O62" s="9">
        <v>0.319374431121488</v>
      </c>
      <c r="P62" s="9">
        <v>61</v>
      </c>
    </row>
    <row r="63" spans="1:16" x14ac:dyDescent="0.2">
      <c r="A63" s="8">
        <v>7</v>
      </c>
      <c r="B63" s="9">
        <v>6.2931235631306999</v>
      </c>
      <c r="C63" s="9">
        <v>0.96314190688080303</v>
      </c>
      <c r="D63" s="9">
        <v>5.3304672241210903E-2</v>
      </c>
      <c r="E63" s="9">
        <v>8.0216357591926502E-4</v>
      </c>
      <c r="F63" s="9">
        <v>0.58486967009097302</v>
      </c>
      <c r="G63" s="9">
        <v>14</v>
      </c>
      <c r="H63" s="9">
        <v>0.74534434050736798</v>
      </c>
      <c r="I63" s="9">
        <v>0.54025390736374801</v>
      </c>
      <c r="J63" s="9" t="s">
        <v>409</v>
      </c>
      <c r="K63" s="9">
        <v>0.66666666666666696</v>
      </c>
      <c r="L63" s="9">
        <v>0.66666666666666696</v>
      </c>
      <c r="M63" s="9">
        <v>0</v>
      </c>
      <c r="N63" s="9">
        <v>0.44444444444444398</v>
      </c>
      <c r="O63" s="9">
        <v>0.31426968052735399</v>
      </c>
      <c r="P63" s="9">
        <v>62</v>
      </c>
    </row>
    <row r="64" spans="1:16" x14ac:dyDescent="0.2">
      <c r="A64" s="8">
        <v>15</v>
      </c>
      <c r="B64" s="9">
        <v>8.0786229769388793</v>
      </c>
      <c r="C64" s="9">
        <v>1.28591418743581</v>
      </c>
      <c r="D64" s="9">
        <v>0.12470825513203899</v>
      </c>
      <c r="E64" s="9">
        <v>1.49216118113487E-2</v>
      </c>
      <c r="F64" s="9">
        <v>0.23410331830968101</v>
      </c>
      <c r="G64" s="9">
        <v>73</v>
      </c>
      <c r="H64" s="9">
        <v>0.74107334712371498</v>
      </c>
      <c r="I64" s="9">
        <v>0.64026797913613798</v>
      </c>
      <c r="J64" s="9" t="s">
        <v>417</v>
      </c>
      <c r="K64" s="9">
        <v>0</v>
      </c>
      <c r="L64" s="9">
        <v>0.66666666666666696</v>
      </c>
      <c r="M64" s="9">
        <v>0.66666666666666696</v>
      </c>
      <c r="N64" s="9">
        <v>0.44444444444444398</v>
      </c>
      <c r="O64" s="9">
        <v>0.31426968052735399</v>
      </c>
      <c r="P64" s="9">
        <v>62</v>
      </c>
    </row>
    <row r="65" spans="1:16" x14ac:dyDescent="0.2">
      <c r="A65" s="8">
        <v>21</v>
      </c>
      <c r="B65" s="9">
        <v>9.5650446414947492</v>
      </c>
      <c r="C65" s="9">
        <v>0.99039597058291196</v>
      </c>
      <c r="D65" s="9">
        <v>0.10342907905578599</v>
      </c>
      <c r="E65" s="9">
        <v>5.02000302036037E-3</v>
      </c>
      <c r="F65" s="9">
        <v>0.43709062586340702</v>
      </c>
      <c r="G65" s="9">
        <v>55</v>
      </c>
      <c r="H65" s="9">
        <v>0.424347188899173</v>
      </c>
      <c r="I65" s="9">
        <v>0.68402207961439199</v>
      </c>
      <c r="J65" s="9" t="s">
        <v>423</v>
      </c>
      <c r="K65" s="9">
        <v>0.66666666666666696</v>
      </c>
      <c r="L65" s="9">
        <v>0</v>
      </c>
      <c r="M65" s="9">
        <v>0.66666666666666696</v>
      </c>
      <c r="N65" s="9">
        <v>0.44444444444444398</v>
      </c>
      <c r="O65" s="9">
        <v>0.31426968052735399</v>
      </c>
      <c r="P65" s="9">
        <v>62</v>
      </c>
    </row>
    <row r="66" spans="1:16" x14ac:dyDescent="0.2">
      <c r="A66" s="8">
        <v>42</v>
      </c>
      <c r="B66" s="9">
        <v>8.9518389701843297</v>
      </c>
      <c r="C66" s="9">
        <v>2.0787712496161301</v>
      </c>
      <c r="D66" s="9">
        <v>0.112275044123332</v>
      </c>
      <c r="E66" s="9">
        <v>1.4962822851655401E-3</v>
      </c>
      <c r="F66" s="9">
        <v>0.69307498320567196</v>
      </c>
      <c r="G66" s="9">
        <v>85</v>
      </c>
      <c r="H66" s="9">
        <v>0.86913496713349103</v>
      </c>
      <c r="I66" s="9">
        <v>0.83772697232316595</v>
      </c>
      <c r="J66" s="9" t="s">
        <v>444</v>
      </c>
      <c r="K66" s="9">
        <v>0.66666666666666696</v>
      </c>
      <c r="L66" s="9">
        <v>0</v>
      </c>
      <c r="M66" s="9">
        <v>0.66666666666666696</v>
      </c>
      <c r="N66" s="9">
        <v>0.44444444444444398</v>
      </c>
      <c r="O66" s="9">
        <v>0.31426968052735399</v>
      </c>
      <c r="P66" s="9">
        <v>62</v>
      </c>
    </row>
    <row r="67" spans="1:16" x14ac:dyDescent="0.2">
      <c r="A67" s="8">
        <v>76</v>
      </c>
      <c r="B67" s="9">
        <v>14.015109459559101</v>
      </c>
      <c r="C67" s="9">
        <v>3.2166227478029401</v>
      </c>
      <c r="D67" s="9">
        <v>0.136456489562988</v>
      </c>
      <c r="E67" s="9">
        <v>3.1544669628730398E-3</v>
      </c>
      <c r="F67" s="9">
        <v>0.56014178573499596</v>
      </c>
      <c r="G67" s="9">
        <v>131</v>
      </c>
      <c r="H67" s="9">
        <v>0.54541177801996399</v>
      </c>
      <c r="I67" s="9">
        <v>0.60488877228229998</v>
      </c>
      <c r="J67" s="9" t="s">
        <v>478</v>
      </c>
      <c r="K67" s="9">
        <v>0.66666666666666696</v>
      </c>
      <c r="L67" s="9">
        <v>0.66666666666666696</v>
      </c>
      <c r="M67" s="9">
        <v>0</v>
      </c>
      <c r="N67" s="9">
        <v>0.44444444444444398</v>
      </c>
      <c r="O67" s="9">
        <v>0.31426968052735399</v>
      </c>
      <c r="P67" s="9">
        <v>62</v>
      </c>
    </row>
    <row r="68" spans="1:16" x14ac:dyDescent="0.2">
      <c r="A68" s="8">
        <v>83</v>
      </c>
      <c r="B68" s="9">
        <v>14.7912987073263</v>
      </c>
      <c r="C68" s="9">
        <v>3.9708038408233999</v>
      </c>
      <c r="D68" s="9">
        <v>0.18073137601216599</v>
      </c>
      <c r="E68" s="9">
        <v>7.3402137598463799E-2</v>
      </c>
      <c r="F68" s="9">
        <v>0.48960990876537303</v>
      </c>
      <c r="G68" s="9">
        <v>92</v>
      </c>
      <c r="H68" s="9">
        <v>0.64387297440937397</v>
      </c>
      <c r="I68" s="9">
        <v>0.66400870119201905</v>
      </c>
      <c r="J68" s="9" t="s">
        <v>485</v>
      </c>
      <c r="K68" s="9">
        <v>0</v>
      </c>
      <c r="L68" s="9">
        <v>0.66666666666666696</v>
      </c>
      <c r="M68" s="9">
        <v>0.66666666666666696</v>
      </c>
      <c r="N68" s="9">
        <v>0.44444444444444398</v>
      </c>
      <c r="O68" s="9">
        <v>0.31426968052735399</v>
      </c>
      <c r="P68" s="9">
        <v>62</v>
      </c>
    </row>
    <row r="69" spans="1:16" x14ac:dyDescent="0.2">
      <c r="A69" s="8">
        <v>91</v>
      </c>
      <c r="B69" s="9">
        <v>10.1853572527568</v>
      </c>
      <c r="C69" s="9">
        <v>2.3526718075281101</v>
      </c>
      <c r="D69" s="9">
        <v>0.17401329676310201</v>
      </c>
      <c r="E69" s="9">
        <v>0.10020921137017499</v>
      </c>
      <c r="F69" s="9">
        <v>0.35987129170461302</v>
      </c>
      <c r="G69" s="9">
        <v>62</v>
      </c>
      <c r="H69" s="9">
        <v>0.55981218839968405</v>
      </c>
      <c r="I69" s="9">
        <v>0.198662919573421</v>
      </c>
      <c r="J69" s="9" t="s">
        <v>493</v>
      </c>
      <c r="K69" s="9">
        <v>0</v>
      </c>
      <c r="L69" s="9">
        <v>0.66666666666666696</v>
      </c>
      <c r="M69" s="9">
        <v>0.66666666666666696</v>
      </c>
      <c r="N69" s="9">
        <v>0.44444444444444398</v>
      </c>
      <c r="O69" s="9">
        <v>0.31426968052735399</v>
      </c>
      <c r="P69" s="9">
        <v>62</v>
      </c>
    </row>
    <row r="70" spans="1:16" x14ac:dyDescent="0.2">
      <c r="A70" s="8">
        <v>26</v>
      </c>
      <c r="B70" s="9">
        <v>11.192227681477901</v>
      </c>
      <c r="C70" s="9">
        <v>2.2835502686723701</v>
      </c>
      <c r="D70" s="9">
        <v>0.116967042287191</v>
      </c>
      <c r="E70" s="9">
        <v>8.0968208764056592E-3</v>
      </c>
      <c r="F70" s="9">
        <v>0.19978984921113899</v>
      </c>
      <c r="G70" s="9">
        <v>69</v>
      </c>
      <c r="H70" s="9">
        <v>0.40086390334088301</v>
      </c>
      <c r="I70" s="9">
        <v>0.82114192525392704</v>
      </c>
      <c r="J70" s="9" t="s">
        <v>428</v>
      </c>
      <c r="K70" s="9">
        <v>0</v>
      </c>
      <c r="L70" s="9">
        <v>0.65317876393708896</v>
      </c>
      <c r="M70" s="9">
        <v>0.66666666666666696</v>
      </c>
      <c r="N70" s="9">
        <v>0.43994847686791899</v>
      </c>
      <c r="O70" s="9">
        <v>0.31113928028436799</v>
      </c>
      <c r="P70" s="9">
        <v>69</v>
      </c>
    </row>
    <row r="71" spans="1:16" x14ac:dyDescent="0.2">
      <c r="A71" s="8">
        <v>6</v>
      </c>
      <c r="B71" s="9">
        <v>8.8880172570546492</v>
      </c>
      <c r="C71" s="9">
        <v>0.72324775297195698</v>
      </c>
      <c r="D71" s="9">
        <v>9.4384988149007198E-2</v>
      </c>
      <c r="E71" s="9">
        <v>5.9059778981035704E-3</v>
      </c>
      <c r="F71" s="9">
        <v>0.70925287410594695</v>
      </c>
      <c r="G71" s="9">
        <v>51</v>
      </c>
      <c r="H71" s="9">
        <v>0.71095124787020103</v>
      </c>
      <c r="I71" s="9">
        <v>0.90223179343978299</v>
      </c>
      <c r="J71" s="9" t="s">
        <v>408</v>
      </c>
      <c r="K71" s="9">
        <v>0</v>
      </c>
      <c r="L71" s="9">
        <v>0</v>
      </c>
      <c r="M71" s="9">
        <v>0.66666666666666696</v>
      </c>
      <c r="N71" s="9">
        <v>0.22222222222222199</v>
      </c>
      <c r="O71" s="9">
        <v>0.31426968052735399</v>
      </c>
      <c r="P71" s="9">
        <v>70</v>
      </c>
    </row>
    <row r="72" spans="1:16" x14ac:dyDescent="0.2">
      <c r="A72" s="8">
        <v>12</v>
      </c>
      <c r="B72" s="9">
        <v>9.34120917320252</v>
      </c>
      <c r="C72" s="9">
        <v>2.1485605551506</v>
      </c>
      <c r="D72" s="9">
        <v>0.108485460281372</v>
      </c>
      <c r="E72" s="9">
        <v>6.5284200439218801E-3</v>
      </c>
      <c r="F72" s="9">
        <v>0.41491294148172603</v>
      </c>
      <c r="G72" s="9">
        <v>67</v>
      </c>
      <c r="H72" s="9">
        <v>0.52756784673483703</v>
      </c>
      <c r="I72" s="9">
        <v>0.12935541859563099</v>
      </c>
      <c r="J72" s="9" t="s">
        <v>414</v>
      </c>
      <c r="K72" s="9">
        <v>0</v>
      </c>
      <c r="L72" s="9">
        <v>0.66666666666666696</v>
      </c>
      <c r="M72" s="9">
        <v>0</v>
      </c>
      <c r="N72" s="9">
        <v>0.22222222222222199</v>
      </c>
      <c r="O72" s="9">
        <v>0.31426968052735399</v>
      </c>
      <c r="P72" s="9">
        <v>70</v>
      </c>
    </row>
    <row r="73" spans="1:16" x14ac:dyDescent="0.2">
      <c r="A73" s="8">
        <v>29</v>
      </c>
      <c r="B73" s="9">
        <v>10.546858549117999</v>
      </c>
      <c r="C73" s="9">
        <v>1.1742700611610599</v>
      </c>
      <c r="D73" s="9">
        <v>0.113732735315959</v>
      </c>
      <c r="E73" s="9">
        <v>7.0023343379983097E-3</v>
      </c>
      <c r="F73" s="9">
        <v>0.77592027151280696</v>
      </c>
      <c r="G73" s="9">
        <v>81</v>
      </c>
      <c r="H73" s="9">
        <v>0.89735210756873496</v>
      </c>
      <c r="I73" s="9">
        <v>0.93282199687158995</v>
      </c>
      <c r="J73" s="9" t="s">
        <v>431</v>
      </c>
      <c r="K73" s="9">
        <v>0</v>
      </c>
      <c r="L73" s="9">
        <v>0</v>
      </c>
      <c r="M73" s="9">
        <v>0.66666666666666696</v>
      </c>
      <c r="N73" s="9">
        <v>0.22222222222222199</v>
      </c>
      <c r="O73" s="9">
        <v>0.31426968052735399</v>
      </c>
      <c r="P73" s="9">
        <v>70</v>
      </c>
    </row>
    <row r="74" spans="1:16" x14ac:dyDescent="0.2">
      <c r="A74" s="8">
        <v>33</v>
      </c>
      <c r="B74" s="9">
        <v>9.3876616954803502</v>
      </c>
      <c r="C74" s="9">
        <v>3.3843967907517198</v>
      </c>
      <c r="D74" s="9">
        <v>0.115315278371175</v>
      </c>
      <c r="E74" s="9">
        <v>1.09064230833954E-2</v>
      </c>
      <c r="F74" s="9">
        <v>0.38937299606259901</v>
      </c>
      <c r="G74" s="9">
        <v>74</v>
      </c>
      <c r="H74" s="9">
        <v>0.80747524687222005</v>
      </c>
      <c r="I74" s="9">
        <v>0.50251693219914195</v>
      </c>
      <c r="J74" s="9" t="s">
        <v>435</v>
      </c>
      <c r="K74" s="9">
        <v>0</v>
      </c>
      <c r="L74" s="9">
        <v>0</v>
      </c>
      <c r="M74" s="9">
        <v>0.66666666666666696</v>
      </c>
      <c r="N74" s="9">
        <v>0.22222222222222199</v>
      </c>
      <c r="O74" s="9">
        <v>0.31426968052735399</v>
      </c>
      <c r="P74" s="9">
        <v>70</v>
      </c>
    </row>
    <row r="75" spans="1:16" x14ac:dyDescent="0.2">
      <c r="A75" s="8">
        <v>34</v>
      </c>
      <c r="B75" s="9">
        <v>11.694597959518401</v>
      </c>
      <c r="C75" s="9">
        <v>1.6284707392370299</v>
      </c>
      <c r="D75" s="9">
        <v>0.101712942123413</v>
      </c>
      <c r="E75" s="9">
        <v>2.3331361728404299E-3</v>
      </c>
      <c r="F75" s="9">
        <v>0.42284498030339301</v>
      </c>
      <c r="G75" s="9">
        <v>65</v>
      </c>
      <c r="H75" s="9">
        <v>0.40362782562398802</v>
      </c>
      <c r="I75" s="9">
        <v>0.48403876152797498</v>
      </c>
      <c r="J75" s="9" t="s">
        <v>436</v>
      </c>
      <c r="K75" s="9">
        <v>0</v>
      </c>
      <c r="L75" s="9">
        <v>0.66666666666666696</v>
      </c>
      <c r="M75" s="9">
        <v>0</v>
      </c>
      <c r="N75" s="9">
        <v>0.22222222222222199</v>
      </c>
      <c r="O75" s="9">
        <v>0.31426968052735399</v>
      </c>
      <c r="P75" s="9">
        <v>70</v>
      </c>
    </row>
    <row r="76" spans="1:16" x14ac:dyDescent="0.2">
      <c r="A76" s="8">
        <v>38</v>
      </c>
      <c r="B76" s="9">
        <v>8.4795753161112497</v>
      </c>
      <c r="C76" s="9">
        <v>2.2051788152676899</v>
      </c>
      <c r="D76" s="9">
        <v>0.116593996683757</v>
      </c>
      <c r="E76" s="9">
        <v>6.6240740508801297E-3</v>
      </c>
      <c r="F76" s="9">
        <v>0.58421797184734103</v>
      </c>
      <c r="G76" s="9">
        <v>74</v>
      </c>
      <c r="H76" s="9">
        <v>0.974284662093298</v>
      </c>
      <c r="I76" s="9">
        <v>0.81211404423912603</v>
      </c>
      <c r="J76" s="9" t="s">
        <v>440</v>
      </c>
      <c r="K76" s="9">
        <v>0.66666666666666696</v>
      </c>
      <c r="L76" s="9">
        <v>0</v>
      </c>
      <c r="M76" s="9">
        <v>0</v>
      </c>
      <c r="N76" s="9">
        <v>0.22222222222222199</v>
      </c>
      <c r="O76" s="9">
        <v>0.31426968052735399</v>
      </c>
      <c r="P76" s="9">
        <v>70</v>
      </c>
    </row>
    <row r="77" spans="1:16" x14ac:dyDescent="0.2">
      <c r="A77" s="8">
        <v>63</v>
      </c>
      <c r="B77" s="9">
        <v>6.6247725486755398</v>
      </c>
      <c r="C77" s="9">
        <v>1.72931821991847</v>
      </c>
      <c r="D77" s="9">
        <v>7.6180696487426799E-2</v>
      </c>
      <c r="E77" s="9">
        <v>2.64758026323324E-3</v>
      </c>
      <c r="F77" s="9">
        <v>0.243104085193693</v>
      </c>
      <c r="G77" s="9">
        <v>24</v>
      </c>
      <c r="H77" s="9">
        <v>0.82984193906916004</v>
      </c>
      <c r="I77" s="9">
        <v>0.70668776017642398</v>
      </c>
      <c r="J77" s="9" t="s">
        <v>465</v>
      </c>
      <c r="K77" s="9">
        <v>0</v>
      </c>
      <c r="L77" s="9">
        <v>0.66666666666666696</v>
      </c>
      <c r="M77" s="9">
        <v>0</v>
      </c>
      <c r="N77" s="9">
        <v>0.22222222222222199</v>
      </c>
      <c r="O77" s="9">
        <v>0.31426968052735399</v>
      </c>
      <c r="P77" s="9">
        <v>70</v>
      </c>
    </row>
    <row r="78" spans="1:16" x14ac:dyDescent="0.2">
      <c r="A78" s="8">
        <v>72</v>
      </c>
      <c r="B78" s="9">
        <v>11.7569375832876</v>
      </c>
      <c r="C78" s="9">
        <v>2.5425774087337798</v>
      </c>
      <c r="D78" s="9">
        <v>0.11925466855367001</v>
      </c>
      <c r="E78" s="9">
        <v>9.7304781196635602E-4</v>
      </c>
      <c r="F78" s="9">
        <v>0.46256358260715702</v>
      </c>
      <c r="G78" s="9">
        <v>93</v>
      </c>
      <c r="H78" s="9">
        <v>0.56763443468955199</v>
      </c>
      <c r="I78" s="9">
        <v>0.25398351839491901</v>
      </c>
      <c r="J78" s="9" t="s">
        <v>474</v>
      </c>
      <c r="K78" s="9">
        <v>0.66666666666666696</v>
      </c>
      <c r="L78" s="9">
        <v>0</v>
      </c>
      <c r="M78" s="9">
        <v>0</v>
      </c>
      <c r="N78" s="9">
        <v>0.22222222222222199</v>
      </c>
      <c r="O78" s="9">
        <v>0.31426968052735399</v>
      </c>
      <c r="P78" s="9">
        <v>70</v>
      </c>
    </row>
    <row r="79" spans="1:16" x14ac:dyDescent="0.2">
      <c r="A79" s="8">
        <v>75</v>
      </c>
      <c r="B79" s="9">
        <v>8.9320310751597098</v>
      </c>
      <c r="C79" s="9">
        <v>0.61562139058488796</v>
      </c>
      <c r="D79" s="9">
        <v>0.132940053939819</v>
      </c>
      <c r="E79" s="9">
        <v>2.1608707573915E-2</v>
      </c>
      <c r="F79" s="9">
        <v>0.15474795143678999</v>
      </c>
      <c r="G79" s="9">
        <v>96</v>
      </c>
      <c r="H79" s="9">
        <v>0.68073300534969805</v>
      </c>
      <c r="I79" s="9">
        <v>0.89347655213227395</v>
      </c>
      <c r="J79" s="9" t="s">
        <v>477</v>
      </c>
      <c r="K79" s="9">
        <v>0.66666666666666696</v>
      </c>
      <c r="L79" s="9">
        <v>0</v>
      </c>
      <c r="M79" s="9">
        <v>0</v>
      </c>
      <c r="N79" s="9">
        <v>0.22222222222222199</v>
      </c>
      <c r="O79" s="9">
        <v>0.31426968052735399</v>
      </c>
      <c r="P79" s="9">
        <v>70</v>
      </c>
    </row>
    <row r="80" spans="1:16" x14ac:dyDescent="0.2">
      <c r="A80" s="8">
        <v>92</v>
      </c>
      <c r="B80" s="9">
        <v>7.4057913621266698</v>
      </c>
      <c r="C80" s="9">
        <v>0.29395970907851698</v>
      </c>
      <c r="D80" s="9">
        <v>0.113106409708659</v>
      </c>
      <c r="E80" s="9">
        <v>3.9129544514624904E-3</v>
      </c>
      <c r="F80" s="9">
        <v>0.18283335744218299</v>
      </c>
      <c r="G80" s="9">
        <v>73</v>
      </c>
      <c r="H80" s="9">
        <v>0.81235612755658204</v>
      </c>
      <c r="I80" s="9">
        <v>0.289334765698741</v>
      </c>
      <c r="J80" s="9" t="s">
        <v>494</v>
      </c>
      <c r="K80" s="9">
        <v>0</v>
      </c>
      <c r="L80" s="9">
        <v>0</v>
      </c>
      <c r="M80" s="9">
        <v>0.66666666666666696</v>
      </c>
      <c r="N80" s="9">
        <v>0.22222222222222199</v>
      </c>
      <c r="O80" s="9">
        <v>0.31426968052735399</v>
      </c>
      <c r="P80" s="9">
        <v>70</v>
      </c>
    </row>
    <row r="81" spans="1:16" x14ac:dyDescent="0.2">
      <c r="A81" s="8">
        <v>95</v>
      </c>
      <c r="B81" s="9">
        <v>10.3817999362946</v>
      </c>
      <c r="C81" s="9">
        <v>2.1528178943863199</v>
      </c>
      <c r="D81" s="9">
        <v>0.11268679300944</v>
      </c>
      <c r="E81" s="9">
        <v>3.2017722404867402E-3</v>
      </c>
      <c r="F81" s="9">
        <v>0.58567444040567596</v>
      </c>
      <c r="G81" s="9">
        <v>79</v>
      </c>
      <c r="H81" s="9">
        <v>0.63652594303416399</v>
      </c>
      <c r="I81" s="9">
        <v>0.97350117421432603</v>
      </c>
      <c r="J81" s="9" t="s">
        <v>497</v>
      </c>
      <c r="K81" s="9">
        <v>0.66666666666666696</v>
      </c>
      <c r="L81" s="9">
        <v>0</v>
      </c>
      <c r="M81" s="9">
        <v>0</v>
      </c>
      <c r="N81" s="9">
        <v>0.22222222222222199</v>
      </c>
      <c r="O81" s="9">
        <v>0.31426968052735399</v>
      </c>
      <c r="P81" s="9">
        <v>70</v>
      </c>
    </row>
    <row r="82" spans="1:16" x14ac:dyDescent="0.2">
      <c r="A82" s="8">
        <v>1</v>
      </c>
      <c r="B82" s="9">
        <v>11.3377726872762</v>
      </c>
      <c r="C82" s="9">
        <v>0.81134948466488199</v>
      </c>
      <c r="D82" s="9">
        <v>0.12375990549723299</v>
      </c>
      <c r="E82" s="9">
        <v>1.32265762889082E-2</v>
      </c>
      <c r="F82" s="9">
        <v>0.58719573142844295</v>
      </c>
      <c r="G82" s="9">
        <v>100</v>
      </c>
      <c r="H82" s="9">
        <v>0.49609970053129998</v>
      </c>
      <c r="I82" s="9">
        <v>0.58581374229204197</v>
      </c>
      <c r="J82" s="9" t="s">
        <v>403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81</v>
      </c>
    </row>
    <row r="83" spans="1:16" x14ac:dyDescent="0.2">
      <c r="A83" s="8">
        <v>8</v>
      </c>
      <c r="B83" s="9">
        <v>9.3918098608652691</v>
      </c>
      <c r="C83" s="9">
        <v>0.62357746667536196</v>
      </c>
      <c r="D83" s="9">
        <v>8.7513367335001604E-2</v>
      </c>
      <c r="E83" s="9">
        <v>2.61884895364732E-3</v>
      </c>
      <c r="F83" s="9">
        <v>0.27580396337502999</v>
      </c>
      <c r="G83" s="9">
        <v>31</v>
      </c>
      <c r="H83" s="9">
        <v>0.96059531052025504</v>
      </c>
      <c r="I83" s="9">
        <v>0.74963056995732702</v>
      </c>
      <c r="J83" s="9" t="s">
        <v>410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81</v>
      </c>
    </row>
    <row r="84" spans="1:16" x14ac:dyDescent="0.2">
      <c r="A84" s="8">
        <v>17</v>
      </c>
      <c r="B84" s="9">
        <v>9.8805269400278704</v>
      </c>
      <c r="C84" s="9">
        <v>1.9809093215512401</v>
      </c>
      <c r="D84" s="9">
        <v>0.14048266410827601</v>
      </c>
      <c r="E84" s="9">
        <v>2.8645794538782999E-3</v>
      </c>
      <c r="F84" s="9">
        <v>0.483884322340569</v>
      </c>
      <c r="G84" s="9">
        <v>111</v>
      </c>
      <c r="H84" s="9">
        <v>0.38070593039551298</v>
      </c>
      <c r="I84" s="9">
        <v>0.53619623993832299</v>
      </c>
      <c r="J84" s="9" t="s">
        <v>419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81</v>
      </c>
    </row>
    <row r="85" spans="1:16" x14ac:dyDescent="0.2">
      <c r="A85" s="8">
        <v>20</v>
      </c>
      <c r="B85" s="9">
        <v>7.1328458786010698</v>
      </c>
      <c r="C85" s="9">
        <v>0.44792067083076698</v>
      </c>
      <c r="D85" s="9">
        <v>0.10466742515564</v>
      </c>
      <c r="E85" s="9">
        <v>5.0422146565716804E-3</v>
      </c>
      <c r="F85" s="9">
        <v>0.19236425445810101</v>
      </c>
      <c r="G85" s="9">
        <v>55</v>
      </c>
      <c r="H85" s="9">
        <v>0.61854025588439798</v>
      </c>
      <c r="I85" s="9">
        <v>0.31112500386078101</v>
      </c>
      <c r="J85" s="9" t="s">
        <v>422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81</v>
      </c>
    </row>
    <row r="86" spans="1:16" x14ac:dyDescent="0.2">
      <c r="A86" s="8">
        <v>23</v>
      </c>
      <c r="B86" s="9">
        <v>11.3979969819387</v>
      </c>
      <c r="C86" s="9">
        <v>6.2857697769646406E-2</v>
      </c>
      <c r="D86" s="9">
        <v>0.117977380752563</v>
      </c>
      <c r="E86" s="9">
        <v>5.3499007813380501E-3</v>
      </c>
      <c r="F86" s="9">
        <v>0.67765100108062504</v>
      </c>
      <c r="G86" s="9">
        <v>81</v>
      </c>
      <c r="H86" s="9">
        <v>0.85186692522670304</v>
      </c>
      <c r="I86" s="9">
        <v>0.20578641720831101</v>
      </c>
      <c r="J86" s="9" t="s">
        <v>425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81</v>
      </c>
    </row>
    <row r="87" spans="1:16" x14ac:dyDescent="0.2">
      <c r="A87" s="8">
        <v>31</v>
      </c>
      <c r="B87" s="9">
        <v>9.0147019227345808</v>
      </c>
      <c r="C87" s="9">
        <v>1.4939134618076799</v>
      </c>
      <c r="D87" s="9">
        <v>0.102693716684977</v>
      </c>
      <c r="E87" s="9">
        <v>3.2078637356406001E-3</v>
      </c>
      <c r="F87" s="9">
        <v>0.82808749373856005</v>
      </c>
      <c r="G87" s="9">
        <v>66</v>
      </c>
      <c r="H87" s="9">
        <v>0.98927305269377896</v>
      </c>
      <c r="I87" s="9">
        <v>0.64099067715686697</v>
      </c>
      <c r="J87" s="9" t="s">
        <v>433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81</v>
      </c>
    </row>
    <row r="88" spans="1:16" x14ac:dyDescent="0.2">
      <c r="A88" s="8">
        <v>37</v>
      </c>
      <c r="B88" s="9">
        <v>9.0085434118906704</v>
      </c>
      <c r="C88" s="9">
        <v>4.1327612734149</v>
      </c>
      <c r="D88" s="9">
        <v>9.4900687535603795E-2</v>
      </c>
      <c r="E88" s="9">
        <v>6.6927359246620102E-3</v>
      </c>
      <c r="F88" s="9">
        <v>0.10952874267733401</v>
      </c>
      <c r="G88" s="9">
        <v>38</v>
      </c>
      <c r="H88" s="9">
        <v>0.81050680164060795</v>
      </c>
      <c r="I88" s="9">
        <v>0.88976269100765404</v>
      </c>
      <c r="J88" s="9" t="s">
        <v>439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81</v>
      </c>
    </row>
    <row r="89" spans="1:16" x14ac:dyDescent="0.2">
      <c r="A89" s="8">
        <v>39</v>
      </c>
      <c r="B89" s="9">
        <v>12.5849740505219</v>
      </c>
      <c r="C89" s="9">
        <v>8.6209966291812101E-2</v>
      </c>
      <c r="D89" s="9">
        <v>0.145829677581787</v>
      </c>
      <c r="E89" s="9">
        <v>6.7870012258119099E-3</v>
      </c>
      <c r="F89" s="9">
        <v>6.0241417837387998E-2</v>
      </c>
      <c r="G89" s="9">
        <v>137</v>
      </c>
      <c r="H89" s="9">
        <v>0.84442387726733503</v>
      </c>
      <c r="I89" s="9">
        <v>0.40828861448006498</v>
      </c>
      <c r="J89" s="9" t="s">
        <v>441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81</v>
      </c>
    </row>
    <row r="90" spans="1:16" x14ac:dyDescent="0.2">
      <c r="A90" s="8">
        <v>40</v>
      </c>
      <c r="B90" s="9">
        <v>12.454915523529101</v>
      </c>
      <c r="C90" s="9">
        <v>0.71343667572069602</v>
      </c>
      <c r="D90" s="9">
        <v>0.102628072102865</v>
      </c>
      <c r="E90" s="9">
        <v>1.1724759254498699E-2</v>
      </c>
      <c r="F90" s="9">
        <v>0.30774547089721999</v>
      </c>
      <c r="G90" s="9">
        <v>54</v>
      </c>
      <c r="H90" s="9">
        <v>0.93256900484708805</v>
      </c>
      <c r="I90" s="9">
        <v>0.25039220250947403</v>
      </c>
      <c r="J90" s="9" t="s">
        <v>442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81</v>
      </c>
    </row>
    <row r="91" spans="1:16" x14ac:dyDescent="0.2">
      <c r="A91" s="8">
        <v>41</v>
      </c>
      <c r="B91" s="9">
        <v>8.4119730790456106</v>
      </c>
      <c r="C91" s="9">
        <v>3.2546862739719302E-2</v>
      </c>
      <c r="D91" s="9">
        <v>0.127895991007487</v>
      </c>
      <c r="E91" s="9">
        <v>3.2638575121403E-3</v>
      </c>
      <c r="F91" s="9">
        <v>0.23199172319261199</v>
      </c>
      <c r="G91" s="9">
        <v>109</v>
      </c>
      <c r="H91" s="9">
        <v>0.866249006731315</v>
      </c>
      <c r="I91" s="9">
        <v>0.91865813408145103</v>
      </c>
      <c r="J91" s="9" t="s">
        <v>443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81</v>
      </c>
    </row>
    <row r="92" spans="1:16" x14ac:dyDescent="0.2">
      <c r="A92" s="8">
        <v>43</v>
      </c>
      <c r="B92" s="9">
        <v>7.9354760646820104</v>
      </c>
      <c r="C92" s="9">
        <v>2.15433085080881E-2</v>
      </c>
      <c r="D92" s="9">
        <v>6.0836871465047203E-2</v>
      </c>
      <c r="E92" s="9">
        <v>1.7205007280181601E-3</v>
      </c>
      <c r="F92" s="9">
        <v>0.27452799963111701</v>
      </c>
      <c r="G92" s="9">
        <v>16</v>
      </c>
      <c r="H92" s="9">
        <v>0.705517328909399</v>
      </c>
      <c r="I92" s="9">
        <v>0.23935297697556099</v>
      </c>
      <c r="J92" s="9" t="s">
        <v>445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81</v>
      </c>
    </row>
    <row r="93" spans="1:16" x14ac:dyDescent="0.2">
      <c r="A93" s="8">
        <v>47</v>
      </c>
      <c r="B93" s="9">
        <v>8.6958542664845808</v>
      </c>
      <c r="C93" s="9">
        <v>3.4495837766219402E-2</v>
      </c>
      <c r="D93" s="9">
        <v>9.7877105077107701E-2</v>
      </c>
      <c r="E93" s="9">
        <v>8.74381336649112E-3</v>
      </c>
      <c r="F93" s="9">
        <v>0.56563754650870202</v>
      </c>
      <c r="G93" s="9">
        <v>45</v>
      </c>
      <c r="H93" s="9">
        <v>0.87812207013649102</v>
      </c>
      <c r="I93" s="9">
        <v>0.274461297659853</v>
      </c>
      <c r="J93" s="9" t="s">
        <v>449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81</v>
      </c>
    </row>
    <row r="94" spans="1:16" x14ac:dyDescent="0.2">
      <c r="A94" s="8">
        <v>48</v>
      </c>
      <c r="B94" s="9">
        <v>10.7358856201172</v>
      </c>
      <c r="C94" s="9">
        <v>0.35917254282940198</v>
      </c>
      <c r="D94" s="9">
        <v>0.140082041422526</v>
      </c>
      <c r="E94" s="9">
        <v>3.2068169257805199E-3</v>
      </c>
      <c r="F94" s="9">
        <v>0.292183184391896</v>
      </c>
      <c r="G94" s="9">
        <v>140</v>
      </c>
      <c r="H94" s="9">
        <v>0.68798148564463701</v>
      </c>
      <c r="I94" s="9">
        <v>0.12630588886605301</v>
      </c>
      <c r="J94" s="9" t="s">
        <v>450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81</v>
      </c>
    </row>
    <row r="95" spans="1:16" x14ac:dyDescent="0.2">
      <c r="A95" s="8">
        <v>50</v>
      </c>
      <c r="B95" s="9">
        <v>7.4660516579945897</v>
      </c>
      <c r="C95" s="9">
        <v>0.696245195380085</v>
      </c>
      <c r="D95" s="9">
        <v>8.7980270385742201E-2</v>
      </c>
      <c r="E95" s="9">
        <v>2.5933147851536901E-3</v>
      </c>
      <c r="F95" s="9">
        <v>0.78384082965784196</v>
      </c>
      <c r="G95" s="9">
        <v>39</v>
      </c>
      <c r="H95" s="9">
        <v>0.65176546608074504</v>
      </c>
      <c r="I95" s="9">
        <v>0.19915860851636399</v>
      </c>
      <c r="J95" s="9" t="s">
        <v>452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81</v>
      </c>
    </row>
    <row r="96" spans="1:16" x14ac:dyDescent="0.2">
      <c r="A96" s="8">
        <v>73</v>
      </c>
      <c r="B96" s="9">
        <v>7.0668934981028197</v>
      </c>
      <c r="C96" s="9">
        <v>6.2654333396574401E-3</v>
      </c>
      <c r="D96" s="9">
        <v>8.8915506998697894E-2</v>
      </c>
      <c r="E96" s="9">
        <v>1.8469646751955401E-3</v>
      </c>
      <c r="F96" s="9">
        <v>0.76363185641632203</v>
      </c>
      <c r="G96" s="9">
        <v>27</v>
      </c>
      <c r="H96" s="9">
        <v>0.97817278114750295</v>
      </c>
      <c r="I96" s="9">
        <v>0.41396296644928299</v>
      </c>
      <c r="J96" s="9" t="s">
        <v>475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81</v>
      </c>
    </row>
    <row r="97" spans="1:16" x14ac:dyDescent="0.2">
      <c r="A97" s="8">
        <v>74</v>
      </c>
      <c r="B97" s="9">
        <v>9.7441893418630006</v>
      </c>
      <c r="C97" s="9">
        <v>0.29147405108458802</v>
      </c>
      <c r="D97" s="9">
        <v>0.111428578694661</v>
      </c>
      <c r="E97" s="9">
        <v>2.6921138163586802E-3</v>
      </c>
      <c r="F97" s="9">
        <v>0.79163636570606299</v>
      </c>
      <c r="G97" s="9">
        <v>74</v>
      </c>
      <c r="H97" s="9">
        <v>0.82634552698117203</v>
      </c>
      <c r="I97" s="9">
        <v>0.89240496861304397</v>
      </c>
      <c r="J97" s="9" t="s">
        <v>476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81</v>
      </c>
    </row>
    <row r="98" spans="1:16" x14ac:dyDescent="0.2">
      <c r="A98" s="8">
        <v>77</v>
      </c>
      <c r="B98" s="9">
        <v>9.1433599789937308</v>
      </c>
      <c r="C98" s="9">
        <v>0.789937814214416</v>
      </c>
      <c r="D98" s="9">
        <v>9.2345714569091797E-2</v>
      </c>
      <c r="E98" s="9">
        <v>2.1152855987145698E-3</v>
      </c>
      <c r="F98" s="9">
        <v>0.445524077969147</v>
      </c>
      <c r="G98" s="9">
        <v>27</v>
      </c>
      <c r="H98" s="9">
        <v>0.53071528542519897</v>
      </c>
      <c r="I98" s="9">
        <v>0.131027299788739</v>
      </c>
      <c r="J98" s="9" t="s">
        <v>479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81</v>
      </c>
    </row>
    <row r="99" spans="1:16" x14ac:dyDescent="0.2">
      <c r="A99" s="8">
        <v>84</v>
      </c>
      <c r="B99" s="9">
        <v>12.9911261399587</v>
      </c>
      <c r="C99" s="9">
        <v>2.65612420065955</v>
      </c>
      <c r="D99" s="9">
        <v>0.14013592402140301</v>
      </c>
      <c r="E99" s="9">
        <v>3.4292999089890301E-3</v>
      </c>
      <c r="F99" s="9">
        <v>0.96824564817179803</v>
      </c>
      <c r="G99" s="9">
        <v>128</v>
      </c>
      <c r="H99" s="9">
        <v>0.46547233897742302</v>
      </c>
      <c r="I99" s="9">
        <v>0.96460576630491501</v>
      </c>
      <c r="J99" s="9" t="s">
        <v>486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81</v>
      </c>
    </row>
    <row r="100" spans="1:16" x14ac:dyDescent="0.2">
      <c r="A100" s="8">
        <v>93</v>
      </c>
      <c r="B100" s="9">
        <v>5.4210006395975796</v>
      </c>
      <c r="C100" s="9">
        <v>0.16210653517276499</v>
      </c>
      <c r="D100" s="9">
        <v>5.0894578297932903E-2</v>
      </c>
      <c r="E100" s="9">
        <v>6.7105280012447503E-3</v>
      </c>
      <c r="F100" s="9">
        <v>0.74508213647086496</v>
      </c>
      <c r="G100" s="9">
        <v>9</v>
      </c>
      <c r="H100" s="9">
        <v>0.86767130320715802</v>
      </c>
      <c r="I100" s="9">
        <v>0.37095894623195202</v>
      </c>
      <c r="J100" s="9" t="s">
        <v>495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81</v>
      </c>
    </row>
    <row r="101" spans="1:16" x14ac:dyDescent="0.2">
      <c r="A101" s="8">
        <v>97</v>
      </c>
      <c r="B101" s="9">
        <v>11.183383305867499</v>
      </c>
      <c r="C101" s="9">
        <v>3.1833278262122899</v>
      </c>
      <c r="D101" s="9">
        <v>0.1075332959493</v>
      </c>
      <c r="E101" s="9">
        <v>5.8431844066412402E-3</v>
      </c>
      <c r="F101" s="9">
        <v>0.33013166723713</v>
      </c>
      <c r="G101" s="9">
        <v>61</v>
      </c>
      <c r="H101" s="9">
        <v>0.87014955714012299</v>
      </c>
      <c r="I101" s="9">
        <v>0.77653970144302198</v>
      </c>
      <c r="J101" s="9" t="s">
        <v>499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81</v>
      </c>
    </row>
  </sheetData>
  <autoFilter ref="A1:P1" xr:uid="{4C9C125F-EA7D-AF4D-B9ED-7300792C9B1B}">
    <sortState xmlns:xlrd2="http://schemas.microsoft.com/office/spreadsheetml/2017/richdata2" ref="A2:P101">
      <sortCondition ref="P1:P10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F6B6-FFDB-5146-B165-48925814BE41}">
  <dimension ref="A1:R49"/>
  <sheetViews>
    <sheetView topLeftCell="D1" workbookViewId="0">
      <selection activeCell="Q21" sqref="Q21"/>
    </sheetView>
  </sheetViews>
  <sheetFormatPr baseColWidth="10" defaultRowHeight="16" x14ac:dyDescent="0.2"/>
  <cols>
    <col min="1" max="1" width="3.1640625" bestFit="1" customWidth="1"/>
    <col min="2" max="2" width="15.1640625" bestFit="1" customWidth="1"/>
    <col min="3" max="3" width="13.1640625" bestFit="1" customWidth="1"/>
    <col min="4" max="4" width="18" bestFit="1" customWidth="1"/>
    <col min="5" max="5" width="16" bestFit="1" customWidth="1"/>
    <col min="6" max="6" width="14.1640625" bestFit="1" customWidth="1"/>
    <col min="7" max="7" width="25.1640625" bestFit="1" customWidth="1"/>
    <col min="8" max="8" width="24.33203125" bestFit="1" customWidth="1"/>
    <col min="9" max="9" width="7.5" customWidth="1"/>
    <col min="10" max="13" width="17.5" bestFit="1" customWidth="1"/>
    <col min="14" max="14" width="15.5" bestFit="1" customWidth="1"/>
    <col min="15" max="15" width="16.6640625" bestFit="1" customWidth="1"/>
  </cols>
  <sheetData>
    <row r="1" spans="1:17" x14ac:dyDescent="0.2">
      <c r="A1" s="7"/>
      <c r="B1" s="8" t="s">
        <v>39</v>
      </c>
      <c r="C1" s="8" t="s">
        <v>40</v>
      </c>
      <c r="D1" s="8" t="s">
        <v>41</v>
      </c>
      <c r="E1" s="8" t="s">
        <v>42</v>
      </c>
      <c r="F1" s="8" t="s">
        <v>114</v>
      </c>
      <c r="G1" s="8" t="s">
        <v>44</v>
      </c>
      <c r="H1" s="8" t="s">
        <v>45</v>
      </c>
      <c r="I1" s="8" t="s">
        <v>47</v>
      </c>
      <c r="J1" s="8" t="s">
        <v>48</v>
      </c>
      <c r="K1" s="8" t="s">
        <v>49</v>
      </c>
      <c r="L1" s="8" t="s">
        <v>50</v>
      </c>
      <c r="M1" s="8" t="s">
        <v>51</v>
      </c>
      <c r="N1" s="8" t="s">
        <v>52</v>
      </c>
      <c r="O1" s="8" t="s">
        <v>53</v>
      </c>
    </row>
    <row r="2" spans="1:17" x14ac:dyDescent="0.2">
      <c r="A2" s="8">
        <v>12</v>
      </c>
      <c r="B2" s="9">
        <v>40.7197994391123</v>
      </c>
      <c r="C2" s="9">
        <v>3.8149384499168399</v>
      </c>
      <c r="D2" s="9">
        <v>0.22018583615620901</v>
      </c>
      <c r="E2" s="9">
        <v>3.2072316474027001E-3</v>
      </c>
      <c r="F2" s="9">
        <v>1E-4</v>
      </c>
      <c r="G2" s="9" t="s">
        <v>525</v>
      </c>
      <c r="H2" s="9">
        <v>1E-3</v>
      </c>
      <c r="I2" s="9" t="s">
        <v>526</v>
      </c>
      <c r="J2" s="9">
        <v>0.99024470899470896</v>
      </c>
      <c r="K2" s="9">
        <v>0.99346891534391502</v>
      </c>
      <c r="L2" s="9">
        <v>0.99280753968253999</v>
      </c>
      <c r="M2" s="9">
        <v>0.99217372134038795</v>
      </c>
      <c r="N2" s="9">
        <v>1.39048454712776E-3</v>
      </c>
      <c r="O2" s="9">
        <v>1</v>
      </c>
    </row>
    <row r="3" spans="1:17" x14ac:dyDescent="0.2">
      <c r="A3" s="8">
        <v>8</v>
      </c>
      <c r="B3" s="9">
        <v>19.615515629450499</v>
      </c>
      <c r="C3" s="9">
        <v>1.0044174451808501</v>
      </c>
      <c r="D3" s="9">
        <v>0.122306903203328</v>
      </c>
      <c r="E3" s="9">
        <v>4.6170366241745702E-3</v>
      </c>
      <c r="F3" s="9">
        <v>1E-4</v>
      </c>
      <c r="G3" s="9" t="s">
        <v>520</v>
      </c>
      <c r="H3" s="9">
        <v>1E-3</v>
      </c>
      <c r="I3" s="9" t="s">
        <v>521</v>
      </c>
      <c r="J3" s="9">
        <v>0.99071318342151704</v>
      </c>
      <c r="K3" s="9">
        <v>0.99300044091710804</v>
      </c>
      <c r="L3" s="9">
        <v>0.99264219576719603</v>
      </c>
      <c r="M3" s="9">
        <v>0.99211860670193996</v>
      </c>
      <c r="N3" s="9">
        <v>1.0044885414066001E-3</v>
      </c>
      <c r="O3" s="9">
        <v>2</v>
      </c>
    </row>
    <row r="4" spans="1:17" x14ac:dyDescent="0.2">
      <c r="A4" s="8">
        <v>0</v>
      </c>
      <c r="B4" s="9">
        <v>18.232419729232799</v>
      </c>
      <c r="C4" s="9">
        <v>4.4980446078886001</v>
      </c>
      <c r="D4" s="9">
        <v>0.115511496861776</v>
      </c>
      <c r="E4" s="9">
        <v>5.0019600228224598E-3</v>
      </c>
      <c r="F4" s="9">
        <v>1E-4</v>
      </c>
      <c r="G4" s="9" t="s">
        <v>510</v>
      </c>
      <c r="H4" s="9">
        <v>1E-3</v>
      </c>
      <c r="I4" s="9" t="s">
        <v>511</v>
      </c>
      <c r="J4" s="9">
        <v>0.99118165784832502</v>
      </c>
      <c r="K4" s="9">
        <v>0.99247685185185197</v>
      </c>
      <c r="L4" s="9">
        <v>0.99247685185185197</v>
      </c>
      <c r="M4" s="9">
        <v>0.99204512051734295</v>
      </c>
      <c r="N4" s="9">
        <v>6.1056030856425196E-4</v>
      </c>
      <c r="O4" s="9">
        <v>3</v>
      </c>
    </row>
    <row r="5" spans="1:17" x14ac:dyDescent="0.2">
      <c r="A5" s="8">
        <v>4</v>
      </c>
      <c r="B5" s="9">
        <v>27.025415658950799</v>
      </c>
      <c r="C5" s="9">
        <v>5.7784036473293501</v>
      </c>
      <c r="D5" s="9">
        <v>0.17855103810628301</v>
      </c>
      <c r="E5" s="9">
        <v>1.20655866043514E-2</v>
      </c>
      <c r="F5" s="9">
        <v>1E-4</v>
      </c>
      <c r="G5" s="9" t="s">
        <v>515</v>
      </c>
      <c r="H5" s="9">
        <v>1E-3</v>
      </c>
      <c r="I5" s="9" t="s">
        <v>516</v>
      </c>
      <c r="J5" s="9">
        <v>0.99038249559082903</v>
      </c>
      <c r="K5" s="9">
        <v>0.991236772486772</v>
      </c>
      <c r="L5" s="9">
        <v>0.99184303350970004</v>
      </c>
      <c r="M5" s="9">
        <v>0.99115410052910102</v>
      </c>
      <c r="N5" s="9">
        <v>5.9912087959730197E-4</v>
      </c>
      <c r="O5" s="9">
        <v>4</v>
      </c>
      <c r="Q5" t="s">
        <v>30</v>
      </c>
    </row>
    <row r="6" spans="1:17" x14ac:dyDescent="0.2">
      <c r="A6" s="8">
        <v>3</v>
      </c>
      <c r="B6" s="9">
        <v>165.499751170476</v>
      </c>
      <c r="C6" s="9">
        <v>3.3014095552268499</v>
      </c>
      <c r="D6" s="9">
        <v>0.22939332326253301</v>
      </c>
      <c r="E6" s="9">
        <v>9.8556916314673504E-2</v>
      </c>
      <c r="F6" s="9">
        <v>1E-4</v>
      </c>
      <c r="G6" s="9" t="s">
        <v>510</v>
      </c>
      <c r="H6" s="9">
        <v>0.1</v>
      </c>
      <c r="I6" s="9" t="s">
        <v>514</v>
      </c>
      <c r="J6" s="9">
        <v>0.98768187830687804</v>
      </c>
      <c r="K6" s="9">
        <v>0.99209104938271597</v>
      </c>
      <c r="L6" s="9">
        <v>0.99038249559082903</v>
      </c>
      <c r="M6" s="9">
        <v>0.99005180776014101</v>
      </c>
      <c r="N6" s="9">
        <v>1.8151608239170801E-3</v>
      </c>
      <c r="O6" s="9">
        <v>5</v>
      </c>
      <c r="Q6" t="s">
        <v>31</v>
      </c>
    </row>
    <row r="7" spans="1:17" x14ac:dyDescent="0.2">
      <c r="A7" s="8">
        <v>11</v>
      </c>
      <c r="B7" s="9">
        <v>174.260065396627</v>
      </c>
      <c r="C7" s="9">
        <v>8.5627287759760708</v>
      </c>
      <c r="D7" s="9">
        <v>0.273455619812012</v>
      </c>
      <c r="E7" s="9">
        <v>0.104745698852286</v>
      </c>
      <c r="F7" s="9">
        <v>1E-4</v>
      </c>
      <c r="G7" s="9" t="s">
        <v>520</v>
      </c>
      <c r="H7" s="9">
        <v>0.1</v>
      </c>
      <c r="I7" s="9" t="s">
        <v>524</v>
      </c>
      <c r="J7" s="9">
        <v>0.98817791005291</v>
      </c>
      <c r="K7" s="9">
        <v>0.99214616402116396</v>
      </c>
      <c r="L7" s="9">
        <v>0.988949514991182</v>
      </c>
      <c r="M7" s="9">
        <v>0.98975786302175195</v>
      </c>
      <c r="N7" s="9">
        <v>1.7179114825927699E-3</v>
      </c>
      <c r="O7" s="9">
        <v>6</v>
      </c>
      <c r="Q7" t="s">
        <v>32</v>
      </c>
    </row>
    <row r="8" spans="1:17" x14ac:dyDescent="0.2">
      <c r="A8" s="8">
        <v>10</v>
      </c>
      <c r="B8" s="9">
        <v>163.89012869199101</v>
      </c>
      <c r="C8" s="9">
        <v>1.3945600515079399</v>
      </c>
      <c r="D8" s="9">
        <v>0.13283507029215499</v>
      </c>
      <c r="E8" s="9">
        <v>2.0238129917504101E-2</v>
      </c>
      <c r="F8" s="9">
        <v>1E-4</v>
      </c>
      <c r="G8" s="9" t="s">
        <v>520</v>
      </c>
      <c r="H8" s="9">
        <v>0.04</v>
      </c>
      <c r="I8" s="9" t="s">
        <v>523</v>
      </c>
      <c r="J8" s="9">
        <v>0.98699294532627901</v>
      </c>
      <c r="K8" s="9">
        <v>0.99063051146384495</v>
      </c>
      <c r="L8" s="9">
        <v>0.99159501763668401</v>
      </c>
      <c r="M8" s="9">
        <v>0.98973949147560303</v>
      </c>
      <c r="N8" s="9">
        <v>1.9816163187553102E-3</v>
      </c>
      <c r="O8" s="9">
        <v>7</v>
      </c>
      <c r="Q8" t="s">
        <v>562</v>
      </c>
    </row>
    <row r="9" spans="1:17" x14ac:dyDescent="0.2">
      <c r="A9" s="8">
        <v>24</v>
      </c>
      <c r="B9" s="9">
        <v>91.705610354741395</v>
      </c>
      <c r="C9" s="9">
        <v>20.265205019526999</v>
      </c>
      <c r="D9" s="9">
        <v>0.35771131515502902</v>
      </c>
      <c r="E9" s="9">
        <v>7.3284660394083698E-2</v>
      </c>
      <c r="F9" s="9">
        <v>0.26</v>
      </c>
      <c r="G9" s="9" t="s">
        <v>520</v>
      </c>
      <c r="H9" s="9">
        <v>1E-3</v>
      </c>
      <c r="I9" s="9" t="s">
        <v>538</v>
      </c>
      <c r="J9" s="9">
        <v>0.98531194885361595</v>
      </c>
      <c r="K9" s="9">
        <v>0.99198082010582</v>
      </c>
      <c r="L9" s="9">
        <v>0.99087852733686099</v>
      </c>
      <c r="M9" s="9">
        <v>0.98939043209876498</v>
      </c>
      <c r="N9" s="9">
        <v>2.9188218539736798E-3</v>
      </c>
      <c r="O9" s="9">
        <v>8</v>
      </c>
      <c r="Q9" t="s">
        <v>563</v>
      </c>
    </row>
    <row r="10" spans="1:17" x14ac:dyDescent="0.2">
      <c r="A10" s="8">
        <v>16</v>
      </c>
      <c r="B10" s="9">
        <v>73.181618531544999</v>
      </c>
      <c r="C10" s="9">
        <v>22.3282648898109</v>
      </c>
      <c r="D10" s="9">
        <v>0.37937132517496702</v>
      </c>
      <c r="E10" s="9">
        <v>0.196193648729274</v>
      </c>
      <c r="F10" s="9">
        <v>0.26</v>
      </c>
      <c r="G10" s="9" t="s">
        <v>510</v>
      </c>
      <c r="H10" s="9">
        <v>1E-3</v>
      </c>
      <c r="I10" s="9" t="s">
        <v>530</v>
      </c>
      <c r="J10" s="9">
        <v>0.98533950617284005</v>
      </c>
      <c r="K10" s="9">
        <v>0.99151234567901203</v>
      </c>
      <c r="L10" s="9">
        <v>0.99112654320987703</v>
      </c>
      <c r="M10" s="9">
        <v>0.98932613168724304</v>
      </c>
      <c r="N10" s="9">
        <v>2.8233665637989098E-3</v>
      </c>
      <c r="O10" s="9">
        <v>9</v>
      </c>
      <c r="Q10" t="s">
        <v>564</v>
      </c>
    </row>
    <row r="11" spans="1:17" x14ac:dyDescent="0.2">
      <c r="A11" s="8">
        <v>2</v>
      </c>
      <c r="B11" s="9">
        <v>116.914597988129</v>
      </c>
      <c r="C11" s="9">
        <v>74.7467277021494</v>
      </c>
      <c r="D11" s="9">
        <v>0.12937474250793499</v>
      </c>
      <c r="E11" s="9">
        <v>8.2015244416784698E-3</v>
      </c>
      <c r="F11" s="9">
        <v>1E-4</v>
      </c>
      <c r="G11" s="9" t="s">
        <v>510</v>
      </c>
      <c r="H11" s="9">
        <v>0.04</v>
      </c>
      <c r="I11" s="9" t="s">
        <v>513</v>
      </c>
      <c r="J11" s="9">
        <v>0.98128858024691401</v>
      </c>
      <c r="K11" s="9">
        <v>0.990465167548501</v>
      </c>
      <c r="L11" s="9">
        <v>0.99071318342151704</v>
      </c>
      <c r="M11" s="9">
        <v>0.98748897707230998</v>
      </c>
      <c r="N11" s="9">
        <v>4.38551164347713E-3</v>
      </c>
      <c r="O11" s="9">
        <v>10</v>
      </c>
      <c r="Q11" t="s">
        <v>396</v>
      </c>
    </row>
    <row r="12" spans="1:17" x14ac:dyDescent="0.2">
      <c r="A12" s="8">
        <v>36</v>
      </c>
      <c r="B12" s="9">
        <v>102.373891750971</v>
      </c>
      <c r="C12" s="9">
        <v>6.9333849983746099</v>
      </c>
      <c r="D12" s="9">
        <v>1.06069731712341</v>
      </c>
      <c r="E12" s="9">
        <v>0.39611405469182398</v>
      </c>
      <c r="F12" s="9">
        <v>0.96</v>
      </c>
      <c r="G12" s="9" t="s">
        <v>515</v>
      </c>
      <c r="H12" s="9">
        <v>1E-3</v>
      </c>
      <c r="I12" s="9" t="s">
        <v>550</v>
      </c>
      <c r="J12" s="9">
        <v>0.98057208994709</v>
      </c>
      <c r="K12" s="9">
        <v>0.99043761022927701</v>
      </c>
      <c r="L12" s="9">
        <v>0.98823302469135799</v>
      </c>
      <c r="M12" s="9">
        <v>0.98641424162257496</v>
      </c>
      <c r="N12" s="9">
        <v>4.22793105415475E-3</v>
      </c>
      <c r="O12" s="9">
        <v>11</v>
      </c>
      <c r="Q12" t="s">
        <v>565</v>
      </c>
    </row>
    <row r="13" spans="1:17" x14ac:dyDescent="0.2">
      <c r="A13" s="8">
        <v>28</v>
      </c>
      <c r="B13" s="9">
        <v>69.604177157084195</v>
      </c>
      <c r="C13" s="9">
        <v>20.333437348211302</v>
      </c>
      <c r="D13" s="9">
        <v>0.61008461316426599</v>
      </c>
      <c r="E13" s="9">
        <v>0.56656027703547196</v>
      </c>
      <c r="F13" s="9">
        <v>0.26</v>
      </c>
      <c r="G13" s="9" t="s">
        <v>525</v>
      </c>
      <c r="H13" s="9">
        <v>1E-3</v>
      </c>
      <c r="I13" s="9" t="s">
        <v>542</v>
      </c>
      <c r="J13" s="9">
        <v>0.97610780423280397</v>
      </c>
      <c r="K13" s="9">
        <v>0.98936287477954099</v>
      </c>
      <c r="L13" s="9">
        <v>0.99068562610229305</v>
      </c>
      <c r="M13" s="9">
        <v>0.98538543503821296</v>
      </c>
      <c r="N13" s="9">
        <v>6.5824637123476299E-3</v>
      </c>
      <c r="O13" s="9">
        <v>12</v>
      </c>
      <c r="Q13" t="s">
        <v>398</v>
      </c>
    </row>
    <row r="14" spans="1:17" x14ac:dyDescent="0.2">
      <c r="A14" s="8">
        <v>44</v>
      </c>
      <c r="B14" s="9">
        <v>126.472374677658</v>
      </c>
      <c r="C14" s="9">
        <v>24.8921918239107</v>
      </c>
      <c r="D14" s="9">
        <v>1.32500696182251</v>
      </c>
      <c r="E14" s="9">
        <v>0.121684818499459</v>
      </c>
      <c r="F14" s="9">
        <v>0.96</v>
      </c>
      <c r="G14" s="9" t="s">
        <v>525</v>
      </c>
      <c r="H14" s="9">
        <v>1E-3</v>
      </c>
      <c r="I14" s="9" t="s">
        <v>558</v>
      </c>
      <c r="J14" s="9">
        <v>0.98250110229276899</v>
      </c>
      <c r="K14" s="9">
        <v>0.98848104056437402</v>
      </c>
      <c r="L14" s="9">
        <v>0.98517416225749599</v>
      </c>
      <c r="M14" s="9">
        <v>0.98538543503821296</v>
      </c>
      <c r="N14" s="9">
        <v>2.4458662506298698E-3</v>
      </c>
      <c r="O14" s="9">
        <v>12</v>
      </c>
      <c r="Q14" t="s">
        <v>566</v>
      </c>
    </row>
    <row r="15" spans="1:17" x14ac:dyDescent="0.2">
      <c r="A15" s="8">
        <v>32</v>
      </c>
      <c r="B15" s="9">
        <v>85.869278430938706</v>
      </c>
      <c r="C15" s="9">
        <v>20.067440121119901</v>
      </c>
      <c r="D15" s="9">
        <v>0.192653020222982</v>
      </c>
      <c r="E15" s="9">
        <v>2.35822033939477E-2</v>
      </c>
      <c r="F15" s="9">
        <v>0.96</v>
      </c>
      <c r="G15" s="9" t="s">
        <v>510</v>
      </c>
      <c r="H15" s="9">
        <v>1E-3</v>
      </c>
      <c r="I15" s="9" t="s">
        <v>546</v>
      </c>
      <c r="J15" s="9">
        <v>0.980930335097002</v>
      </c>
      <c r="K15" s="9">
        <v>0.987433862433862</v>
      </c>
      <c r="L15" s="9">
        <v>0.98644179894179895</v>
      </c>
      <c r="M15" s="9">
        <v>0.98493533215755502</v>
      </c>
      <c r="N15" s="9">
        <v>2.8607747883335798E-3</v>
      </c>
      <c r="O15" s="9">
        <v>14</v>
      </c>
    </row>
    <row r="16" spans="1:17" x14ac:dyDescent="0.2">
      <c r="A16" s="8">
        <v>40</v>
      </c>
      <c r="B16" s="9">
        <v>103.91432539621999</v>
      </c>
      <c r="C16" s="9">
        <v>13.123215319713699</v>
      </c>
      <c r="D16" s="9">
        <v>0.48166433970133499</v>
      </c>
      <c r="E16" s="9">
        <v>7.4654497095115097E-2</v>
      </c>
      <c r="F16" s="9">
        <v>0.96</v>
      </c>
      <c r="G16" s="9" t="s">
        <v>520</v>
      </c>
      <c r="H16" s="9">
        <v>1E-3</v>
      </c>
      <c r="I16" s="9" t="s">
        <v>554</v>
      </c>
      <c r="J16" s="9">
        <v>0.97985559964726598</v>
      </c>
      <c r="K16" s="9">
        <v>0.98713073192239897</v>
      </c>
      <c r="L16" s="9">
        <v>0.98746141975308599</v>
      </c>
      <c r="M16" s="9">
        <v>0.98481591710758398</v>
      </c>
      <c r="N16" s="9">
        <v>3.5100712804432802E-3</v>
      </c>
      <c r="O16" s="9">
        <v>15</v>
      </c>
    </row>
    <row r="17" spans="1:18" x14ac:dyDescent="0.2">
      <c r="A17" s="8">
        <v>1</v>
      </c>
      <c r="B17" s="9">
        <v>12.5824445883433</v>
      </c>
      <c r="C17" s="9">
        <v>2.0464968893040298</v>
      </c>
      <c r="D17" s="9">
        <v>0.11529342333475701</v>
      </c>
      <c r="E17" s="9">
        <v>7.2525207487678803E-3</v>
      </c>
      <c r="F17" s="9">
        <v>1E-4</v>
      </c>
      <c r="G17" s="9" t="s">
        <v>510</v>
      </c>
      <c r="H17" s="9">
        <v>0.03</v>
      </c>
      <c r="I17" s="9" t="s">
        <v>512</v>
      </c>
      <c r="J17" s="9">
        <v>0.98194995590828904</v>
      </c>
      <c r="K17" s="9">
        <v>0.985532407407407</v>
      </c>
      <c r="L17" s="9">
        <v>0.98638668430335097</v>
      </c>
      <c r="M17" s="9">
        <v>0.98462301587301604</v>
      </c>
      <c r="N17" s="9">
        <v>1.9220448199775799E-3</v>
      </c>
      <c r="O17" s="9">
        <v>16</v>
      </c>
      <c r="Q17" t="s">
        <v>567</v>
      </c>
    </row>
    <row r="18" spans="1:18" x14ac:dyDescent="0.2">
      <c r="A18" s="8">
        <v>20</v>
      </c>
      <c r="B18" s="9">
        <v>93.3942433198293</v>
      </c>
      <c r="C18" s="9">
        <v>42.177726277090002</v>
      </c>
      <c r="D18" s="9">
        <v>0.83331569035847997</v>
      </c>
      <c r="E18" s="9">
        <v>0.49962727342331897</v>
      </c>
      <c r="F18" s="9">
        <v>0.26</v>
      </c>
      <c r="G18" s="9" t="s">
        <v>515</v>
      </c>
      <c r="H18" s="9">
        <v>1E-3</v>
      </c>
      <c r="I18" s="9" t="s">
        <v>534</v>
      </c>
      <c r="J18" s="9">
        <v>0.977127425044092</v>
      </c>
      <c r="K18" s="9">
        <v>0.98790233686066997</v>
      </c>
      <c r="L18" s="9">
        <v>0.98787477954144598</v>
      </c>
      <c r="M18" s="9">
        <v>0.98430151381540298</v>
      </c>
      <c r="N18" s="9">
        <v>5.0728592940240203E-3</v>
      </c>
      <c r="O18" s="9">
        <v>17</v>
      </c>
      <c r="Q18">
        <f>7822/60</f>
        <v>130.36666666666667</v>
      </c>
      <c r="R18" t="s">
        <v>176</v>
      </c>
    </row>
    <row r="19" spans="1:18" x14ac:dyDescent="0.2">
      <c r="A19" s="8">
        <v>9</v>
      </c>
      <c r="B19" s="9">
        <v>9.8533626397450806</v>
      </c>
      <c r="C19" s="9">
        <v>0.19309926643393199</v>
      </c>
      <c r="D19" s="9">
        <v>0.12006497383117699</v>
      </c>
      <c r="E19" s="9">
        <v>1.03623507666586E-3</v>
      </c>
      <c r="F19" s="9">
        <v>1E-4</v>
      </c>
      <c r="G19" s="9" t="s">
        <v>520</v>
      </c>
      <c r="H19" s="9">
        <v>0.03</v>
      </c>
      <c r="I19" s="9" t="s">
        <v>522</v>
      </c>
      <c r="J19" s="9">
        <v>0.98139880952380998</v>
      </c>
      <c r="K19" s="9">
        <v>0.98465057319224003</v>
      </c>
      <c r="L19" s="9">
        <v>0.98547729276896001</v>
      </c>
      <c r="M19" s="9">
        <v>0.98384222516166997</v>
      </c>
      <c r="N19" s="9">
        <v>1.7604121296138199E-3</v>
      </c>
      <c r="O19" s="9">
        <v>18</v>
      </c>
    </row>
    <row r="20" spans="1:18" x14ac:dyDescent="0.2">
      <c r="A20" s="8">
        <v>17</v>
      </c>
      <c r="B20" s="9">
        <v>33.207441647847503</v>
      </c>
      <c r="C20" s="9">
        <v>6.6026830129669598</v>
      </c>
      <c r="D20" s="9">
        <v>0.14478397369384799</v>
      </c>
      <c r="E20" s="9">
        <v>5.7530766755844197E-2</v>
      </c>
      <c r="F20" s="9">
        <v>0.26</v>
      </c>
      <c r="G20" s="9" t="s">
        <v>510</v>
      </c>
      <c r="H20" s="9">
        <v>0.03</v>
      </c>
      <c r="I20" s="9" t="s">
        <v>531</v>
      </c>
      <c r="J20" s="9">
        <v>0.95714836860670205</v>
      </c>
      <c r="K20" s="9">
        <v>0.95888447971781299</v>
      </c>
      <c r="L20" s="9">
        <v>0.95863646384479695</v>
      </c>
      <c r="M20" s="9">
        <v>0.95822310405643696</v>
      </c>
      <c r="N20" s="9">
        <v>7.6666819572551801E-4</v>
      </c>
      <c r="O20" s="9">
        <v>19</v>
      </c>
    </row>
    <row r="21" spans="1:18" x14ac:dyDescent="0.2">
      <c r="A21" s="8">
        <v>25</v>
      </c>
      <c r="B21" s="9">
        <v>41.526197274525998</v>
      </c>
      <c r="C21" s="9">
        <v>23.534408972722101</v>
      </c>
      <c r="D21" s="9">
        <v>0.11671503384908</v>
      </c>
      <c r="E21" s="9">
        <v>1.70214829842006E-2</v>
      </c>
      <c r="F21" s="9">
        <v>0.26</v>
      </c>
      <c r="G21" s="9" t="s">
        <v>520</v>
      </c>
      <c r="H21" s="9">
        <v>0.03</v>
      </c>
      <c r="I21" s="9" t="s">
        <v>539</v>
      </c>
      <c r="J21" s="9">
        <v>0.95403439153439196</v>
      </c>
      <c r="K21" s="9">
        <v>0.96073082010582</v>
      </c>
      <c r="L21" s="9">
        <v>0.95681768077601403</v>
      </c>
      <c r="M21" s="9">
        <v>0.95719429747207496</v>
      </c>
      <c r="N21" s="9">
        <v>2.74674583278411E-3</v>
      </c>
      <c r="O21" s="9">
        <v>20</v>
      </c>
    </row>
    <row r="22" spans="1:18" x14ac:dyDescent="0.2">
      <c r="A22" s="8">
        <v>29</v>
      </c>
      <c r="B22" s="9">
        <v>50.890259424845397</v>
      </c>
      <c r="C22" s="9">
        <v>2.8820349462424502</v>
      </c>
      <c r="D22" s="9">
        <v>0.24601085980733201</v>
      </c>
      <c r="E22" s="9">
        <v>1.5345644176191799E-2</v>
      </c>
      <c r="F22" s="9">
        <v>0.26</v>
      </c>
      <c r="G22" s="9" t="s">
        <v>525</v>
      </c>
      <c r="H22" s="9">
        <v>0.03</v>
      </c>
      <c r="I22" s="9" t="s">
        <v>543</v>
      </c>
      <c r="J22" s="9">
        <v>0.95271164021164001</v>
      </c>
      <c r="K22" s="9">
        <v>0.95505401234567899</v>
      </c>
      <c r="L22" s="9">
        <v>0.95852623456790098</v>
      </c>
      <c r="M22" s="9">
        <v>0.95543062904174003</v>
      </c>
      <c r="N22" s="9">
        <v>2.3886895966588701E-3</v>
      </c>
      <c r="O22" s="9">
        <v>21</v>
      </c>
    </row>
    <row r="23" spans="1:18" x14ac:dyDescent="0.2">
      <c r="A23" s="8">
        <v>21</v>
      </c>
      <c r="B23" s="9">
        <v>50.432075421015398</v>
      </c>
      <c r="C23" s="9">
        <v>12.6105618724756</v>
      </c>
      <c r="D23" s="9">
        <v>0.26419115066528298</v>
      </c>
      <c r="E23" s="9">
        <v>5.8350459250668299E-2</v>
      </c>
      <c r="F23" s="9">
        <v>0.26</v>
      </c>
      <c r="G23" s="9" t="s">
        <v>515</v>
      </c>
      <c r="H23" s="9">
        <v>0.03</v>
      </c>
      <c r="I23" s="9" t="s">
        <v>535</v>
      </c>
      <c r="J23" s="9">
        <v>0.95323522927689597</v>
      </c>
      <c r="K23" s="9">
        <v>0.95483355379188695</v>
      </c>
      <c r="L23" s="9">
        <v>0.95756172839506204</v>
      </c>
      <c r="M23" s="9">
        <v>0.95521017048794798</v>
      </c>
      <c r="N23" s="9">
        <v>1.7862490973519899E-3</v>
      </c>
      <c r="O23" s="9">
        <v>22</v>
      </c>
    </row>
    <row r="24" spans="1:18" x14ac:dyDescent="0.2">
      <c r="A24" s="8">
        <v>22</v>
      </c>
      <c r="B24" s="9">
        <v>39.192319552103697</v>
      </c>
      <c r="C24" s="9">
        <v>4.3229433433226498</v>
      </c>
      <c r="D24" s="9">
        <v>0.19171524047851601</v>
      </c>
      <c r="E24" s="9">
        <v>1.19569147408666E-2</v>
      </c>
      <c r="F24" s="9">
        <v>0.26</v>
      </c>
      <c r="G24" s="9" t="s">
        <v>515</v>
      </c>
      <c r="H24" s="9">
        <v>0.04</v>
      </c>
      <c r="I24" s="9" t="s">
        <v>536</v>
      </c>
      <c r="J24" s="9">
        <v>0.95152667548500902</v>
      </c>
      <c r="K24" s="9">
        <v>0.95081018518518501</v>
      </c>
      <c r="L24" s="9">
        <v>0.95499889770723101</v>
      </c>
      <c r="M24" s="9">
        <v>0.95244525279247505</v>
      </c>
      <c r="N24" s="9">
        <v>1.8292377921654899E-3</v>
      </c>
      <c r="O24" s="9">
        <v>23</v>
      </c>
    </row>
    <row r="25" spans="1:18" x14ac:dyDescent="0.2">
      <c r="A25" s="8">
        <v>30</v>
      </c>
      <c r="B25" s="9">
        <v>46.449179967244497</v>
      </c>
      <c r="C25" s="9">
        <v>4.94384444536872</v>
      </c>
      <c r="D25" s="9">
        <v>0.191287358601888</v>
      </c>
      <c r="E25" s="9">
        <v>4.7992453626036101E-3</v>
      </c>
      <c r="F25" s="9">
        <v>0.26</v>
      </c>
      <c r="G25" s="9" t="s">
        <v>525</v>
      </c>
      <c r="H25" s="9">
        <v>0.04</v>
      </c>
      <c r="I25" s="9" t="s">
        <v>544</v>
      </c>
      <c r="J25" s="9">
        <v>0.94810956790123502</v>
      </c>
      <c r="K25" s="9">
        <v>0.95364858906525596</v>
      </c>
      <c r="L25" s="9">
        <v>0.95510912698412698</v>
      </c>
      <c r="M25" s="9">
        <v>0.95228909465020595</v>
      </c>
      <c r="N25" s="9">
        <v>3.0149212966111799E-3</v>
      </c>
      <c r="O25" s="9">
        <v>24</v>
      </c>
    </row>
    <row r="26" spans="1:18" x14ac:dyDescent="0.2">
      <c r="A26" s="8">
        <v>18</v>
      </c>
      <c r="B26" s="9">
        <v>28.892050027847301</v>
      </c>
      <c r="C26" s="9">
        <v>4.7080896410448201</v>
      </c>
      <c r="D26" s="9">
        <v>0.156785647074382</v>
      </c>
      <c r="E26" s="9">
        <v>6.8346042082738298E-2</v>
      </c>
      <c r="F26" s="9">
        <v>0.26</v>
      </c>
      <c r="G26" s="9" t="s">
        <v>510</v>
      </c>
      <c r="H26" s="9">
        <v>0.04</v>
      </c>
      <c r="I26" s="9" t="s">
        <v>532</v>
      </c>
      <c r="J26" s="9">
        <v>0.94844025573192203</v>
      </c>
      <c r="K26" s="9">
        <v>0.95287698412698396</v>
      </c>
      <c r="L26" s="9">
        <v>0.95444775132275095</v>
      </c>
      <c r="M26" s="9">
        <v>0.95192166372721898</v>
      </c>
      <c r="N26" s="9">
        <v>2.54387874686306E-3</v>
      </c>
      <c r="O26" s="9">
        <v>25</v>
      </c>
    </row>
    <row r="27" spans="1:18" x14ac:dyDescent="0.2">
      <c r="A27" s="8">
        <v>45</v>
      </c>
      <c r="B27" s="9">
        <v>37.572816610336297</v>
      </c>
      <c r="C27" s="9">
        <v>4.2902545264022001</v>
      </c>
      <c r="D27" s="9">
        <v>0.215855280558268</v>
      </c>
      <c r="E27" s="9">
        <v>2.0625362899439999E-2</v>
      </c>
      <c r="F27" s="9">
        <v>0.96</v>
      </c>
      <c r="G27" s="9" t="s">
        <v>525</v>
      </c>
      <c r="H27" s="9">
        <v>0.03</v>
      </c>
      <c r="I27" s="9" t="s">
        <v>559</v>
      </c>
      <c r="J27" s="9">
        <v>0.94888117283950602</v>
      </c>
      <c r="K27" s="9">
        <v>0.95229828042328102</v>
      </c>
      <c r="L27" s="9">
        <v>0.95061728395061695</v>
      </c>
      <c r="M27" s="9">
        <v>0.95059891240446803</v>
      </c>
      <c r="N27" s="9">
        <v>1.39508881319505E-3</v>
      </c>
      <c r="O27" s="9">
        <v>26</v>
      </c>
    </row>
    <row r="28" spans="1:18" x14ac:dyDescent="0.2">
      <c r="A28" s="8">
        <v>26</v>
      </c>
      <c r="B28" s="9">
        <v>53.722900867462201</v>
      </c>
      <c r="C28" s="9">
        <v>16.1707195234879</v>
      </c>
      <c r="D28" s="9">
        <v>0.20580299695332799</v>
      </c>
      <c r="E28" s="9">
        <v>0.112585180835306</v>
      </c>
      <c r="F28" s="9">
        <v>0.26</v>
      </c>
      <c r="G28" s="9" t="s">
        <v>520</v>
      </c>
      <c r="H28" s="9">
        <v>0.04</v>
      </c>
      <c r="I28" s="9" t="s">
        <v>540</v>
      </c>
      <c r="J28" s="9">
        <v>0.94675925925925897</v>
      </c>
      <c r="K28" s="9">
        <v>0.95318011463844798</v>
      </c>
      <c r="L28" s="9">
        <v>0.95023148148148195</v>
      </c>
      <c r="M28" s="9">
        <v>0.95005695179306304</v>
      </c>
      <c r="N28" s="9">
        <v>2.6242067257514498E-3</v>
      </c>
      <c r="O28" s="9">
        <v>27</v>
      </c>
    </row>
    <row r="29" spans="1:18" x14ac:dyDescent="0.2">
      <c r="A29" s="8">
        <v>37</v>
      </c>
      <c r="B29" s="9">
        <v>34.544801314671801</v>
      </c>
      <c r="C29" s="9">
        <v>2.3710705150951599</v>
      </c>
      <c r="D29" s="9">
        <v>0.18268505732218401</v>
      </c>
      <c r="E29" s="9">
        <v>3.0135743495922299E-3</v>
      </c>
      <c r="F29" s="9">
        <v>0.96</v>
      </c>
      <c r="G29" s="9" t="s">
        <v>515</v>
      </c>
      <c r="H29" s="9">
        <v>0.03</v>
      </c>
      <c r="I29" s="9" t="s">
        <v>551</v>
      </c>
      <c r="J29" s="9">
        <v>0.94502314814814803</v>
      </c>
      <c r="K29" s="9">
        <v>0.94868827160493796</v>
      </c>
      <c r="L29" s="9">
        <v>0.95513668430335097</v>
      </c>
      <c r="M29" s="9">
        <v>0.94961603468547895</v>
      </c>
      <c r="N29" s="9">
        <v>4.1806268781017101E-3</v>
      </c>
      <c r="O29" s="9">
        <v>28</v>
      </c>
    </row>
    <row r="30" spans="1:18" x14ac:dyDescent="0.2">
      <c r="A30" s="8">
        <v>33</v>
      </c>
      <c r="B30" s="9">
        <v>31.8077755769094</v>
      </c>
      <c r="C30" s="9">
        <v>8.5197856042358708</v>
      </c>
      <c r="D30" s="9">
        <v>0.11127424240112301</v>
      </c>
      <c r="E30" s="9">
        <v>2.37090042786343E-3</v>
      </c>
      <c r="F30" s="9">
        <v>0.96</v>
      </c>
      <c r="G30" s="9" t="s">
        <v>510</v>
      </c>
      <c r="H30" s="9">
        <v>0.03</v>
      </c>
      <c r="I30" s="9" t="s">
        <v>547</v>
      </c>
      <c r="J30" s="9">
        <v>0.94753086419753096</v>
      </c>
      <c r="K30" s="9">
        <v>0.95318011463844798</v>
      </c>
      <c r="L30" s="9">
        <v>0.94797178130511495</v>
      </c>
      <c r="M30" s="9">
        <v>0.94956092004703097</v>
      </c>
      <c r="N30" s="9">
        <v>2.5654796941762099E-3</v>
      </c>
      <c r="O30" s="9">
        <v>29</v>
      </c>
    </row>
    <row r="31" spans="1:18" x14ac:dyDescent="0.2">
      <c r="A31" s="8">
        <v>41</v>
      </c>
      <c r="B31" s="9">
        <v>28.269587993621801</v>
      </c>
      <c r="C31" s="9">
        <v>3.5294153969557498</v>
      </c>
      <c r="D31" s="9">
        <v>0.107870737711589</v>
      </c>
      <c r="E31" s="9">
        <v>2.4738155696155699E-3</v>
      </c>
      <c r="F31" s="9">
        <v>0.96</v>
      </c>
      <c r="G31" s="9" t="s">
        <v>520</v>
      </c>
      <c r="H31" s="9">
        <v>0.03</v>
      </c>
      <c r="I31" s="9" t="s">
        <v>555</v>
      </c>
      <c r="J31" s="9">
        <v>0.94535383597883604</v>
      </c>
      <c r="K31" s="9">
        <v>0.95092041446208098</v>
      </c>
      <c r="L31" s="9">
        <v>0.94910163139329795</v>
      </c>
      <c r="M31" s="9">
        <v>0.94845862727807195</v>
      </c>
      <c r="N31" s="9">
        <v>2.31758347158997E-3</v>
      </c>
      <c r="O31" s="9">
        <v>30</v>
      </c>
    </row>
    <row r="32" spans="1:18" x14ac:dyDescent="0.2">
      <c r="A32" s="8">
        <v>42</v>
      </c>
      <c r="B32" s="9">
        <v>36.731898943583197</v>
      </c>
      <c r="C32" s="9">
        <v>6.9173681442497399</v>
      </c>
      <c r="D32" s="9">
        <v>0.103667338689168</v>
      </c>
      <c r="E32" s="9">
        <v>2.49841158711692E-4</v>
      </c>
      <c r="F32" s="9">
        <v>0.96</v>
      </c>
      <c r="G32" s="9" t="s">
        <v>520</v>
      </c>
      <c r="H32" s="9">
        <v>0.04</v>
      </c>
      <c r="I32" s="9" t="s">
        <v>556</v>
      </c>
      <c r="J32" s="9">
        <v>0.93857473544973602</v>
      </c>
      <c r="K32" s="9">
        <v>0.94827491181657897</v>
      </c>
      <c r="L32" s="9">
        <v>0.94177138447971798</v>
      </c>
      <c r="M32" s="9">
        <v>0.94287367724867699</v>
      </c>
      <c r="N32" s="9">
        <v>4.03605768032291E-3</v>
      </c>
      <c r="O32" s="9">
        <v>31</v>
      </c>
    </row>
    <row r="33" spans="1:15" x14ac:dyDescent="0.2">
      <c r="A33" s="8">
        <v>38</v>
      </c>
      <c r="B33" s="9">
        <v>30.705408334732098</v>
      </c>
      <c r="C33" s="9">
        <v>2.1884128065788402</v>
      </c>
      <c r="D33" s="9">
        <v>0.1809983253479</v>
      </c>
      <c r="E33" s="9">
        <v>5.0402991463858998E-3</v>
      </c>
      <c r="F33" s="9">
        <v>0.96</v>
      </c>
      <c r="G33" s="9" t="s">
        <v>515</v>
      </c>
      <c r="H33" s="9">
        <v>0.04</v>
      </c>
      <c r="I33" s="9" t="s">
        <v>552</v>
      </c>
      <c r="J33" s="9">
        <v>0.93777557319224003</v>
      </c>
      <c r="K33" s="9">
        <v>0.94491291887125195</v>
      </c>
      <c r="L33" s="9">
        <v>0.94460978835978804</v>
      </c>
      <c r="M33" s="9">
        <v>0.94243276014109401</v>
      </c>
      <c r="N33" s="9">
        <v>3.2954529010111901E-3</v>
      </c>
      <c r="O33" s="9">
        <v>32</v>
      </c>
    </row>
    <row r="34" spans="1:15" x14ac:dyDescent="0.2">
      <c r="A34" s="8">
        <v>46</v>
      </c>
      <c r="B34" s="9">
        <v>36.8023297786713</v>
      </c>
      <c r="C34" s="9">
        <v>4.9673029595813203</v>
      </c>
      <c r="D34" s="9">
        <v>0.20149095853169799</v>
      </c>
      <c r="E34" s="9">
        <v>6.5187564342332801E-3</v>
      </c>
      <c r="F34" s="9">
        <v>0.96</v>
      </c>
      <c r="G34" s="9" t="s">
        <v>525</v>
      </c>
      <c r="H34" s="9">
        <v>0.04</v>
      </c>
      <c r="I34" s="9" t="s">
        <v>560</v>
      </c>
      <c r="J34" s="9">
        <v>0.93807870370370405</v>
      </c>
      <c r="K34" s="9">
        <v>0.94122023809523803</v>
      </c>
      <c r="L34" s="9">
        <v>0.944361772486772</v>
      </c>
      <c r="M34" s="9">
        <v>0.94122023809523803</v>
      </c>
      <c r="N34" s="9">
        <v>2.5650520895546701E-3</v>
      </c>
      <c r="O34" s="9">
        <v>33</v>
      </c>
    </row>
    <row r="35" spans="1:15" x14ac:dyDescent="0.2">
      <c r="A35" s="8">
        <v>34</v>
      </c>
      <c r="B35" s="9">
        <v>28.695666631062799</v>
      </c>
      <c r="C35" s="9">
        <v>10.3997467846908</v>
      </c>
      <c r="D35" s="9">
        <v>0.108762343724569</v>
      </c>
      <c r="E35" s="9">
        <v>1.1623805546504E-3</v>
      </c>
      <c r="F35" s="9">
        <v>0.96</v>
      </c>
      <c r="G35" s="9" t="s">
        <v>510</v>
      </c>
      <c r="H35" s="9">
        <v>0.04</v>
      </c>
      <c r="I35" s="9" t="s">
        <v>548</v>
      </c>
      <c r="J35" s="9">
        <v>0.94039351851851904</v>
      </c>
      <c r="K35" s="9">
        <v>0.94747574955908298</v>
      </c>
      <c r="L35" s="9">
        <v>0.93039021164021196</v>
      </c>
      <c r="M35" s="9">
        <v>0.93941982657260403</v>
      </c>
      <c r="N35" s="9">
        <v>7.0090398057770301E-3</v>
      </c>
      <c r="O35" s="9">
        <v>34</v>
      </c>
    </row>
    <row r="36" spans="1:15" x14ac:dyDescent="0.2">
      <c r="A36" s="8">
        <v>19</v>
      </c>
      <c r="B36" s="9">
        <v>39.766828854878703</v>
      </c>
      <c r="C36" s="9">
        <v>14.260664710652801</v>
      </c>
      <c r="D36" s="9">
        <v>0.124279657999674</v>
      </c>
      <c r="E36" s="9">
        <v>1.1260541768601799E-2</v>
      </c>
      <c r="F36" s="9">
        <v>0.26</v>
      </c>
      <c r="G36" s="9" t="s">
        <v>510</v>
      </c>
      <c r="H36" s="9">
        <v>0.1</v>
      </c>
      <c r="I36" s="9" t="s">
        <v>533</v>
      </c>
      <c r="J36" s="9">
        <v>0.93163029100529104</v>
      </c>
      <c r="K36" s="9">
        <v>0.93975970017636701</v>
      </c>
      <c r="L36" s="9">
        <v>0.93904320987654299</v>
      </c>
      <c r="M36" s="9">
        <v>0.93681106701939998</v>
      </c>
      <c r="N36" s="9">
        <v>3.6750210583263699E-3</v>
      </c>
      <c r="O36" s="9">
        <v>35</v>
      </c>
    </row>
    <row r="37" spans="1:15" x14ac:dyDescent="0.2">
      <c r="A37" s="8">
        <v>27</v>
      </c>
      <c r="B37" s="9">
        <v>40.548020680745402</v>
      </c>
      <c r="C37" s="9">
        <v>1.0239416029288999</v>
      </c>
      <c r="D37" s="9">
        <v>0.128307104110718</v>
      </c>
      <c r="E37" s="9">
        <v>2.20255256072567E-2</v>
      </c>
      <c r="F37" s="9">
        <v>0.26</v>
      </c>
      <c r="G37" s="9" t="s">
        <v>520</v>
      </c>
      <c r="H37" s="9">
        <v>0.1</v>
      </c>
      <c r="I37" s="9" t="s">
        <v>541</v>
      </c>
      <c r="J37" s="9">
        <v>0.92380401234567899</v>
      </c>
      <c r="K37" s="9">
        <v>0.92559523809523803</v>
      </c>
      <c r="L37" s="9">
        <v>0.93813381834215204</v>
      </c>
      <c r="M37" s="9">
        <v>0.92917768959435598</v>
      </c>
      <c r="N37" s="9">
        <v>6.37501916503193E-3</v>
      </c>
      <c r="O37" s="9">
        <v>36</v>
      </c>
    </row>
    <row r="38" spans="1:15" x14ac:dyDescent="0.2">
      <c r="A38" s="8">
        <v>31</v>
      </c>
      <c r="B38" s="9">
        <v>59.4791120688121</v>
      </c>
      <c r="C38" s="9">
        <v>19.602677649429001</v>
      </c>
      <c r="D38" s="9">
        <v>0.238084634145101</v>
      </c>
      <c r="E38" s="9">
        <v>3.1916796741673502E-3</v>
      </c>
      <c r="F38" s="9">
        <v>0.26</v>
      </c>
      <c r="G38" s="9" t="s">
        <v>525</v>
      </c>
      <c r="H38" s="9">
        <v>0.1</v>
      </c>
      <c r="I38" s="9" t="s">
        <v>545</v>
      </c>
      <c r="J38" s="9">
        <v>0.93314594356261005</v>
      </c>
      <c r="K38" s="9">
        <v>0.94204695767195801</v>
      </c>
      <c r="L38" s="9">
        <v>0.90842702821869503</v>
      </c>
      <c r="M38" s="9">
        <v>0.92787330981775396</v>
      </c>
      <c r="N38" s="9">
        <v>1.4222644247024701E-2</v>
      </c>
      <c r="O38" s="9">
        <v>37</v>
      </c>
    </row>
    <row r="39" spans="1:15" x14ac:dyDescent="0.2">
      <c r="A39" s="8">
        <v>13</v>
      </c>
      <c r="B39" s="9">
        <v>24.051945527394601</v>
      </c>
      <c r="C39" s="9">
        <v>4.0834639016377201</v>
      </c>
      <c r="D39" s="9">
        <v>0.209229389826457</v>
      </c>
      <c r="E39" s="9">
        <v>1.01292801414288E-2</v>
      </c>
      <c r="F39" s="9">
        <v>1E-4</v>
      </c>
      <c r="G39" s="9" t="s">
        <v>525</v>
      </c>
      <c r="H39" s="9">
        <v>0.03</v>
      </c>
      <c r="I39" s="9" t="s">
        <v>527</v>
      </c>
      <c r="J39" s="9">
        <v>0.97211199294532602</v>
      </c>
      <c r="K39" s="9">
        <v>0.98564263668430296</v>
      </c>
      <c r="L39" s="9">
        <v>0.81475970017636701</v>
      </c>
      <c r="M39" s="9">
        <v>0.92417144326866596</v>
      </c>
      <c r="N39" s="9">
        <v>7.7562734715708903E-2</v>
      </c>
      <c r="O39" s="9">
        <v>38</v>
      </c>
    </row>
    <row r="40" spans="1:15" x14ac:dyDescent="0.2">
      <c r="A40" s="8">
        <v>35</v>
      </c>
      <c r="B40" s="9">
        <v>24.510599454244002</v>
      </c>
      <c r="C40" s="9">
        <v>4.8394365321995698</v>
      </c>
      <c r="D40" s="9">
        <v>0.11266016960144</v>
      </c>
      <c r="E40" s="9">
        <v>2.6177209775006898E-3</v>
      </c>
      <c r="F40" s="9">
        <v>0.96</v>
      </c>
      <c r="G40" s="9" t="s">
        <v>510</v>
      </c>
      <c r="H40" s="9">
        <v>0.1</v>
      </c>
      <c r="I40" s="9" t="s">
        <v>549</v>
      </c>
      <c r="J40" s="9">
        <v>0.91782407407407396</v>
      </c>
      <c r="K40" s="9">
        <v>0.92165454144620795</v>
      </c>
      <c r="L40" s="9">
        <v>0.93264991181657897</v>
      </c>
      <c r="M40" s="9">
        <v>0.92404284244561996</v>
      </c>
      <c r="N40" s="9">
        <v>6.2838073617625702E-3</v>
      </c>
      <c r="O40" s="9">
        <v>39</v>
      </c>
    </row>
    <row r="41" spans="1:15" x14ac:dyDescent="0.2">
      <c r="A41" s="8">
        <v>39</v>
      </c>
      <c r="B41" s="9">
        <v>31.423179626464801</v>
      </c>
      <c r="C41" s="9">
        <v>2.3055485163704299</v>
      </c>
      <c r="D41" s="9">
        <v>0.177677392959595</v>
      </c>
      <c r="E41" s="9">
        <v>4.5155828366197897E-3</v>
      </c>
      <c r="F41" s="9">
        <v>0.96</v>
      </c>
      <c r="G41" s="9" t="s">
        <v>515</v>
      </c>
      <c r="H41" s="9">
        <v>0.1</v>
      </c>
      <c r="I41" s="9" t="s">
        <v>553</v>
      </c>
      <c r="J41" s="9">
        <v>0.92115850970017599</v>
      </c>
      <c r="K41" s="9">
        <v>0.91961529982363299</v>
      </c>
      <c r="L41" s="9">
        <v>0.92115850970017599</v>
      </c>
      <c r="M41" s="9">
        <v>0.92064410640799499</v>
      </c>
      <c r="N41" s="9">
        <v>7.2747611233184197E-4</v>
      </c>
      <c r="O41" s="9">
        <v>40</v>
      </c>
    </row>
    <row r="42" spans="1:15" x14ac:dyDescent="0.2">
      <c r="A42" s="8">
        <v>43</v>
      </c>
      <c r="B42" s="9">
        <v>32.937315066655501</v>
      </c>
      <c r="C42" s="9">
        <v>9.0739194533304399</v>
      </c>
      <c r="D42" s="9">
        <v>0.107180674870809</v>
      </c>
      <c r="E42" s="9">
        <v>6.6121173506289198E-3</v>
      </c>
      <c r="F42" s="9">
        <v>0.96</v>
      </c>
      <c r="G42" s="9" t="s">
        <v>520</v>
      </c>
      <c r="H42" s="9">
        <v>0.1</v>
      </c>
      <c r="I42" s="9" t="s">
        <v>557</v>
      </c>
      <c r="J42" s="9">
        <v>0.92000110229276899</v>
      </c>
      <c r="K42" s="9">
        <v>0.91385582010582</v>
      </c>
      <c r="L42" s="9">
        <v>0.92333553791887102</v>
      </c>
      <c r="M42" s="9">
        <v>0.91906415343915404</v>
      </c>
      <c r="N42" s="9">
        <v>3.9263780866924799E-3</v>
      </c>
      <c r="O42" s="9">
        <v>41</v>
      </c>
    </row>
    <row r="43" spans="1:15" x14ac:dyDescent="0.2">
      <c r="A43" s="8">
        <v>47</v>
      </c>
      <c r="B43" s="9">
        <v>35.755493720372499</v>
      </c>
      <c r="C43" s="9">
        <v>6.8630810197593197</v>
      </c>
      <c r="D43" s="9">
        <v>0.212575674057007</v>
      </c>
      <c r="E43" s="9">
        <v>1.6314114029204699E-2</v>
      </c>
      <c r="F43" s="9">
        <v>0.96</v>
      </c>
      <c r="G43" s="9" t="s">
        <v>525</v>
      </c>
      <c r="H43" s="9">
        <v>0.1</v>
      </c>
      <c r="I43" s="9" t="s">
        <v>561</v>
      </c>
      <c r="J43" s="9">
        <v>0.91625330687830697</v>
      </c>
      <c r="K43" s="9">
        <v>0.91399360670193996</v>
      </c>
      <c r="L43" s="9">
        <v>0.91410383597883604</v>
      </c>
      <c r="M43" s="9">
        <v>0.91478358318636099</v>
      </c>
      <c r="N43" s="9">
        <v>1.04022543113551E-3</v>
      </c>
      <c r="O43" s="9">
        <v>42</v>
      </c>
    </row>
    <row r="44" spans="1:15" x14ac:dyDescent="0.2">
      <c r="A44" s="8">
        <v>23</v>
      </c>
      <c r="B44" s="9">
        <v>33.357439041137702</v>
      </c>
      <c r="C44" s="9">
        <v>6.7272698725801199</v>
      </c>
      <c r="D44" s="9">
        <v>0.176160971323649</v>
      </c>
      <c r="E44" s="9">
        <v>5.6706700826519704E-3</v>
      </c>
      <c r="F44" s="9">
        <v>0.26</v>
      </c>
      <c r="G44" s="9" t="s">
        <v>515</v>
      </c>
      <c r="H44" s="9">
        <v>0.1</v>
      </c>
      <c r="I44" s="9" t="s">
        <v>537</v>
      </c>
      <c r="J44" s="9">
        <v>0.93193342151675496</v>
      </c>
      <c r="K44" s="9">
        <v>0.94006283068783103</v>
      </c>
      <c r="L44" s="9">
        <v>0.84110449735449699</v>
      </c>
      <c r="M44" s="9">
        <v>0.90436691651969403</v>
      </c>
      <c r="N44" s="9">
        <v>4.4856230205271803E-2</v>
      </c>
      <c r="O44" s="9">
        <v>43</v>
      </c>
    </row>
    <row r="45" spans="1:15" x14ac:dyDescent="0.2">
      <c r="A45" s="8">
        <v>5</v>
      </c>
      <c r="B45" s="9">
        <v>24.257464090983099</v>
      </c>
      <c r="C45" s="9">
        <v>8.1698787386534004</v>
      </c>
      <c r="D45" s="9">
        <v>0.17366623878479001</v>
      </c>
      <c r="E45" s="9">
        <v>1.2992691289136599E-3</v>
      </c>
      <c r="F45" s="9">
        <v>1E-4</v>
      </c>
      <c r="G45" s="9" t="s">
        <v>515</v>
      </c>
      <c r="H45" s="9">
        <v>0.03</v>
      </c>
      <c r="I45" s="9" t="s">
        <v>517</v>
      </c>
      <c r="J45" s="9">
        <v>0.86910273368606705</v>
      </c>
      <c r="K45" s="9">
        <v>0.81564153439153397</v>
      </c>
      <c r="L45" s="9">
        <v>0.98302469135802495</v>
      </c>
      <c r="M45" s="9">
        <v>0.88925631981187503</v>
      </c>
      <c r="N45" s="9">
        <v>6.9804038012686906E-2</v>
      </c>
      <c r="O45" s="9">
        <v>44</v>
      </c>
    </row>
    <row r="46" spans="1:15" x14ac:dyDescent="0.2">
      <c r="A46" s="8">
        <v>6</v>
      </c>
      <c r="B46" s="9">
        <v>16.5574656327566</v>
      </c>
      <c r="C46" s="9">
        <v>1.35345099597561</v>
      </c>
      <c r="D46" s="9">
        <v>0.19069115320841501</v>
      </c>
      <c r="E46" s="9">
        <v>2.25673400768364E-3</v>
      </c>
      <c r="F46" s="9">
        <v>1E-4</v>
      </c>
      <c r="G46" s="9" t="s">
        <v>515</v>
      </c>
      <c r="H46" s="9">
        <v>0.04</v>
      </c>
      <c r="I46" s="9" t="s">
        <v>518</v>
      </c>
      <c r="J46" s="9">
        <v>0.71257716049382702</v>
      </c>
      <c r="K46" s="9">
        <v>0.74710648148148195</v>
      </c>
      <c r="L46" s="9">
        <v>0.731316137566138</v>
      </c>
      <c r="M46" s="9">
        <v>0.73033325984714903</v>
      </c>
      <c r="N46" s="9">
        <v>1.4113658595487801E-2</v>
      </c>
      <c r="O46" s="9">
        <v>45</v>
      </c>
    </row>
    <row r="47" spans="1:15" x14ac:dyDescent="0.2">
      <c r="A47" s="8">
        <v>14</v>
      </c>
      <c r="B47" s="9">
        <v>20.046814282735198</v>
      </c>
      <c r="C47" s="9">
        <v>3.65246763128637</v>
      </c>
      <c r="D47" s="9">
        <v>0.21114190419515</v>
      </c>
      <c r="E47" s="9">
        <v>2.4935150604917002E-2</v>
      </c>
      <c r="F47" s="9">
        <v>1E-4</v>
      </c>
      <c r="G47" s="9" t="s">
        <v>525</v>
      </c>
      <c r="H47" s="9">
        <v>0.04</v>
      </c>
      <c r="I47" s="9" t="s">
        <v>528</v>
      </c>
      <c r="J47" s="9">
        <v>0.66093474426807797</v>
      </c>
      <c r="K47" s="9">
        <v>0.76937279541446202</v>
      </c>
      <c r="L47" s="9">
        <v>0.73506393298060002</v>
      </c>
      <c r="M47" s="9">
        <v>0.72179049088771297</v>
      </c>
      <c r="N47" s="9">
        <v>4.5253662340569302E-2</v>
      </c>
      <c r="O47" s="9">
        <v>46</v>
      </c>
    </row>
    <row r="48" spans="1:15" x14ac:dyDescent="0.2">
      <c r="A48" s="8">
        <v>15</v>
      </c>
      <c r="B48" s="9">
        <v>22.129306952158601</v>
      </c>
      <c r="C48" s="9">
        <v>7.2613432135682698</v>
      </c>
      <c r="D48" s="9">
        <v>0.202075004577637</v>
      </c>
      <c r="E48" s="9">
        <v>1.36104236252903E-2</v>
      </c>
      <c r="F48" s="9">
        <v>1E-4</v>
      </c>
      <c r="G48" s="9" t="s">
        <v>525</v>
      </c>
      <c r="H48" s="9">
        <v>0.1</v>
      </c>
      <c r="I48" s="9" t="s">
        <v>529</v>
      </c>
      <c r="J48" s="9">
        <v>0.50002755731922399</v>
      </c>
      <c r="K48" s="9">
        <v>0.5</v>
      </c>
      <c r="L48" s="9">
        <v>0.5</v>
      </c>
      <c r="M48" s="9">
        <v>0.50000918577307496</v>
      </c>
      <c r="N48" s="10">
        <v>1.29906448630714E-5</v>
      </c>
      <c r="O48" s="9">
        <v>47</v>
      </c>
    </row>
    <row r="49" spans="1:15" x14ac:dyDescent="0.2">
      <c r="A49" s="8">
        <v>7</v>
      </c>
      <c r="B49" s="9">
        <v>51.968566417694099</v>
      </c>
      <c r="C49" s="9">
        <v>19.183369264284998</v>
      </c>
      <c r="D49" s="9">
        <v>0.241655031840007</v>
      </c>
      <c r="E49" s="9">
        <v>5.57596348477448E-2</v>
      </c>
      <c r="F49" s="9">
        <v>1E-4</v>
      </c>
      <c r="G49" s="9" t="s">
        <v>515</v>
      </c>
      <c r="H49" s="9">
        <v>0.1</v>
      </c>
      <c r="I49" s="9" t="s">
        <v>519</v>
      </c>
      <c r="J49" s="9">
        <v>0.5</v>
      </c>
      <c r="K49" s="9">
        <v>0.5</v>
      </c>
      <c r="L49" s="9">
        <v>0.5</v>
      </c>
      <c r="M49" s="9">
        <v>0.5</v>
      </c>
      <c r="N49" s="9">
        <v>0</v>
      </c>
      <c r="O49" s="9">
        <v>48</v>
      </c>
    </row>
  </sheetData>
  <autoFilter ref="A1:O1" xr:uid="{C8D893D9-1BAA-9C49-916A-C91DC687D0E7}">
    <sortState xmlns:xlrd2="http://schemas.microsoft.com/office/spreadsheetml/2017/richdata2" ref="A2:O49">
      <sortCondition ref="O1:O49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02B6-4C3F-544B-BB8D-EEC765A7BC77}">
  <dimension ref="A1:S76"/>
  <sheetViews>
    <sheetView topLeftCell="G1" workbookViewId="0">
      <selection activeCell="H12" sqref="H12"/>
    </sheetView>
  </sheetViews>
  <sheetFormatPr baseColWidth="10" defaultRowHeight="16" x14ac:dyDescent="0.2"/>
  <cols>
    <col min="1" max="1" width="3.1640625" bestFit="1" customWidth="1"/>
    <col min="2" max="2" width="15.1640625" bestFit="1" customWidth="1"/>
    <col min="3" max="3" width="13.1640625" bestFit="1" customWidth="1"/>
    <col min="4" max="4" width="18" bestFit="1" customWidth="1"/>
    <col min="5" max="5" width="16" bestFit="1" customWidth="1"/>
    <col min="6" max="6" width="14.1640625" bestFit="1" customWidth="1"/>
    <col min="7" max="7" width="25.1640625" bestFit="1" customWidth="1"/>
    <col min="8" max="8" width="24.33203125" bestFit="1" customWidth="1"/>
    <col min="9" max="9" width="19" bestFit="1" customWidth="1"/>
    <col min="10" max="10" width="21.83203125" customWidth="1"/>
    <col min="11" max="14" width="17.5" bestFit="1" customWidth="1"/>
    <col min="15" max="15" width="15.5" bestFit="1" customWidth="1"/>
    <col min="16" max="16" width="16.6640625" bestFit="1" customWidth="1"/>
  </cols>
  <sheetData>
    <row r="1" spans="1:18" x14ac:dyDescent="0.2">
      <c r="A1" s="7"/>
      <c r="B1" s="8" t="s">
        <v>39</v>
      </c>
      <c r="C1" s="8" t="s">
        <v>40</v>
      </c>
      <c r="D1" s="8" t="s">
        <v>41</v>
      </c>
      <c r="E1" s="8" t="s">
        <v>42</v>
      </c>
      <c r="F1" s="8" t="s">
        <v>114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</row>
    <row r="2" spans="1:18" x14ac:dyDescent="0.2">
      <c r="A2" s="8">
        <v>46</v>
      </c>
      <c r="B2" s="9">
        <v>12.6850776672363</v>
      </c>
      <c r="C2" s="9">
        <v>3.3469900901304501</v>
      </c>
      <c r="D2" s="9">
        <v>0.13547261555989601</v>
      </c>
      <c r="E2" s="9">
        <v>3.0943199191064501E-3</v>
      </c>
      <c r="F2" s="9">
        <v>0.86898427154795199</v>
      </c>
      <c r="G2" s="9">
        <v>68</v>
      </c>
      <c r="H2" s="9">
        <v>4.8588242708638901E-2</v>
      </c>
      <c r="I2" s="9">
        <v>0.83879309209400599</v>
      </c>
      <c r="J2" s="9" t="s">
        <v>224</v>
      </c>
      <c r="K2" s="9">
        <v>0.915809301779687</v>
      </c>
      <c r="L2" s="9">
        <v>0.91792436967753299</v>
      </c>
      <c r="M2" s="9">
        <v>0.91572734380689202</v>
      </c>
      <c r="N2" s="9">
        <v>0.91648700508803704</v>
      </c>
      <c r="O2" s="9">
        <v>1.01692084243839E-3</v>
      </c>
      <c r="P2" s="9">
        <v>1</v>
      </c>
    </row>
    <row r="3" spans="1:18" x14ac:dyDescent="0.2">
      <c r="A3" s="8">
        <v>23</v>
      </c>
      <c r="B3" s="9">
        <v>13.5370937983195</v>
      </c>
      <c r="C3" s="9">
        <v>4.7585806145677401</v>
      </c>
      <c r="D3" s="9">
        <v>0.15040628115336099</v>
      </c>
      <c r="E3" s="9">
        <v>2.7830682630467598E-3</v>
      </c>
      <c r="F3" s="9">
        <v>0.80957937684826597</v>
      </c>
      <c r="G3" s="9">
        <v>86</v>
      </c>
      <c r="H3" s="9">
        <v>6.0385685380191602E-2</v>
      </c>
      <c r="I3" s="9">
        <v>0.92323000995989701</v>
      </c>
      <c r="J3" s="9" t="s">
        <v>201</v>
      </c>
      <c r="K3" s="9">
        <v>0.91497415243666202</v>
      </c>
      <c r="L3" s="9">
        <v>0.91422253478244397</v>
      </c>
      <c r="M3" s="9">
        <v>0.91353967294304705</v>
      </c>
      <c r="N3" s="9">
        <v>0.91424545338738405</v>
      </c>
      <c r="O3" s="9">
        <v>5.8584799009063395E-4</v>
      </c>
      <c r="P3" s="9">
        <v>2</v>
      </c>
    </row>
    <row r="4" spans="1:18" x14ac:dyDescent="0.2">
      <c r="A4" s="8">
        <v>11</v>
      </c>
      <c r="B4" s="9">
        <v>7.8134397665659598</v>
      </c>
      <c r="C4" s="9">
        <v>2.3283243125303499</v>
      </c>
      <c r="D4" s="9">
        <v>0.107388973236084</v>
      </c>
      <c r="E4" s="9">
        <v>1.2533486239646901E-3</v>
      </c>
      <c r="F4" s="9">
        <v>0.27944897776839001</v>
      </c>
      <c r="G4" s="9">
        <v>12</v>
      </c>
      <c r="H4" s="9">
        <v>0.10123875162342399</v>
      </c>
      <c r="I4" s="9">
        <v>0.88300642293584597</v>
      </c>
      <c r="J4" s="9" t="s">
        <v>189</v>
      </c>
      <c r="K4" s="9">
        <v>0.89724423224611605</v>
      </c>
      <c r="L4" s="9">
        <v>0.90443903673348702</v>
      </c>
      <c r="M4" s="9">
        <v>0.907748841881868</v>
      </c>
      <c r="N4" s="9">
        <v>0.90314403695382395</v>
      </c>
      <c r="O4" s="9">
        <v>4.3851624235883898E-3</v>
      </c>
      <c r="P4" s="9">
        <v>3</v>
      </c>
      <c r="R4" t="s">
        <v>30</v>
      </c>
    </row>
    <row r="5" spans="1:18" x14ac:dyDescent="0.2">
      <c r="A5" s="8">
        <v>2</v>
      </c>
      <c r="B5" s="9">
        <v>17.6323798497518</v>
      </c>
      <c r="C5" s="9">
        <v>3.3659121574869002</v>
      </c>
      <c r="D5" s="9">
        <v>0.21866774559020999</v>
      </c>
      <c r="E5" s="9">
        <v>0.11566252938722001</v>
      </c>
      <c r="F5" s="9">
        <v>0.78433792003581304</v>
      </c>
      <c r="G5" s="9">
        <v>25</v>
      </c>
      <c r="H5" s="9">
        <v>0.16207272186701999</v>
      </c>
      <c r="I5" s="9">
        <v>0.96794327904412503</v>
      </c>
      <c r="J5" s="9" t="s">
        <v>180</v>
      </c>
      <c r="K5" s="9">
        <v>0.89873365527738502</v>
      </c>
      <c r="L5" s="9">
        <v>0.897505623635104</v>
      </c>
      <c r="M5" s="9">
        <v>0.893976852729083</v>
      </c>
      <c r="N5" s="9">
        <v>0.89673871054719101</v>
      </c>
      <c r="O5" s="9">
        <v>2.01625219722031E-3</v>
      </c>
      <c r="P5" s="9">
        <v>4</v>
      </c>
      <c r="R5" t="s">
        <v>253</v>
      </c>
    </row>
    <row r="6" spans="1:18" x14ac:dyDescent="0.2">
      <c r="A6" s="8">
        <v>1</v>
      </c>
      <c r="B6" s="9">
        <v>16.394832054774</v>
      </c>
      <c r="C6" s="9">
        <v>6.0197843569913996</v>
      </c>
      <c r="D6" s="9">
        <v>0.21263202031453499</v>
      </c>
      <c r="E6" s="9">
        <v>5.3352262930466597E-2</v>
      </c>
      <c r="F6" s="9">
        <v>0.89639914337814197</v>
      </c>
      <c r="G6" s="9">
        <v>113</v>
      </c>
      <c r="H6" s="9">
        <v>0.15544175203737201</v>
      </c>
      <c r="I6" s="9">
        <v>0.89029699757914604</v>
      </c>
      <c r="J6" s="9" t="s">
        <v>179</v>
      </c>
      <c r="K6" s="9">
        <v>0.90048298079342903</v>
      </c>
      <c r="L6" s="9">
        <v>0.88795788178508595</v>
      </c>
      <c r="M6" s="9">
        <v>0.891975427963693</v>
      </c>
      <c r="N6" s="9">
        <v>0.89347209684740303</v>
      </c>
      <c r="O6" s="9">
        <v>5.2217199977784498E-3</v>
      </c>
      <c r="P6" s="9">
        <v>5</v>
      </c>
      <c r="R6" t="s">
        <v>166</v>
      </c>
    </row>
    <row r="7" spans="1:18" x14ac:dyDescent="0.2">
      <c r="A7" s="8">
        <v>5</v>
      </c>
      <c r="B7" s="9">
        <v>19.771651744842501</v>
      </c>
      <c r="C7" s="9">
        <v>3.31628226867134</v>
      </c>
      <c r="D7" s="9">
        <v>0.17010100682576501</v>
      </c>
      <c r="E7" s="9">
        <v>7.8474056951980502E-3</v>
      </c>
      <c r="F7" s="9">
        <v>0.74396588541562902</v>
      </c>
      <c r="G7" s="9">
        <v>144</v>
      </c>
      <c r="H7" s="9">
        <v>0.18605527397244001</v>
      </c>
      <c r="I7" s="9">
        <v>0.81960667009461796</v>
      </c>
      <c r="J7" s="9" t="s">
        <v>183</v>
      </c>
      <c r="K7" s="9">
        <v>0.88912608575475705</v>
      </c>
      <c r="L7" s="9">
        <v>0.85601520661098196</v>
      </c>
      <c r="M7" s="9">
        <v>0.89425663775990105</v>
      </c>
      <c r="N7" s="9">
        <v>0.87979931004187995</v>
      </c>
      <c r="O7" s="9">
        <v>1.6947828238019599E-2</v>
      </c>
      <c r="P7" s="9">
        <v>6</v>
      </c>
      <c r="R7" t="s">
        <v>254</v>
      </c>
    </row>
    <row r="8" spans="1:18" x14ac:dyDescent="0.2">
      <c r="A8" s="8">
        <v>30</v>
      </c>
      <c r="B8" s="9">
        <v>17.738201777140301</v>
      </c>
      <c r="C8" s="9">
        <v>4.9048755057161397</v>
      </c>
      <c r="D8" s="9">
        <v>0.162410974502563</v>
      </c>
      <c r="E8" s="9">
        <v>1.75770586076169E-3</v>
      </c>
      <c r="F8" s="9">
        <v>0.94569169127572605</v>
      </c>
      <c r="G8" s="9">
        <v>133</v>
      </c>
      <c r="H8" s="9">
        <v>0.19360649070587699</v>
      </c>
      <c r="I8" s="9">
        <v>0.65847807181638296</v>
      </c>
      <c r="J8" s="9" t="s">
        <v>208</v>
      </c>
      <c r="K8" s="9">
        <v>0.89269754235713294</v>
      </c>
      <c r="L8" s="9">
        <v>0.88683914588243895</v>
      </c>
      <c r="M8" s="9">
        <v>0.84368046582701905</v>
      </c>
      <c r="N8" s="9">
        <v>0.87440571802219702</v>
      </c>
      <c r="O8" s="9">
        <v>2.1857280162555399E-2</v>
      </c>
      <c r="P8" s="9">
        <v>7</v>
      </c>
      <c r="R8" t="s">
        <v>255</v>
      </c>
    </row>
    <row r="9" spans="1:18" x14ac:dyDescent="0.2">
      <c r="A9" s="8">
        <v>17</v>
      </c>
      <c r="B9" s="9">
        <v>8.4699996312459298</v>
      </c>
      <c r="C9" s="9">
        <v>0.44944417116980301</v>
      </c>
      <c r="D9" s="9">
        <v>0.15466125806172701</v>
      </c>
      <c r="E9" s="9">
        <v>2.7854790595549699E-3</v>
      </c>
      <c r="F9" s="9">
        <v>6.3002907682599696E-2</v>
      </c>
      <c r="G9" s="9">
        <v>116</v>
      </c>
      <c r="H9" s="9">
        <v>0.14648070774779501</v>
      </c>
      <c r="I9" s="9">
        <v>0.43129749983169002</v>
      </c>
      <c r="J9" s="9" t="s">
        <v>195</v>
      </c>
      <c r="K9" s="9">
        <v>0.87963492823428502</v>
      </c>
      <c r="L9" s="9">
        <v>0.816606281315847</v>
      </c>
      <c r="M9" s="9">
        <v>0.89696772951411996</v>
      </c>
      <c r="N9" s="9">
        <v>0.86440297968808399</v>
      </c>
      <c r="O9" s="9">
        <v>3.4530177927107199E-2</v>
      </c>
      <c r="P9" s="9">
        <v>8</v>
      </c>
      <c r="R9" t="s">
        <v>256</v>
      </c>
    </row>
    <row r="10" spans="1:18" x14ac:dyDescent="0.2">
      <c r="A10" s="8">
        <v>60</v>
      </c>
      <c r="B10" s="9">
        <v>9.9712466398874895</v>
      </c>
      <c r="C10" s="9">
        <v>4.1553665028566202</v>
      </c>
      <c r="D10" s="9">
        <v>0.16054964065551799</v>
      </c>
      <c r="E10" s="9">
        <v>2.5937797960962502E-3</v>
      </c>
      <c r="F10" s="9">
        <v>0.55086461394836705</v>
      </c>
      <c r="G10" s="9">
        <v>144</v>
      </c>
      <c r="H10" s="9">
        <v>0.23137851180399599</v>
      </c>
      <c r="I10" s="9">
        <v>0.17589970716393499</v>
      </c>
      <c r="J10" s="9" t="s">
        <v>238</v>
      </c>
      <c r="K10" s="9">
        <v>0.84666485522740598</v>
      </c>
      <c r="L10" s="9">
        <v>0.816606281315847</v>
      </c>
      <c r="M10" s="9">
        <v>0.89264697870788701</v>
      </c>
      <c r="N10" s="9">
        <v>0.85197270508371303</v>
      </c>
      <c r="O10" s="9">
        <v>3.12695471403064E-2</v>
      </c>
      <c r="P10" s="9">
        <v>9</v>
      </c>
      <c r="R10" t="s">
        <v>170</v>
      </c>
    </row>
    <row r="11" spans="1:18" x14ac:dyDescent="0.2">
      <c r="A11" s="8">
        <v>0</v>
      </c>
      <c r="B11" s="9">
        <v>10.094898303349799</v>
      </c>
      <c r="C11" s="9">
        <v>1.2395249370692101</v>
      </c>
      <c r="D11" s="9">
        <v>0.17256665229797399</v>
      </c>
      <c r="E11" s="9">
        <v>1.13161750061059E-2</v>
      </c>
      <c r="F11" s="9">
        <v>0.17320723287169801</v>
      </c>
      <c r="G11" s="9">
        <v>138</v>
      </c>
      <c r="H11" s="9">
        <v>0.67027016692973895</v>
      </c>
      <c r="I11" s="9">
        <v>0.39758836285457799</v>
      </c>
      <c r="J11" s="9" t="s">
        <v>178</v>
      </c>
      <c r="K11" s="9">
        <v>0.816606281315847</v>
      </c>
      <c r="L11" s="9">
        <v>0.816606281315847</v>
      </c>
      <c r="M11" s="9">
        <v>0.81666666666666698</v>
      </c>
      <c r="N11" s="9">
        <v>0.81662640976612</v>
      </c>
      <c r="O11" s="10">
        <v>2.8465927366038798E-5</v>
      </c>
      <c r="P11" s="9">
        <v>10</v>
      </c>
      <c r="R11" t="s">
        <v>171</v>
      </c>
    </row>
    <row r="12" spans="1:18" x14ac:dyDescent="0.2">
      <c r="A12" s="8">
        <v>3</v>
      </c>
      <c r="B12" s="9">
        <v>13.7688659826914</v>
      </c>
      <c r="C12" s="9">
        <v>5.4989109527323299</v>
      </c>
      <c r="D12" s="9">
        <v>0.14367063840230301</v>
      </c>
      <c r="E12" s="9">
        <v>1.87968740374507E-3</v>
      </c>
      <c r="F12" s="9">
        <v>0.14920374047596399</v>
      </c>
      <c r="G12" s="9">
        <v>76</v>
      </c>
      <c r="H12" s="9">
        <v>0.63161519483311501</v>
      </c>
      <c r="I12" s="9">
        <v>0.20055757256266701</v>
      </c>
      <c r="J12" s="9" t="s">
        <v>181</v>
      </c>
      <c r="K12" s="9">
        <v>0.816606281315847</v>
      </c>
      <c r="L12" s="9">
        <v>0.816606281315847</v>
      </c>
      <c r="M12" s="9">
        <v>0.81666666666666698</v>
      </c>
      <c r="N12" s="9">
        <v>0.81662640976612</v>
      </c>
      <c r="O12" s="10">
        <v>2.8465927366038798E-5</v>
      </c>
      <c r="P12" s="9">
        <v>10</v>
      </c>
      <c r="R12" t="s">
        <v>172</v>
      </c>
    </row>
    <row r="13" spans="1:18" x14ac:dyDescent="0.2">
      <c r="A13" s="8">
        <v>4</v>
      </c>
      <c r="B13" s="9">
        <v>9.6470223267873099</v>
      </c>
      <c r="C13" s="9">
        <v>1.95807788057212</v>
      </c>
      <c r="D13" s="9">
        <v>0.10973238945007301</v>
      </c>
      <c r="E13" s="9">
        <v>3.6649153734894702E-3</v>
      </c>
      <c r="F13" s="9">
        <v>0.133498577790963</v>
      </c>
      <c r="G13" s="9">
        <v>12</v>
      </c>
      <c r="H13" s="9">
        <v>0.72733852132186205</v>
      </c>
      <c r="I13" s="9">
        <v>0.67375444317758804</v>
      </c>
      <c r="J13" s="9" t="s">
        <v>182</v>
      </c>
      <c r="K13" s="9">
        <v>0.816606281315847</v>
      </c>
      <c r="L13" s="9">
        <v>0.816606281315847</v>
      </c>
      <c r="M13" s="9">
        <v>0.81666666666666698</v>
      </c>
      <c r="N13" s="9">
        <v>0.81662640976612</v>
      </c>
      <c r="O13" s="10">
        <v>2.8465927366038798E-5</v>
      </c>
      <c r="P13" s="9">
        <v>10</v>
      </c>
      <c r="R13" t="s">
        <v>257</v>
      </c>
    </row>
    <row r="14" spans="1:18" x14ac:dyDescent="0.2">
      <c r="A14" s="8">
        <v>6</v>
      </c>
      <c r="B14" s="9">
        <v>13.180904944737801</v>
      </c>
      <c r="C14" s="9">
        <v>2.3520291305345902</v>
      </c>
      <c r="D14" s="9">
        <v>0.16830015182495101</v>
      </c>
      <c r="E14" s="9">
        <v>1.7743977020040901E-3</v>
      </c>
      <c r="F14" s="9">
        <v>0.69641244423608795</v>
      </c>
      <c r="G14" s="9">
        <v>149</v>
      </c>
      <c r="H14" s="9">
        <v>0.88473517718223704</v>
      </c>
      <c r="I14" s="9">
        <v>0.68903039863636495</v>
      </c>
      <c r="J14" s="9" t="s">
        <v>184</v>
      </c>
      <c r="K14" s="9">
        <v>0.816606281315847</v>
      </c>
      <c r="L14" s="9">
        <v>0.816606281315847</v>
      </c>
      <c r="M14" s="9">
        <v>0.81666666666666698</v>
      </c>
      <c r="N14" s="9">
        <v>0.81662640976612</v>
      </c>
      <c r="O14" s="10">
        <v>2.8465927366038798E-5</v>
      </c>
      <c r="P14" s="9">
        <v>10</v>
      </c>
    </row>
    <row r="15" spans="1:18" x14ac:dyDescent="0.2">
      <c r="A15" s="8">
        <v>7</v>
      </c>
      <c r="B15" s="9">
        <v>14.7653584480286</v>
      </c>
      <c r="C15" s="9">
        <v>3.2215689183450702</v>
      </c>
      <c r="D15" s="9">
        <v>0.16377425193786599</v>
      </c>
      <c r="E15" s="9">
        <v>2.3422104899701499E-3</v>
      </c>
      <c r="F15" s="9">
        <v>0.87213280149071204</v>
      </c>
      <c r="G15" s="9">
        <v>144</v>
      </c>
      <c r="H15" s="9">
        <v>0.587808561635905</v>
      </c>
      <c r="I15" s="9">
        <v>0.84639332111454502</v>
      </c>
      <c r="J15" s="9" t="s">
        <v>185</v>
      </c>
      <c r="K15" s="9">
        <v>0.816606281315847</v>
      </c>
      <c r="L15" s="9">
        <v>0.816606281315847</v>
      </c>
      <c r="M15" s="9">
        <v>0.81666666666666698</v>
      </c>
      <c r="N15" s="9">
        <v>0.81662640976612</v>
      </c>
      <c r="O15" s="10">
        <v>2.8465927366038798E-5</v>
      </c>
      <c r="P15" s="9">
        <v>10</v>
      </c>
    </row>
    <row r="16" spans="1:18" x14ac:dyDescent="0.2">
      <c r="A16" s="8">
        <v>8</v>
      </c>
      <c r="B16" s="9">
        <v>13.4858622550964</v>
      </c>
      <c r="C16" s="9">
        <v>3.3428310356983002</v>
      </c>
      <c r="D16" s="9">
        <v>0.16844240824381501</v>
      </c>
      <c r="E16" s="9">
        <v>7.3939015979802803E-4</v>
      </c>
      <c r="F16" s="9">
        <v>0.81222607425450899</v>
      </c>
      <c r="G16" s="9">
        <v>124</v>
      </c>
      <c r="H16" s="9">
        <v>0.74760884240035197</v>
      </c>
      <c r="I16" s="9">
        <v>0.28753826761257301</v>
      </c>
      <c r="J16" s="9" t="s">
        <v>186</v>
      </c>
      <c r="K16" s="9">
        <v>0.816606281315847</v>
      </c>
      <c r="L16" s="9">
        <v>0.816606281315847</v>
      </c>
      <c r="M16" s="9">
        <v>0.81666666666666698</v>
      </c>
      <c r="N16" s="9">
        <v>0.81662640976612</v>
      </c>
      <c r="O16" s="10">
        <v>2.8465927366038798E-5</v>
      </c>
      <c r="P16" s="9">
        <v>10</v>
      </c>
      <c r="R16" t="s">
        <v>258</v>
      </c>
    </row>
    <row r="17" spans="1:19" x14ac:dyDescent="0.2">
      <c r="A17" s="8">
        <v>9</v>
      </c>
      <c r="B17" s="9">
        <v>12.4737135569255</v>
      </c>
      <c r="C17" s="9">
        <v>7.3811306866331901</v>
      </c>
      <c r="D17" s="9">
        <v>0.15457344055175801</v>
      </c>
      <c r="E17" s="9">
        <v>3.63829127033557E-3</v>
      </c>
      <c r="F17" s="9">
        <v>0.28499210928662499</v>
      </c>
      <c r="G17" s="9">
        <v>118</v>
      </c>
      <c r="H17" s="9">
        <v>0.42530025626079898</v>
      </c>
      <c r="I17" s="9">
        <v>0.15365493550881601</v>
      </c>
      <c r="J17" s="9" t="s">
        <v>187</v>
      </c>
      <c r="K17" s="9">
        <v>0.816606281315847</v>
      </c>
      <c r="L17" s="9">
        <v>0.816606281315847</v>
      </c>
      <c r="M17" s="9">
        <v>0.81666666666666698</v>
      </c>
      <c r="N17" s="9">
        <v>0.81662640976612</v>
      </c>
      <c r="O17" s="10">
        <v>2.8465927366038798E-5</v>
      </c>
      <c r="P17" s="9">
        <v>10</v>
      </c>
      <c r="R17">
        <f>2645.62/60</f>
        <v>44.093666666666664</v>
      </c>
      <c r="S17" t="s">
        <v>176</v>
      </c>
    </row>
    <row r="18" spans="1:19" x14ac:dyDescent="0.2">
      <c r="A18" s="8">
        <v>10</v>
      </c>
      <c r="B18" s="9">
        <v>14.1644275983175</v>
      </c>
      <c r="C18" s="9">
        <v>1.39203648844339</v>
      </c>
      <c r="D18" s="9">
        <v>0.15473747253417999</v>
      </c>
      <c r="E18" s="9">
        <v>3.8371064837635399E-3</v>
      </c>
      <c r="F18" s="9">
        <v>0.71949286472248697</v>
      </c>
      <c r="G18" s="9">
        <v>111</v>
      </c>
      <c r="H18" s="9">
        <v>0.38748919050804798</v>
      </c>
      <c r="I18" s="9">
        <v>0.92679434204113298</v>
      </c>
      <c r="J18" s="9" t="s">
        <v>188</v>
      </c>
      <c r="K18" s="9">
        <v>0.816606281315847</v>
      </c>
      <c r="L18" s="9">
        <v>0.816606281315847</v>
      </c>
      <c r="M18" s="9">
        <v>0.81666666666666698</v>
      </c>
      <c r="N18" s="9">
        <v>0.81662640976612</v>
      </c>
      <c r="O18" s="10">
        <v>2.8465927366038798E-5</v>
      </c>
      <c r="P18" s="9">
        <v>10</v>
      </c>
    </row>
    <row r="19" spans="1:19" x14ac:dyDescent="0.2">
      <c r="A19" s="8">
        <v>12</v>
      </c>
      <c r="B19" s="9">
        <v>11.339254617690999</v>
      </c>
      <c r="C19" s="9">
        <v>0.56315390571836199</v>
      </c>
      <c r="D19" s="9">
        <v>0.11473568280537901</v>
      </c>
      <c r="E19" s="9">
        <v>3.4170262565037099E-3</v>
      </c>
      <c r="F19" s="9">
        <v>2.60225681518193E-2</v>
      </c>
      <c r="G19" s="9">
        <v>19</v>
      </c>
      <c r="H19" s="9">
        <v>0.63457015370732905</v>
      </c>
      <c r="I19" s="9">
        <v>0.47312366795940802</v>
      </c>
      <c r="J19" s="9" t="s">
        <v>190</v>
      </c>
      <c r="K19" s="9">
        <v>0.816606281315847</v>
      </c>
      <c r="L19" s="9">
        <v>0.816606281315847</v>
      </c>
      <c r="M19" s="9">
        <v>0.81666666666666698</v>
      </c>
      <c r="N19" s="9">
        <v>0.81662640976612</v>
      </c>
      <c r="O19" s="10">
        <v>2.8465927366038798E-5</v>
      </c>
      <c r="P19" s="9">
        <v>10</v>
      </c>
    </row>
    <row r="20" spans="1:19" x14ac:dyDescent="0.2">
      <c r="A20" s="8">
        <v>13</v>
      </c>
      <c r="B20" s="9">
        <v>8.3671913941701295</v>
      </c>
      <c r="C20" s="9">
        <v>0.28331211708121701</v>
      </c>
      <c r="D20" s="9">
        <v>0.16098992029825801</v>
      </c>
      <c r="E20" s="9">
        <v>5.0364797900582002E-3</v>
      </c>
      <c r="F20" s="9">
        <v>0.22977698884626599</v>
      </c>
      <c r="G20" s="9">
        <v>145</v>
      </c>
      <c r="H20" s="9">
        <v>0.63408306715552498</v>
      </c>
      <c r="I20" s="9">
        <v>0.426285827540344</v>
      </c>
      <c r="J20" s="9" t="s">
        <v>191</v>
      </c>
      <c r="K20" s="9">
        <v>0.816606281315847</v>
      </c>
      <c r="L20" s="9">
        <v>0.816606281315847</v>
      </c>
      <c r="M20" s="9">
        <v>0.81666666666666698</v>
      </c>
      <c r="N20" s="9">
        <v>0.81662640976612</v>
      </c>
      <c r="O20" s="10">
        <v>2.8465927366038798E-5</v>
      </c>
      <c r="P20" s="9">
        <v>10</v>
      </c>
    </row>
    <row r="21" spans="1:19" x14ac:dyDescent="0.2">
      <c r="A21" s="8">
        <v>14</v>
      </c>
      <c r="B21" s="9">
        <v>7.9198025862375898</v>
      </c>
      <c r="C21" s="9">
        <v>1.75126508543472</v>
      </c>
      <c r="D21" s="9">
        <v>0.133519728978475</v>
      </c>
      <c r="E21" s="9">
        <v>4.4765877068903004E-3</v>
      </c>
      <c r="F21" s="9">
        <v>0.62166603824403499</v>
      </c>
      <c r="G21" s="9">
        <v>44</v>
      </c>
      <c r="H21" s="9">
        <v>0.28818803700767098</v>
      </c>
      <c r="I21" s="9">
        <v>0.41006013165570998</v>
      </c>
      <c r="J21" s="9" t="s">
        <v>192</v>
      </c>
      <c r="K21" s="9">
        <v>0.816606281315847</v>
      </c>
      <c r="L21" s="9">
        <v>0.816606281315847</v>
      </c>
      <c r="M21" s="9">
        <v>0.81666666666666698</v>
      </c>
      <c r="N21" s="9">
        <v>0.81662640976612</v>
      </c>
      <c r="O21" s="10">
        <v>2.8465927366038798E-5</v>
      </c>
      <c r="P21" s="9">
        <v>10</v>
      </c>
    </row>
    <row r="22" spans="1:19" x14ac:dyDescent="0.2">
      <c r="A22" s="8">
        <v>15</v>
      </c>
      <c r="B22" s="9">
        <v>9.5806787014007604</v>
      </c>
      <c r="C22" s="9">
        <v>1.82335084646853</v>
      </c>
      <c r="D22" s="9">
        <v>0.139886538187663</v>
      </c>
      <c r="E22" s="9">
        <v>9.0465690787517998E-4</v>
      </c>
      <c r="F22" s="9">
        <v>0.49316781723811998</v>
      </c>
      <c r="G22" s="9">
        <v>68</v>
      </c>
      <c r="H22" s="9">
        <v>0.71568424806558695</v>
      </c>
      <c r="I22" s="9">
        <v>0.432790801361079</v>
      </c>
      <c r="J22" s="9" t="s">
        <v>193</v>
      </c>
      <c r="K22" s="9">
        <v>0.816606281315847</v>
      </c>
      <c r="L22" s="9">
        <v>0.816606281315847</v>
      </c>
      <c r="M22" s="9">
        <v>0.81666666666666698</v>
      </c>
      <c r="N22" s="9">
        <v>0.81662640976612</v>
      </c>
      <c r="O22" s="10">
        <v>2.8465927366038798E-5</v>
      </c>
      <c r="P22" s="9">
        <v>10</v>
      </c>
    </row>
    <row r="23" spans="1:19" x14ac:dyDescent="0.2">
      <c r="A23" s="8">
        <v>16</v>
      </c>
      <c r="B23" s="9">
        <v>11.424251874287901</v>
      </c>
      <c r="C23" s="9">
        <v>1.40073834818331</v>
      </c>
      <c r="D23" s="9">
        <v>0.127802133560181</v>
      </c>
      <c r="E23" s="9">
        <v>1.76073526636398E-3</v>
      </c>
      <c r="F23" s="9">
        <v>0.16049254405875801</v>
      </c>
      <c r="G23" s="9">
        <v>32</v>
      </c>
      <c r="H23" s="9">
        <v>0.545470151676265</v>
      </c>
      <c r="I23" s="9">
        <v>0.859936832755688</v>
      </c>
      <c r="J23" s="9" t="s">
        <v>194</v>
      </c>
      <c r="K23" s="9">
        <v>0.816606281315847</v>
      </c>
      <c r="L23" s="9">
        <v>0.816606281315847</v>
      </c>
      <c r="M23" s="9">
        <v>0.81666666666666698</v>
      </c>
      <c r="N23" s="9">
        <v>0.81662640976612</v>
      </c>
      <c r="O23" s="10">
        <v>2.8465927366038798E-5</v>
      </c>
      <c r="P23" s="9">
        <v>10</v>
      </c>
    </row>
    <row r="24" spans="1:19" x14ac:dyDescent="0.2">
      <c r="A24" s="8">
        <v>18</v>
      </c>
      <c r="B24" s="9">
        <v>10.3184623718262</v>
      </c>
      <c r="C24" s="9">
        <v>2.2958516435766398</v>
      </c>
      <c r="D24" s="9">
        <v>0.16091465950012199</v>
      </c>
      <c r="E24" s="9">
        <v>2.5506177007194502E-3</v>
      </c>
      <c r="F24" s="9">
        <v>0.79994729226405004</v>
      </c>
      <c r="G24" s="9">
        <v>132</v>
      </c>
      <c r="H24" s="9">
        <v>0.28453101396174701</v>
      </c>
      <c r="I24" s="9">
        <v>0.39348620496880898</v>
      </c>
      <c r="J24" s="9" t="s">
        <v>196</v>
      </c>
      <c r="K24" s="9">
        <v>0.816606281315847</v>
      </c>
      <c r="L24" s="9">
        <v>0.816606281315847</v>
      </c>
      <c r="M24" s="9">
        <v>0.81666666666666698</v>
      </c>
      <c r="N24" s="9">
        <v>0.81662640976612</v>
      </c>
      <c r="O24" s="10">
        <v>2.8465927366038798E-5</v>
      </c>
      <c r="P24" s="9">
        <v>10</v>
      </c>
    </row>
    <row r="25" spans="1:19" x14ac:dyDescent="0.2">
      <c r="A25" s="8">
        <v>19</v>
      </c>
      <c r="B25" s="9">
        <v>10.0408369700114</v>
      </c>
      <c r="C25" s="9">
        <v>1.9269925601117499</v>
      </c>
      <c r="D25" s="9">
        <v>0.16049806276957199</v>
      </c>
      <c r="E25" s="9">
        <v>2.8117696533341498E-3</v>
      </c>
      <c r="F25" s="9">
        <v>0.13893334957039499</v>
      </c>
      <c r="G25" s="9">
        <v>137</v>
      </c>
      <c r="H25" s="9">
        <v>0.39554679087196798</v>
      </c>
      <c r="I25" s="9">
        <v>0.51936964207110403</v>
      </c>
      <c r="J25" s="9" t="s">
        <v>197</v>
      </c>
      <c r="K25" s="9">
        <v>0.816606281315847</v>
      </c>
      <c r="L25" s="9">
        <v>0.816606281315847</v>
      </c>
      <c r="M25" s="9">
        <v>0.81666666666666698</v>
      </c>
      <c r="N25" s="9">
        <v>0.81662640976612</v>
      </c>
      <c r="O25" s="10">
        <v>2.8465927366038798E-5</v>
      </c>
      <c r="P25" s="9">
        <v>10</v>
      </c>
    </row>
    <row r="26" spans="1:19" x14ac:dyDescent="0.2">
      <c r="A26" s="8">
        <v>20</v>
      </c>
      <c r="B26" s="9">
        <v>8.5538682937622106</v>
      </c>
      <c r="C26" s="9">
        <v>0.16864681992396699</v>
      </c>
      <c r="D26" s="9">
        <v>0.16901779174804701</v>
      </c>
      <c r="E26" s="9">
        <v>9.1797105938810596E-3</v>
      </c>
      <c r="F26" s="9">
        <v>0.233619225528677</v>
      </c>
      <c r="G26" s="9">
        <v>146</v>
      </c>
      <c r="H26" s="9">
        <v>0.70120611656714704</v>
      </c>
      <c r="I26" s="9">
        <v>0.26307077059063799</v>
      </c>
      <c r="J26" s="9" t="s">
        <v>198</v>
      </c>
      <c r="K26" s="9">
        <v>0.816606281315847</v>
      </c>
      <c r="L26" s="9">
        <v>0.816606281315847</v>
      </c>
      <c r="M26" s="9">
        <v>0.81666666666666698</v>
      </c>
      <c r="N26" s="9">
        <v>0.81662640976612</v>
      </c>
      <c r="O26" s="10">
        <v>2.8465927366038798E-5</v>
      </c>
      <c r="P26" s="9">
        <v>10</v>
      </c>
    </row>
    <row r="27" spans="1:19" x14ac:dyDescent="0.2">
      <c r="A27" s="8">
        <v>21</v>
      </c>
      <c r="B27" s="9">
        <v>11.2732984224955</v>
      </c>
      <c r="C27" s="9">
        <v>3.61669947352105</v>
      </c>
      <c r="D27" s="9">
        <v>0.14389189084370901</v>
      </c>
      <c r="E27" s="9">
        <v>7.9940813321837407E-3</v>
      </c>
      <c r="F27" s="9">
        <v>0.38735584315809002</v>
      </c>
      <c r="G27" s="9">
        <v>53</v>
      </c>
      <c r="H27" s="9">
        <v>0.409657226972924</v>
      </c>
      <c r="I27" s="9">
        <v>0.59883797883916601</v>
      </c>
      <c r="J27" s="9" t="s">
        <v>199</v>
      </c>
      <c r="K27" s="9">
        <v>0.816606281315847</v>
      </c>
      <c r="L27" s="9">
        <v>0.816606281315847</v>
      </c>
      <c r="M27" s="9">
        <v>0.81666666666666698</v>
      </c>
      <c r="N27" s="9">
        <v>0.81662640976612</v>
      </c>
      <c r="O27" s="10">
        <v>2.8465927366038798E-5</v>
      </c>
      <c r="P27" s="9">
        <v>10</v>
      </c>
    </row>
    <row r="28" spans="1:19" x14ac:dyDescent="0.2">
      <c r="A28" s="8">
        <v>22</v>
      </c>
      <c r="B28" s="9">
        <v>8.7468621730804408</v>
      </c>
      <c r="C28" s="9">
        <v>1.40178042203509</v>
      </c>
      <c r="D28" s="9">
        <v>0.123526970545451</v>
      </c>
      <c r="E28" s="9">
        <v>3.6471668651291002E-3</v>
      </c>
      <c r="F28" s="9">
        <v>0.24155246684062301</v>
      </c>
      <c r="G28" s="9">
        <v>26</v>
      </c>
      <c r="H28" s="9">
        <v>0.53945019953485196</v>
      </c>
      <c r="I28" s="9">
        <v>0.34215895234900801</v>
      </c>
      <c r="J28" s="9" t="s">
        <v>200</v>
      </c>
      <c r="K28" s="9">
        <v>0.816606281315847</v>
      </c>
      <c r="L28" s="9">
        <v>0.816606281315847</v>
      </c>
      <c r="M28" s="9">
        <v>0.81666666666666698</v>
      </c>
      <c r="N28" s="9">
        <v>0.81662640976612</v>
      </c>
      <c r="O28" s="10">
        <v>2.8465927366038798E-5</v>
      </c>
      <c r="P28" s="9">
        <v>10</v>
      </c>
    </row>
    <row r="29" spans="1:19" x14ac:dyDescent="0.2">
      <c r="A29" s="8">
        <v>24</v>
      </c>
      <c r="B29" s="9">
        <v>7.0436192353566502</v>
      </c>
      <c r="C29" s="9">
        <v>2.4241083856482302</v>
      </c>
      <c r="D29" s="9">
        <v>9.9259376525878906E-2</v>
      </c>
      <c r="E29" s="9">
        <v>4.3073945539699897E-3</v>
      </c>
      <c r="F29" s="9">
        <v>0.28474837369275702</v>
      </c>
      <c r="G29" s="9">
        <v>7</v>
      </c>
      <c r="H29" s="9">
        <v>0.29706755370303201</v>
      </c>
      <c r="I29" s="9">
        <v>0.53196940011840799</v>
      </c>
      <c r="J29" s="9" t="s">
        <v>202</v>
      </c>
      <c r="K29" s="9">
        <v>0.816606281315847</v>
      </c>
      <c r="L29" s="9">
        <v>0.816606281315847</v>
      </c>
      <c r="M29" s="9">
        <v>0.81666666666666698</v>
      </c>
      <c r="N29" s="9">
        <v>0.81662640976612</v>
      </c>
      <c r="O29" s="10">
        <v>2.8465927366038798E-5</v>
      </c>
      <c r="P29" s="9">
        <v>10</v>
      </c>
    </row>
    <row r="30" spans="1:19" x14ac:dyDescent="0.2">
      <c r="A30" s="8">
        <v>25</v>
      </c>
      <c r="B30" s="9">
        <v>7.5910826524098702</v>
      </c>
      <c r="C30" s="9">
        <v>1.5899949937776101</v>
      </c>
      <c r="D30" s="9">
        <v>0.122042099634806</v>
      </c>
      <c r="E30" s="9">
        <v>1.0643044063007099E-3</v>
      </c>
      <c r="F30" s="9">
        <v>0.75749245851771296</v>
      </c>
      <c r="G30" s="9">
        <v>32</v>
      </c>
      <c r="H30" s="9">
        <v>0.91330563258199604</v>
      </c>
      <c r="I30" s="9">
        <v>0.172028835831041</v>
      </c>
      <c r="J30" s="9" t="s">
        <v>203</v>
      </c>
      <c r="K30" s="9">
        <v>0.816606281315847</v>
      </c>
      <c r="L30" s="9">
        <v>0.816606281315847</v>
      </c>
      <c r="M30" s="9">
        <v>0.81666666666666698</v>
      </c>
      <c r="N30" s="9">
        <v>0.81662640976612</v>
      </c>
      <c r="O30" s="10">
        <v>2.8465927366038798E-5</v>
      </c>
      <c r="P30" s="9">
        <v>10</v>
      </c>
    </row>
    <row r="31" spans="1:19" x14ac:dyDescent="0.2">
      <c r="A31" s="8">
        <v>26</v>
      </c>
      <c r="B31" s="9">
        <v>12.215585231781001</v>
      </c>
      <c r="C31" s="9">
        <v>5.9574982049534997</v>
      </c>
      <c r="D31" s="9">
        <v>0.166905403137207</v>
      </c>
      <c r="E31" s="9">
        <v>1.06968230555427E-2</v>
      </c>
      <c r="F31" s="9">
        <v>0.28262142220912501</v>
      </c>
      <c r="G31" s="9">
        <v>136</v>
      </c>
      <c r="H31" s="9">
        <v>0.600490652189549</v>
      </c>
      <c r="I31" s="9">
        <v>0.24880712748519901</v>
      </c>
      <c r="J31" s="9" t="s">
        <v>204</v>
      </c>
      <c r="K31" s="9">
        <v>0.816606281315847</v>
      </c>
      <c r="L31" s="9">
        <v>0.816606281315847</v>
      </c>
      <c r="M31" s="9">
        <v>0.81666666666666698</v>
      </c>
      <c r="N31" s="9">
        <v>0.81662640976612</v>
      </c>
      <c r="O31" s="10">
        <v>2.8465927366038798E-5</v>
      </c>
      <c r="P31" s="9">
        <v>10</v>
      </c>
    </row>
    <row r="32" spans="1:19" x14ac:dyDescent="0.2">
      <c r="A32" s="8">
        <v>27</v>
      </c>
      <c r="B32" s="9">
        <v>18.6278703212738</v>
      </c>
      <c r="C32" s="9">
        <v>1.8303509939349001</v>
      </c>
      <c r="D32" s="9">
        <v>0.151746352513631</v>
      </c>
      <c r="E32" s="9">
        <v>6.2151290807594597E-3</v>
      </c>
      <c r="F32" s="9">
        <v>0.25013928601160001</v>
      </c>
      <c r="G32" s="9">
        <v>90</v>
      </c>
      <c r="H32" s="9">
        <v>0.55281303941471405</v>
      </c>
      <c r="I32" s="9">
        <v>0.65201197983672199</v>
      </c>
      <c r="J32" s="9" t="s">
        <v>205</v>
      </c>
      <c r="K32" s="9">
        <v>0.816606281315847</v>
      </c>
      <c r="L32" s="9">
        <v>0.816606281315847</v>
      </c>
      <c r="M32" s="9">
        <v>0.81666666666666698</v>
      </c>
      <c r="N32" s="9">
        <v>0.81662640976612</v>
      </c>
      <c r="O32" s="10">
        <v>2.8465927366038798E-5</v>
      </c>
      <c r="P32" s="9">
        <v>10</v>
      </c>
    </row>
    <row r="33" spans="1:16" x14ac:dyDescent="0.2">
      <c r="A33" s="8">
        <v>28</v>
      </c>
      <c r="B33" s="9">
        <v>9.29531399408976</v>
      </c>
      <c r="C33" s="9">
        <v>2.70225075876365</v>
      </c>
      <c r="D33" s="9">
        <v>0.130506992340088</v>
      </c>
      <c r="E33" s="9">
        <v>5.9581526405508105E-4</v>
      </c>
      <c r="F33" s="9">
        <v>0.58768150866246305</v>
      </c>
      <c r="G33" s="9">
        <v>44</v>
      </c>
      <c r="H33" s="9">
        <v>0.65114225968571204</v>
      </c>
      <c r="I33" s="9">
        <v>0.110890761633844</v>
      </c>
      <c r="J33" s="9" t="s">
        <v>206</v>
      </c>
      <c r="K33" s="9">
        <v>0.816606281315847</v>
      </c>
      <c r="L33" s="9">
        <v>0.816606281315847</v>
      </c>
      <c r="M33" s="9">
        <v>0.81666666666666698</v>
      </c>
      <c r="N33" s="9">
        <v>0.81662640976612</v>
      </c>
      <c r="O33" s="10">
        <v>2.8465927366038798E-5</v>
      </c>
      <c r="P33" s="9">
        <v>10</v>
      </c>
    </row>
    <row r="34" spans="1:16" x14ac:dyDescent="0.2">
      <c r="A34" s="8">
        <v>29</v>
      </c>
      <c r="B34" s="9">
        <v>10.792826016744</v>
      </c>
      <c r="C34" s="9">
        <v>3.2815095949946702</v>
      </c>
      <c r="D34" s="9">
        <v>0.13649423917134601</v>
      </c>
      <c r="E34" s="9">
        <v>4.8218472998455397E-3</v>
      </c>
      <c r="F34" s="9">
        <v>0.58295041180672702</v>
      </c>
      <c r="G34" s="9">
        <v>70</v>
      </c>
      <c r="H34" s="9">
        <v>0.45363804878813802</v>
      </c>
      <c r="I34" s="9">
        <v>0.128651095687877</v>
      </c>
      <c r="J34" s="9" t="s">
        <v>207</v>
      </c>
      <c r="K34" s="9">
        <v>0.816606281315847</v>
      </c>
      <c r="L34" s="9">
        <v>0.816606281315847</v>
      </c>
      <c r="M34" s="9">
        <v>0.81666666666666698</v>
      </c>
      <c r="N34" s="9">
        <v>0.81662640976612</v>
      </c>
      <c r="O34" s="10">
        <v>2.8465927366038798E-5</v>
      </c>
      <c r="P34" s="9">
        <v>10</v>
      </c>
    </row>
    <row r="35" spans="1:16" x14ac:dyDescent="0.2">
      <c r="A35" s="8">
        <v>31</v>
      </c>
      <c r="B35" s="9">
        <v>7.7046412626902301</v>
      </c>
      <c r="C35" s="9">
        <v>0.52734520233078397</v>
      </c>
      <c r="D35" s="9">
        <v>0.114598671595256</v>
      </c>
      <c r="E35" s="9">
        <v>2.7841666653052001E-3</v>
      </c>
      <c r="F35" s="9">
        <v>0.50286328617681197</v>
      </c>
      <c r="G35" s="9">
        <v>15</v>
      </c>
      <c r="H35" s="9">
        <v>0.37354315220003698</v>
      </c>
      <c r="I35" s="9">
        <v>0.32845966623432099</v>
      </c>
      <c r="J35" s="9" t="s">
        <v>209</v>
      </c>
      <c r="K35" s="9">
        <v>0.816606281315847</v>
      </c>
      <c r="L35" s="9">
        <v>0.816606281315847</v>
      </c>
      <c r="M35" s="9">
        <v>0.81666666666666698</v>
      </c>
      <c r="N35" s="9">
        <v>0.81662640976612</v>
      </c>
      <c r="O35" s="10">
        <v>2.8465927366038798E-5</v>
      </c>
      <c r="P35" s="9">
        <v>10</v>
      </c>
    </row>
    <row r="36" spans="1:16" x14ac:dyDescent="0.2">
      <c r="A36" s="8">
        <v>32</v>
      </c>
      <c r="B36" s="9">
        <v>10.3358825047811</v>
      </c>
      <c r="C36" s="9">
        <v>1.9325636636632899</v>
      </c>
      <c r="D36" s="9">
        <v>0.15289036432902001</v>
      </c>
      <c r="E36" s="9">
        <v>1.8964578253808199E-3</v>
      </c>
      <c r="F36" s="9">
        <v>0.45332451594492301</v>
      </c>
      <c r="G36" s="9">
        <v>133</v>
      </c>
      <c r="H36" s="9">
        <v>0.47059161164107899</v>
      </c>
      <c r="I36" s="9">
        <v>0.66713744152154897</v>
      </c>
      <c r="J36" s="9" t="s">
        <v>210</v>
      </c>
      <c r="K36" s="9">
        <v>0.816606281315847</v>
      </c>
      <c r="L36" s="9">
        <v>0.816606281315847</v>
      </c>
      <c r="M36" s="9">
        <v>0.81666666666666698</v>
      </c>
      <c r="N36" s="9">
        <v>0.81662640976612</v>
      </c>
      <c r="O36" s="10">
        <v>2.8465927366038798E-5</v>
      </c>
      <c r="P36" s="9">
        <v>10</v>
      </c>
    </row>
    <row r="37" spans="1:16" x14ac:dyDescent="0.2">
      <c r="A37" s="8">
        <v>33</v>
      </c>
      <c r="B37" s="9">
        <v>10.2751298745473</v>
      </c>
      <c r="C37" s="9">
        <v>0.78536694663668205</v>
      </c>
      <c r="D37" s="9">
        <v>0.15517934163411501</v>
      </c>
      <c r="E37" s="9">
        <v>2.60485342408606E-3</v>
      </c>
      <c r="F37" s="9">
        <v>0.79315201571416205</v>
      </c>
      <c r="G37" s="9">
        <v>111</v>
      </c>
      <c r="H37" s="9">
        <v>0.72600593939881497</v>
      </c>
      <c r="I37" s="9">
        <v>0.84613510798880698</v>
      </c>
      <c r="J37" s="9" t="s">
        <v>211</v>
      </c>
      <c r="K37" s="9">
        <v>0.816606281315847</v>
      </c>
      <c r="L37" s="9">
        <v>0.816606281315847</v>
      </c>
      <c r="M37" s="9">
        <v>0.81666666666666698</v>
      </c>
      <c r="N37" s="9">
        <v>0.81662640976612</v>
      </c>
      <c r="O37" s="10">
        <v>2.8465927366038798E-5</v>
      </c>
      <c r="P37" s="9">
        <v>10</v>
      </c>
    </row>
    <row r="38" spans="1:16" x14ac:dyDescent="0.2">
      <c r="A38" s="8">
        <v>34</v>
      </c>
      <c r="B38" s="9">
        <v>17.418524026870699</v>
      </c>
      <c r="C38" s="9">
        <v>7.2333088852426304</v>
      </c>
      <c r="D38" s="9">
        <v>0.16449697812398301</v>
      </c>
      <c r="E38" s="9">
        <v>2.88589778469229E-3</v>
      </c>
      <c r="F38" s="9">
        <v>0.13409266916763701</v>
      </c>
      <c r="G38" s="9">
        <v>148</v>
      </c>
      <c r="H38" s="9">
        <v>0.75267340648143599</v>
      </c>
      <c r="I38" s="9">
        <v>0.74510894199893396</v>
      </c>
      <c r="J38" s="9" t="s">
        <v>212</v>
      </c>
      <c r="K38" s="9">
        <v>0.816606281315847</v>
      </c>
      <c r="L38" s="9">
        <v>0.816606281315847</v>
      </c>
      <c r="M38" s="9">
        <v>0.81666666666666698</v>
      </c>
      <c r="N38" s="9">
        <v>0.81662640976612</v>
      </c>
      <c r="O38" s="10">
        <v>2.8465927366038798E-5</v>
      </c>
      <c r="P38" s="9">
        <v>10</v>
      </c>
    </row>
    <row r="39" spans="1:16" x14ac:dyDescent="0.2">
      <c r="A39" s="8">
        <v>35</v>
      </c>
      <c r="B39" s="9">
        <v>9.4842607975006104</v>
      </c>
      <c r="C39" s="9">
        <v>2.0328410265831298</v>
      </c>
      <c r="D39" s="9">
        <v>0.119887272516886</v>
      </c>
      <c r="E39" s="9">
        <v>1.9727420235949398E-3</v>
      </c>
      <c r="F39" s="9">
        <v>0.266076610955365</v>
      </c>
      <c r="G39" s="9">
        <v>25</v>
      </c>
      <c r="H39" s="9">
        <v>0.30998751306425898</v>
      </c>
      <c r="I39" s="9">
        <v>0.31960486682803102</v>
      </c>
      <c r="J39" s="9" t="s">
        <v>213</v>
      </c>
      <c r="K39" s="9">
        <v>0.816606281315847</v>
      </c>
      <c r="L39" s="9">
        <v>0.816606281315847</v>
      </c>
      <c r="M39" s="9">
        <v>0.81666666666666698</v>
      </c>
      <c r="N39" s="9">
        <v>0.81662640976612</v>
      </c>
      <c r="O39" s="10">
        <v>2.8465927366038798E-5</v>
      </c>
      <c r="P39" s="9">
        <v>10</v>
      </c>
    </row>
    <row r="40" spans="1:16" x14ac:dyDescent="0.2">
      <c r="A40" s="8">
        <v>36</v>
      </c>
      <c r="B40" s="9">
        <v>13.0022172927856</v>
      </c>
      <c r="C40" s="9">
        <v>4.5310648246961396</v>
      </c>
      <c r="D40" s="9">
        <v>0.1336989402771</v>
      </c>
      <c r="E40" s="9">
        <v>3.37392190500026E-2</v>
      </c>
      <c r="F40" s="9">
        <v>1.2940959891946701E-2</v>
      </c>
      <c r="G40" s="9">
        <v>20</v>
      </c>
      <c r="H40" s="9">
        <v>0.53005728356318504</v>
      </c>
      <c r="I40" s="9">
        <v>0.68598575927223904</v>
      </c>
      <c r="J40" s="9" t="s">
        <v>214</v>
      </c>
      <c r="K40" s="9">
        <v>0.816606281315847</v>
      </c>
      <c r="L40" s="9">
        <v>0.816606281315847</v>
      </c>
      <c r="M40" s="9">
        <v>0.81666666666666698</v>
      </c>
      <c r="N40" s="9">
        <v>0.81662640976612</v>
      </c>
      <c r="O40" s="10">
        <v>2.8465927366038798E-5</v>
      </c>
      <c r="P40" s="9">
        <v>10</v>
      </c>
    </row>
    <row r="41" spans="1:16" x14ac:dyDescent="0.2">
      <c r="A41" s="8">
        <v>37</v>
      </c>
      <c r="B41" s="9">
        <v>12.259578386942501</v>
      </c>
      <c r="C41" s="9">
        <v>4.1590278673907397</v>
      </c>
      <c r="D41" s="9">
        <v>0.16028626759847001</v>
      </c>
      <c r="E41" s="9">
        <v>3.5747143520644502E-3</v>
      </c>
      <c r="F41" s="9">
        <v>0.70126688927797998</v>
      </c>
      <c r="G41" s="9">
        <v>129</v>
      </c>
      <c r="H41" s="9">
        <v>0.94192047360833997</v>
      </c>
      <c r="I41" s="9">
        <v>0.727398245166472</v>
      </c>
      <c r="J41" s="9" t="s">
        <v>215</v>
      </c>
      <c r="K41" s="9">
        <v>0.816606281315847</v>
      </c>
      <c r="L41" s="9">
        <v>0.816606281315847</v>
      </c>
      <c r="M41" s="9">
        <v>0.81666666666666698</v>
      </c>
      <c r="N41" s="9">
        <v>0.81662640976612</v>
      </c>
      <c r="O41" s="10">
        <v>2.8465927366038798E-5</v>
      </c>
      <c r="P41" s="9">
        <v>10</v>
      </c>
    </row>
    <row r="42" spans="1:16" x14ac:dyDescent="0.2">
      <c r="A42" s="8">
        <v>38</v>
      </c>
      <c r="B42" s="9">
        <v>16.773600339889501</v>
      </c>
      <c r="C42" s="9">
        <v>1.46364414716766</v>
      </c>
      <c r="D42" s="9">
        <v>0.15539757410685201</v>
      </c>
      <c r="E42" s="9">
        <v>3.0975482509354199E-3</v>
      </c>
      <c r="F42" s="9">
        <v>0.43123528625205498</v>
      </c>
      <c r="G42" s="9">
        <v>112</v>
      </c>
      <c r="H42" s="9">
        <v>0.69728633281815999</v>
      </c>
      <c r="I42" s="9">
        <v>0.63077821966940195</v>
      </c>
      <c r="J42" s="9" t="s">
        <v>216</v>
      </c>
      <c r="K42" s="9">
        <v>0.816606281315847</v>
      </c>
      <c r="L42" s="9">
        <v>0.816606281315847</v>
      </c>
      <c r="M42" s="9">
        <v>0.81666666666666698</v>
      </c>
      <c r="N42" s="9">
        <v>0.81662640976612</v>
      </c>
      <c r="O42" s="10">
        <v>2.8465927366038798E-5</v>
      </c>
      <c r="P42" s="9">
        <v>10</v>
      </c>
    </row>
    <row r="43" spans="1:16" x14ac:dyDescent="0.2">
      <c r="A43" s="8">
        <v>39</v>
      </c>
      <c r="B43" s="9">
        <v>7.6662464141845703</v>
      </c>
      <c r="C43" s="9">
        <v>0.335362757309487</v>
      </c>
      <c r="D43" s="9">
        <v>0.15622202555338499</v>
      </c>
      <c r="E43" s="9">
        <v>6.2210860180973602E-3</v>
      </c>
      <c r="F43" s="9">
        <v>0.157528819086902</v>
      </c>
      <c r="G43" s="9">
        <v>117</v>
      </c>
      <c r="H43" s="9">
        <v>0.55501942300014795</v>
      </c>
      <c r="I43" s="9">
        <v>0.57707804198229895</v>
      </c>
      <c r="J43" s="9" t="s">
        <v>217</v>
      </c>
      <c r="K43" s="9">
        <v>0.816606281315847</v>
      </c>
      <c r="L43" s="9">
        <v>0.816606281315847</v>
      </c>
      <c r="M43" s="9">
        <v>0.81666666666666698</v>
      </c>
      <c r="N43" s="9">
        <v>0.81662640976612</v>
      </c>
      <c r="O43" s="10">
        <v>2.8465927366038798E-5</v>
      </c>
      <c r="P43" s="9">
        <v>10</v>
      </c>
    </row>
    <row r="44" spans="1:16" x14ac:dyDescent="0.2">
      <c r="A44" s="8">
        <v>40</v>
      </c>
      <c r="B44" s="9">
        <v>12.7033992608388</v>
      </c>
      <c r="C44" s="9">
        <v>1.6092370519132999</v>
      </c>
      <c r="D44" s="9">
        <v>0.141416708628337</v>
      </c>
      <c r="E44" s="9">
        <v>1.6278681713246901E-3</v>
      </c>
      <c r="F44" s="9">
        <v>0.64122275000415696</v>
      </c>
      <c r="G44" s="9">
        <v>89</v>
      </c>
      <c r="H44" s="9">
        <v>0.25931475257215297</v>
      </c>
      <c r="I44" s="9">
        <v>0.19546882070799801</v>
      </c>
      <c r="J44" s="9" t="s">
        <v>218</v>
      </c>
      <c r="K44" s="9">
        <v>0.816606281315847</v>
      </c>
      <c r="L44" s="9">
        <v>0.816606281315847</v>
      </c>
      <c r="M44" s="9">
        <v>0.81666666666666698</v>
      </c>
      <c r="N44" s="9">
        <v>0.81662640976612</v>
      </c>
      <c r="O44" s="10">
        <v>2.8465927366038798E-5</v>
      </c>
      <c r="P44" s="9">
        <v>10</v>
      </c>
    </row>
    <row r="45" spans="1:16" x14ac:dyDescent="0.2">
      <c r="A45" s="8">
        <v>41</v>
      </c>
      <c r="B45" s="9">
        <v>17.469378312428798</v>
      </c>
      <c r="C45" s="9">
        <v>2.7745614212056502</v>
      </c>
      <c r="D45" s="9">
        <v>0.17308441797892299</v>
      </c>
      <c r="E45" s="9">
        <v>5.3472779943792396E-3</v>
      </c>
      <c r="F45" s="9">
        <v>0.89983991166885902</v>
      </c>
      <c r="G45" s="9">
        <v>149</v>
      </c>
      <c r="H45" s="9">
        <v>0.50242484737585702</v>
      </c>
      <c r="I45" s="9">
        <v>0.83344001566578696</v>
      </c>
      <c r="J45" s="9" t="s">
        <v>219</v>
      </c>
      <c r="K45" s="9">
        <v>0.816606281315847</v>
      </c>
      <c r="L45" s="9">
        <v>0.816606281315847</v>
      </c>
      <c r="M45" s="9">
        <v>0.81666666666666698</v>
      </c>
      <c r="N45" s="9">
        <v>0.81662640976612</v>
      </c>
      <c r="O45" s="10">
        <v>2.8465927366038798E-5</v>
      </c>
      <c r="P45" s="9">
        <v>10</v>
      </c>
    </row>
    <row r="46" spans="1:16" x14ac:dyDescent="0.2">
      <c r="A46" s="8">
        <v>42</v>
      </c>
      <c r="B46" s="9">
        <v>10.7210774421692</v>
      </c>
      <c r="C46" s="9">
        <v>3.0039139271025599</v>
      </c>
      <c r="D46" s="9">
        <v>0.1443825562795</v>
      </c>
      <c r="E46" s="9">
        <v>2.1201231830481602E-3</v>
      </c>
      <c r="F46" s="9">
        <v>0.14292501118822201</v>
      </c>
      <c r="G46" s="9">
        <v>93</v>
      </c>
      <c r="H46" s="9">
        <v>0.83972194319716098</v>
      </c>
      <c r="I46" s="9">
        <v>0.69356879408747596</v>
      </c>
      <c r="J46" s="9" t="s">
        <v>220</v>
      </c>
      <c r="K46" s="9">
        <v>0.816606281315847</v>
      </c>
      <c r="L46" s="9">
        <v>0.816606281315847</v>
      </c>
      <c r="M46" s="9">
        <v>0.81666666666666698</v>
      </c>
      <c r="N46" s="9">
        <v>0.81662640976612</v>
      </c>
      <c r="O46" s="10">
        <v>2.8465927366038798E-5</v>
      </c>
      <c r="P46" s="9">
        <v>10</v>
      </c>
    </row>
    <row r="47" spans="1:16" x14ac:dyDescent="0.2">
      <c r="A47" s="8">
        <v>43</v>
      </c>
      <c r="B47" s="9">
        <v>10.3245309988658</v>
      </c>
      <c r="C47" s="9">
        <v>1.66100253061982</v>
      </c>
      <c r="D47" s="9">
        <v>0.12467686335245801</v>
      </c>
      <c r="E47" s="9">
        <v>2.3883539428459701E-4</v>
      </c>
      <c r="F47" s="9">
        <v>0.54252896680267404</v>
      </c>
      <c r="G47" s="9">
        <v>36</v>
      </c>
      <c r="H47" s="9">
        <v>0.252826505247084</v>
      </c>
      <c r="I47" s="9">
        <v>0.31039722708108197</v>
      </c>
      <c r="J47" s="9" t="s">
        <v>221</v>
      </c>
      <c r="K47" s="9">
        <v>0.816606281315847</v>
      </c>
      <c r="L47" s="9">
        <v>0.816606281315847</v>
      </c>
      <c r="M47" s="9">
        <v>0.81666666666666698</v>
      </c>
      <c r="N47" s="9">
        <v>0.81662640976612</v>
      </c>
      <c r="O47" s="10">
        <v>2.8465927366038798E-5</v>
      </c>
      <c r="P47" s="9">
        <v>10</v>
      </c>
    </row>
    <row r="48" spans="1:16" x14ac:dyDescent="0.2">
      <c r="A48" s="8">
        <v>44</v>
      </c>
      <c r="B48" s="9">
        <v>8.9164726734161395</v>
      </c>
      <c r="C48" s="9">
        <v>1.09307874771735</v>
      </c>
      <c r="D48" s="9">
        <v>0.172735691070557</v>
      </c>
      <c r="E48" s="9">
        <v>3.2509529053938398E-2</v>
      </c>
      <c r="F48" s="9">
        <v>0.91004492769256196</v>
      </c>
      <c r="G48" s="9">
        <v>110</v>
      </c>
      <c r="H48" s="9">
        <v>0.46459074918137999</v>
      </c>
      <c r="I48" s="9">
        <v>0.64663664556563305</v>
      </c>
      <c r="J48" s="9" t="s">
        <v>222</v>
      </c>
      <c r="K48" s="9">
        <v>0.816606281315847</v>
      </c>
      <c r="L48" s="9">
        <v>0.816606281315847</v>
      </c>
      <c r="M48" s="9">
        <v>0.81666666666666698</v>
      </c>
      <c r="N48" s="9">
        <v>0.81662640976612</v>
      </c>
      <c r="O48" s="10">
        <v>2.8465927366038798E-5</v>
      </c>
      <c r="P48" s="9">
        <v>10</v>
      </c>
    </row>
    <row r="49" spans="1:16" x14ac:dyDescent="0.2">
      <c r="A49" s="8">
        <v>45</v>
      </c>
      <c r="B49" s="9">
        <v>9.9772845904032401</v>
      </c>
      <c r="C49" s="9">
        <v>3.1315587689290298</v>
      </c>
      <c r="D49" s="9">
        <v>0.146458625793457</v>
      </c>
      <c r="E49" s="9">
        <v>3.4489380531745198E-3</v>
      </c>
      <c r="F49" s="9">
        <v>0.78359848522535902</v>
      </c>
      <c r="G49" s="9">
        <v>61</v>
      </c>
      <c r="H49" s="9">
        <v>0.458798072965939</v>
      </c>
      <c r="I49" s="9">
        <v>0.44740203052128802</v>
      </c>
      <c r="J49" s="9" t="s">
        <v>223</v>
      </c>
      <c r="K49" s="9">
        <v>0.816606281315847</v>
      </c>
      <c r="L49" s="9">
        <v>0.816606281315847</v>
      </c>
      <c r="M49" s="9">
        <v>0.81666666666666698</v>
      </c>
      <c r="N49" s="9">
        <v>0.81662640976612</v>
      </c>
      <c r="O49" s="10">
        <v>2.8465927366038798E-5</v>
      </c>
      <c r="P49" s="9">
        <v>10</v>
      </c>
    </row>
    <row r="50" spans="1:16" x14ac:dyDescent="0.2">
      <c r="A50" s="8">
        <v>47</v>
      </c>
      <c r="B50" s="9">
        <v>8.6018950939178502</v>
      </c>
      <c r="C50" s="9">
        <v>0.25279829855823399</v>
      </c>
      <c r="D50" s="9">
        <v>0.15422081947326699</v>
      </c>
      <c r="E50" s="9">
        <v>1.8788294822542301E-3</v>
      </c>
      <c r="F50" s="9">
        <v>8.3475254700039303E-2</v>
      </c>
      <c r="G50" s="9">
        <v>131</v>
      </c>
      <c r="H50" s="9">
        <v>0.371335728630032</v>
      </c>
      <c r="I50" s="9">
        <v>0.33851520357318499</v>
      </c>
      <c r="J50" s="9" t="s">
        <v>225</v>
      </c>
      <c r="K50" s="9">
        <v>0.816606281315847</v>
      </c>
      <c r="L50" s="9">
        <v>0.816606281315847</v>
      </c>
      <c r="M50" s="9">
        <v>0.81666666666666698</v>
      </c>
      <c r="N50" s="9">
        <v>0.81662640976612</v>
      </c>
      <c r="O50" s="10">
        <v>2.8465927366038798E-5</v>
      </c>
      <c r="P50" s="9">
        <v>10</v>
      </c>
    </row>
    <row r="51" spans="1:16" x14ac:dyDescent="0.2">
      <c r="A51" s="8">
        <v>48</v>
      </c>
      <c r="B51" s="9">
        <v>11.1107981204987</v>
      </c>
      <c r="C51" s="9">
        <v>4.6251936731316201</v>
      </c>
      <c r="D51" s="9">
        <v>0.14258527755737299</v>
      </c>
      <c r="E51" s="9">
        <v>3.05035926020322E-3</v>
      </c>
      <c r="F51" s="9">
        <v>0.25968789907065798</v>
      </c>
      <c r="G51" s="9">
        <v>76</v>
      </c>
      <c r="H51" s="9">
        <v>0.26900650010812199</v>
      </c>
      <c r="I51" s="9">
        <v>0.50582341363736705</v>
      </c>
      <c r="J51" s="9" t="s">
        <v>226</v>
      </c>
      <c r="K51" s="9">
        <v>0.816606281315847</v>
      </c>
      <c r="L51" s="9">
        <v>0.816606281315847</v>
      </c>
      <c r="M51" s="9">
        <v>0.81666666666666698</v>
      </c>
      <c r="N51" s="9">
        <v>0.81662640976612</v>
      </c>
      <c r="O51" s="10">
        <v>2.8465927366038798E-5</v>
      </c>
      <c r="P51" s="9">
        <v>10</v>
      </c>
    </row>
    <row r="52" spans="1:16" x14ac:dyDescent="0.2">
      <c r="A52" s="8">
        <v>49</v>
      </c>
      <c r="B52" s="9">
        <v>4.9072372118632002</v>
      </c>
      <c r="C52" s="9">
        <v>0.71125089500503802</v>
      </c>
      <c r="D52" s="9">
        <v>9.5215876897176102E-2</v>
      </c>
      <c r="E52" s="9">
        <v>3.3299342714679498E-3</v>
      </c>
      <c r="F52" s="9">
        <v>0.95622210253360596</v>
      </c>
      <c r="G52" s="9">
        <v>3</v>
      </c>
      <c r="H52" s="9">
        <v>0.43892465150659599</v>
      </c>
      <c r="I52" s="9">
        <v>0.32262315486876803</v>
      </c>
      <c r="J52" s="9" t="s">
        <v>227</v>
      </c>
      <c r="K52" s="9">
        <v>0.816606281315847</v>
      </c>
      <c r="L52" s="9">
        <v>0.816606281315847</v>
      </c>
      <c r="M52" s="9">
        <v>0.81666666666666698</v>
      </c>
      <c r="N52" s="9">
        <v>0.81662640976612</v>
      </c>
      <c r="O52" s="10">
        <v>2.8465927366038798E-5</v>
      </c>
      <c r="P52" s="9">
        <v>10</v>
      </c>
    </row>
    <row r="53" spans="1:16" x14ac:dyDescent="0.2">
      <c r="A53" s="8">
        <v>50</v>
      </c>
      <c r="B53" s="9">
        <v>11.896592696507801</v>
      </c>
      <c r="C53" s="9">
        <v>4.3014224799152299</v>
      </c>
      <c r="D53" s="9">
        <v>0.15666826566060399</v>
      </c>
      <c r="E53" s="9">
        <v>2.9162032574326798E-3</v>
      </c>
      <c r="F53" s="9">
        <v>0.52644253166302402</v>
      </c>
      <c r="G53" s="9">
        <v>122</v>
      </c>
      <c r="H53" s="9">
        <v>0.55340522977193196</v>
      </c>
      <c r="I53" s="9">
        <v>0.169588186417404</v>
      </c>
      <c r="J53" s="9" t="s">
        <v>228</v>
      </c>
      <c r="K53" s="9">
        <v>0.816606281315847</v>
      </c>
      <c r="L53" s="9">
        <v>0.816606281315847</v>
      </c>
      <c r="M53" s="9">
        <v>0.81666666666666698</v>
      </c>
      <c r="N53" s="9">
        <v>0.81662640976612</v>
      </c>
      <c r="O53" s="10">
        <v>2.8465927366038798E-5</v>
      </c>
      <c r="P53" s="9">
        <v>10</v>
      </c>
    </row>
    <row r="54" spans="1:16" x14ac:dyDescent="0.2">
      <c r="A54" s="8">
        <v>51</v>
      </c>
      <c r="B54" s="9">
        <v>15.5310946305593</v>
      </c>
      <c r="C54" s="9">
        <v>5.4373643975853403</v>
      </c>
      <c r="D54" s="9">
        <v>0.131819804509481</v>
      </c>
      <c r="E54" s="9">
        <v>3.0428455543766602E-3</v>
      </c>
      <c r="F54" s="9">
        <v>6.1502139056461902E-2</v>
      </c>
      <c r="G54" s="9">
        <v>56</v>
      </c>
      <c r="H54" s="9">
        <v>0.17351197089273901</v>
      </c>
      <c r="I54" s="9">
        <v>0.72034422282105204</v>
      </c>
      <c r="J54" s="9" t="s">
        <v>229</v>
      </c>
      <c r="K54" s="9">
        <v>0.816606281315847</v>
      </c>
      <c r="L54" s="9">
        <v>0.816606281315847</v>
      </c>
      <c r="M54" s="9">
        <v>0.81666666666666698</v>
      </c>
      <c r="N54" s="9">
        <v>0.81662640976612</v>
      </c>
      <c r="O54" s="10">
        <v>2.8465927366038798E-5</v>
      </c>
      <c r="P54" s="9">
        <v>10</v>
      </c>
    </row>
    <row r="55" spans="1:16" x14ac:dyDescent="0.2">
      <c r="A55" s="8">
        <v>52</v>
      </c>
      <c r="B55" s="9">
        <v>12.185028632481901</v>
      </c>
      <c r="C55" s="9">
        <v>1.03208481875975</v>
      </c>
      <c r="D55" s="9">
        <v>0.13315534591674799</v>
      </c>
      <c r="E55" s="9">
        <v>2.2768756439338401E-3</v>
      </c>
      <c r="F55" s="9">
        <v>0.68077107486764199</v>
      </c>
      <c r="G55" s="9">
        <v>58</v>
      </c>
      <c r="H55" s="9">
        <v>0.70762614553280401</v>
      </c>
      <c r="I55" s="9">
        <v>0.39968037994443001</v>
      </c>
      <c r="J55" s="9" t="s">
        <v>230</v>
      </c>
      <c r="K55" s="9">
        <v>0.816606281315847</v>
      </c>
      <c r="L55" s="9">
        <v>0.816606281315847</v>
      </c>
      <c r="M55" s="9">
        <v>0.81666666666666698</v>
      </c>
      <c r="N55" s="9">
        <v>0.81662640976612</v>
      </c>
      <c r="O55" s="10">
        <v>2.8465927366038798E-5</v>
      </c>
      <c r="P55" s="9">
        <v>10</v>
      </c>
    </row>
    <row r="56" spans="1:16" x14ac:dyDescent="0.2">
      <c r="A56" s="8">
        <v>53</v>
      </c>
      <c r="B56" s="9">
        <v>11.4429191748301</v>
      </c>
      <c r="C56" s="9">
        <v>1.2220120711106599</v>
      </c>
      <c r="D56" s="9">
        <v>0.156015078226725</v>
      </c>
      <c r="E56" s="9">
        <v>3.7409344663807301E-3</v>
      </c>
      <c r="F56" s="9">
        <v>0.78268082244812098</v>
      </c>
      <c r="G56" s="9">
        <v>115</v>
      </c>
      <c r="H56" s="9">
        <v>0.54651149408178101</v>
      </c>
      <c r="I56" s="9">
        <v>0.20819165975769999</v>
      </c>
      <c r="J56" s="9" t="s">
        <v>231</v>
      </c>
      <c r="K56" s="9">
        <v>0.816606281315847</v>
      </c>
      <c r="L56" s="9">
        <v>0.816606281315847</v>
      </c>
      <c r="M56" s="9">
        <v>0.81666666666666698</v>
      </c>
      <c r="N56" s="9">
        <v>0.81662640976612</v>
      </c>
      <c r="O56" s="10">
        <v>2.8465927366038798E-5</v>
      </c>
      <c r="P56" s="9">
        <v>10</v>
      </c>
    </row>
    <row r="57" spans="1:16" x14ac:dyDescent="0.2">
      <c r="A57" s="8">
        <v>54</v>
      </c>
      <c r="B57" s="9">
        <v>7.5497337977091501</v>
      </c>
      <c r="C57" s="9">
        <v>0.175133292164358</v>
      </c>
      <c r="D57" s="9">
        <v>0.12495915095011401</v>
      </c>
      <c r="E57" s="9">
        <v>2.84046022556422E-3</v>
      </c>
      <c r="F57" s="9">
        <v>0.70263859361187198</v>
      </c>
      <c r="G57" s="9">
        <v>35</v>
      </c>
      <c r="H57" s="9">
        <v>0.474989266612935</v>
      </c>
      <c r="I57" s="9">
        <v>0.58594853228164301</v>
      </c>
      <c r="J57" s="9" t="s">
        <v>232</v>
      </c>
      <c r="K57" s="9">
        <v>0.816606281315847</v>
      </c>
      <c r="L57" s="9">
        <v>0.816606281315847</v>
      </c>
      <c r="M57" s="9">
        <v>0.81666666666666698</v>
      </c>
      <c r="N57" s="9">
        <v>0.81662640976612</v>
      </c>
      <c r="O57" s="10">
        <v>2.8465927366038798E-5</v>
      </c>
      <c r="P57" s="9">
        <v>10</v>
      </c>
    </row>
    <row r="58" spans="1:16" x14ac:dyDescent="0.2">
      <c r="A58" s="8">
        <v>55</v>
      </c>
      <c r="B58" s="9">
        <v>8.9277865886688197</v>
      </c>
      <c r="C58" s="9">
        <v>2.85696421285295</v>
      </c>
      <c r="D58" s="9">
        <v>0.147821108500163</v>
      </c>
      <c r="E58" s="9">
        <v>1.66774917256717E-3</v>
      </c>
      <c r="F58" s="9">
        <v>0.18983033262889201</v>
      </c>
      <c r="G58" s="9">
        <v>100</v>
      </c>
      <c r="H58" s="9">
        <v>0.36370100367081598</v>
      </c>
      <c r="I58" s="9">
        <v>0.47076312986837898</v>
      </c>
      <c r="J58" s="9" t="s">
        <v>233</v>
      </c>
      <c r="K58" s="9">
        <v>0.816606281315847</v>
      </c>
      <c r="L58" s="9">
        <v>0.816606281315847</v>
      </c>
      <c r="M58" s="9">
        <v>0.81666666666666698</v>
      </c>
      <c r="N58" s="9">
        <v>0.81662640976612</v>
      </c>
      <c r="O58" s="10">
        <v>2.8465927366038798E-5</v>
      </c>
      <c r="P58" s="9">
        <v>10</v>
      </c>
    </row>
    <row r="59" spans="1:16" x14ac:dyDescent="0.2">
      <c r="A59" s="8">
        <v>56</v>
      </c>
      <c r="B59" s="9">
        <v>8.6785700321197492</v>
      </c>
      <c r="C59" s="9">
        <v>0.15204376372963199</v>
      </c>
      <c r="D59" s="9">
        <v>0.10750238100687701</v>
      </c>
      <c r="E59" s="9">
        <v>3.4867494232017999E-3</v>
      </c>
      <c r="F59" s="9">
        <v>0.41979057223925897</v>
      </c>
      <c r="G59" s="9">
        <v>13</v>
      </c>
      <c r="H59" s="9">
        <v>0.27706459668530797</v>
      </c>
      <c r="I59" s="9">
        <v>0.28736926603308599</v>
      </c>
      <c r="J59" s="9" t="s">
        <v>234</v>
      </c>
      <c r="K59" s="9">
        <v>0.816606281315847</v>
      </c>
      <c r="L59" s="9">
        <v>0.816606281315847</v>
      </c>
      <c r="M59" s="9">
        <v>0.81666666666666698</v>
      </c>
      <c r="N59" s="9">
        <v>0.81662640976612</v>
      </c>
      <c r="O59" s="10">
        <v>2.8465927366038798E-5</v>
      </c>
      <c r="P59" s="9">
        <v>10</v>
      </c>
    </row>
    <row r="60" spans="1:16" x14ac:dyDescent="0.2">
      <c r="A60" s="8">
        <v>57</v>
      </c>
      <c r="B60" s="9">
        <v>11.991438706715901</v>
      </c>
      <c r="C60" s="9">
        <v>0.47422359043126899</v>
      </c>
      <c r="D60" s="9">
        <v>0.168214639027913</v>
      </c>
      <c r="E60" s="9">
        <v>4.7225103823141197E-3</v>
      </c>
      <c r="F60" s="9">
        <v>2.7164967943386499E-2</v>
      </c>
      <c r="G60" s="9">
        <v>141</v>
      </c>
      <c r="H60" s="9">
        <v>0.190200859147753</v>
      </c>
      <c r="I60" s="9">
        <v>0.71904380990896</v>
      </c>
      <c r="J60" s="9" t="s">
        <v>235</v>
      </c>
      <c r="K60" s="9">
        <v>0.816606281315847</v>
      </c>
      <c r="L60" s="9">
        <v>0.816606281315847</v>
      </c>
      <c r="M60" s="9">
        <v>0.81666666666666698</v>
      </c>
      <c r="N60" s="9">
        <v>0.81662640976612</v>
      </c>
      <c r="O60" s="10">
        <v>2.8465927366038798E-5</v>
      </c>
      <c r="P60" s="9">
        <v>10</v>
      </c>
    </row>
    <row r="61" spans="1:16" x14ac:dyDescent="0.2">
      <c r="A61" s="8">
        <v>58</v>
      </c>
      <c r="B61" s="9">
        <v>10.475280046463</v>
      </c>
      <c r="C61" s="9">
        <v>2.4700478235576302</v>
      </c>
      <c r="D61" s="9">
        <v>0.141808986663818</v>
      </c>
      <c r="E61" s="9">
        <v>6.2405472518545901E-3</v>
      </c>
      <c r="F61" s="9">
        <v>0.25293323006068003</v>
      </c>
      <c r="G61" s="9">
        <v>56</v>
      </c>
      <c r="H61" s="9">
        <v>0.92279265875232896</v>
      </c>
      <c r="I61" s="9">
        <v>0.15696535616655699</v>
      </c>
      <c r="J61" s="9" t="s">
        <v>236</v>
      </c>
      <c r="K61" s="9">
        <v>0.816606281315847</v>
      </c>
      <c r="L61" s="9">
        <v>0.816606281315847</v>
      </c>
      <c r="M61" s="9">
        <v>0.81666666666666698</v>
      </c>
      <c r="N61" s="9">
        <v>0.81662640976612</v>
      </c>
      <c r="O61" s="10">
        <v>2.8465927366038798E-5</v>
      </c>
      <c r="P61" s="9">
        <v>10</v>
      </c>
    </row>
    <row r="62" spans="1:16" x14ac:dyDescent="0.2">
      <c r="A62" s="8">
        <v>59</v>
      </c>
      <c r="B62" s="9">
        <v>12.779609362284299</v>
      </c>
      <c r="C62" s="9">
        <v>4.78613252852562</v>
      </c>
      <c r="D62" s="9">
        <v>0.15617020924886099</v>
      </c>
      <c r="E62" s="9">
        <v>3.7221861804595398E-3</v>
      </c>
      <c r="F62" s="9">
        <v>0.472585967218901</v>
      </c>
      <c r="G62" s="9">
        <v>137</v>
      </c>
      <c r="H62" s="9">
        <v>0.24537711296744999</v>
      </c>
      <c r="I62" s="9">
        <v>0.868924117596789</v>
      </c>
      <c r="J62" s="9" t="s">
        <v>237</v>
      </c>
      <c r="K62" s="9">
        <v>0.816606281315847</v>
      </c>
      <c r="L62" s="9">
        <v>0.816606281315847</v>
      </c>
      <c r="M62" s="9">
        <v>0.81666666666666698</v>
      </c>
      <c r="N62" s="9">
        <v>0.81662640976612</v>
      </c>
      <c r="O62" s="10">
        <v>2.8465927366038798E-5</v>
      </c>
      <c r="P62" s="9">
        <v>10</v>
      </c>
    </row>
    <row r="63" spans="1:16" x14ac:dyDescent="0.2">
      <c r="A63" s="8">
        <v>61</v>
      </c>
      <c r="B63" s="9">
        <v>9.1874681313832607</v>
      </c>
      <c r="C63" s="9">
        <v>3.0933668703952502</v>
      </c>
      <c r="D63" s="9">
        <v>0.13288831710815399</v>
      </c>
      <c r="E63" s="9">
        <v>4.6864037327861204E-3</v>
      </c>
      <c r="F63" s="9">
        <v>0.32437146856204002</v>
      </c>
      <c r="G63" s="9">
        <v>49</v>
      </c>
      <c r="H63" s="9">
        <v>0.25061246968062201</v>
      </c>
      <c r="I63" s="9">
        <v>0.45138755550612503</v>
      </c>
      <c r="J63" s="9" t="s">
        <v>239</v>
      </c>
      <c r="K63" s="9">
        <v>0.816606281315847</v>
      </c>
      <c r="L63" s="9">
        <v>0.816606281315847</v>
      </c>
      <c r="M63" s="9">
        <v>0.81666666666666698</v>
      </c>
      <c r="N63" s="9">
        <v>0.81662640976612</v>
      </c>
      <c r="O63" s="10">
        <v>2.8465927366038798E-5</v>
      </c>
      <c r="P63" s="9">
        <v>10</v>
      </c>
    </row>
    <row r="64" spans="1:16" x14ac:dyDescent="0.2">
      <c r="A64" s="8">
        <v>62</v>
      </c>
      <c r="B64" s="9">
        <v>22.550069650014201</v>
      </c>
      <c r="C64" s="9">
        <v>0.30034641443036098</v>
      </c>
      <c r="D64" s="9">
        <v>0.146821657816569</v>
      </c>
      <c r="E64" s="9">
        <v>6.6679539189878302E-3</v>
      </c>
      <c r="F64" s="9">
        <v>0.17063890322670999</v>
      </c>
      <c r="G64" s="9">
        <v>85</v>
      </c>
      <c r="H64" s="9">
        <v>0.28567726934965998</v>
      </c>
      <c r="I64" s="9">
        <v>0.66619990828345599</v>
      </c>
      <c r="J64" s="9" t="s">
        <v>240</v>
      </c>
      <c r="K64" s="9">
        <v>0.816606281315847</v>
      </c>
      <c r="L64" s="9">
        <v>0.816606281315847</v>
      </c>
      <c r="M64" s="9">
        <v>0.81666666666666698</v>
      </c>
      <c r="N64" s="9">
        <v>0.81662640976612</v>
      </c>
      <c r="O64" s="10">
        <v>2.8465927366038798E-5</v>
      </c>
      <c r="P64" s="9">
        <v>10</v>
      </c>
    </row>
    <row r="65" spans="1:16" x14ac:dyDescent="0.2">
      <c r="A65" s="8">
        <v>63</v>
      </c>
      <c r="B65" s="9">
        <v>11.6782116889954</v>
      </c>
      <c r="C65" s="9">
        <v>2.7754459752185201</v>
      </c>
      <c r="D65" s="9">
        <v>0.13955259323120101</v>
      </c>
      <c r="E65" s="9">
        <v>1.69485442020751E-3</v>
      </c>
      <c r="F65" s="9">
        <v>0.79576244499589499</v>
      </c>
      <c r="G65" s="9">
        <v>88</v>
      </c>
      <c r="H65" s="9">
        <v>0.70469905310204395</v>
      </c>
      <c r="I65" s="9">
        <v>0.55159564750299594</v>
      </c>
      <c r="J65" s="9" t="s">
        <v>241</v>
      </c>
      <c r="K65" s="9">
        <v>0.816606281315847</v>
      </c>
      <c r="L65" s="9">
        <v>0.816606281315847</v>
      </c>
      <c r="M65" s="9">
        <v>0.81666666666666698</v>
      </c>
      <c r="N65" s="9">
        <v>0.81662640976612</v>
      </c>
      <c r="O65" s="10">
        <v>2.8465927366038798E-5</v>
      </c>
      <c r="P65" s="9">
        <v>10</v>
      </c>
    </row>
    <row r="66" spans="1:16" x14ac:dyDescent="0.2">
      <c r="A66" s="8">
        <v>64</v>
      </c>
      <c r="B66" s="9">
        <v>10.6733272870382</v>
      </c>
      <c r="C66" s="9">
        <v>3.8620998712664001</v>
      </c>
      <c r="D66" s="9">
        <v>0.137089729309082</v>
      </c>
      <c r="E66" s="9">
        <v>2.5407090694787898E-3</v>
      </c>
      <c r="F66" s="9">
        <v>0.29152056488970901</v>
      </c>
      <c r="G66" s="9">
        <v>64</v>
      </c>
      <c r="H66" s="9">
        <v>0.49374874573882999</v>
      </c>
      <c r="I66" s="9">
        <v>0.22976503748823299</v>
      </c>
      <c r="J66" s="9" t="s">
        <v>242</v>
      </c>
      <c r="K66" s="9">
        <v>0.816606281315847</v>
      </c>
      <c r="L66" s="9">
        <v>0.816606281315847</v>
      </c>
      <c r="M66" s="9">
        <v>0.81666666666666698</v>
      </c>
      <c r="N66" s="9">
        <v>0.81662640976612</v>
      </c>
      <c r="O66" s="10">
        <v>2.8465927366038798E-5</v>
      </c>
      <c r="P66" s="9">
        <v>10</v>
      </c>
    </row>
    <row r="67" spans="1:16" x14ac:dyDescent="0.2">
      <c r="A67" s="8">
        <v>65</v>
      </c>
      <c r="B67" s="9">
        <v>8.6448853015899694</v>
      </c>
      <c r="C67" s="9">
        <v>1.39849743217046</v>
      </c>
      <c r="D67" s="9">
        <v>0.16057292620340999</v>
      </c>
      <c r="E67" s="9">
        <v>5.2253640504314703E-3</v>
      </c>
      <c r="F67" s="9">
        <v>0.47601863909692299</v>
      </c>
      <c r="G67" s="9">
        <v>125</v>
      </c>
      <c r="H67" s="9">
        <v>0.41901016727262602</v>
      </c>
      <c r="I67" s="9">
        <v>0.80534381116085796</v>
      </c>
      <c r="J67" s="9" t="s">
        <v>243</v>
      </c>
      <c r="K67" s="9">
        <v>0.816606281315847</v>
      </c>
      <c r="L67" s="9">
        <v>0.816606281315847</v>
      </c>
      <c r="M67" s="9">
        <v>0.81666666666666698</v>
      </c>
      <c r="N67" s="9">
        <v>0.81662640976612</v>
      </c>
      <c r="O67" s="10">
        <v>2.8465927366038798E-5</v>
      </c>
      <c r="P67" s="9">
        <v>10</v>
      </c>
    </row>
    <row r="68" spans="1:16" x14ac:dyDescent="0.2">
      <c r="A68" s="8">
        <v>66</v>
      </c>
      <c r="B68" s="9">
        <v>9.6521135965983103</v>
      </c>
      <c r="C68" s="9">
        <v>2.31449676919119</v>
      </c>
      <c r="D68" s="9">
        <v>0.14453538258870399</v>
      </c>
      <c r="E68" s="9">
        <v>6.6657891778043503E-3</v>
      </c>
      <c r="F68" s="9">
        <v>0.71170882632807697</v>
      </c>
      <c r="G68" s="9">
        <v>67</v>
      </c>
      <c r="H68" s="9">
        <v>0.31555598889949199</v>
      </c>
      <c r="I68" s="9">
        <v>0.157801191653936</v>
      </c>
      <c r="J68" s="9" t="s">
        <v>244</v>
      </c>
      <c r="K68" s="9">
        <v>0.816606281315847</v>
      </c>
      <c r="L68" s="9">
        <v>0.816606281315847</v>
      </c>
      <c r="M68" s="9">
        <v>0.81666666666666698</v>
      </c>
      <c r="N68" s="9">
        <v>0.81662640976612</v>
      </c>
      <c r="O68" s="10">
        <v>2.8465927366038798E-5</v>
      </c>
      <c r="P68" s="9">
        <v>10</v>
      </c>
    </row>
    <row r="69" spans="1:16" x14ac:dyDescent="0.2">
      <c r="A69" s="8">
        <v>67</v>
      </c>
      <c r="B69" s="9">
        <v>10.648142973582001</v>
      </c>
      <c r="C69" s="9">
        <v>6.1600084235847801</v>
      </c>
      <c r="D69" s="9">
        <v>0.14944378534952801</v>
      </c>
      <c r="E69" s="9">
        <v>3.0310971110535201E-3</v>
      </c>
      <c r="F69" s="9">
        <v>0.50413308248001598</v>
      </c>
      <c r="G69" s="9">
        <v>115</v>
      </c>
      <c r="H69" s="9">
        <v>0.31942260967783298</v>
      </c>
      <c r="I69" s="9">
        <v>0.71198826503224699</v>
      </c>
      <c r="J69" s="9" t="s">
        <v>245</v>
      </c>
      <c r="K69" s="9">
        <v>0.816606281315847</v>
      </c>
      <c r="L69" s="9">
        <v>0.816606281315847</v>
      </c>
      <c r="M69" s="9">
        <v>0.81666666666666698</v>
      </c>
      <c r="N69" s="9">
        <v>0.81662640976612</v>
      </c>
      <c r="O69" s="10">
        <v>2.8465927366038798E-5</v>
      </c>
      <c r="P69" s="9">
        <v>10</v>
      </c>
    </row>
    <row r="70" spans="1:16" x14ac:dyDescent="0.2">
      <c r="A70" s="8">
        <v>68</v>
      </c>
      <c r="B70" s="9">
        <v>13.5660430590312</v>
      </c>
      <c r="C70" s="9">
        <v>0.421242086450765</v>
      </c>
      <c r="D70" s="9">
        <v>0.16128301620483401</v>
      </c>
      <c r="E70" s="9">
        <v>3.4680697332743499E-3</v>
      </c>
      <c r="F70" s="9">
        <v>0.936897358857813</v>
      </c>
      <c r="G70" s="9">
        <v>129</v>
      </c>
      <c r="H70" s="9">
        <v>0.64306831982935897</v>
      </c>
      <c r="I70" s="9">
        <v>0.90150381035334803</v>
      </c>
      <c r="J70" s="9" t="s">
        <v>246</v>
      </c>
      <c r="K70" s="9">
        <v>0.816606281315847</v>
      </c>
      <c r="L70" s="9">
        <v>0.816606281315847</v>
      </c>
      <c r="M70" s="9">
        <v>0.81666666666666698</v>
      </c>
      <c r="N70" s="9">
        <v>0.81662640976612</v>
      </c>
      <c r="O70" s="10">
        <v>2.8465927366038798E-5</v>
      </c>
      <c r="P70" s="9">
        <v>10</v>
      </c>
    </row>
    <row r="71" spans="1:16" x14ac:dyDescent="0.2">
      <c r="A71" s="8">
        <v>69</v>
      </c>
      <c r="B71" s="9">
        <v>7.1874699592590297</v>
      </c>
      <c r="C71" s="9">
        <v>2.2038179561673799</v>
      </c>
      <c r="D71" s="9">
        <v>0.12388563156127901</v>
      </c>
      <c r="E71" s="9">
        <v>2.3396763437637902E-3</v>
      </c>
      <c r="F71" s="9">
        <v>0.34348089916304397</v>
      </c>
      <c r="G71" s="9">
        <v>32</v>
      </c>
      <c r="H71" s="9">
        <v>0.54529754591999402</v>
      </c>
      <c r="I71" s="9">
        <v>0.88981941004452902</v>
      </c>
      <c r="J71" s="9" t="s">
        <v>247</v>
      </c>
      <c r="K71" s="9">
        <v>0.816606281315847</v>
      </c>
      <c r="L71" s="9">
        <v>0.816606281315847</v>
      </c>
      <c r="M71" s="9">
        <v>0.81666666666666698</v>
      </c>
      <c r="N71" s="9">
        <v>0.81662640976612</v>
      </c>
      <c r="O71" s="10">
        <v>2.8465927366038798E-5</v>
      </c>
      <c r="P71" s="9">
        <v>10</v>
      </c>
    </row>
    <row r="72" spans="1:16" x14ac:dyDescent="0.2">
      <c r="A72" s="8">
        <v>70</v>
      </c>
      <c r="B72" s="9">
        <v>10.556314627329501</v>
      </c>
      <c r="C72" s="9">
        <v>0.64826585510009904</v>
      </c>
      <c r="D72" s="9">
        <v>0.15171400705973301</v>
      </c>
      <c r="E72" s="9">
        <v>3.8855349937011998E-3</v>
      </c>
      <c r="F72" s="9">
        <v>0.58394281822542404</v>
      </c>
      <c r="G72" s="9">
        <v>100</v>
      </c>
      <c r="H72" s="9">
        <v>0.55949605907577005</v>
      </c>
      <c r="I72" s="9">
        <v>0.214513671061108</v>
      </c>
      <c r="J72" s="9" t="s">
        <v>248</v>
      </c>
      <c r="K72" s="9">
        <v>0.816606281315847</v>
      </c>
      <c r="L72" s="9">
        <v>0.816606281315847</v>
      </c>
      <c r="M72" s="9">
        <v>0.81666666666666698</v>
      </c>
      <c r="N72" s="9">
        <v>0.81662640976612</v>
      </c>
      <c r="O72" s="10">
        <v>2.8465927366038798E-5</v>
      </c>
      <c r="P72" s="9">
        <v>10</v>
      </c>
    </row>
    <row r="73" spans="1:16" x14ac:dyDescent="0.2">
      <c r="A73" s="8">
        <v>71</v>
      </c>
      <c r="B73" s="9">
        <v>10.7159264087677</v>
      </c>
      <c r="C73" s="9">
        <v>1.2502102404461499</v>
      </c>
      <c r="D73" s="9">
        <v>0.12618406613667801</v>
      </c>
      <c r="E73" s="9">
        <v>6.2002169119519997E-3</v>
      </c>
      <c r="F73" s="9">
        <v>0.137322660195146</v>
      </c>
      <c r="G73" s="9">
        <v>34</v>
      </c>
      <c r="H73" s="9">
        <v>0.59932320752944901</v>
      </c>
      <c r="I73" s="9">
        <v>0.80121114569149599</v>
      </c>
      <c r="J73" s="9" t="s">
        <v>249</v>
      </c>
      <c r="K73" s="9">
        <v>0.816606281315847</v>
      </c>
      <c r="L73" s="9">
        <v>0.816606281315847</v>
      </c>
      <c r="M73" s="9">
        <v>0.81666666666666698</v>
      </c>
      <c r="N73" s="9">
        <v>0.81662640976612</v>
      </c>
      <c r="O73" s="10">
        <v>2.8465927366038798E-5</v>
      </c>
      <c r="P73" s="9">
        <v>10</v>
      </c>
    </row>
    <row r="74" spans="1:16" x14ac:dyDescent="0.2">
      <c r="A74" s="8">
        <v>72</v>
      </c>
      <c r="B74" s="9">
        <v>10.6759586334229</v>
      </c>
      <c r="C74" s="9">
        <v>0.88507474587019097</v>
      </c>
      <c r="D74" s="9">
        <v>0.13891108830769899</v>
      </c>
      <c r="E74" s="9">
        <v>1.6105864885998301E-3</v>
      </c>
      <c r="F74" s="9">
        <v>0.82852137477511201</v>
      </c>
      <c r="G74" s="9">
        <v>81</v>
      </c>
      <c r="H74" s="9">
        <v>0.346437610983164</v>
      </c>
      <c r="I74" s="9">
        <v>0.51566531385259395</v>
      </c>
      <c r="J74" s="9" t="s">
        <v>250</v>
      </c>
      <c r="K74" s="9">
        <v>0.816606281315847</v>
      </c>
      <c r="L74" s="9">
        <v>0.816606281315847</v>
      </c>
      <c r="M74" s="9">
        <v>0.81666666666666698</v>
      </c>
      <c r="N74" s="9">
        <v>0.81662640976612</v>
      </c>
      <c r="O74" s="10">
        <v>2.8465927366038798E-5</v>
      </c>
      <c r="P74" s="9">
        <v>10</v>
      </c>
    </row>
    <row r="75" spans="1:16" x14ac:dyDescent="0.2">
      <c r="A75" s="8">
        <v>73</v>
      </c>
      <c r="B75" s="9">
        <v>13.564176638921101</v>
      </c>
      <c r="C75" s="9">
        <v>4.7293288322863898</v>
      </c>
      <c r="D75" s="9">
        <v>0.16006898880004899</v>
      </c>
      <c r="E75" s="9">
        <v>4.9070011338591202E-3</v>
      </c>
      <c r="F75" s="9">
        <v>4.9511078662165697E-2</v>
      </c>
      <c r="G75" s="9">
        <v>138</v>
      </c>
      <c r="H75" s="9">
        <v>0.79038902727753801</v>
      </c>
      <c r="I75" s="9">
        <v>0.63147946841627101</v>
      </c>
      <c r="J75" s="9" t="s">
        <v>251</v>
      </c>
      <c r="K75" s="9">
        <v>0.816606281315847</v>
      </c>
      <c r="L75" s="9">
        <v>0.816606281315847</v>
      </c>
      <c r="M75" s="9">
        <v>0.81666666666666698</v>
      </c>
      <c r="N75" s="9">
        <v>0.81662640976612</v>
      </c>
      <c r="O75" s="10">
        <v>2.8465927366038798E-5</v>
      </c>
      <c r="P75" s="9">
        <v>10</v>
      </c>
    </row>
    <row r="76" spans="1:16" x14ac:dyDescent="0.2">
      <c r="A76" s="8">
        <v>74</v>
      </c>
      <c r="B76" s="9">
        <v>13.220235109329201</v>
      </c>
      <c r="C76" s="9">
        <v>2.8144184116894002</v>
      </c>
      <c r="D76" s="9">
        <v>0.150364557902018</v>
      </c>
      <c r="E76" s="9">
        <v>3.2909629310869E-3</v>
      </c>
      <c r="F76" s="9">
        <v>0.69336333733696298</v>
      </c>
      <c r="G76" s="9">
        <v>98</v>
      </c>
      <c r="H76" s="9">
        <v>0.44279655522794897</v>
      </c>
      <c r="I76" s="9">
        <v>0.99821476858194502</v>
      </c>
      <c r="J76" s="9" t="s">
        <v>252</v>
      </c>
      <c r="K76" s="9">
        <v>0.816606281315847</v>
      </c>
      <c r="L76" s="9">
        <v>0.816606281315847</v>
      </c>
      <c r="M76" s="9">
        <v>0.81666666666666698</v>
      </c>
      <c r="N76" s="9">
        <v>0.81662640976612</v>
      </c>
      <c r="O76" s="10">
        <v>2.8465927366038798E-5</v>
      </c>
      <c r="P76" s="9">
        <v>10</v>
      </c>
    </row>
  </sheetData>
  <autoFilter ref="A1:P1" xr:uid="{757CFEFB-4A9A-1146-BFEC-7CB717D479FD}">
    <sortState xmlns:xlrd2="http://schemas.microsoft.com/office/spreadsheetml/2017/richdata2" ref="A2:P76">
      <sortCondition ref="P1:P76"/>
    </sortState>
  </autoFilter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BA160-2365-7947-BA66-DCDE4697F731}">
  <dimension ref="A1:T73"/>
  <sheetViews>
    <sheetView topLeftCell="G1" workbookViewId="0">
      <selection activeCell="X28" sqref="X28"/>
    </sheetView>
  </sheetViews>
  <sheetFormatPr baseColWidth="10" defaultRowHeight="16" x14ac:dyDescent="0.2"/>
  <cols>
    <col min="1" max="1" width="3.1640625" bestFit="1" customWidth="1"/>
    <col min="2" max="2" width="15.1640625" bestFit="1" customWidth="1"/>
    <col min="3" max="3" width="13.1640625" bestFit="1" customWidth="1"/>
    <col min="4" max="4" width="18" bestFit="1" customWidth="1"/>
    <col min="5" max="5" width="16" bestFit="1" customWidth="1"/>
    <col min="6" max="6" width="14.1640625" bestFit="1" customWidth="1"/>
    <col min="7" max="7" width="25.1640625" bestFit="1" customWidth="1"/>
    <col min="8" max="8" width="24.33203125" bestFit="1" customWidth="1"/>
    <col min="9" max="9" width="19" bestFit="1" customWidth="1"/>
    <col min="10" max="10" width="8.83203125" customWidth="1"/>
    <col min="11" max="14" width="17.5" bestFit="1" customWidth="1"/>
    <col min="15" max="15" width="15.5" bestFit="1" customWidth="1"/>
    <col min="16" max="16" width="16.6640625" bestFit="1" customWidth="1"/>
  </cols>
  <sheetData>
    <row r="1" spans="1:19" x14ac:dyDescent="0.2">
      <c r="A1" s="7"/>
      <c r="B1" s="8" t="s">
        <v>39</v>
      </c>
      <c r="C1" s="8" t="s">
        <v>40</v>
      </c>
      <c r="D1" s="8" t="s">
        <v>41</v>
      </c>
      <c r="E1" s="8" t="s">
        <v>42</v>
      </c>
      <c r="F1" s="8" t="s">
        <v>114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</row>
    <row r="2" spans="1:19" x14ac:dyDescent="0.2">
      <c r="A2" s="8">
        <v>60</v>
      </c>
      <c r="B2" s="9">
        <v>53.5634325345357</v>
      </c>
      <c r="C2" s="9">
        <v>2.7745989575880698</v>
      </c>
      <c r="D2" s="9">
        <v>0.215033769607544</v>
      </c>
      <c r="E2" s="9">
        <v>7.0500912061433704E-2</v>
      </c>
      <c r="F2" s="9">
        <v>0.9</v>
      </c>
      <c r="G2" s="9" t="s">
        <v>55</v>
      </c>
      <c r="H2" s="9">
        <v>1E-3</v>
      </c>
      <c r="I2" s="9">
        <v>0.1</v>
      </c>
      <c r="J2" s="9" t="s">
        <v>380</v>
      </c>
      <c r="K2" s="9">
        <v>0.94515899616839205</v>
      </c>
      <c r="L2" s="9">
        <v>0.94454008992367999</v>
      </c>
      <c r="M2" s="9">
        <v>0.944096856155341</v>
      </c>
      <c r="N2" s="9">
        <v>0.94459864741580402</v>
      </c>
      <c r="O2" s="9">
        <v>4.3558932244644298E-4</v>
      </c>
      <c r="P2" s="9">
        <v>1</v>
      </c>
    </row>
    <row r="3" spans="1:19" x14ac:dyDescent="0.2">
      <c r="A3" s="8">
        <v>61</v>
      </c>
      <c r="B3" s="9">
        <v>54.1043263276418</v>
      </c>
      <c r="C3" s="9">
        <v>3.0488136840082798</v>
      </c>
      <c r="D3" s="9">
        <v>0.21675101915995301</v>
      </c>
      <c r="E3" s="9">
        <v>7.5366586935091198E-2</v>
      </c>
      <c r="F3" s="9">
        <v>0.9</v>
      </c>
      <c r="G3" s="9" t="s">
        <v>55</v>
      </c>
      <c r="H3" s="9">
        <v>1E-3</v>
      </c>
      <c r="I3" s="9">
        <v>0.9</v>
      </c>
      <c r="J3" s="9" t="s">
        <v>381</v>
      </c>
      <c r="K3" s="9">
        <v>0.94515899616839205</v>
      </c>
      <c r="L3" s="9">
        <v>0.94454008992367999</v>
      </c>
      <c r="M3" s="9">
        <v>0.944096856155341</v>
      </c>
      <c r="N3" s="9">
        <v>0.94459864741580402</v>
      </c>
      <c r="O3" s="9">
        <v>4.3558932244644298E-4</v>
      </c>
      <c r="P3" s="9">
        <v>1</v>
      </c>
    </row>
    <row r="4" spans="1:19" x14ac:dyDescent="0.2">
      <c r="A4" s="8">
        <v>66</v>
      </c>
      <c r="B4" s="9">
        <v>46.819576819737797</v>
      </c>
      <c r="C4" s="9">
        <v>4.5380318679665699</v>
      </c>
      <c r="D4" s="9">
        <v>0.216874758402507</v>
      </c>
      <c r="E4" s="9">
        <v>3.9828978026884003E-2</v>
      </c>
      <c r="F4" s="9">
        <v>0.9</v>
      </c>
      <c r="G4" s="9" t="s">
        <v>337</v>
      </c>
      <c r="H4" s="9">
        <v>1E-3</v>
      </c>
      <c r="I4" s="9">
        <v>0.1</v>
      </c>
      <c r="J4" s="9" t="s">
        <v>386</v>
      </c>
      <c r="K4" s="9">
        <v>0.94543779047989696</v>
      </c>
      <c r="L4" s="9">
        <v>0.94493395111949896</v>
      </c>
      <c r="M4" s="9">
        <v>0.94340209509449102</v>
      </c>
      <c r="N4" s="9">
        <v>0.94459127889796302</v>
      </c>
      <c r="O4" s="9">
        <v>8.6567203724434796E-4</v>
      </c>
      <c r="P4" s="9">
        <v>3</v>
      </c>
    </row>
    <row r="5" spans="1:19" x14ac:dyDescent="0.2">
      <c r="A5" s="8">
        <v>67</v>
      </c>
      <c r="B5" s="9">
        <v>47.436167001724201</v>
      </c>
      <c r="C5" s="9">
        <v>4.7922881505634498</v>
      </c>
      <c r="D5" s="9">
        <v>0.21839173634847001</v>
      </c>
      <c r="E5" s="9">
        <v>3.49955480292286E-2</v>
      </c>
      <c r="F5" s="9">
        <v>0.9</v>
      </c>
      <c r="G5" s="9" t="s">
        <v>337</v>
      </c>
      <c r="H5" s="9">
        <v>1E-3</v>
      </c>
      <c r="I5" s="9">
        <v>0.9</v>
      </c>
      <c r="J5" s="9" t="s">
        <v>387</v>
      </c>
      <c r="K5" s="9">
        <v>0.94543779047989696</v>
      </c>
      <c r="L5" s="9">
        <v>0.94493395111949896</v>
      </c>
      <c r="M5" s="9">
        <v>0.94340209509449102</v>
      </c>
      <c r="N5" s="9">
        <v>0.94459127889796302</v>
      </c>
      <c r="O5" s="9">
        <v>8.6567203724434796E-4</v>
      </c>
      <c r="P5" s="9">
        <v>3</v>
      </c>
      <c r="S5" t="s">
        <v>401</v>
      </c>
    </row>
    <row r="6" spans="1:19" x14ac:dyDescent="0.2">
      <c r="A6" s="8">
        <v>48</v>
      </c>
      <c r="B6" s="9">
        <v>44.7372930844625</v>
      </c>
      <c r="C6" s="9">
        <v>18.5537733521621</v>
      </c>
      <c r="D6" s="9">
        <v>0.13902862866719601</v>
      </c>
      <c r="E6" s="9">
        <v>1.1967126557003599E-2</v>
      </c>
      <c r="F6" s="9">
        <v>0.9</v>
      </c>
      <c r="G6" s="9" t="s">
        <v>317</v>
      </c>
      <c r="H6" s="9">
        <v>1E-3</v>
      </c>
      <c r="I6" s="9">
        <v>0.1</v>
      </c>
      <c r="J6" s="9" t="s">
        <v>368</v>
      </c>
      <c r="K6" s="9">
        <v>0.94578098616962403</v>
      </c>
      <c r="L6" s="9">
        <v>0.94539576657753599</v>
      </c>
      <c r="M6" s="9">
        <v>0.94193972289556704</v>
      </c>
      <c r="N6" s="9">
        <v>0.94437215854757595</v>
      </c>
      <c r="O6" s="9">
        <v>1.7271664529711101E-3</v>
      </c>
      <c r="P6" s="9">
        <v>5</v>
      </c>
      <c r="S6" t="s">
        <v>30</v>
      </c>
    </row>
    <row r="7" spans="1:19" x14ac:dyDescent="0.2">
      <c r="A7" s="8">
        <v>49</v>
      </c>
      <c r="B7" s="9">
        <v>44.7355357011159</v>
      </c>
      <c r="C7" s="9">
        <v>18.969266011872499</v>
      </c>
      <c r="D7" s="9">
        <v>0.14645036061604799</v>
      </c>
      <c r="E7" s="9">
        <v>1.9098089890258799E-2</v>
      </c>
      <c r="F7" s="9">
        <v>0.9</v>
      </c>
      <c r="G7" s="9" t="s">
        <v>317</v>
      </c>
      <c r="H7" s="9">
        <v>1E-3</v>
      </c>
      <c r="I7" s="9">
        <v>0.9</v>
      </c>
      <c r="J7" s="9" t="s">
        <v>369</v>
      </c>
      <c r="K7" s="9">
        <v>0.94578098616962403</v>
      </c>
      <c r="L7" s="9">
        <v>0.94539576657753599</v>
      </c>
      <c r="M7" s="9">
        <v>0.94193972289556704</v>
      </c>
      <c r="N7" s="9">
        <v>0.94437215854757595</v>
      </c>
      <c r="O7" s="9">
        <v>1.7271664529711101E-3</v>
      </c>
      <c r="P7" s="9">
        <v>5</v>
      </c>
      <c r="S7" t="s">
        <v>392</v>
      </c>
    </row>
    <row r="8" spans="1:19" x14ac:dyDescent="0.2">
      <c r="A8" s="8">
        <v>42</v>
      </c>
      <c r="B8" s="9">
        <v>62.689107100168897</v>
      </c>
      <c r="C8" s="9">
        <v>13.720767572671599</v>
      </c>
      <c r="D8" s="9">
        <v>0.20214891433715801</v>
      </c>
      <c r="E8" s="9">
        <v>3.8251417185982697E-2</v>
      </c>
      <c r="F8" s="9">
        <v>0.1</v>
      </c>
      <c r="G8" s="9" t="s">
        <v>337</v>
      </c>
      <c r="H8" s="9">
        <v>1E-3</v>
      </c>
      <c r="I8" s="9">
        <v>0.1</v>
      </c>
      <c r="J8" s="9" t="s">
        <v>362</v>
      </c>
      <c r="K8" s="9">
        <v>0.94377731672033505</v>
      </c>
      <c r="L8" s="9">
        <v>0.945550412329071</v>
      </c>
      <c r="M8" s="9">
        <v>0.942221925779827</v>
      </c>
      <c r="N8" s="9">
        <v>0.94384988494307798</v>
      </c>
      <c r="O8" s="9">
        <v>1.3598174601367899E-3</v>
      </c>
      <c r="P8" s="9">
        <v>7</v>
      </c>
      <c r="S8" t="s">
        <v>32</v>
      </c>
    </row>
    <row r="9" spans="1:19" x14ac:dyDescent="0.2">
      <c r="A9" s="8">
        <v>43</v>
      </c>
      <c r="B9" s="9">
        <v>63.171849409739202</v>
      </c>
      <c r="C9" s="9">
        <v>13.9366624733282</v>
      </c>
      <c r="D9" s="9">
        <v>0.19840399424235</v>
      </c>
      <c r="E9" s="9">
        <v>2.80100365379185E-2</v>
      </c>
      <c r="F9" s="9">
        <v>0.1</v>
      </c>
      <c r="G9" s="9" t="s">
        <v>337</v>
      </c>
      <c r="H9" s="9">
        <v>1E-3</v>
      </c>
      <c r="I9" s="9">
        <v>0.9</v>
      </c>
      <c r="J9" s="9" t="s">
        <v>363</v>
      </c>
      <c r="K9" s="9">
        <v>0.94377731672033505</v>
      </c>
      <c r="L9" s="9">
        <v>0.945550412329071</v>
      </c>
      <c r="M9" s="9">
        <v>0.942221925779827</v>
      </c>
      <c r="N9" s="9">
        <v>0.94384988494307798</v>
      </c>
      <c r="O9" s="9">
        <v>1.3598174601367899E-3</v>
      </c>
      <c r="P9" s="9">
        <v>7</v>
      </c>
      <c r="S9" t="s">
        <v>393</v>
      </c>
    </row>
    <row r="10" spans="1:19" x14ac:dyDescent="0.2">
      <c r="A10" s="8">
        <v>36</v>
      </c>
      <c r="B10" s="9">
        <v>32.149806420008296</v>
      </c>
      <c r="C10" s="9">
        <v>1.4077461547383701</v>
      </c>
      <c r="D10" s="9">
        <v>0.14298931757609001</v>
      </c>
      <c r="E10" s="9">
        <v>3.88040433856083E-3</v>
      </c>
      <c r="F10" s="9">
        <v>0.1</v>
      </c>
      <c r="G10" s="9" t="s">
        <v>55</v>
      </c>
      <c r="H10" s="9">
        <v>1E-3</v>
      </c>
      <c r="I10" s="9">
        <v>0.1</v>
      </c>
      <c r="J10" s="9" t="s">
        <v>356</v>
      </c>
      <c r="K10" s="9">
        <v>0.94385087243370402</v>
      </c>
      <c r="L10" s="9">
        <v>0.94541303611229799</v>
      </c>
      <c r="M10" s="9">
        <v>0.94047439041717396</v>
      </c>
      <c r="N10" s="9">
        <v>0.94324609965439199</v>
      </c>
      <c r="O10" s="9">
        <v>2.0610463218859302E-3</v>
      </c>
      <c r="P10" s="9">
        <v>9</v>
      </c>
      <c r="S10" t="s">
        <v>394</v>
      </c>
    </row>
    <row r="11" spans="1:19" x14ac:dyDescent="0.2">
      <c r="A11" s="8">
        <v>37</v>
      </c>
      <c r="B11" s="9">
        <v>32.243310928344698</v>
      </c>
      <c r="C11" s="9">
        <v>1.94940620613552</v>
      </c>
      <c r="D11" s="9">
        <v>0.14263161023457799</v>
      </c>
      <c r="E11" s="9">
        <v>6.1552075249014897E-3</v>
      </c>
      <c r="F11" s="9">
        <v>0.1</v>
      </c>
      <c r="G11" s="9" t="s">
        <v>55</v>
      </c>
      <c r="H11" s="9">
        <v>1E-3</v>
      </c>
      <c r="I11" s="9">
        <v>0.9</v>
      </c>
      <c r="J11" s="9" t="s">
        <v>357</v>
      </c>
      <c r="K11" s="9">
        <v>0.94385087243370402</v>
      </c>
      <c r="L11" s="9">
        <v>0.94541303611229799</v>
      </c>
      <c r="M11" s="9">
        <v>0.94047439041717396</v>
      </c>
      <c r="N11" s="9">
        <v>0.94324609965439199</v>
      </c>
      <c r="O11" s="9">
        <v>2.0610463218859302E-3</v>
      </c>
      <c r="P11" s="9">
        <v>9</v>
      </c>
      <c r="S11" t="s">
        <v>395</v>
      </c>
    </row>
    <row r="12" spans="1:19" x14ac:dyDescent="0.2">
      <c r="A12" s="8">
        <v>30</v>
      </c>
      <c r="B12" s="9">
        <v>51.925593376159703</v>
      </c>
      <c r="C12" s="9">
        <v>6.6330092787298698</v>
      </c>
      <c r="D12" s="9">
        <v>0.16298476854960101</v>
      </c>
      <c r="E12" s="9">
        <v>1.5684870368296799E-2</v>
      </c>
      <c r="F12" s="9">
        <v>0.1</v>
      </c>
      <c r="G12" s="9" t="s">
        <v>324</v>
      </c>
      <c r="H12" s="9">
        <v>1E-3</v>
      </c>
      <c r="I12" s="9">
        <v>0.1</v>
      </c>
      <c r="J12" s="9" t="s">
        <v>350</v>
      </c>
      <c r="K12" s="9">
        <v>0.94250878374580704</v>
      </c>
      <c r="L12" s="9">
        <v>0.944029847335082</v>
      </c>
      <c r="M12" s="9">
        <v>0.94046794762559005</v>
      </c>
      <c r="N12" s="9">
        <v>0.94233552623549299</v>
      </c>
      <c r="O12" s="9">
        <v>1.4592911541290801E-3</v>
      </c>
      <c r="P12" s="9">
        <v>11</v>
      </c>
      <c r="S12" t="s">
        <v>396</v>
      </c>
    </row>
    <row r="13" spans="1:19" x14ac:dyDescent="0.2">
      <c r="A13" s="8">
        <v>31</v>
      </c>
      <c r="B13" s="9">
        <v>51.855052630106599</v>
      </c>
      <c r="C13" s="9">
        <v>6.5899459387802501</v>
      </c>
      <c r="D13" s="9">
        <v>0.16709033648173</v>
      </c>
      <c r="E13" s="9">
        <v>1.73253262714986E-2</v>
      </c>
      <c r="F13" s="9">
        <v>0.1</v>
      </c>
      <c r="G13" s="9" t="s">
        <v>324</v>
      </c>
      <c r="H13" s="9">
        <v>1E-3</v>
      </c>
      <c r="I13" s="9">
        <v>0.9</v>
      </c>
      <c r="J13" s="9" t="s">
        <v>351</v>
      </c>
      <c r="K13" s="9">
        <v>0.94250878374580704</v>
      </c>
      <c r="L13" s="9">
        <v>0.944029847335082</v>
      </c>
      <c r="M13" s="9">
        <v>0.94046794762559005</v>
      </c>
      <c r="N13" s="9">
        <v>0.94233552623549299</v>
      </c>
      <c r="O13" s="9">
        <v>1.4592911541290801E-3</v>
      </c>
      <c r="P13" s="9">
        <v>11</v>
      </c>
      <c r="S13" t="s">
        <v>397</v>
      </c>
    </row>
    <row r="14" spans="1:19" x14ac:dyDescent="0.2">
      <c r="A14" s="8">
        <v>54</v>
      </c>
      <c r="B14" s="9">
        <v>41.574187914530398</v>
      </c>
      <c r="C14" s="9">
        <v>9.3920606633540906</v>
      </c>
      <c r="D14" s="9">
        <v>0.167681694030762</v>
      </c>
      <c r="E14" s="9">
        <v>6.4004812041748103E-3</v>
      </c>
      <c r="F14" s="9">
        <v>0.9</v>
      </c>
      <c r="G14" s="9" t="s">
        <v>324</v>
      </c>
      <c r="H14" s="9">
        <v>1E-3</v>
      </c>
      <c r="I14" s="9">
        <v>0.1</v>
      </c>
      <c r="J14" s="9" t="s">
        <v>374</v>
      </c>
      <c r="K14" s="9">
        <v>0.94211450725259305</v>
      </c>
      <c r="L14" s="9">
        <v>0.94377490411762799</v>
      </c>
      <c r="M14" s="9">
        <v>0.94084273515405303</v>
      </c>
      <c r="N14" s="9">
        <v>0.94224404884142399</v>
      </c>
      <c r="O14" s="9">
        <v>1.20055250479817E-3</v>
      </c>
      <c r="P14" s="9">
        <v>13</v>
      </c>
      <c r="S14" t="s">
        <v>398</v>
      </c>
    </row>
    <row r="15" spans="1:19" x14ac:dyDescent="0.2">
      <c r="A15" s="8">
        <v>55</v>
      </c>
      <c r="B15" s="9">
        <v>41.286365429560298</v>
      </c>
      <c r="C15" s="9">
        <v>8.6552932659759794</v>
      </c>
      <c r="D15" s="9">
        <v>0.16181135177612299</v>
      </c>
      <c r="E15" s="9">
        <v>3.5838784107822801E-3</v>
      </c>
      <c r="F15" s="9">
        <v>0.9</v>
      </c>
      <c r="G15" s="9" t="s">
        <v>324</v>
      </c>
      <c r="H15" s="9">
        <v>1E-3</v>
      </c>
      <c r="I15" s="9">
        <v>0.9</v>
      </c>
      <c r="J15" s="9" t="s">
        <v>375</v>
      </c>
      <c r="K15" s="9">
        <v>0.94211450725259305</v>
      </c>
      <c r="L15" s="9">
        <v>0.94377490411762799</v>
      </c>
      <c r="M15" s="9">
        <v>0.94084273515405303</v>
      </c>
      <c r="N15" s="9">
        <v>0.94224404884142399</v>
      </c>
      <c r="O15" s="9">
        <v>1.20055250479817E-3</v>
      </c>
      <c r="P15" s="9">
        <v>13</v>
      </c>
      <c r="S15" t="s">
        <v>399</v>
      </c>
    </row>
    <row r="16" spans="1:19" x14ac:dyDescent="0.2">
      <c r="A16" s="8">
        <v>24</v>
      </c>
      <c r="B16" s="9">
        <v>26.592911402384399</v>
      </c>
      <c r="C16" s="9">
        <v>7.0022325469381803</v>
      </c>
      <c r="D16" s="9">
        <v>0.12919664382934601</v>
      </c>
      <c r="E16" s="9">
        <v>1.68429165708491E-3</v>
      </c>
      <c r="F16" s="9">
        <v>0.1</v>
      </c>
      <c r="G16" s="9" t="s">
        <v>317</v>
      </c>
      <c r="H16" s="9">
        <v>1E-3</v>
      </c>
      <c r="I16" s="9">
        <v>0.1</v>
      </c>
      <c r="J16" s="9" t="s">
        <v>344</v>
      </c>
      <c r="K16" s="9">
        <v>0.94308691939127298</v>
      </c>
      <c r="L16" s="9">
        <v>0.94170964106453803</v>
      </c>
      <c r="M16" s="9">
        <v>0.94086328815121401</v>
      </c>
      <c r="N16" s="9">
        <v>0.94188661620234204</v>
      </c>
      <c r="O16" s="9">
        <v>9.1637842346641496E-4</v>
      </c>
      <c r="P16" s="9">
        <v>15</v>
      </c>
      <c r="S16" t="s">
        <v>314</v>
      </c>
    </row>
    <row r="17" spans="1:20" x14ac:dyDescent="0.2">
      <c r="A17" s="8">
        <v>25</v>
      </c>
      <c r="B17" s="9">
        <v>26.877594312032102</v>
      </c>
      <c r="C17" s="9">
        <v>7.8837954961429997</v>
      </c>
      <c r="D17" s="9">
        <v>0.12708234786987299</v>
      </c>
      <c r="E17" s="9">
        <v>3.3567810735137199E-3</v>
      </c>
      <c r="F17" s="9">
        <v>0.1</v>
      </c>
      <c r="G17" s="9" t="s">
        <v>317</v>
      </c>
      <c r="H17" s="9">
        <v>1E-3</v>
      </c>
      <c r="I17" s="9">
        <v>0.9</v>
      </c>
      <c r="J17" s="9" t="s">
        <v>345</v>
      </c>
      <c r="K17" s="9">
        <v>0.94308691939127298</v>
      </c>
      <c r="L17" s="9">
        <v>0.94170964106453803</v>
      </c>
      <c r="M17" s="9">
        <v>0.94086328815121401</v>
      </c>
      <c r="N17" s="9">
        <v>0.94188661620234204</v>
      </c>
      <c r="O17" s="9">
        <v>9.1637842346641496E-4</v>
      </c>
      <c r="P17" s="9">
        <v>15</v>
      </c>
    </row>
    <row r="18" spans="1:20" x14ac:dyDescent="0.2">
      <c r="A18" s="8">
        <v>12</v>
      </c>
      <c r="B18" s="9">
        <v>19.6089936097463</v>
      </c>
      <c r="C18" s="9">
        <v>3.2671246387548498</v>
      </c>
      <c r="D18" s="9">
        <v>0.13752420743306501</v>
      </c>
      <c r="E18" s="9">
        <v>3.2004640732717698E-3</v>
      </c>
      <c r="F18" s="9">
        <v>1E-4</v>
      </c>
      <c r="G18" s="9" t="s">
        <v>55</v>
      </c>
      <c r="H18" s="9">
        <v>1E-3</v>
      </c>
      <c r="I18" s="9">
        <v>0.1</v>
      </c>
      <c r="J18" s="9" t="s">
        <v>331</v>
      </c>
      <c r="K18" s="9">
        <v>0.93948183667198104</v>
      </c>
      <c r="L18" s="9">
        <v>0.94387838986566397</v>
      </c>
      <c r="M18" s="9">
        <v>0.94105682119417999</v>
      </c>
      <c r="N18" s="9">
        <v>0.94147234924394196</v>
      </c>
      <c r="O18" s="9">
        <v>1.81877571758713E-3</v>
      </c>
      <c r="P18" s="9">
        <v>17</v>
      </c>
      <c r="S18" t="s">
        <v>400</v>
      </c>
    </row>
    <row r="19" spans="1:20" x14ac:dyDescent="0.2">
      <c r="A19" s="8">
        <v>13</v>
      </c>
      <c r="B19" s="9">
        <v>19.772006432215399</v>
      </c>
      <c r="C19" s="9">
        <v>3.2675988584052602</v>
      </c>
      <c r="D19" s="9">
        <v>0.13748105367024699</v>
      </c>
      <c r="E19" s="9">
        <v>3.22337680364928E-3</v>
      </c>
      <c r="F19" s="9">
        <v>1E-4</v>
      </c>
      <c r="G19" s="9" t="s">
        <v>55</v>
      </c>
      <c r="H19" s="9">
        <v>1E-3</v>
      </c>
      <c r="I19" s="9">
        <v>0.9</v>
      </c>
      <c r="J19" s="9" t="s">
        <v>332</v>
      </c>
      <c r="K19" s="9">
        <v>0.93948183667198104</v>
      </c>
      <c r="L19" s="9">
        <v>0.94387838986566397</v>
      </c>
      <c r="M19" s="9">
        <v>0.94105682119417999</v>
      </c>
      <c r="N19" s="9">
        <v>0.94147234924394196</v>
      </c>
      <c r="O19" s="9">
        <v>1.81877571758713E-3</v>
      </c>
      <c r="P19" s="9">
        <v>17</v>
      </c>
      <c r="S19">
        <f>5673/60</f>
        <v>94.55</v>
      </c>
      <c r="T19" t="s">
        <v>176</v>
      </c>
    </row>
    <row r="20" spans="1:20" x14ac:dyDescent="0.2">
      <c r="A20" s="8">
        <v>18</v>
      </c>
      <c r="B20" s="9">
        <v>21.881854534149198</v>
      </c>
      <c r="C20" s="9">
        <v>5.9457091632080203</v>
      </c>
      <c r="D20" s="9">
        <v>0.16648133595784501</v>
      </c>
      <c r="E20" s="9">
        <v>3.0530956704287902E-3</v>
      </c>
      <c r="F20" s="9">
        <v>1E-4</v>
      </c>
      <c r="G20" s="9" t="s">
        <v>337</v>
      </c>
      <c r="H20" s="9">
        <v>1E-3</v>
      </c>
      <c r="I20" s="9">
        <v>0.1</v>
      </c>
      <c r="J20" s="9" t="s">
        <v>338</v>
      </c>
      <c r="K20" s="9">
        <v>0.94117207290846105</v>
      </c>
      <c r="L20" s="9">
        <v>0.94311819862737001</v>
      </c>
      <c r="M20" s="9">
        <v>0.93972303704544602</v>
      </c>
      <c r="N20" s="9">
        <v>0.94133776952709203</v>
      </c>
      <c r="O20" s="9">
        <v>1.3910121180665199E-3</v>
      </c>
      <c r="P20" s="9">
        <v>19</v>
      </c>
    </row>
    <row r="21" spans="1:20" x14ac:dyDescent="0.2">
      <c r="A21" s="8">
        <v>19</v>
      </c>
      <c r="B21" s="9">
        <v>22.209822972615601</v>
      </c>
      <c r="C21" s="9">
        <v>6.2520438189422496</v>
      </c>
      <c r="D21" s="9">
        <v>0.17004903157552101</v>
      </c>
      <c r="E21" s="9">
        <v>4.2072029882315202E-3</v>
      </c>
      <c r="F21" s="9">
        <v>1E-4</v>
      </c>
      <c r="G21" s="9" t="s">
        <v>337</v>
      </c>
      <c r="H21" s="9">
        <v>1E-3</v>
      </c>
      <c r="I21" s="9">
        <v>0.9</v>
      </c>
      <c r="J21" s="9" t="s">
        <v>339</v>
      </c>
      <c r="K21" s="9">
        <v>0.94117207290846105</v>
      </c>
      <c r="L21" s="9">
        <v>0.94311819862737001</v>
      </c>
      <c r="M21" s="9">
        <v>0.93972303704544602</v>
      </c>
      <c r="N21" s="9">
        <v>0.94133776952709203</v>
      </c>
      <c r="O21" s="9">
        <v>1.3910121180665199E-3</v>
      </c>
      <c r="P21" s="9">
        <v>19</v>
      </c>
    </row>
    <row r="22" spans="1:20" x14ac:dyDescent="0.2">
      <c r="A22" s="8">
        <v>0</v>
      </c>
      <c r="B22" s="9">
        <v>15.0604584217072</v>
      </c>
      <c r="C22" s="9">
        <v>0.84791862924613903</v>
      </c>
      <c r="D22" s="9">
        <v>0.12176942825317399</v>
      </c>
      <c r="E22" s="9">
        <v>2.3452050855265701E-3</v>
      </c>
      <c r="F22" s="9">
        <v>1E-4</v>
      </c>
      <c r="G22" s="9" t="s">
        <v>317</v>
      </c>
      <c r="H22" s="9">
        <v>1E-3</v>
      </c>
      <c r="I22" s="9">
        <v>0.1</v>
      </c>
      <c r="J22" s="9" t="s">
        <v>318</v>
      </c>
      <c r="K22" s="9">
        <v>0.941739535407072</v>
      </c>
      <c r="L22" s="9">
        <v>0.94160292784047595</v>
      </c>
      <c r="M22" s="9">
        <v>0.939896642590069</v>
      </c>
      <c r="N22" s="9">
        <v>0.94107970194587198</v>
      </c>
      <c r="O22" s="9">
        <v>8.3840622068631296E-4</v>
      </c>
      <c r="P22" s="9">
        <v>21</v>
      </c>
    </row>
    <row r="23" spans="1:20" x14ac:dyDescent="0.2">
      <c r="A23" s="8">
        <v>1</v>
      </c>
      <c r="B23" s="9">
        <v>15.8128543694814</v>
      </c>
      <c r="C23" s="9">
        <v>1.6364622770611801</v>
      </c>
      <c r="D23" s="9">
        <v>0.12637138366699199</v>
      </c>
      <c r="E23" s="9">
        <v>5.3092505724720096E-3</v>
      </c>
      <c r="F23" s="9">
        <v>1E-4</v>
      </c>
      <c r="G23" s="9" t="s">
        <v>317</v>
      </c>
      <c r="H23" s="9">
        <v>1E-3</v>
      </c>
      <c r="I23" s="9">
        <v>0.9</v>
      </c>
      <c r="J23" s="9" t="s">
        <v>319</v>
      </c>
      <c r="K23" s="9">
        <v>0.941739535407072</v>
      </c>
      <c r="L23" s="9">
        <v>0.94160292784047595</v>
      </c>
      <c r="M23" s="9">
        <v>0.939896642590069</v>
      </c>
      <c r="N23" s="9">
        <v>0.94107970194587198</v>
      </c>
      <c r="O23" s="9">
        <v>8.3840622068631296E-4</v>
      </c>
      <c r="P23" s="9">
        <v>21</v>
      </c>
    </row>
    <row r="24" spans="1:20" x14ac:dyDescent="0.2">
      <c r="A24" s="8">
        <v>32</v>
      </c>
      <c r="B24" s="9">
        <v>38.965315977732303</v>
      </c>
      <c r="C24" s="9">
        <v>11.057903591978301</v>
      </c>
      <c r="D24" s="9">
        <v>0.28782494862874303</v>
      </c>
      <c r="E24" s="9">
        <v>0.19068154055865599</v>
      </c>
      <c r="F24" s="9">
        <v>0.1</v>
      </c>
      <c r="G24" s="9" t="s">
        <v>324</v>
      </c>
      <c r="H24" s="9">
        <v>0.01</v>
      </c>
      <c r="I24" s="9">
        <v>0.1</v>
      </c>
      <c r="J24" s="9" t="s">
        <v>352</v>
      </c>
      <c r="K24" s="9">
        <v>0.94137306246070396</v>
      </c>
      <c r="L24" s="9">
        <v>0.94065270413935198</v>
      </c>
      <c r="M24" s="9">
        <v>0.94043047497091703</v>
      </c>
      <c r="N24" s="9">
        <v>0.94081874719032399</v>
      </c>
      <c r="O24" s="9">
        <v>4.0232285133367097E-4</v>
      </c>
      <c r="P24" s="9">
        <v>23</v>
      </c>
    </row>
    <row r="25" spans="1:20" x14ac:dyDescent="0.2">
      <c r="A25" s="8">
        <v>33</v>
      </c>
      <c r="B25" s="9">
        <v>39.051285266876199</v>
      </c>
      <c r="C25" s="9">
        <v>10.9967288945906</v>
      </c>
      <c r="D25" s="9">
        <v>0.28441397349039699</v>
      </c>
      <c r="E25" s="9">
        <v>0.18302643883852801</v>
      </c>
      <c r="F25" s="9">
        <v>0.1</v>
      </c>
      <c r="G25" s="9" t="s">
        <v>324</v>
      </c>
      <c r="H25" s="9">
        <v>0.01</v>
      </c>
      <c r="I25" s="9">
        <v>0.9</v>
      </c>
      <c r="J25" s="9" t="s">
        <v>353</v>
      </c>
      <c r="K25" s="9">
        <v>0.94137306246070396</v>
      </c>
      <c r="L25" s="9">
        <v>0.94065270413935198</v>
      </c>
      <c r="M25" s="9">
        <v>0.94043047497091703</v>
      </c>
      <c r="N25" s="9">
        <v>0.94081874719032399</v>
      </c>
      <c r="O25" s="9">
        <v>4.0232285133367097E-4</v>
      </c>
      <c r="P25" s="9">
        <v>23</v>
      </c>
    </row>
    <row r="26" spans="1:20" x14ac:dyDescent="0.2">
      <c r="A26" s="8">
        <v>44</v>
      </c>
      <c r="B26" s="9">
        <v>57.395541191101103</v>
      </c>
      <c r="C26" s="9">
        <v>10.675488964539699</v>
      </c>
      <c r="D26" s="9">
        <v>0.59184018770853697</v>
      </c>
      <c r="E26" s="9">
        <v>5.54172270831143E-2</v>
      </c>
      <c r="F26" s="9">
        <v>0.1</v>
      </c>
      <c r="G26" s="9" t="s">
        <v>337</v>
      </c>
      <c r="H26" s="9">
        <v>0.01</v>
      </c>
      <c r="I26" s="9">
        <v>0.1</v>
      </c>
      <c r="J26" s="9" t="s">
        <v>364</v>
      </c>
      <c r="K26" s="9">
        <v>0.94082011169934499</v>
      </c>
      <c r="L26" s="9">
        <v>0.94186246245918204</v>
      </c>
      <c r="M26" s="9">
        <v>0.93716981377233</v>
      </c>
      <c r="N26" s="9">
        <v>0.93995079597695197</v>
      </c>
      <c r="O26" s="9">
        <v>2.0119675765199901E-3</v>
      </c>
      <c r="P26" s="9">
        <v>25</v>
      </c>
    </row>
    <row r="27" spans="1:20" x14ac:dyDescent="0.2">
      <c r="A27" s="8">
        <v>45</v>
      </c>
      <c r="B27" s="9">
        <v>57.253826538721697</v>
      </c>
      <c r="C27" s="9">
        <v>10.1590742131652</v>
      </c>
      <c r="D27" s="9">
        <v>0.57961440086364802</v>
      </c>
      <c r="E27" s="9">
        <v>4.7466938145640097E-2</v>
      </c>
      <c r="F27" s="9">
        <v>0.1</v>
      </c>
      <c r="G27" s="9" t="s">
        <v>337</v>
      </c>
      <c r="H27" s="9">
        <v>0.01</v>
      </c>
      <c r="I27" s="9">
        <v>0.9</v>
      </c>
      <c r="J27" s="9" t="s">
        <v>365</v>
      </c>
      <c r="K27" s="9">
        <v>0.94082011169934499</v>
      </c>
      <c r="L27" s="9">
        <v>0.94186246245918204</v>
      </c>
      <c r="M27" s="9">
        <v>0.93716981377233</v>
      </c>
      <c r="N27" s="9">
        <v>0.93995079597695197</v>
      </c>
      <c r="O27" s="9">
        <v>2.0119675765199901E-3</v>
      </c>
      <c r="P27" s="9">
        <v>25</v>
      </c>
    </row>
    <row r="28" spans="1:20" x14ac:dyDescent="0.2">
      <c r="A28" s="8">
        <v>6</v>
      </c>
      <c r="B28" s="9">
        <v>22.792929013570198</v>
      </c>
      <c r="C28" s="9">
        <v>2.5530030210094798</v>
      </c>
      <c r="D28" s="9">
        <v>0.14299360911051401</v>
      </c>
      <c r="E28" s="9">
        <v>1.0984651673946299E-3</v>
      </c>
      <c r="F28" s="9">
        <v>1E-4</v>
      </c>
      <c r="G28" s="9" t="s">
        <v>324</v>
      </c>
      <c r="H28" s="9">
        <v>1E-3</v>
      </c>
      <c r="I28" s="9">
        <v>0.1</v>
      </c>
      <c r="J28" s="9" t="s">
        <v>325</v>
      </c>
      <c r="K28" s="9">
        <v>0.93965930880692305</v>
      </c>
      <c r="L28" s="9">
        <v>0.93968079530087001</v>
      </c>
      <c r="M28" s="9">
        <v>0.93926800920958697</v>
      </c>
      <c r="N28" s="9">
        <v>0.93953603777245998</v>
      </c>
      <c r="O28" s="9">
        <v>1.8972770003753201E-4</v>
      </c>
      <c r="P28" s="9">
        <v>27</v>
      </c>
    </row>
    <row r="29" spans="1:20" x14ac:dyDescent="0.2">
      <c r="A29" s="8">
        <v>7</v>
      </c>
      <c r="B29" s="9">
        <v>22.8398217360179</v>
      </c>
      <c r="C29" s="9">
        <v>2.4730381559862602</v>
      </c>
      <c r="D29" s="9">
        <v>0.14584930737813301</v>
      </c>
      <c r="E29" s="9">
        <v>7.5254485032698899E-3</v>
      </c>
      <c r="F29" s="9">
        <v>1E-4</v>
      </c>
      <c r="G29" s="9" t="s">
        <v>324</v>
      </c>
      <c r="H29" s="9">
        <v>1E-3</v>
      </c>
      <c r="I29" s="9">
        <v>0.9</v>
      </c>
      <c r="J29" s="9" t="s">
        <v>326</v>
      </c>
      <c r="K29" s="9">
        <v>0.93965930880692305</v>
      </c>
      <c r="L29" s="9">
        <v>0.93968079530087001</v>
      </c>
      <c r="M29" s="9">
        <v>0.93926800920958697</v>
      </c>
      <c r="N29" s="9">
        <v>0.93953603777245998</v>
      </c>
      <c r="O29" s="9">
        <v>1.8972770003753201E-4</v>
      </c>
      <c r="P29" s="9">
        <v>27</v>
      </c>
    </row>
    <row r="30" spans="1:20" x14ac:dyDescent="0.2">
      <c r="A30" s="8">
        <v>14</v>
      </c>
      <c r="B30" s="9">
        <v>13.9536194006602</v>
      </c>
      <c r="C30" s="9">
        <v>2.0421275619931301</v>
      </c>
      <c r="D30" s="9">
        <v>0.135232289632161</v>
      </c>
      <c r="E30" s="9">
        <v>5.3598141635553603E-4</v>
      </c>
      <c r="F30" s="9">
        <v>1E-4</v>
      </c>
      <c r="G30" s="9" t="s">
        <v>55</v>
      </c>
      <c r="H30" s="9">
        <v>0.01</v>
      </c>
      <c r="I30" s="9">
        <v>0.1</v>
      </c>
      <c r="J30" s="9" t="s">
        <v>333</v>
      </c>
      <c r="K30" s="9">
        <v>0.93565311070512203</v>
      </c>
      <c r="L30" s="9">
        <v>0.94087106111909302</v>
      </c>
      <c r="M30" s="9">
        <v>0.93839085528494404</v>
      </c>
      <c r="N30" s="9">
        <v>0.93830500903638603</v>
      </c>
      <c r="O30" s="9">
        <v>2.1310840456536199E-3</v>
      </c>
      <c r="P30" s="9">
        <v>29</v>
      </c>
    </row>
    <row r="31" spans="1:20" x14ac:dyDescent="0.2">
      <c r="A31" s="8">
        <v>15</v>
      </c>
      <c r="B31" s="9">
        <v>14.4940456549327</v>
      </c>
      <c r="C31" s="9">
        <v>2.4871776756175299</v>
      </c>
      <c r="D31" s="9">
        <v>0.139393091201782</v>
      </c>
      <c r="E31" s="9">
        <v>2.4293518201307001E-3</v>
      </c>
      <c r="F31" s="9">
        <v>1E-4</v>
      </c>
      <c r="G31" s="9" t="s">
        <v>55</v>
      </c>
      <c r="H31" s="9">
        <v>0.01</v>
      </c>
      <c r="I31" s="9">
        <v>0.9</v>
      </c>
      <c r="J31" s="9" t="s">
        <v>334</v>
      </c>
      <c r="K31" s="9">
        <v>0.93565311070512203</v>
      </c>
      <c r="L31" s="9">
        <v>0.94087106111909302</v>
      </c>
      <c r="M31" s="9">
        <v>0.93839085528494404</v>
      </c>
      <c r="N31" s="9">
        <v>0.93830500903638603</v>
      </c>
      <c r="O31" s="9">
        <v>2.1310840456536199E-3</v>
      </c>
      <c r="P31" s="9">
        <v>29</v>
      </c>
    </row>
    <row r="32" spans="1:20" x14ac:dyDescent="0.2">
      <c r="A32" s="8">
        <v>26</v>
      </c>
      <c r="B32" s="9">
        <v>35.611503283182799</v>
      </c>
      <c r="C32" s="9">
        <v>15.284723251222299</v>
      </c>
      <c r="D32" s="9">
        <v>0.21258727709452299</v>
      </c>
      <c r="E32" s="9">
        <v>2.91946013701871E-2</v>
      </c>
      <c r="F32" s="9">
        <v>0.1</v>
      </c>
      <c r="G32" s="9" t="s">
        <v>317</v>
      </c>
      <c r="H32" s="9">
        <v>0.01</v>
      </c>
      <c r="I32" s="9">
        <v>0.1</v>
      </c>
      <c r="J32" s="9" t="s">
        <v>346</v>
      </c>
      <c r="K32" s="9">
        <v>0.93721773013026899</v>
      </c>
      <c r="L32" s="9">
        <v>0.93891086464193396</v>
      </c>
      <c r="M32" s="9">
        <v>0.93837217415674101</v>
      </c>
      <c r="N32" s="9">
        <v>0.93816692297631499</v>
      </c>
      <c r="O32" s="9">
        <v>7.0629179708660804E-4</v>
      </c>
      <c r="P32" s="9">
        <v>31</v>
      </c>
    </row>
    <row r="33" spans="1:16" x14ac:dyDescent="0.2">
      <c r="A33" s="8">
        <v>27</v>
      </c>
      <c r="B33" s="9">
        <v>35.904590686162301</v>
      </c>
      <c r="C33" s="9">
        <v>15.3260425665725</v>
      </c>
      <c r="D33" s="9">
        <v>0.1961669921875</v>
      </c>
      <c r="E33" s="9">
        <v>4.7606610249511898E-2</v>
      </c>
      <c r="F33" s="9">
        <v>0.1</v>
      </c>
      <c r="G33" s="9" t="s">
        <v>317</v>
      </c>
      <c r="H33" s="9">
        <v>0.01</v>
      </c>
      <c r="I33" s="9">
        <v>0.9</v>
      </c>
      <c r="J33" s="9" t="s">
        <v>347</v>
      </c>
      <c r="K33" s="9">
        <v>0.93721773013026899</v>
      </c>
      <c r="L33" s="9">
        <v>0.93891086464193396</v>
      </c>
      <c r="M33" s="9">
        <v>0.93837217415674101</v>
      </c>
      <c r="N33" s="9">
        <v>0.93816692297631499</v>
      </c>
      <c r="O33" s="9">
        <v>7.0629179708660804E-4</v>
      </c>
      <c r="P33" s="9">
        <v>31</v>
      </c>
    </row>
    <row r="34" spans="1:16" x14ac:dyDescent="0.2">
      <c r="A34" s="8">
        <v>20</v>
      </c>
      <c r="B34" s="9">
        <v>20.039519309997601</v>
      </c>
      <c r="C34" s="9">
        <v>2.06308183570704</v>
      </c>
      <c r="D34" s="9">
        <v>0.17505264282226601</v>
      </c>
      <c r="E34" s="9">
        <v>5.78526043359747E-3</v>
      </c>
      <c r="F34" s="9">
        <v>1E-4</v>
      </c>
      <c r="G34" s="9" t="s">
        <v>337</v>
      </c>
      <c r="H34" s="9">
        <v>0.01</v>
      </c>
      <c r="I34" s="9">
        <v>0.1</v>
      </c>
      <c r="J34" s="9" t="s">
        <v>340</v>
      </c>
      <c r="K34" s="9">
        <v>0.93853526383655494</v>
      </c>
      <c r="L34" s="9">
        <v>0.939707130087995</v>
      </c>
      <c r="M34" s="9">
        <v>0.93327608446561805</v>
      </c>
      <c r="N34" s="9">
        <v>0.93717282613005604</v>
      </c>
      <c r="O34" s="9">
        <v>2.796636590304E-3</v>
      </c>
      <c r="P34" s="9">
        <v>33</v>
      </c>
    </row>
    <row r="35" spans="1:16" x14ac:dyDescent="0.2">
      <c r="A35" s="8">
        <v>21</v>
      </c>
      <c r="B35" s="9">
        <v>19.858802874883001</v>
      </c>
      <c r="C35" s="9">
        <v>2.2547893481747199</v>
      </c>
      <c r="D35" s="9">
        <v>0.17218240102132201</v>
      </c>
      <c r="E35" s="9">
        <v>4.5246290800021504E-3</v>
      </c>
      <c r="F35" s="9">
        <v>1E-4</v>
      </c>
      <c r="G35" s="9" t="s">
        <v>337</v>
      </c>
      <c r="H35" s="9">
        <v>0.01</v>
      </c>
      <c r="I35" s="9">
        <v>0.9</v>
      </c>
      <c r="J35" s="9" t="s">
        <v>341</v>
      </c>
      <c r="K35" s="9">
        <v>0.93853526383655494</v>
      </c>
      <c r="L35" s="9">
        <v>0.939707130087995</v>
      </c>
      <c r="M35" s="9">
        <v>0.93327608446561805</v>
      </c>
      <c r="N35" s="9">
        <v>0.93717282613005604</v>
      </c>
      <c r="O35" s="9">
        <v>2.796636590304E-3</v>
      </c>
      <c r="P35" s="9">
        <v>33</v>
      </c>
    </row>
    <row r="36" spans="1:16" x14ac:dyDescent="0.2">
      <c r="A36" s="8">
        <v>38</v>
      </c>
      <c r="B36" s="9">
        <v>30.841783285140998</v>
      </c>
      <c r="C36" s="9">
        <v>10.1244406877155</v>
      </c>
      <c r="D36" s="9">
        <v>0.333547910054525</v>
      </c>
      <c r="E36" s="9">
        <v>0.15266982218854</v>
      </c>
      <c r="F36" s="9">
        <v>0.1</v>
      </c>
      <c r="G36" s="9" t="s">
        <v>55</v>
      </c>
      <c r="H36" s="9">
        <v>0.01</v>
      </c>
      <c r="I36" s="9">
        <v>0.1</v>
      </c>
      <c r="J36" s="9" t="s">
        <v>358</v>
      </c>
      <c r="K36" s="9">
        <v>0.93652886413243097</v>
      </c>
      <c r="L36" s="9">
        <v>0.93759336021867401</v>
      </c>
      <c r="M36" s="9">
        <v>0.93682188718248705</v>
      </c>
      <c r="N36" s="9">
        <v>0.93698137051119701</v>
      </c>
      <c r="O36" s="9">
        <v>4.4897229202497799E-4</v>
      </c>
      <c r="P36" s="9">
        <v>35</v>
      </c>
    </row>
    <row r="37" spans="1:16" x14ac:dyDescent="0.2">
      <c r="A37" s="8">
        <v>39</v>
      </c>
      <c r="B37" s="9">
        <v>30.7201364040375</v>
      </c>
      <c r="C37" s="9">
        <v>10.483882594509399</v>
      </c>
      <c r="D37" s="9">
        <v>0.33406964937845901</v>
      </c>
      <c r="E37" s="9">
        <v>0.15736139859263901</v>
      </c>
      <c r="F37" s="9">
        <v>0.1</v>
      </c>
      <c r="G37" s="9" t="s">
        <v>55</v>
      </c>
      <c r="H37" s="9">
        <v>0.01</v>
      </c>
      <c r="I37" s="9">
        <v>0.9</v>
      </c>
      <c r="J37" s="9" t="s">
        <v>359</v>
      </c>
      <c r="K37" s="9">
        <v>0.93652886413243097</v>
      </c>
      <c r="L37" s="9">
        <v>0.93759336021867401</v>
      </c>
      <c r="M37" s="9">
        <v>0.93682188718248705</v>
      </c>
      <c r="N37" s="9">
        <v>0.93698137051119701</v>
      </c>
      <c r="O37" s="9">
        <v>4.4897229202497799E-4</v>
      </c>
      <c r="P37" s="9">
        <v>35</v>
      </c>
    </row>
    <row r="38" spans="1:16" x14ac:dyDescent="0.2">
      <c r="A38" s="8">
        <v>2</v>
      </c>
      <c r="B38" s="9">
        <v>14.585354089736899</v>
      </c>
      <c r="C38" s="9">
        <v>3.5389817774444001</v>
      </c>
      <c r="D38" s="9">
        <v>0.12606763839721699</v>
      </c>
      <c r="E38" s="9">
        <v>6.2436215631872898E-3</v>
      </c>
      <c r="F38" s="9">
        <v>1E-4</v>
      </c>
      <c r="G38" s="9" t="s">
        <v>317</v>
      </c>
      <c r="H38" s="9">
        <v>0.01</v>
      </c>
      <c r="I38" s="9">
        <v>0.1</v>
      </c>
      <c r="J38" s="9" t="s">
        <v>320</v>
      </c>
      <c r="K38" s="9">
        <v>0.937092850608223</v>
      </c>
      <c r="L38" s="9">
        <v>0.93802669532195804</v>
      </c>
      <c r="M38" s="9">
        <v>0.93533243497221896</v>
      </c>
      <c r="N38" s="9">
        <v>0.936817326967466</v>
      </c>
      <c r="O38" s="9">
        <v>1.11704809371438E-3</v>
      </c>
      <c r="P38" s="9">
        <v>37</v>
      </c>
    </row>
    <row r="39" spans="1:16" x14ac:dyDescent="0.2">
      <c r="A39" s="8">
        <v>3</v>
      </c>
      <c r="B39" s="9">
        <v>14.4375200271606</v>
      </c>
      <c r="C39" s="9">
        <v>3.8712889183641499</v>
      </c>
      <c r="D39" s="9">
        <v>0.12385360399882001</v>
      </c>
      <c r="E39" s="9">
        <v>2.03870804869519E-3</v>
      </c>
      <c r="F39" s="9">
        <v>1E-4</v>
      </c>
      <c r="G39" s="9" t="s">
        <v>317</v>
      </c>
      <c r="H39" s="9">
        <v>0.01</v>
      </c>
      <c r="I39" s="9">
        <v>0.9</v>
      </c>
      <c r="J39" s="9" t="s">
        <v>321</v>
      </c>
      <c r="K39" s="9">
        <v>0.937092850608223</v>
      </c>
      <c r="L39" s="9">
        <v>0.93802669532195804</v>
      </c>
      <c r="M39" s="9">
        <v>0.93533243497221896</v>
      </c>
      <c r="N39" s="9">
        <v>0.936817326967466</v>
      </c>
      <c r="O39" s="9">
        <v>1.11704809371438E-3</v>
      </c>
      <c r="P39" s="9">
        <v>37</v>
      </c>
    </row>
    <row r="40" spans="1:16" x14ac:dyDescent="0.2">
      <c r="A40" s="8">
        <v>62</v>
      </c>
      <c r="B40" s="9">
        <v>20.837641398112002</v>
      </c>
      <c r="C40" s="9">
        <v>1.55934873042994</v>
      </c>
      <c r="D40" s="9">
        <v>0.13660367329915399</v>
      </c>
      <c r="E40" s="9">
        <v>2.9491792708313401E-3</v>
      </c>
      <c r="F40" s="9">
        <v>0.9</v>
      </c>
      <c r="G40" s="9" t="s">
        <v>55</v>
      </c>
      <c r="H40" s="9">
        <v>0.01</v>
      </c>
      <c r="I40" s="9">
        <v>0.1</v>
      </c>
      <c r="J40" s="9" t="s">
        <v>382</v>
      </c>
      <c r="K40" s="9">
        <v>0.93349535524448402</v>
      </c>
      <c r="L40" s="9">
        <v>0.93867283238127497</v>
      </c>
      <c r="M40" s="9">
        <v>0.93709719258158597</v>
      </c>
      <c r="N40" s="9">
        <v>0.93642179340244902</v>
      </c>
      <c r="O40" s="9">
        <v>2.1669779900255399E-3</v>
      </c>
      <c r="P40" s="9">
        <v>39</v>
      </c>
    </row>
    <row r="41" spans="1:16" x14ac:dyDescent="0.2">
      <c r="A41" s="8">
        <v>63</v>
      </c>
      <c r="B41" s="9">
        <v>20.89870429039</v>
      </c>
      <c r="C41" s="9">
        <v>1.5901311475119</v>
      </c>
      <c r="D41" s="9">
        <v>0.13911183675130201</v>
      </c>
      <c r="E41" s="9">
        <v>1.94898778045022E-3</v>
      </c>
      <c r="F41" s="9">
        <v>0.9</v>
      </c>
      <c r="G41" s="9" t="s">
        <v>55</v>
      </c>
      <c r="H41" s="9">
        <v>0.01</v>
      </c>
      <c r="I41" s="9">
        <v>0.9</v>
      </c>
      <c r="J41" s="9" t="s">
        <v>383</v>
      </c>
      <c r="K41" s="9">
        <v>0.93349535524448402</v>
      </c>
      <c r="L41" s="9">
        <v>0.93867283238127497</v>
      </c>
      <c r="M41" s="9">
        <v>0.93709719258158597</v>
      </c>
      <c r="N41" s="9">
        <v>0.93642179340244902</v>
      </c>
      <c r="O41" s="9">
        <v>2.1669779900255399E-3</v>
      </c>
      <c r="P41" s="9">
        <v>39</v>
      </c>
    </row>
    <row r="42" spans="1:16" x14ac:dyDescent="0.2">
      <c r="A42" s="8">
        <v>8</v>
      </c>
      <c r="B42" s="9">
        <v>16.4615750312805</v>
      </c>
      <c r="C42" s="9">
        <v>2.9439397283413502</v>
      </c>
      <c r="D42" s="9">
        <v>0.15195933977762899</v>
      </c>
      <c r="E42" s="9">
        <v>1.88904734370589E-3</v>
      </c>
      <c r="F42" s="9">
        <v>1E-4</v>
      </c>
      <c r="G42" s="9" t="s">
        <v>324</v>
      </c>
      <c r="H42" s="9">
        <v>0.01</v>
      </c>
      <c r="I42" s="9">
        <v>0.1</v>
      </c>
      <c r="J42" s="9" t="s">
        <v>327</v>
      </c>
      <c r="K42" s="9">
        <v>0.93634746885248699</v>
      </c>
      <c r="L42" s="9">
        <v>0.93658778097533502</v>
      </c>
      <c r="M42" s="9">
        <v>0.935641443792389</v>
      </c>
      <c r="N42" s="9">
        <v>0.936192231206737</v>
      </c>
      <c r="O42" s="9">
        <v>4.0163213761671898E-4</v>
      </c>
      <c r="P42" s="9">
        <v>41</v>
      </c>
    </row>
    <row r="43" spans="1:16" x14ac:dyDescent="0.2">
      <c r="A43" s="8">
        <v>9</v>
      </c>
      <c r="B43" s="9">
        <v>15.715614716212</v>
      </c>
      <c r="C43" s="9">
        <v>2.4109445578989801</v>
      </c>
      <c r="D43" s="9">
        <v>0.14418196678161599</v>
      </c>
      <c r="E43" s="9">
        <v>2.2916887831207402E-3</v>
      </c>
      <c r="F43" s="9">
        <v>1E-4</v>
      </c>
      <c r="G43" s="9" t="s">
        <v>324</v>
      </c>
      <c r="H43" s="9">
        <v>0.01</v>
      </c>
      <c r="I43" s="9">
        <v>0.9</v>
      </c>
      <c r="J43" s="9" t="s">
        <v>328</v>
      </c>
      <c r="K43" s="9">
        <v>0.93634746885248699</v>
      </c>
      <c r="L43" s="9">
        <v>0.93658778097533502</v>
      </c>
      <c r="M43" s="9">
        <v>0.935641443792389</v>
      </c>
      <c r="N43" s="9">
        <v>0.936192231206737</v>
      </c>
      <c r="O43" s="9">
        <v>4.0163213761671898E-4</v>
      </c>
      <c r="P43" s="9">
        <v>41</v>
      </c>
    </row>
    <row r="44" spans="1:16" x14ac:dyDescent="0.2">
      <c r="A44" s="8">
        <v>50</v>
      </c>
      <c r="B44" s="9">
        <v>18.0183386007945</v>
      </c>
      <c r="C44" s="9">
        <v>4.4686454306442496</v>
      </c>
      <c r="D44" s="9">
        <v>0.13336912790934199</v>
      </c>
      <c r="E44" s="9">
        <v>7.5146372389169602E-3</v>
      </c>
      <c r="F44" s="9">
        <v>0.9</v>
      </c>
      <c r="G44" s="9" t="s">
        <v>317</v>
      </c>
      <c r="H44" s="9">
        <v>0.01</v>
      </c>
      <c r="I44" s="9">
        <v>0.1</v>
      </c>
      <c r="J44" s="9" t="s">
        <v>370</v>
      </c>
      <c r="K44" s="9">
        <v>0.93370923955542295</v>
      </c>
      <c r="L44" s="9">
        <v>0.93940388564042798</v>
      </c>
      <c r="M44" s="9">
        <v>0.93459563779099597</v>
      </c>
      <c r="N44" s="9">
        <v>0.93590292099561601</v>
      </c>
      <c r="O44" s="9">
        <v>2.50186471006166E-3</v>
      </c>
      <c r="P44" s="9">
        <v>43</v>
      </c>
    </row>
    <row r="45" spans="1:16" x14ac:dyDescent="0.2">
      <c r="A45" s="8">
        <v>51</v>
      </c>
      <c r="B45" s="9">
        <v>18.62446808815</v>
      </c>
      <c r="C45" s="9">
        <v>4.4341965659667304</v>
      </c>
      <c r="D45" s="9">
        <v>0.13833181063334099</v>
      </c>
      <c r="E45" s="9">
        <v>1.17960497168894E-2</v>
      </c>
      <c r="F45" s="9">
        <v>0.9</v>
      </c>
      <c r="G45" s="9" t="s">
        <v>317</v>
      </c>
      <c r="H45" s="9">
        <v>0.01</v>
      </c>
      <c r="I45" s="9">
        <v>0.9</v>
      </c>
      <c r="J45" s="9" t="s">
        <v>371</v>
      </c>
      <c r="K45" s="9">
        <v>0.93370923955542295</v>
      </c>
      <c r="L45" s="9">
        <v>0.93940388564042798</v>
      </c>
      <c r="M45" s="9">
        <v>0.93459563779099597</v>
      </c>
      <c r="N45" s="9">
        <v>0.93590292099561601</v>
      </c>
      <c r="O45" s="9">
        <v>2.50186471006166E-3</v>
      </c>
      <c r="P45" s="9">
        <v>43</v>
      </c>
    </row>
    <row r="46" spans="1:16" x14ac:dyDescent="0.2">
      <c r="A46" s="8">
        <v>68</v>
      </c>
      <c r="B46" s="9">
        <v>27.924729188283301</v>
      </c>
      <c r="C46" s="9">
        <v>1.6369759830056501</v>
      </c>
      <c r="D46" s="9">
        <v>0.16907882690429701</v>
      </c>
      <c r="E46" s="9">
        <v>3.5333392483056598E-3</v>
      </c>
      <c r="F46" s="9">
        <v>0.9</v>
      </c>
      <c r="G46" s="9" t="s">
        <v>337</v>
      </c>
      <c r="H46" s="9">
        <v>0.01</v>
      </c>
      <c r="I46" s="9">
        <v>0.1</v>
      </c>
      <c r="J46" s="9" t="s">
        <v>388</v>
      </c>
      <c r="K46" s="9">
        <v>0.93381911403204898</v>
      </c>
      <c r="L46" s="9">
        <v>0.934427881031758</v>
      </c>
      <c r="M46" s="9">
        <v>0.93591988665331804</v>
      </c>
      <c r="N46" s="9">
        <v>0.93472229390570805</v>
      </c>
      <c r="O46" s="9">
        <v>8.8254201291076203E-4</v>
      </c>
      <c r="P46" s="9">
        <v>45</v>
      </c>
    </row>
    <row r="47" spans="1:16" x14ac:dyDescent="0.2">
      <c r="A47" s="8">
        <v>69</v>
      </c>
      <c r="B47" s="9">
        <v>27.885072549184201</v>
      </c>
      <c r="C47" s="9">
        <v>1.53465276730037</v>
      </c>
      <c r="D47" s="9">
        <v>0.17713054021199501</v>
      </c>
      <c r="E47" s="9">
        <v>7.7206978642911902E-3</v>
      </c>
      <c r="F47" s="9">
        <v>0.9</v>
      </c>
      <c r="G47" s="9" t="s">
        <v>337</v>
      </c>
      <c r="H47" s="9">
        <v>0.01</v>
      </c>
      <c r="I47" s="9">
        <v>0.9</v>
      </c>
      <c r="J47" s="9" t="s">
        <v>389</v>
      </c>
      <c r="K47" s="9">
        <v>0.93381911403204898</v>
      </c>
      <c r="L47" s="9">
        <v>0.934427881031758</v>
      </c>
      <c r="M47" s="9">
        <v>0.93591988665331804</v>
      </c>
      <c r="N47" s="9">
        <v>0.93472229390570805</v>
      </c>
      <c r="O47" s="9">
        <v>8.8254201291076203E-4</v>
      </c>
      <c r="P47" s="9">
        <v>45</v>
      </c>
    </row>
    <row r="48" spans="1:16" x14ac:dyDescent="0.2">
      <c r="A48" s="8">
        <v>56</v>
      </c>
      <c r="B48" s="9">
        <v>22.605644623438501</v>
      </c>
      <c r="C48" s="9">
        <v>6.0717159728221803</v>
      </c>
      <c r="D48" s="9">
        <v>0.164496103922526</v>
      </c>
      <c r="E48" s="9">
        <v>2.6061823018251301E-2</v>
      </c>
      <c r="F48" s="9">
        <v>0.9</v>
      </c>
      <c r="G48" s="9" t="s">
        <v>324</v>
      </c>
      <c r="H48" s="9">
        <v>0.01</v>
      </c>
      <c r="I48" s="9">
        <v>0.1</v>
      </c>
      <c r="J48" s="9" t="s">
        <v>376</v>
      </c>
      <c r="K48" s="9">
        <v>0.93592400850198798</v>
      </c>
      <c r="L48" s="9">
        <v>0.931303864162775</v>
      </c>
      <c r="M48" s="9">
        <v>0.93602444636129301</v>
      </c>
      <c r="N48" s="9">
        <v>0.93441743967535196</v>
      </c>
      <c r="O48" s="9">
        <v>2.2020121548691502E-3</v>
      </c>
      <c r="P48" s="9">
        <v>47</v>
      </c>
    </row>
    <row r="49" spans="1:16" x14ac:dyDescent="0.2">
      <c r="A49" s="8">
        <v>57</v>
      </c>
      <c r="B49" s="9">
        <v>22.676673571268701</v>
      </c>
      <c r="C49" s="9">
        <v>6.5479583177503704</v>
      </c>
      <c r="D49" s="9">
        <v>0.16001033782959001</v>
      </c>
      <c r="E49" s="9">
        <v>2.2521692281820799E-2</v>
      </c>
      <c r="F49" s="9">
        <v>0.9</v>
      </c>
      <c r="G49" s="9" t="s">
        <v>324</v>
      </c>
      <c r="H49" s="9">
        <v>0.01</v>
      </c>
      <c r="I49" s="9">
        <v>0.9</v>
      </c>
      <c r="J49" s="9" t="s">
        <v>377</v>
      </c>
      <c r="K49" s="9">
        <v>0.93592400850198798</v>
      </c>
      <c r="L49" s="9">
        <v>0.931303864162775</v>
      </c>
      <c r="M49" s="9">
        <v>0.93602444636129301</v>
      </c>
      <c r="N49" s="9">
        <v>0.93441743967535196</v>
      </c>
      <c r="O49" s="9">
        <v>2.2020121548691502E-3</v>
      </c>
      <c r="P49" s="9">
        <v>47</v>
      </c>
    </row>
    <row r="50" spans="1:16" x14ac:dyDescent="0.2">
      <c r="A50" s="8">
        <v>46</v>
      </c>
      <c r="B50" s="9">
        <v>17.014751752217599</v>
      </c>
      <c r="C50" s="9">
        <v>5.8888685848178897</v>
      </c>
      <c r="D50" s="9">
        <v>0.16764895121256501</v>
      </c>
      <c r="E50" s="9">
        <v>2.43719778151765E-3</v>
      </c>
      <c r="F50" s="9">
        <v>0.1</v>
      </c>
      <c r="G50" s="9" t="s">
        <v>337</v>
      </c>
      <c r="H50" s="9">
        <v>0.1</v>
      </c>
      <c r="I50" s="9">
        <v>0.1</v>
      </c>
      <c r="J50" s="9" t="s">
        <v>366</v>
      </c>
      <c r="K50" s="9">
        <v>0.91646821425095903</v>
      </c>
      <c r="L50" s="9">
        <v>0.91794331584299704</v>
      </c>
      <c r="M50" s="9">
        <v>0.91616247810256901</v>
      </c>
      <c r="N50" s="9">
        <v>0.91685800273217499</v>
      </c>
      <c r="O50" s="9">
        <v>7.77516156101966E-4</v>
      </c>
      <c r="P50" s="9">
        <v>49</v>
      </c>
    </row>
    <row r="51" spans="1:16" x14ac:dyDescent="0.2">
      <c r="A51" s="8">
        <v>47</v>
      </c>
      <c r="B51" s="9">
        <v>17.2986267407735</v>
      </c>
      <c r="C51" s="9">
        <v>5.8715250899323603</v>
      </c>
      <c r="D51" s="9">
        <v>0.17043423652648901</v>
      </c>
      <c r="E51" s="9">
        <v>5.6031075100980996E-3</v>
      </c>
      <c r="F51" s="9">
        <v>0.1</v>
      </c>
      <c r="G51" s="9" t="s">
        <v>337</v>
      </c>
      <c r="H51" s="9">
        <v>0.1</v>
      </c>
      <c r="I51" s="9">
        <v>0.9</v>
      </c>
      <c r="J51" s="9" t="s">
        <v>367</v>
      </c>
      <c r="K51" s="9">
        <v>0.91646821425095903</v>
      </c>
      <c r="L51" s="9">
        <v>0.91794331584299704</v>
      </c>
      <c r="M51" s="9">
        <v>0.91616247810256901</v>
      </c>
      <c r="N51" s="9">
        <v>0.91685800273217499</v>
      </c>
      <c r="O51" s="9">
        <v>7.77516156101966E-4</v>
      </c>
      <c r="P51" s="9">
        <v>49</v>
      </c>
    </row>
    <row r="52" spans="1:16" x14ac:dyDescent="0.2">
      <c r="A52" s="8">
        <v>34</v>
      </c>
      <c r="B52" s="9">
        <v>18.530275265375799</v>
      </c>
      <c r="C52" s="9">
        <v>3.27946772946212</v>
      </c>
      <c r="D52" s="9">
        <v>0.147833029429118</v>
      </c>
      <c r="E52" s="9">
        <v>1.9966290925724599E-3</v>
      </c>
      <c r="F52" s="9">
        <v>0.1</v>
      </c>
      <c r="G52" s="9" t="s">
        <v>324</v>
      </c>
      <c r="H52" s="9">
        <v>0.1</v>
      </c>
      <c r="I52" s="9">
        <v>0.1</v>
      </c>
      <c r="J52" s="9" t="s">
        <v>354</v>
      </c>
      <c r="K52" s="9">
        <v>0.91488247889011198</v>
      </c>
      <c r="L52" s="9">
        <v>0.91308504964029902</v>
      </c>
      <c r="M52" s="9">
        <v>0.91566012813368702</v>
      </c>
      <c r="N52" s="9">
        <v>0.91454255222136605</v>
      </c>
      <c r="O52" s="9">
        <v>1.07840002376076E-3</v>
      </c>
      <c r="P52" s="9">
        <v>51</v>
      </c>
    </row>
    <row r="53" spans="1:16" x14ac:dyDescent="0.2">
      <c r="A53" s="8">
        <v>35</v>
      </c>
      <c r="B53" s="9">
        <v>18.4299702644348</v>
      </c>
      <c r="C53" s="9">
        <v>3.3448442695521798</v>
      </c>
      <c r="D53" s="9">
        <v>0.15638534228007001</v>
      </c>
      <c r="E53" s="9">
        <v>6.5971566458263098E-3</v>
      </c>
      <c r="F53" s="9">
        <v>0.1</v>
      </c>
      <c r="G53" s="9" t="s">
        <v>324</v>
      </c>
      <c r="H53" s="9">
        <v>0.1</v>
      </c>
      <c r="I53" s="9">
        <v>0.9</v>
      </c>
      <c r="J53" s="9" t="s">
        <v>355</v>
      </c>
      <c r="K53" s="9">
        <v>0.91488247889011198</v>
      </c>
      <c r="L53" s="9">
        <v>0.91308504964029902</v>
      </c>
      <c r="M53" s="9">
        <v>0.91566012813368702</v>
      </c>
      <c r="N53" s="9">
        <v>0.91454255222136605</v>
      </c>
      <c r="O53" s="9">
        <v>1.07840002376076E-3</v>
      </c>
      <c r="P53" s="9">
        <v>51</v>
      </c>
    </row>
    <row r="54" spans="1:16" x14ac:dyDescent="0.2">
      <c r="A54" s="8">
        <v>16</v>
      </c>
      <c r="B54" s="9">
        <v>23.6790835857391</v>
      </c>
      <c r="C54" s="9">
        <v>23.8307294147885</v>
      </c>
      <c r="D54" s="9">
        <v>0.136815071105957</v>
      </c>
      <c r="E54" s="9">
        <v>1.0489013606838E-3</v>
      </c>
      <c r="F54" s="9">
        <v>1E-4</v>
      </c>
      <c r="G54" s="9" t="s">
        <v>55</v>
      </c>
      <c r="H54" s="9">
        <v>0.1</v>
      </c>
      <c r="I54" s="9">
        <v>0.1</v>
      </c>
      <c r="J54" s="9" t="s">
        <v>335</v>
      </c>
      <c r="K54" s="9">
        <v>0.91340514369710302</v>
      </c>
      <c r="L54" s="9">
        <v>0.91478320158415505</v>
      </c>
      <c r="M54" s="9">
        <v>0.91044169489872295</v>
      </c>
      <c r="N54" s="9">
        <v>0.91287668005999401</v>
      </c>
      <c r="O54" s="9">
        <v>1.8113761686853901E-3</v>
      </c>
      <c r="P54" s="9">
        <v>53</v>
      </c>
    </row>
    <row r="55" spans="1:16" x14ac:dyDescent="0.2">
      <c r="A55" s="8">
        <v>17</v>
      </c>
      <c r="B55" s="9">
        <v>23.718898375829099</v>
      </c>
      <c r="C55" s="9">
        <v>24.115647285058198</v>
      </c>
      <c r="D55" s="9">
        <v>0.13472779591878301</v>
      </c>
      <c r="E55" s="9">
        <v>8.6635433720312898E-4</v>
      </c>
      <c r="F55" s="9">
        <v>1E-4</v>
      </c>
      <c r="G55" s="9" t="s">
        <v>55</v>
      </c>
      <c r="H55" s="9">
        <v>0.1</v>
      </c>
      <c r="I55" s="9">
        <v>0.9</v>
      </c>
      <c r="J55" s="9" t="s">
        <v>336</v>
      </c>
      <c r="K55" s="9">
        <v>0.91340514369710302</v>
      </c>
      <c r="L55" s="9">
        <v>0.91478320158415505</v>
      </c>
      <c r="M55" s="9">
        <v>0.91044169489872295</v>
      </c>
      <c r="N55" s="9">
        <v>0.91287668005999401</v>
      </c>
      <c r="O55" s="9">
        <v>1.8113761686853901E-3</v>
      </c>
      <c r="P55" s="9">
        <v>53</v>
      </c>
    </row>
    <row r="56" spans="1:16" x14ac:dyDescent="0.2">
      <c r="A56" s="8">
        <v>70</v>
      </c>
      <c r="B56" s="9">
        <v>12.3222855726878</v>
      </c>
      <c r="C56" s="9">
        <v>1.5449808288733899</v>
      </c>
      <c r="D56" s="9">
        <v>0.17383464177449501</v>
      </c>
      <c r="E56" s="9">
        <v>1.7280227992016799E-3</v>
      </c>
      <c r="F56" s="9">
        <v>0.9</v>
      </c>
      <c r="G56" s="9" t="s">
        <v>337</v>
      </c>
      <c r="H56" s="9">
        <v>0.1</v>
      </c>
      <c r="I56" s="9">
        <v>0.1</v>
      </c>
      <c r="J56" s="9" t="s">
        <v>390</v>
      </c>
      <c r="K56" s="9">
        <v>0.91097920469335902</v>
      </c>
      <c r="L56" s="9">
        <v>0.91212738614911504</v>
      </c>
      <c r="M56" s="9">
        <v>0.90949058443939901</v>
      </c>
      <c r="N56" s="9">
        <v>0.91086572509395802</v>
      </c>
      <c r="O56" s="9">
        <v>1.07945635351019E-3</v>
      </c>
      <c r="P56" s="9">
        <v>55</v>
      </c>
    </row>
    <row r="57" spans="1:16" x14ac:dyDescent="0.2">
      <c r="A57" s="8">
        <v>71</v>
      </c>
      <c r="B57" s="9">
        <v>12.2502722740173</v>
      </c>
      <c r="C57" s="9">
        <v>1.7852820493421599</v>
      </c>
      <c r="D57" s="9">
        <v>0.17169602711995399</v>
      </c>
      <c r="E57" s="9">
        <v>4.9336146444368704E-3</v>
      </c>
      <c r="F57" s="9">
        <v>0.9</v>
      </c>
      <c r="G57" s="9" t="s">
        <v>337</v>
      </c>
      <c r="H57" s="9">
        <v>0.1</v>
      </c>
      <c r="I57" s="9">
        <v>0.9</v>
      </c>
      <c r="J57" s="9" t="s">
        <v>391</v>
      </c>
      <c r="K57" s="9">
        <v>0.91097920469335902</v>
      </c>
      <c r="L57" s="9">
        <v>0.91212738614911504</v>
      </c>
      <c r="M57" s="9">
        <v>0.90949058443939901</v>
      </c>
      <c r="N57" s="9">
        <v>0.91086572509395802</v>
      </c>
      <c r="O57" s="9">
        <v>1.07945635351019E-3</v>
      </c>
      <c r="P57" s="9">
        <v>55</v>
      </c>
    </row>
    <row r="58" spans="1:16" x14ac:dyDescent="0.2">
      <c r="A58" s="8">
        <v>58</v>
      </c>
      <c r="B58" s="9">
        <v>13.2050673166911</v>
      </c>
      <c r="C58" s="9">
        <v>3.8033030747441998</v>
      </c>
      <c r="D58" s="9">
        <v>0.152172724405924</v>
      </c>
      <c r="E58" s="9">
        <v>1.4479541746495201E-3</v>
      </c>
      <c r="F58" s="9">
        <v>0.9</v>
      </c>
      <c r="G58" s="9" t="s">
        <v>324</v>
      </c>
      <c r="H58" s="9">
        <v>0.1</v>
      </c>
      <c r="I58" s="9">
        <v>0.1</v>
      </c>
      <c r="J58" s="9" t="s">
        <v>378</v>
      </c>
      <c r="K58" s="9">
        <v>0.90625131442959606</v>
      </c>
      <c r="L58" s="9">
        <v>0.91153536229957799</v>
      </c>
      <c r="M58" s="9">
        <v>0.91223189891639</v>
      </c>
      <c r="N58" s="9">
        <v>0.91000619188185505</v>
      </c>
      <c r="O58" s="9">
        <v>2.67028329654987E-3</v>
      </c>
      <c r="P58" s="9">
        <v>57</v>
      </c>
    </row>
    <row r="59" spans="1:16" x14ac:dyDescent="0.2">
      <c r="A59" s="8">
        <v>59</v>
      </c>
      <c r="B59" s="9">
        <v>13.1786216894786</v>
      </c>
      <c r="C59" s="9">
        <v>3.7103316270881002</v>
      </c>
      <c r="D59" s="9">
        <v>0.152289628982544</v>
      </c>
      <c r="E59" s="9">
        <v>5.8220182658059796E-3</v>
      </c>
      <c r="F59" s="9">
        <v>0.9</v>
      </c>
      <c r="G59" s="9" t="s">
        <v>324</v>
      </c>
      <c r="H59" s="9">
        <v>0.1</v>
      </c>
      <c r="I59" s="9">
        <v>0.9</v>
      </c>
      <c r="J59" s="9" t="s">
        <v>379</v>
      </c>
      <c r="K59" s="9">
        <v>0.90625131442959606</v>
      </c>
      <c r="L59" s="9">
        <v>0.91153536229957799</v>
      </c>
      <c r="M59" s="9">
        <v>0.91223189891639</v>
      </c>
      <c r="N59" s="9">
        <v>0.91000619188185505</v>
      </c>
      <c r="O59" s="9">
        <v>2.67028329654987E-3</v>
      </c>
      <c r="P59" s="9">
        <v>57</v>
      </c>
    </row>
    <row r="60" spans="1:16" x14ac:dyDescent="0.2">
      <c r="A60" s="8">
        <v>28</v>
      </c>
      <c r="B60" s="9">
        <v>15.658665180206301</v>
      </c>
      <c r="C60" s="9">
        <v>4.2749520451807701</v>
      </c>
      <c r="D60" s="9">
        <v>0.128711779912313</v>
      </c>
      <c r="E60" s="9">
        <v>1.3040274681591999E-3</v>
      </c>
      <c r="F60" s="9">
        <v>0.1</v>
      </c>
      <c r="G60" s="9" t="s">
        <v>317</v>
      </c>
      <c r="H60" s="9">
        <v>0.1</v>
      </c>
      <c r="I60" s="9">
        <v>0.1</v>
      </c>
      <c r="J60" s="9" t="s">
        <v>348</v>
      </c>
      <c r="K60" s="9">
        <v>0.91075923782275803</v>
      </c>
      <c r="L60" s="9">
        <v>0.91004229640829404</v>
      </c>
      <c r="M60" s="9">
        <v>0.90538973111605803</v>
      </c>
      <c r="N60" s="9">
        <v>0.90873042178236996</v>
      </c>
      <c r="O60" s="9">
        <v>2.3802887561427E-3</v>
      </c>
      <c r="P60" s="9">
        <v>59</v>
      </c>
    </row>
    <row r="61" spans="1:16" x14ac:dyDescent="0.2">
      <c r="A61" s="8">
        <v>29</v>
      </c>
      <c r="B61" s="9">
        <v>15.6075286070506</v>
      </c>
      <c r="C61" s="9">
        <v>4.3135552788506999</v>
      </c>
      <c r="D61" s="9">
        <v>0.126550038655599</v>
      </c>
      <c r="E61" s="9">
        <v>1.77818555661186E-3</v>
      </c>
      <c r="F61" s="9">
        <v>0.1</v>
      </c>
      <c r="G61" s="9" t="s">
        <v>317</v>
      </c>
      <c r="H61" s="9">
        <v>0.1</v>
      </c>
      <c r="I61" s="9">
        <v>0.9</v>
      </c>
      <c r="J61" s="9" t="s">
        <v>349</v>
      </c>
      <c r="K61" s="9">
        <v>0.91075923782275803</v>
      </c>
      <c r="L61" s="9">
        <v>0.91004229640829404</v>
      </c>
      <c r="M61" s="9">
        <v>0.90538973111605803</v>
      </c>
      <c r="N61" s="9">
        <v>0.90873042178236996</v>
      </c>
      <c r="O61" s="9">
        <v>2.3802887561427E-3</v>
      </c>
      <c r="P61" s="9">
        <v>59</v>
      </c>
    </row>
    <row r="62" spans="1:16" x14ac:dyDescent="0.2">
      <c r="A62" s="8">
        <v>40</v>
      </c>
      <c r="B62" s="9">
        <v>17.771214405695599</v>
      </c>
      <c r="C62" s="9">
        <v>4.4265007158955196</v>
      </c>
      <c r="D62" s="9">
        <v>0.140887975692749</v>
      </c>
      <c r="E62" s="9">
        <v>2.4152882571588899E-3</v>
      </c>
      <c r="F62" s="9">
        <v>0.1</v>
      </c>
      <c r="G62" s="9" t="s">
        <v>55</v>
      </c>
      <c r="H62" s="9">
        <v>0.1</v>
      </c>
      <c r="I62" s="9">
        <v>0.1</v>
      </c>
      <c r="J62" s="9" t="s">
        <v>360</v>
      </c>
      <c r="K62" s="9">
        <v>0.90864952586429304</v>
      </c>
      <c r="L62" s="9">
        <v>0.90258368820752999</v>
      </c>
      <c r="M62" s="9">
        <v>0.90996225015763799</v>
      </c>
      <c r="N62" s="9">
        <v>0.90706515474315397</v>
      </c>
      <c r="O62" s="9">
        <v>3.2138728454434301E-3</v>
      </c>
      <c r="P62" s="9">
        <v>61</v>
      </c>
    </row>
    <row r="63" spans="1:16" x14ac:dyDescent="0.2">
      <c r="A63" s="8">
        <v>41</v>
      </c>
      <c r="B63" s="9">
        <v>17.928914626439401</v>
      </c>
      <c r="C63" s="9">
        <v>4.3366602642457499</v>
      </c>
      <c r="D63" s="9">
        <v>0.13565929730733201</v>
      </c>
      <c r="E63" s="9">
        <v>3.2303686379197599E-3</v>
      </c>
      <c r="F63" s="9">
        <v>0.1</v>
      </c>
      <c r="G63" s="9" t="s">
        <v>55</v>
      </c>
      <c r="H63" s="9">
        <v>0.1</v>
      </c>
      <c r="I63" s="9">
        <v>0.9</v>
      </c>
      <c r="J63" s="9" t="s">
        <v>361</v>
      </c>
      <c r="K63" s="9">
        <v>0.90864952586429304</v>
      </c>
      <c r="L63" s="9">
        <v>0.90258368820752999</v>
      </c>
      <c r="M63" s="9">
        <v>0.90996225015763799</v>
      </c>
      <c r="N63" s="9">
        <v>0.90706515474315397</v>
      </c>
      <c r="O63" s="9">
        <v>3.2138728454434301E-3</v>
      </c>
      <c r="P63" s="9">
        <v>61</v>
      </c>
    </row>
    <row r="64" spans="1:16" x14ac:dyDescent="0.2">
      <c r="A64" s="8">
        <v>52</v>
      </c>
      <c r="B64" s="9">
        <v>14.773989677429199</v>
      </c>
      <c r="C64" s="9">
        <v>4.8714036424664204</v>
      </c>
      <c r="D64" s="9">
        <v>0.12873069445292201</v>
      </c>
      <c r="E64" s="9">
        <v>5.8698540625129704E-3</v>
      </c>
      <c r="F64" s="9">
        <v>0.9</v>
      </c>
      <c r="G64" s="9" t="s">
        <v>317</v>
      </c>
      <c r="H64" s="9">
        <v>0.1</v>
      </c>
      <c r="I64" s="9">
        <v>0.1</v>
      </c>
      <c r="J64" s="9" t="s">
        <v>372</v>
      </c>
      <c r="K64" s="9">
        <v>0.90815315123012297</v>
      </c>
      <c r="L64" s="9">
        <v>0.91181108701708202</v>
      </c>
      <c r="M64" s="9">
        <v>0.89979774625470599</v>
      </c>
      <c r="N64" s="9">
        <v>0.90658732816730403</v>
      </c>
      <c r="O64" s="9">
        <v>5.0278517921860397E-3</v>
      </c>
      <c r="P64" s="9">
        <v>63</v>
      </c>
    </row>
    <row r="65" spans="1:16" x14ac:dyDescent="0.2">
      <c r="A65" s="8">
        <v>53</v>
      </c>
      <c r="B65" s="9">
        <v>15.009172677993799</v>
      </c>
      <c r="C65" s="9">
        <v>5.0206247195156299</v>
      </c>
      <c r="D65" s="9">
        <v>0.13006337483724001</v>
      </c>
      <c r="E65" s="9">
        <v>4.7239369646136604E-3</v>
      </c>
      <c r="F65" s="9">
        <v>0.9</v>
      </c>
      <c r="G65" s="9" t="s">
        <v>317</v>
      </c>
      <c r="H65" s="9">
        <v>0.1</v>
      </c>
      <c r="I65" s="9">
        <v>0.9</v>
      </c>
      <c r="J65" s="9" t="s">
        <v>373</v>
      </c>
      <c r="K65" s="9">
        <v>0.90815315123012297</v>
      </c>
      <c r="L65" s="9">
        <v>0.91181108701708202</v>
      </c>
      <c r="M65" s="9">
        <v>0.89979774625470599</v>
      </c>
      <c r="N65" s="9">
        <v>0.90658732816730403</v>
      </c>
      <c r="O65" s="9">
        <v>5.0278517921860397E-3</v>
      </c>
      <c r="P65" s="9">
        <v>63</v>
      </c>
    </row>
    <row r="66" spans="1:16" x14ac:dyDescent="0.2">
      <c r="A66" s="8">
        <v>64</v>
      </c>
      <c r="B66" s="9">
        <v>9.4556346734364798</v>
      </c>
      <c r="C66" s="9">
        <v>0.967262381954059</v>
      </c>
      <c r="D66" s="9">
        <v>0.14379302660624199</v>
      </c>
      <c r="E66" s="9">
        <v>5.9847763604330799E-3</v>
      </c>
      <c r="F66" s="9">
        <v>0.9</v>
      </c>
      <c r="G66" s="9" t="s">
        <v>55</v>
      </c>
      <c r="H66" s="9">
        <v>0.1</v>
      </c>
      <c r="I66" s="9">
        <v>0.1</v>
      </c>
      <c r="J66" s="9" t="s">
        <v>384</v>
      </c>
      <c r="K66" s="9">
        <v>0.89343828551081295</v>
      </c>
      <c r="L66" s="9">
        <v>0.911783461250389</v>
      </c>
      <c r="M66" s="9">
        <v>0.90558684370890397</v>
      </c>
      <c r="N66" s="9">
        <v>0.90360286349003505</v>
      </c>
      <c r="O66" s="9">
        <v>7.6196457205757401E-3</v>
      </c>
      <c r="P66" s="9">
        <v>65</v>
      </c>
    </row>
    <row r="67" spans="1:16" x14ac:dyDescent="0.2">
      <c r="A67" s="8">
        <v>65</v>
      </c>
      <c r="B67" s="9">
        <v>9.5201143423716204</v>
      </c>
      <c r="C67" s="9">
        <v>1.23842519226753</v>
      </c>
      <c r="D67" s="9">
        <v>0.13781960805257201</v>
      </c>
      <c r="E67" s="9">
        <v>1.06225853146884E-3</v>
      </c>
      <c r="F67" s="9">
        <v>0.9</v>
      </c>
      <c r="G67" s="9" t="s">
        <v>55</v>
      </c>
      <c r="H67" s="9">
        <v>0.1</v>
      </c>
      <c r="I67" s="9">
        <v>0.9</v>
      </c>
      <c r="J67" s="9" t="s">
        <v>385</v>
      </c>
      <c r="K67" s="9">
        <v>0.89343828551081295</v>
      </c>
      <c r="L67" s="9">
        <v>0.911783461250389</v>
      </c>
      <c r="M67" s="9">
        <v>0.90558684370890397</v>
      </c>
      <c r="N67" s="9">
        <v>0.90360286349003505</v>
      </c>
      <c r="O67" s="9">
        <v>7.6196457205757401E-3</v>
      </c>
      <c r="P67" s="9">
        <v>65</v>
      </c>
    </row>
    <row r="68" spans="1:16" x14ac:dyDescent="0.2">
      <c r="A68" s="8">
        <v>4</v>
      </c>
      <c r="B68" s="9">
        <v>9.4305859406789203</v>
      </c>
      <c r="C68" s="9">
        <v>1.8256689796740899</v>
      </c>
      <c r="D68" s="9">
        <v>0.13372762997945201</v>
      </c>
      <c r="E68" s="9">
        <v>3.8746614550177702E-3</v>
      </c>
      <c r="F68" s="9">
        <v>1E-4</v>
      </c>
      <c r="G68" s="9" t="s">
        <v>317</v>
      </c>
      <c r="H68" s="9">
        <v>0.1</v>
      </c>
      <c r="I68" s="9">
        <v>0.1</v>
      </c>
      <c r="J68" s="9" t="s">
        <v>322</v>
      </c>
      <c r="K68" s="9">
        <v>0.90018993943478998</v>
      </c>
      <c r="L68" s="9">
        <v>0.89649466353020302</v>
      </c>
      <c r="M68" s="9">
        <v>0.899180863455876</v>
      </c>
      <c r="N68" s="9">
        <v>0.89862182214028996</v>
      </c>
      <c r="O68" s="9">
        <v>1.5595215927021299E-3</v>
      </c>
      <c r="P68" s="9">
        <v>67</v>
      </c>
    </row>
    <row r="69" spans="1:16" x14ac:dyDescent="0.2">
      <c r="A69" s="8">
        <v>5</v>
      </c>
      <c r="B69" s="9">
        <v>9.4234480857849103</v>
      </c>
      <c r="C69" s="9">
        <v>1.7729411355650599</v>
      </c>
      <c r="D69" s="9">
        <v>0.12469442685445099</v>
      </c>
      <c r="E69" s="9">
        <v>2.9028681510341E-3</v>
      </c>
      <c r="F69" s="9">
        <v>1E-4</v>
      </c>
      <c r="G69" s="9" t="s">
        <v>317</v>
      </c>
      <c r="H69" s="9">
        <v>0.1</v>
      </c>
      <c r="I69" s="9">
        <v>0.9</v>
      </c>
      <c r="J69" s="9" t="s">
        <v>323</v>
      </c>
      <c r="K69" s="9">
        <v>0.90018993943478998</v>
      </c>
      <c r="L69" s="9">
        <v>0.89649466353020302</v>
      </c>
      <c r="M69" s="9">
        <v>0.899180863455876</v>
      </c>
      <c r="N69" s="9">
        <v>0.89862182214028996</v>
      </c>
      <c r="O69" s="9">
        <v>1.5595215927021299E-3</v>
      </c>
      <c r="P69" s="9">
        <v>67</v>
      </c>
    </row>
    <row r="70" spans="1:16" x14ac:dyDescent="0.2">
      <c r="A70" s="8">
        <v>10</v>
      </c>
      <c r="B70" s="9">
        <v>5.3835150400797502</v>
      </c>
      <c r="C70" s="9">
        <v>9.2492968790062802E-2</v>
      </c>
      <c r="D70" s="9">
        <v>0.15180834134419799</v>
      </c>
      <c r="E70" s="9">
        <v>5.36443062298085E-3</v>
      </c>
      <c r="F70" s="9">
        <v>1E-4</v>
      </c>
      <c r="G70" s="9" t="s">
        <v>324</v>
      </c>
      <c r="H70" s="9">
        <v>0.1</v>
      </c>
      <c r="I70" s="9">
        <v>0.1</v>
      </c>
      <c r="J70" s="9" t="s">
        <v>329</v>
      </c>
      <c r="K70" s="9">
        <v>0.816606281315847</v>
      </c>
      <c r="L70" s="9">
        <v>0.816606281315847</v>
      </c>
      <c r="M70" s="9">
        <v>0.81666666666666698</v>
      </c>
      <c r="N70" s="9">
        <v>0.81662640976612</v>
      </c>
      <c r="O70" s="10">
        <v>2.8465927366038798E-5</v>
      </c>
      <c r="P70" s="9">
        <v>69</v>
      </c>
    </row>
    <row r="71" spans="1:16" x14ac:dyDescent="0.2">
      <c r="A71" s="8">
        <v>11</v>
      </c>
      <c r="B71" s="9">
        <v>5.5815643469492597</v>
      </c>
      <c r="C71" s="9">
        <v>8.9587311239733194E-2</v>
      </c>
      <c r="D71" s="9">
        <v>0.15280294418335</v>
      </c>
      <c r="E71" s="9">
        <v>6.8736260881726496E-3</v>
      </c>
      <c r="F71" s="9">
        <v>1E-4</v>
      </c>
      <c r="G71" s="9" t="s">
        <v>324</v>
      </c>
      <c r="H71" s="9">
        <v>0.1</v>
      </c>
      <c r="I71" s="9">
        <v>0.9</v>
      </c>
      <c r="J71" s="9" t="s">
        <v>330</v>
      </c>
      <c r="K71" s="9">
        <v>0.816606281315847</v>
      </c>
      <c r="L71" s="9">
        <v>0.816606281315847</v>
      </c>
      <c r="M71" s="9">
        <v>0.81666666666666698</v>
      </c>
      <c r="N71" s="9">
        <v>0.81662640976612</v>
      </c>
      <c r="O71" s="10">
        <v>2.8465927366038798E-5</v>
      </c>
      <c r="P71" s="9">
        <v>69</v>
      </c>
    </row>
    <row r="72" spans="1:16" x14ac:dyDescent="0.2">
      <c r="A72" s="8">
        <v>22</v>
      </c>
      <c r="B72" s="9">
        <v>10.0574547449748</v>
      </c>
      <c r="C72" s="9">
        <v>4.4382307470158997</v>
      </c>
      <c r="D72" s="9">
        <v>0.166926701863607</v>
      </c>
      <c r="E72" s="9">
        <v>2.9486693824960801E-3</v>
      </c>
      <c r="F72" s="9">
        <v>1E-4</v>
      </c>
      <c r="G72" s="9" t="s">
        <v>337</v>
      </c>
      <c r="H72" s="9">
        <v>0.1</v>
      </c>
      <c r="I72" s="9">
        <v>0.1</v>
      </c>
      <c r="J72" s="9" t="s">
        <v>342</v>
      </c>
      <c r="K72" s="9">
        <v>0.816606281315847</v>
      </c>
      <c r="L72" s="9">
        <v>0.816606281315847</v>
      </c>
      <c r="M72" s="9">
        <v>0.81666666666666698</v>
      </c>
      <c r="N72" s="9">
        <v>0.81662640976612</v>
      </c>
      <c r="O72" s="10">
        <v>2.8465927366038798E-5</v>
      </c>
      <c r="P72" s="9">
        <v>69</v>
      </c>
    </row>
    <row r="73" spans="1:16" x14ac:dyDescent="0.2">
      <c r="A73" s="8">
        <v>23</v>
      </c>
      <c r="B73" s="9">
        <v>9.9744706948598196</v>
      </c>
      <c r="C73" s="9">
        <v>4.3701131791587002</v>
      </c>
      <c r="D73" s="9">
        <v>0.165683666865031</v>
      </c>
      <c r="E73" s="9">
        <v>2.4264111482195099E-3</v>
      </c>
      <c r="F73" s="9">
        <v>1E-4</v>
      </c>
      <c r="G73" s="9" t="s">
        <v>337</v>
      </c>
      <c r="H73" s="9">
        <v>0.1</v>
      </c>
      <c r="I73" s="9">
        <v>0.9</v>
      </c>
      <c r="J73" s="9" t="s">
        <v>343</v>
      </c>
      <c r="K73" s="9">
        <v>0.816606281315847</v>
      </c>
      <c r="L73" s="9">
        <v>0.816606281315847</v>
      </c>
      <c r="M73" s="9">
        <v>0.81666666666666698</v>
      </c>
      <c r="N73" s="9">
        <v>0.81662640976612</v>
      </c>
      <c r="O73" s="10">
        <v>2.8465927366038798E-5</v>
      </c>
      <c r="P73" s="9">
        <v>69</v>
      </c>
    </row>
  </sheetData>
  <autoFilter ref="A1:P1" xr:uid="{2811996D-727A-864E-926A-83E453FA593B}">
    <sortState xmlns:xlrd2="http://schemas.microsoft.com/office/spreadsheetml/2017/richdata2" ref="A2:P73">
      <sortCondition ref="P1:P73"/>
    </sortState>
  </autoFilter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AC856-9B4F-924B-B602-6974E3ECE5F8}">
  <dimension ref="A1:T51"/>
  <sheetViews>
    <sheetView topLeftCell="I1" workbookViewId="0">
      <selection activeCell="S15" sqref="S15"/>
    </sheetView>
  </sheetViews>
  <sheetFormatPr baseColWidth="10" defaultRowHeight="16" x14ac:dyDescent="0.2"/>
  <cols>
    <col min="1" max="1" width="3.1640625" bestFit="1" customWidth="1"/>
    <col min="2" max="2" width="15.1640625" bestFit="1" customWidth="1"/>
    <col min="3" max="3" width="13.1640625" bestFit="1" customWidth="1"/>
    <col min="4" max="4" width="18" bestFit="1" customWidth="1"/>
    <col min="5" max="5" width="16" bestFit="1" customWidth="1"/>
    <col min="6" max="6" width="14.1640625" bestFit="1" customWidth="1"/>
    <col min="7" max="7" width="25.1640625" bestFit="1" customWidth="1"/>
    <col min="8" max="8" width="24.33203125" bestFit="1" customWidth="1"/>
    <col min="9" max="9" width="17.6640625" customWidth="1"/>
    <col min="10" max="10" width="9.5" customWidth="1"/>
    <col min="11" max="14" width="17.5" bestFit="1" customWidth="1"/>
    <col min="15" max="15" width="15.5" bestFit="1" customWidth="1"/>
    <col min="16" max="16" width="16.6640625" bestFit="1" customWidth="1"/>
  </cols>
  <sheetData>
    <row r="1" spans="1:20" x14ac:dyDescent="0.2">
      <c r="A1" s="7"/>
      <c r="B1" s="8" t="s">
        <v>39</v>
      </c>
      <c r="C1" s="8" t="s">
        <v>40</v>
      </c>
      <c r="D1" s="8" t="s">
        <v>41</v>
      </c>
      <c r="E1" s="8" t="s">
        <v>42</v>
      </c>
      <c r="F1" s="8" t="s">
        <v>114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</row>
    <row r="2" spans="1:20" x14ac:dyDescent="0.2">
      <c r="A2" s="8">
        <v>5</v>
      </c>
      <c r="B2" s="9">
        <v>149.453052838643</v>
      </c>
      <c r="C2" s="9">
        <v>25.4852713543562</v>
      </c>
      <c r="D2" s="9">
        <v>1.36488191286723</v>
      </c>
      <c r="E2" s="9">
        <v>0.50330791888821702</v>
      </c>
      <c r="F2" s="9">
        <v>5.9755949138013E-2</v>
      </c>
      <c r="G2" s="9">
        <v>90</v>
      </c>
      <c r="H2" s="9">
        <v>7.8286451279546698E-3</v>
      </c>
      <c r="I2" s="9">
        <v>0.80841820165479195</v>
      </c>
      <c r="J2" s="9" t="s">
        <v>264</v>
      </c>
      <c r="K2" s="9">
        <v>0.97466863346886101</v>
      </c>
      <c r="L2" s="9">
        <v>0.98009056403825101</v>
      </c>
      <c r="M2" s="9">
        <v>0.97652462963362996</v>
      </c>
      <c r="N2" s="9">
        <v>0.97709460904691403</v>
      </c>
      <c r="O2" s="9">
        <v>2.2498874302947702E-3</v>
      </c>
      <c r="P2" s="9">
        <v>1</v>
      </c>
      <c r="S2" t="s">
        <v>316</v>
      </c>
    </row>
    <row r="3" spans="1:20" x14ac:dyDescent="0.2">
      <c r="A3" s="8">
        <v>9</v>
      </c>
      <c r="B3" s="9">
        <v>100.157899061839</v>
      </c>
      <c r="C3" s="9">
        <v>18.221918031077401</v>
      </c>
      <c r="D3" s="9">
        <v>0.84652892748514796</v>
      </c>
      <c r="E3" s="9">
        <v>1.15801096681787E-2</v>
      </c>
      <c r="F3" s="9">
        <v>0.464832518385348</v>
      </c>
      <c r="G3" s="9">
        <v>56</v>
      </c>
      <c r="H3" s="9">
        <v>2.58406700396565E-2</v>
      </c>
      <c r="I3" s="9">
        <v>0.22260948260285901</v>
      </c>
      <c r="J3" s="9" t="s">
        <v>268</v>
      </c>
      <c r="K3" s="9">
        <v>0.866651427119009</v>
      </c>
      <c r="L3" s="9">
        <v>0.86602431262956803</v>
      </c>
      <c r="M3" s="9">
        <v>0.86943316867086495</v>
      </c>
      <c r="N3" s="9">
        <v>0.86736963613981399</v>
      </c>
      <c r="O3" s="9">
        <v>1.48142792056503E-3</v>
      </c>
      <c r="P3" s="9">
        <v>2</v>
      </c>
      <c r="S3" t="s">
        <v>30</v>
      </c>
    </row>
    <row r="4" spans="1:20" x14ac:dyDescent="0.2">
      <c r="A4" s="8">
        <v>11</v>
      </c>
      <c r="B4" s="9">
        <v>38.032031059265101</v>
      </c>
      <c r="C4" s="9">
        <v>9.7457018008565495</v>
      </c>
      <c r="D4" s="9">
        <v>0.65980823834737201</v>
      </c>
      <c r="E4" s="9">
        <v>3.2253054544650002E-2</v>
      </c>
      <c r="F4" s="9">
        <v>0.65294806318966003</v>
      </c>
      <c r="G4" s="9">
        <v>11</v>
      </c>
      <c r="H4" s="9">
        <v>3.8181266133503103E-2</v>
      </c>
      <c r="I4" s="9">
        <v>0.94283650120971296</v>
      </c>
      <c r="J4" s="9" t="s">
        <v>270</v>
      </c>
      <c r="K4" s="9">
        <v>0.81486973828202502</v>
      </c>
      <c r="L4" s="9">
        <v>0.83197394668459401</v>
      </c>
      <c r="M4" s="9">
        <v>0.81961730186308901</v>
      </c>
      <c r="N4" s="9">
        <v>0.82215366227656905</v>
      </c>
      <c r="O4" s="9">
        <v>7.2094072516369701E-3</v>
      </c>
      <c r="P4" s="9">
        <v>3</v>
      </c>
      <c r="S4" t="s">
        <v>309</v>
      </c>
    </row>
    <row r="5" spans="1:20" x14ac:dyDescent="0.2">
      <c r="A5" s="8">
        <v>43</v>
      </c>
      <c r="B5" s="9">
        <v>36.135665416717501</v>
      </c>
      <c r="C5" s="9">
        <v>4.2370377733247402</v>
      </c>
      <c r="D5" s="9">
        <v>0.72641730308532704</v>
      </c>
      <c r="E5" s="9">
        <v>3.5793344432275102E-2</v>
      </c>
      <c r="F5" s="9">
        <v>0.89495132811158695</v>
      </c>
      <c r="G5" s="9">
        <v>18</v>
      </c>
      <c r="H5" s="9">
        <v>3.7157402492837499E-2</v>
      </c>
      <c r="I5" s="9">
        <v>0.14828284345051401</v>
      </c>
      <c r="J5" s="9" t="s">
        <v>302</v>
      </c>
      <c r="K5" s="9">
        <v>0.82597396434085701</v>
      </c>
      <c r="L5" s="9">
        <v>0.82026413628779704</v>
      </c>
      <c r="M5" s="9">
        <v>0.81236128214981596</v>
      </c>
      <c r="N5" s="9">
        <v>0.81953312759282304</v>
      </c>
      <c r="O5" s="9">
        <v>5.5813414989985596E-3</v>
      </c>
      <c r="P5" s="9">
        <v>4</v>
      </c>
      <c r="S5" t="s">
        <v>166</v>
      </c>
    </row>
    <row r="6" spans="1:20" x14ac:dyDescent="0.2">
      <c r="A6" s="8">
        <v>28</v>
      </c>
      <c r="B6" s="9">
        <v>55.0296406745911</v>
      </c>
      <c r="C6" s="9">
        <v>1.3952308192529199</v>
      </c>
      <c r="D6" s="9">
        <v>0.87372446060180697</v>
      </c>
      <c r="E6" s="9">
        <v>4.0917370911445601E-2</v>
      </c>
      <c r="F6" s="9">
        <v>0.46164812151163098</v>
      </c>
      <c r="G6" s="9">
        <v>34</v>
      </c>
      <c r="H6" s="9">
        <v>5.4050915522635898E-2</v>
      </c>
      <c r="I6" s="9">
        <v>0.81844191020058499</v>
      </c>
      <c r="J6" s="9" t="s">
        <v>287</v>
      </c>
      <c r="K6" s="9">
        <v>0.80068550065372401</v>
      </c>
      <c r="L6" s="9">
        <v>0.80748545826231499</v>
      </c>
      <c r="M6" s="9">
        <v>0.80781674175030904</v>
      </c>
      <c r="N6" s="9">
        <v>0.80532923355545005</v>
      </c>
      <c r="O6" s="9">
        <v>3.2863991068522E-3</v>
      </c>
      <c r="P6" s="9">
        <v>5</v>
      </c>
      <c r="S6" t="s">
        <v>310</v>
      </c>
    </row>
    <row r="7" spans="1:20" x14ac:dyDescent="0.2">
      <c r="A7" s="8">
        <v>36</v>
      </c>
      <c r="B7" s="9">
        <v>45.146260420481397</v>
      </c>
      <c r="C7" s="9">
        <v>4.9239009850322004</v>
      </c>
      <c r="D7" s="9">
        <v>0.91634329160054495</v>
      </c>
      <c r="E7" s="9">
        <v>1.29333227580344E-2</v>
      </c>
      <c r="F7" s="9">
        <v>0.88003243206177995</v>
      </c>
      <c r="G7" s="9">
        <v>108</v>
      </c>
      <c r="H7" s="9">
        <v>0.123706231829431</v>
      </c>
      <c r="I7" s="9">
        <v>0.78085681338075397</v>
      </c>
      <c r="J7" s="9" t="s">
        <v>295</v>
      </c>
      <c r="K7" s="9">
        <v>0.68393976410448898</v>
      </c>
      <c r="L7" s="9">
        <v>0.67568550216313505</v>
      </c>
      <c r="M7" s="9">
        <v>0.66457978418652597</v>
      </c>
      <c r="N7" s="9">
        <v>0.67473501681805004</v>
      </c>
      <c r="O7" s="9">
        <v>7.9322032416138805E-3</v>
      </c>
      <c r="P7" s="9">
        <v>6</v>
      </c>
      <c r="S7" t="s">
        <v>311</v>
      </c>
    </row>
    <row r="8" spans="1:20" x14ac:dyDescent="0.2">
      <c r="A8" s="8">
        <v>41</v>
      </c>
      <c r="B8" s="9">
        <v>36.228634754816703</v>
      </c>
      <c r="C8" s="9">
        <v>5.750199725991</v>
      </c>
      <c r="D8" s="9">
        <v>0.806644360224406</v>
      </c>
      <c r="E8" s="9">
        <v>8.3864436677235608E-3</v>
      </c>
      <c r="F8" s="9">
        <v>0.93403200965322997</v>
      </c>
      <c r="G8" s="9">
        <v>36</v>
      </c>
      <c r="H8" s="9">
        <v>0.19514932624953499</v>
      </c>
      <c r="I8" s="9">
        <v>0.57356626752728801</v>
      </c>
      <c r="J8" s="9" t="s">
        <v>300</v>
      </c>
      <c r="K8" s="9">
        <v>0.31028923376912798</v>
      </c>
      <c r="L8" s="9">
        <v>0.349481666567803</v>
      </c>
      <c r="M8" s="9">
        <v>0.48898498718266997</v>
      </c>
      <c r="N8" s="9">
        <v>0.38291862917320002</v>
      </c>
      <c r="O8" s="9">
        <v>7.6687964823755894E-2</v>
      </c>
      <c r="P8" s="9">
        <v>7</v>
      </c>
      <c r="S8" t="s">
        <v>312</v>
      </c>
    </row>
    <row r="9" spans="1:20" x14ac:dyDescent="0.2">
      <c r="A9" s="8">
        <v>7</v>
      </c>
      <c r="B9" s="9">
        <v>37.826057990392101</v>
      </c>
      <c r="C9" s="9">
        <v>5.4390520853933699</v>
      </c>
      <c r="D9" s="9">
        <v>0.81689890225728401</v>
      </c>
      <c r="E9" s="9">
        <v>2.8520477606298701E-2</v>
      </c>
      <c r="F9" s="9">
        <v>0.98553521382099996</v>
      </c>
      <c r="G9" s="9">
        <v>35</v>
      </c>
      <c r="H9" s="9">
        <v>0.26181318721080798</v>
      </c>
      <c r="I9" s="9">
        <v>0.22576214365508801</v>
      </c>
      <c r="J9" s="9" t="s">
        <v>266</v>
      </c>
      <c r="K9" s="9">
        <v>0.31041436831177099</v>
      </c>
      <c r="L9" s="9">
        <v>0.244822648395224</v>
      </c>
      <c r="M9" s="9">
        <v>0.24538405270436001</v>
      </c>
      <c r="N9" s="9">
        <v>0.26687368980378501</v>
      </c>
      <c r="O9" s="9">
        <v>3.0788762099197099E-2</v>
      </c>
      <c r="P9" s="9">
        <v>8</v>
      </c>
      <c r="S9" t="s">
        <v>170</v>
      </c>
    </row>
    <row r="10" spans="1:20" x14ac:dyDescent="0.2">
      <c r="A10" s="8">
        <v>33</v>
      </c>
      <c r="B10" s="9">
        <v>30.327538172404001</v>
      </c>
      <c r="C10" s="9">
        <v>1.3923338454404</v>
      </c>
      <c r="D10" s="9">
        <v>1.12539879480998</v>
      </c>
      <c r="E10" s="9">
        <v>0.21085358015547401</v>
      </c>
      <c r="F10" s="9">
        <v>0.70246414261131696</v>
      </c>
      <c r="G10" s="9">
        <v>104</v>
      </c>
      <c r="H10" s="9">
        <v>0.48177572135714097</v>
      </c>
      <c r="I10" s="9">
        <v>0.55804353088496195</v>
      </c>
      <c r="J10" s="9" t="s">
        <v>292</v>
      </c>
      <c r="K10" s="9">
        <v>0.27963390366271001</v>
      </c>
      <c r="L10" s="9">
        <v>0.30150435306376999</v>
      </c>
      <c r="M10" s="9">
        <v>0.215392787365868</v>
      </c>
      <c r="N10" s="9">
        <v>0.26551034803078299</v>
      </c>
      <c r="O10" s="9">
        <v>3.65459213821199E-2</v>
      </c>
      <c r="P10" s="9">
        <v>9</v>
      </c>
      <c r="S10" t="s">
        <v>171</v>
      </c>
    </row>
    <row r="11" spans="1:20" x14ac:dyDescent="0.2">
      <c r="A11" s="8">
        <v>37</v>
      </c>
      <c r="B11" s="9">
        <v>43.6845069726308</v>
      </c>
      <c r="C11" s="9">
        <v>22.4990414470827</v>
      </c>
      <c r="D11" s="9">
        <v>0.984223286310832</v>
      </c>
      <c r="E11" s="9">
        <v>7.6660061231392906E-2</v>
      </c>
      <c r="F11" s="9">
        <v>0.50586528923254204</v>
      </c>
      <c r="G11" s="9">
        <v>135</v>
      </c>
      <c r="H11" s="9">
        <v>0.26844487967264702</v>
      </c>
      <c r="I11" s="9">
        <v>0.42031811618517301</v>
      </c>
      <c r="J11" s="9" t="s">
        <v>296</v>
      </c>
      <c r="K11" s="9">
        <v>0.447214943731297</v>
      </c>
      <c r="L11" s="9">
        <v>6.6666666666666693E-2</v>
      </c>
      <c r="M11" s="9">
        <v>0.25797010483580701</v>
      </c>
      <c r="N11" s="9">
        <v>0.25728390507792298</v>
      </c>
      <c r="O11" s="9">
        <v>0.155358941265693</v>
      </c>
      <c r="P11" s="9">
        <v>10</v>
      </c>
      <c r="S11" t="s">
        <v>172</v>
      </c>
    </row>
    <row r="12" spans="1:20" x14ac:dyDescent="0.2">
      <c r="A12" s="8">
        <v>34</v>
      </c>
      <c r="B12" s="9">
        <v>29.679985443751001</v>
      </c>
      <c r="C12" s="9">
        <v>1.5620314106045501</v>
      </c>
      <c r="D12" s="9">
        <v>0.92869154612223304</v>
      </c>
      <c r="E12" s="9">
        <v>2.2822410278215199E-2</v>
      </c>
      <c r="F12" s="9">
        <v>0.84866853459312996</v>
      </c>
      <c r="G12" s="9">
        <v>83</v>
      </c>
      <c r="H12" s="9">
        <v>0.330648019475558</v>
      </c>
      <c r="I12" s="9">
        <v>0.19108245736048701</v>
      </c>
      <c r="J12" s="9" t="s">
        <v>293</v>
      </c>
      <c r="K12" s="9">
        <v>0.23686274258419501</v>
      </c>
      <c r="L12" s="9">
        <v>0.23660790091544301</v>
      </c>
      <c r="M12" s="9">
        <v>0.23223490227299001</v>
      </c>
      <c r="N12" s="9">
        <v>0.235235181924209</v>
      </c>
      <c r="O12" s="9">
        <v>2.1240675692599802E-3</v>
      </c>
      <c r="P12" s="9">
        <v>11</v>
      </c>
      <c r="S12" t="s">
        <v>313</v>
      </c>
    </row>
    <row r="13" spans="1:20" x14ac:dyDescent="0.2">
      <c r="A13" s="8">
        <v>38</v>
      </c>
      <c r="B13" s="9">
        <v>34.936010758082098</v>
      </c>
      <c r="C13" s="9">
        <v>2.5526461854112599</v>
      </c>
      <c r="D13" s="9">
        <v>1.0491092999776199</v>
      </c>
      <c r="E13" s="9">
        <v>6.6003059229878994E-2</v>
      </c>
      <c r="F13" s="9">
        <v>0.91788143126440802</v>
      </c>
      <c r="G13" s="9">
        <v>129</v>
      </c>
      <c r="H13" s="9">
        <v>0.31057145208513798</v>
      </c>
      <c r="I13" s="9">
        <v>0.173752066121313</v>
      </c>
      <c r="J13" s="9" t="s">
        <v>297</v>
      </c>
      <c r="K13" s="9">
        <v>0.24101769453838301</v>
      </c>
      <c r="L13" s="9">
        <v>0.22354459280477501</v>
      </c>
      <c r="M13" s="9">
        <v>0.23125344321149499</v>
      </c>
      <c r="N13" s="9">
        <v>0.231938576851551</v>
      </c>
      <c r="O13" s="9">
        <v>7.1497961335412804E-3</v>
      </c>
      <c r="P13" s="9">
        <v>12</v>
      </c>
      <c r="S13" t="s">
        <v>314</v>
      </c>
    </row>
    <row r="14" spans="1:20" x14ac:dyDescent="0.2">
      <c r="A14" s="8">
        <v>25</v>
      </c>
      <c r="B14" s="9">
        <v>28.205709377924599</v>
      </c>
      <c r="C14" s="9">
        <v>1.0553576163868199</v>
      </c>
      <c r="D14" s="9">
        <v>0.98395530382792196</v>
      </c>
      <c r="E14" s="9">
        <v>2.1724502293809698E-2</v>
      </c>
      <c r="F14" s="9">
        <v>0.167744655908903</v>
      </c>
      <c r="G14" s="9">
        <v>113</v>
      </c>
      <c r="H14" s="9">
        <v>0.20967840486421599</v>
      </c>
      <c r="I14" s="9">
        <v>0.89816404460473398</v>
      </c>
      <c r="J14" s="9" t="s">
        <v>284</v>
      </c>
      <c r="K14" s="9">
        <v>0.26710095342457901</v>
      </c>
      <c r="L14" s="9">
        <v>9.20706414845507E-2</v>
      </c>
      <c r="M14" s="9">
        <v>0.26536677987859902</v>
      </c>
      <c r="N14" s="9">
        <v>0.208179458262576</v>
      </c>
      <c r="O14" s="9">
        <v>8.2104384128444202E-2</v>
      </c>
      <c r="P14" s="9">
        <v>13</v>
      </c>
    </row>
    <row r="15" spans="1:20" x14ac:dyDescent="0.2">
      <c r="A15" s="8">
        <v>44</v>
      </c>
      <c r="B15" s="9">
        <v>44.243797620137499</v>
      </c>
      <c r="C15" s="9">
        <v>24.8134985244738</v>
      </c>
      <c r="D15" s="9">
        <v>0.81739743550618504</v>
      </c>
      <c r="E15" s="9">
        <v>1.4274268198855401E-2</v>
      </c>
      <c r="F15" s="9">
        <v>0.55544060059466105</v>
      </c>
      <c r="G15" s="9">
        <v>48</v>
      </c>
      <c r="H15" s="9">
        <v>0.24806051544501401</v>
      </c>
      <c r="I15" s="9">
        <v>0.52206129551581504</v>
      </c>
      <c r="J15" s="9" t="s">
        <v>303</v>
      </c>
      <c r="K15" s="9">
        <v>0.27134494560587402</v>
      </c>
      <c r="L15" s="9">
        <v>0.236944660563774</v>
      </c>
      <c r="M15" s="9">
        <v>6.6666666666666693E-2</v>
      </c>
      <c r="N15" s="9">
        <v>0.191652090945438</v>
      </c>
      <c r="O15" s="9">
        <v>8.9486915670589806E-2</v>
      </c>
      <c r="P15" s="9">
        <v>14</v>
      </c>
      <c r="S15" t="s">
        <v>315</v>
      </c>
    </row>
    <row r="16" spans="1:20" x14ac:dyDescent="0.2">
      <c r="A16" s="8">
        <v>46</v>
      </c>
      <c r="B16" s="9">
        <v>27.5462006727854</v>
      </c>
      <c r="C16" s="9">
        <v>1.2633938212256599</v>
      </c>
      <c r="D16" s="9">
        <v>0.94621062278747603</v>
      </c>
      <c r="E16" s="9">
        <v>2.54870097458702E-2</v>
      </c>
      <c r="F16" s="9">
        <v>0.38298188348155199</v>
      </c>
      <c r="G16" s="9">
        <v>147</v>
      </c>
      <c r="H16" s="9">
        <v>0.27698408843172001</v>
      </c>
      <c r="I16" s="9">
        <v>0.87080872672391696</v>
      </c>
      <c r="J16" s="9" t="s">
        <v>305</v>
      </c>
      <c r="K16" s="9">
        <v>0.224328338561992</v>
      </c>
      <c r="L16" s="9">
        <v>6.6666666666666693E-2</v>
      </c>
      <c r="M16" s="9">
        <v>0.23882913363915501</v>
      </c>
      <c r="N16" s="9">
        <v>0.17660804628927099</v>
      </c>
      <c r="O16" s="9">
        <v>7.7965370430119904E-2</v>
      </c>
      <c r="P16" s="9">
        <v>15</v>
      </c>
      <c r="S16">
        <f>5423/60</f>
        <v>90.38333333333334</v>
      </c>
      <c r="T16" t="s">
        <v>176</v>
      </c>
    </row>
    <row r="17" spans="1:16" x14ac:dyDescent="0.2">
      <c r="A17" s="8">
        <v>16</v>
      </c>
      <c r="B17" s="9">
        <v>30.744263569514001</v>
      </c>
      <c r="C17" s="9">
        <v>3.79053205437708</v>
      </c>
      <c r="D17" s="9">
        <v>1.04935026168823</v>
      </c>
      <c r="E17" s="9">
        <v>0.187577175861044</v>
      </c>
      <c r="F17" s="9">
        <v>0.71709187049145195</v>
      </c>
      <c r="G17" s="9">
        <v>123</v>
      </c>
      <c r="H17" s="9">
        <v>0.44572867894955898</v>
      </c>
      <c r="I17" s="9">
        <v>0.77511237044173398</v>
      </c>
      <c r="J17" s="9" t="s">
        <v>275</v>
      </c>
      <c r="K17" s="9">
        <v>6.6667279057163603E-2</v>
      </c>
      <c r="L17" s="9">
        <v>0.217651387806305</v>
      </c>
      <c r="M17" s="9">
        <v>0.21611592146783701</v>
      </c>
      <c r="N17" s="9">
        <v>0.16681152944376901</v>
      </c>
      <c r="O17" s="9">
        <v>7.0815453013874596E-2</v>
      </c>
      <c r="P17" s="9">
        <v>16</v>
      </c>
    </row>
    <row r="18" spans="1:16" x14ac:dyDescent="0.2">
      <c r="A18" s="8">
        <v>26</v>
      </c>
      <c r="B18" s="9">
        <v>19.237313588460299</v>
      </c>
      <c r="C18" s="9">
        <v>0.76293627072250103</v>
      </c>
      <c r="D18" s="9">
        <v>1.09245236714681</v>
      </c>
      <c r="E18" s="9">
        <v>0.30242269117097398</v>
      </c>
      <c r="F18" s="9">
        <v>0.73349713784797799</v>
      </c>
      <c r="G18" s="9">
        <v>36</v>
      </c>
      <c r="H18" s="9">
        <v>0.27842823373331899</v>
      </c>
      <c r="I18" s="9">
        <v>0.140480998716011</v>
      </c>
      <c r="J18" s="9" t="s">
        <v>285</v>
      </c>
      <c r="K18" s="9">
        <v>0.216244406686396</v>
      </c>
      <c r="L18" s="9">
        <v>6.6666666666666693E-2</v>
      </c>
      <c r="M18" s="9">
        <v>0.21159405250174601</v>
      </c>
      <c r="N18" s="9">
        <v>0.16483504195160301</v>
      </c>
      <c r="O18" s="9">
        <v>6.9441480773735895E-2</v>
      </c>
      <c r="P18" s="9">
        <v>17</v>
      </c>
    </row>
    <row r="19" spans="1:16" x14ac:dyDescent="0.2">
      <c r="A19" s="8">
        <v>23</v>
      </c>
      <c r="B19" s="9">
        <v>23.590810298919699</v>
      </c>
      <c r="C19" s="9">
        <v>1.1909761787659801</v>
      </c>
      <c r="D19" s="9">
        <v>0.890329043070475</v>
      </c>
      <c r="E19" s="9">
        <v>1.4074946379511399E-2</v>
      </c>
      <c r="F19" s="9">
        <v>0.94069997869787902</v>
      </c>
      <c r="G19" s="9">
        <v>64</v>
      </c>
      <c r="H19" s="9">
        <v>0.46222585445826703</v>
      </c>
      <c r="I19" s="9">
        <v>0.35420163618284101</v>
      </c>
      <c r="J19" s="9" t="s">
        <v>282</v>
      </c>
      <c r="K19" s="9">
        <v>0.27891904798416001</v>
      </c>
      <c r="L19" s="9">
        <v>8.1767335249397805E-2</v>
      </c>
      <c r="M19" s="9">
        <v>0.123649281302166</v>
      </c>
      <c r="N19" s="9">
        <v>0.16144522151190799</v>
      </c>
      <c r="O19" s="9">
        <v>8.4808015662107203E-2</v>
      </c>
      <c r="P19" s="9">
        <v>18</v>
      </c>
    </row>
    <row r="20" spans="1:16" x14ac:dyDescent="0.2">
      <c r="A20" s="8">
        <v>39</v>
      </c>
      <c r="B20" s="9">
        <v>33.825708389282198</v>
      </c>
      <c r="C20" s="9">
        <v>4.9112590219608299</v>
      </c>
      <c r="D20" s="9">
        <v>0.96602463722229004</v>
      </c>
      <c r="E20" s="9">
        <v>4.0283826825959101E-2</v>
      </c>
      <c r="F20" s="9">
        <v>0.77861037399872002</v>
      </c>
      <c r="G20" s="9">
        <v>138</v>
      </c>
      <c r="H20" s="9">
        <v>0.50068562651208404</v>
      </c>
      <c r="I20" s="9">
        <v>0.87337069423759595</v>
      </c>
      <c r="J20" s="9" t="s">
        <v>298</v>
      </c>
      <c r="K20" s="9">
        <v>6.6666666666666693E-2</v>
      </c>
      <c r="L20" s="9">
        <v>0.19142442138931101</v>
      </c>
      <c r="M20" s="9">
        <v>0.21385717771988699</v>
      </c>
      <c r="N20" s="9">
        <v>0.15731608859195501</v>
      </c>
      <c r="O20" s="9">
        <v>6.4749751148497001E-2</v>
      </c>
      <c r="P20" s="9">
        <v>19</v>
      </c>
    </row>
    <row r="21" spans="1:16" x14ac:dyDescent="0.2">
      <c r="A21" s="8">
        <v>6</v>
      </c>
      <c r="B21" s="9">
        <v>16.286271969477301</v>
      </c>
      <c r="C21" s="9">
        <v>1.4021276186751599</v>
      </c>
      <c r="D21" s="9">
        <v>0.78008270263671897</v>
      </c>
      <c r="E21" s="9">
        <v>2.5434640324033201E-2</v>
      </c>
      <c r="F21" s="9">
        <v>0.58910676277566498</v>
      </c>
      <c r="G21" s="9">
        <v>24</v>
      </c>
      <c r="H21" s="9">
        <v>0.412776660744476</v>
      </c>
      <c r="I21" s="9">
        <v>0.34446408943551798</v>
      </c>
      <c r="J21" s="9" t="s">
        <v>265</v>
      </c>
      <c r="K21" s="9">
        <v>6.6666666666666693E-2</v>
      </c>
      <c r="L21" s="9">
        <v>0.18589511431772199</v>
      </c>
      <c r="M21" s="9">
        <v>0.21366364470060101</v>
      </c>
      <c r="N21" s="9">
        <v>0.15540847522833001</v>
      </c>
      <c r="O21" s="9">
        <v>6.3765739285828599E-2</v>
      </c>
      <c r="P21" s="9">
        <v>20</v>
      </c>
    </row>
    <row r="22" spans="1:16" x14ac:dyDescent="0.2">
      <c r="A22" s="8">
        <v>22</v>
      </c>
      <c r="B22" s="9">
        <v>31.699616352717101</v>
      </c>
      <c r="C22" s="9">
        <v>0.83221363323997999</v>
      </c>
      <c r="D22" s="9">
        <v>1.03626656532288</v>
      </c>
      <c r="E22" s="9">
        <v>8.1951162473004296E-2</v>
      </c>
      <c r="F22" s="9">
        <v>0.35294702124000898</v>
      </c>
      <c r="G22" s="9">
        <v>90</v>
      </c>
      <c r="H22" s="9">
        <v>0.585034180076623</v>
      </c>
      <c r="I22" s="9">
        <v>0.72451902297908</v>
      </c>
      <c r="J22" s="9" t="s">
        <v>281</v>
      </c>
      <c r="K22" s="9">
        <v>6.6666666666666693E-2</v>
      </c>
      <c r="L22" s="9">
        <v>7.5779456182476501E-2</v>
      </c>
      <c r="M22" s="9">
        <v>0.31198828588685101</v>
      </c>
      <c r="N22" s="9">
        <v>0.15147813624533099</v>
      </c>
      <c r="O22" s="9">
        <v>0.11355877138189201</v>
      </c>
      <c r="P22" s="9">
        <v>21</v>
      </c>
    </row>
    <row r="23" spans="1:16" x14ac:dyDescent="0.2">
      <c r="A23" s="8">
        <v>14</v>
      </c>
      <c r="B23" s="9">
        <v>18.005424102147401</v>
      </c>
      <c r="C23" s="9">
        <v>1.4747088259229899</v>
      </c>
      <c r="D23" s="9">
        <v>0.83353304862976096</v>
      </c>
      <c r="E23" s="9">
        <v>4.4364095209818703E-2</v>
      </c>
      <c r="F23" s="9">
        <v>0.74662028461152896</v>
      </c>
      <c r="G23" s="9">
        <v>25</v>
      </c>
      <c r="H23" s="9">
        <v>0.91577293323450004</v>
      </c>
      <c r="I23" s="9">
        <v>0.59648715869886804</v>
      </c>
      <c r="J23" s="9" t="s">
        <v>273</v>
      </c>
      <c r="K23" s="9">
        <v>0.20862289921921701</v>
      </c>
      <c r="L23" s="9">
        <v>6.6666666666666693E-2</v>
      </c>
      <c r="M23" s="9">
        <v>6.6666666666666693E-2</v>
      </c>
      <c r="N23" s="9">
        <v>0.11398541085085</v>
      </c>
      <c r="O23" s="9">
        <v>6.6918809779735397E-2</v>
      </c>
      <c r="P23" s="9">
        <v>22</v>
      </c>
    </row>
    <row r="24" spans="1:16" x14ac:dyDescent="0.2">
      <c r="A24" s="8">
        <v>4</v>
      </c>
      <c r="B24" s="9">
        <v>22.567038138707499</v>
      </c>
      <c r="C24" s="9">
        <v>1.2137336501451901</v>
      </c>
      <c r="D24" s="9">
        <v>0.98584222793579102</v>
      </c>
      <c r="E24" s="9">
        <v>4.8969628150710702E-2</v>
      </c>
      <c r="F24" s="9">
        <v>0.48213213295792601</v>
      </c>
      <c r="G24" s="9">
        <v>24</v>
      </c>
      <c r="H24" s="9">
        <v>0.66510501949705703</v>
      </c>
      <c r="I24" s="9">
        <v>0.98595085427198204</v>
      </c>
      <c r="J24" s="9" t="s">
        <v>263</v>
      </c>
      <c r="K24" s="9">
        <v>0.122759571658733</v>
      </c>
      <c r="L24" s="9">
        <v>0.119420865826705</v>
      </c>
      <c r="M24" s="9">
        <v>6.6666666666666693E-2</v>
      </c>
      <c r="N24" s="9">
        <v>0.10294903471736799</v>
      </c>
      <c r="O24" s="9">
        <v>2.5691690131028001E-2</v>
      </c>
      <c r="P24" s="9">
        <v>23</v>
      </c>
    </row>
    <row r="25" spans="1:16" x14ac:dyDescent="0.2">
      <c r="A25" s="8">
        <v>42</v>
      </c>
      <c r="B25" s="9">
        <v>20.6724033355713</v>
      </c>
      <c r="C25" s="9">
        <v>2.1083098427281</v>
      </c>
      <c r="D25" s="9">
        <v>0.839719931284587</v>
      </c>
      <c r="E25" s="9">
        <v>2.0195896529544601E-2</v>
      </c>
      <c r="F25" s="9">
        <v>0.972348362762956</v>
      </c>
      <c r="G25" s="9">
        <v>43</v>
      </c>
      <c r="H25" s="9">
        <v>0.424766999631362</v>
      </c>
      <c r="I25" s="9">
        <v>0.34288344698697498</v>
      </c>
      <c r="J25" s="9" t="s">
        <v>301</v>
      </c>
      <c r="K25" s="9">
        <v>9.3337936507628103E-2</v>
      </c>
      <c r="L25" s="9">
        <v>6.6666666666666693E-2</v>
      </c>
      <c r="M25" s="9">
        <v>6.6666666666666693E-2</v>
      </c>
      <c r="N25" s="9">
        <v>7.5557089946987094E-2</v>
      </c>
      <c r="O25" s="9">
        <v>1.2572957178266699E-2</v>
      </c>
      <c r="P25" s="9">
        <v>24</v>
      </c>
    </row>
    <row r="26" spans="1:16" x14ac:dyDescent="0.2">
      <c r="A26" s="8">
        <v>49</v>
      </c>
      <c r="B26" s="9">
        <v>15.768843015034999</v>
      </c>
      <c r="C26" s="9">
        <v>0.75770536687055201</v>
      </c>
      <c r="D26" s="9">
        <v>0.764813105265299</v>
      </c>
      <c r="E26" s="9">
        <v>7.3937660363718504E-3</v>
      </c>
      <c r="F26" s="9">
        <v>0.57427295760936103</v>
      </c>
      <c r="G26" s="9">
        <v>26</v>
      </c>
      <c r="H26" s="9">
        <v>0.79712295556232504</v>
      </c>
      <c r="I26" s="9">
        <v>0.33731640835161297</v>
      </c>
      <c r="J26" s="9" t="s">
        <v>308</v>
      </c>
      <c r="K26" s="9">
        <v>6.6666666666666693E-2</v>
      </c>
      <c r="L26" s="9">
        <v>7.0913944128003503E-2</v>
      </c>
      <c r="M26" s="9">
        <v>6.6666666666666693E-2</v>
      </c>
      <c r="N26" s="9">
        <v>6.8082425820445602E-2</v>
      </c>
      <c r="O26" s="9">
        <v>2.0021857963280201E-3</v>
      </c>
      <c r="P26" s="9">
        <v>25</v>
      </c>
    </row>
    <row r="27" spans="1:16" x14ac:dyDescent="0.2">
      <c r="A27" s="8">
        <v>0</v>
      </c>
      <c r="B27" s="9">
        <v>14.835323969523101</v>
      </c>
      <c r="C27" s="9">
        <v>0.87674287655717698</v>
      </c>
      <c r="D27" s="9">
        <v>0.66175731023152695</v>
      </c>
      <c r="E27" s="9">
        <v>2.7118402575467999E-2</v>
      </c>
      <c r="F27" s="9">
        <v>0.61026245130061596</v>
      </c>
      <c r="G27" s="9">
        <v>14</v>
      </c>
      <c r="H27" s="9">
        <v>0.35255489340068902</v>
      </c>
      <c r="I27" s="9">
        <v>0.40664105427227198</v>
      </c>
      <c r="J27" s="9" t="s">
        <v>259</v>
      </c>
      <c r="K27" s="9">
        <v>6.6666666666666693E-2</v>
      </c>
      <c r="L27" s="9">
        <v>6.6666666666666693E-2</v>
      </c>
      <c r="M27" s="9">
        <v>6.6666666666666693E-2</v>
      </c>
      <c r="N27" s="9">
        <v>6.6666666666666693E-2</v>
      </c>
      <c r="O27" s="9">
        <v>0</v>
      </c>
      <c r="P27" s="9">
        <v>26</v>
      </c>
    </row>
    <row r="28" spans="1:16" x14ac:dyDescent="0.2">
      <c r="A28" s="8">
        <v>1</v>
      </c>
      <c r="B28" s="9">
        <v>35.781745036443098</v>
      </c>
      <c r="C28" s="9">
        <v>2.16168367742435</v>
      </c>
      <c r="D28" s="9">
        <v>1.3145215511321999</v>
      </c>
      <c r="E28" s="9">
        <v>0.120573993764853</v>
      </c>
      <c r="F28" s="9">
        <v>0.33031471056908002</v>
      </c>
      <c r="G28" s="9">
        <v>104</v>
      </c>
      <c r="H28" s="9">
        <v>0.97609482890435395</v>
      </c>
      <c r="I28" s="9">
        <v>0.78284238717965304</v>
      </c>
      <c r="J28" s="9" t="s">
        <v>260</v>
      </c>
      <c r="K28" s="9">
        <v>6.6666666666666693E-2</v>
      </c>
      <c r="L28" s="9">
        <v>6.6666666666666693E-2</v>
      </c>
      <c r="M28" s="9">
        <v>6.6666666666666693E-2</v>
      </c>
      <c r="N28" s="9">
        <v>6.6666666666666693E-2</v>
      </c>
      <c r="O28" s="9">
        <v>0</v>
      </c>
      <c r="P28" s="9">
        <v>26</v>
      </c>
    </row>
    <row r="29" spans="1:16" x14ac:dyDescent="0.2">
      <c r="A29" s="8">
        <v>2</v>
      </c>
      <c r="B29" s="9">
        <v>32.999955415725701</v>
      </c>
      <c r="C29" s="9">
        <v>2.5041105479387902</v>
      </c>
      <c r="D29" s="9">
        <v>1.1675198872884101</v>
      </c>
      <c r="E29" s="9">
        <v>0.107356949086509</v>
      </c>
      <c r="F29" s="9">
        <v>0.34868548434083402</v>
      </c>
      <c r="G29" s="9">
        <v>114</v>
      </c>
      <c r="H29" s="9">
        <v>0.46124153181792898</v>
      </c>
      <c r="I29" s="9">
        <v>0.193783838992933</v>
      </c>
      <c r="J29" s="9" t="s">
        <v>261</v>
      </c>
      <c r="K29" s="9">
        <v>6.6666666666666693E-2</v>
      </c>
      <c r="L29" s="9">
        <v>6.6666666666666693E-2</v>
      </c>
      <c r="M29" s="9">
        <v>6.6666666666666693E-2</v>
      </c>
      <c r="N29" s="9">
        <v>6.6666666666666693E-2</v>
      </c>
      <c r="O29" s="9">
        <v>0</v>
      </c>
      <c r="P29" s="9">
        <v>26</v>
      </c>
    </row>
    <row r="30" spans="1:16" x14ac:dyDescent="0.2">
      <c r="A30" s="8">
        <v>3</v>
      </c>
      <c r="B30" s="9">
        <v>15.062097072601301</v>
      </c>
      <c r="C30" s="9">
        <v>1.11313624548248</v>
      </c>
      <c r="D30" s="9">
        <v>0.75603334108988396</v>
      </c>
      <c r="E30" s="9">
        <v>3.3141107752307303E-2</v>
      </c>
      <c r="F30" s="9">
        <v>0.22758137715836499</v>
      </c>
      <c r="G30" s="9">
        <v>7</v>
      </c>
      <c r="H30" s="9">
        <v>0.345537003448389</v>
      </c>
      <c r="I30" s="9">
        <v>0.13755741496888299</v>
      </c>
      <c r="J30" s="9" t="s">
        <v>262</v>
      </c>
      <c r="K30" s="9">
        <v>6.6666666666666693E-2</v>
      </c>
      <c r="L30" s="9">
        <v>6.6666666666666693E-2</v>
      </c>
      <c r="M30" s="9">
        <v>6.6666666666666693E-2</v>
      </c>
      <c r="N30" s="9">
        <v>6.6666666666666693E-2</v>
      </c>
      <c r="O30" s="9">
        <v>0</v>
      </c>
      <c r="P30" s="9">
        <v>26</v>
      </c>
    </row>
    <row r="31" spans="1:16" x14ac:dyDescent="0.2">
      <c r="A31" s="8">
        <v>8</v>
      </c>
      <c r="B31" s="9">
        <v>33.124744097391797</v>
      </c>
      <c r="C31" s="9">
        <v>1.0972662771321799</v>
      </c>
      <c r="D31" s="9">
        <v>0.91055599848429403</v>
      </c>
      <c r="E31" s="9">
        <v>2.25460057413111E-2</v>
      </c>
      <c r="F31" s="9">
        <v>0.43135920776318698</v>
      </c>
      <c r="G31" s="9">
        <v>87</v>
      </c>
      <c r="H31" s="9">
        <v>0.91400991384263797</v>
      </c>
      <c r="I31" s="9">
        <v>0.91664705750581499</v>
      </c>
      <c r="J31" s="9" t="s">
        <v>267</v>
      </c>
      <c r="K31" s="9">
        <v>6.6666666666666693E-2</v>
      </c>
      <c r="L31" s="9">
        <v>6.6666666666666693E-2</v>
      </c>
      <c r="M31" s="9">
        <v>6.6666666666666693E-2</v>
      </c>
      <c r="N31" s="9">
        <v>6.6666666666666693E-2</v>
      </c>
      <c r="O31" s="9">
        <v>0</v>
      </c>
      <c r="P31" s="9">
        <v>26</v>
      </c>
    </row>
    <row r="32" spans="1:16" x14ac:dyDescent="0.2">
      <c r="A32" s="8">
        <v>10</v>
      </c>
      <c r="B32" s="9">
        <v>25.777086416880302</v>
      </c>
      <c r="C32" s="9">
        <v>0.86753989863029701</v>
      </c>
      <c r="D32" s="9">
        <v>0.94604969024658203</v>
      </c>
      <c r="E32" s="9">
        <v>2.4990389860064799E-2</v>
      </c>
      <c r="F32" s="9">
        <v>0.27812010661340397</v>
      </c>
      <c r="G32" s="9">
        <v>121</v>
      </c>
      <c r="H32" s="9">
        <v>0.92515441515302799</v>
      </c>
      <c r="I32" s="9">
        <v>0.17000818447664001</v>
      </c>
      <c r="J32" s="9" t="s">
        <v>269</v>
      </c>
      <c r="K32" s="9">
        <v>6.6666666666666693E-2</v>
      </c>
      <c r="L32" s="9">
        <v>6.6666666666666693E-2</v>
      </c>
      <c r="M32" s="9">
        <v>6.6666666666666693E-2</v>
      </c>
      <c r="N32" s="9">
        <v>6.6666666666666693E-2</v>
      </c>
      <c r="O32" s="9">
        <v>0</v>
      </c>
      <c r="P32" s="9">
        <v>26</v>
      </c>
    </row>
    <row r="33" spans="1:16" x14ac:dyDescent="0.2">
      <c r="A33" s="8">
        <v>12</v>
      </c>
      <c r="B33" s="9">
        <v>14.797871033350599</v>
      </c>
      <c r="C33" s="9">
        <v>1.2567838520678201</v>
      </c>
      <c r="D33" s="9">
        <v>0.64054059982299805</v>
      </c>
      <c r="E33" s="9">
        <v>4.8656394500925099E-3</v>
      </c>
      <c r="F33" s="9">
        <v>0.90639824772826605</v>
      </c>
      <c r="G33" s="9">
        <v>9</v>
      </c>
      <c r="H33" s="9">
        <v>0.29749242500602902</v>
      </c>
      <c r="I33" s="9">
        <v>0.409447728217053</v>
      </c>
      <c r="J33" s="9" t="s">
        <v>271</v>
      </c>
      <c r="K33" s="9">
        <v>6.6666666666666693E-2</v>
      </c>
      <c r="L33" s="9">
        <v>6.6666666666666693E-2</v>
      </c>
      <c r="M33" s="9">
        <v>6.6666666666666693E-2</v>
      </c>
      <c r="N33" s="9">
        <v>6.6666666666666693E-2</v>
      </c>
      <c r="O33" s="9">
        <v>0</v>
      </c>
      <c r="P33" s="9">
        <v>26</v>
      </c>
    </row>
    <row r="34" spans="1:16" x14ac:dyDescent="0.2">
      <c r="A34" s="8">
        <v>13</v>
      </c>
      <c r="B34" s="9">
        <v>23.931984345118199</v>
      </c>
      <c r="C34" s="9">
        <v>4.7849024881576501</v>
      </c>
      <c r="D34" s="9">
        <v>1.0481807390848801</v>
      </c>
      <c r="E34" s="9">
        <v>0.23107487509511601</v>
      </c>
      <c r="F34" s="9">
        <v>0.162737298266421</v>
      </c>
      <c r="G34" s="9">
        <v>36</v>
      </c>
      <c r="H34" s="9">
        <v>0.55024752810445898</v>
      </c>
      <c r="I34" s="9">
        <v>0.36310630841240199</v>
      </c>
      <c r="J34" s="9" t="s">
        <v>272</v>
      </c>
      <c r="K34" s="9">
        <v>6.6666666666666693E-2</v>
      </c>
      <c r="L34" s="9">
        <v>6.6666666666666693E-2</v>
      </c>
      <c r="M34" s="9">
        <v>6.6666666666666693E-2</v>
      </c>
      <c r="N34" s="9">
        <v>6.6666666666666693E-2</v>
      </c>
      <c r="O34" s="9">
        <v>0</v>
      </c>
      <c r="P34" s="9">
        <v>26</v>
      </c>
    </row>
    <row r="35" spans="1:16" x14ac:dyDescent="0.2">
      <c r="A35" s="8">
        <v>15</v>
      </c>
      <c r="B35" s="9">
        <v>22.507684310277298</v>
      </c>
      <c r="C35" s="9">
        <v>12.109901079971101</v>
      </c>
      <c r="D35" s="9">
        <v>0.65734728177388502</v>
      </c>
      <c r="E35" s="9">
        <v>3.0519409532860899E-2</v>
      </c>
      <c r="F35" s="9">
        <v>5.91063406931348E-3</v>
      </c>
      <c r="G35" s="9">
        <v>4</v>
      </c>
      <c r="H35" s="9">
        <v>0.46651292711792403</v>
      </c>
      <c r="I35" s="9">
        <v>0.252398017967426</v>
      </c>
      <c r="J35" s="9" t="s">
        <v>274</v>
      </c>
      <c r="K35" s="9">
        <v>6.6666666666666693E-2</v>
      </c>
      <c r="L35" s="9">
        <v>6.6666666666666693E-2</v>
      </c>
      <c r="M35" s="9">
        <v>6.6666666666666693E-2</v>
      </c>
      <c r="N35" s="9">
        <v>6.6666666666666693E-2</v>
      </c>
      <c r="O35" s="9">
        <v>0</v>
      </c>
      <c r="P35" s="9">
        <v>26</v>
      </c>
    </row>
    <row r="36" spans="1:16" x14ac:dyDescent="0.2">
      <c r="A36" s="8">
        <v>17</v>
      </c>
      <c r="B36" s="9">
        <v>21.2004303137461</v>
      </c>
      <c r="C36" s="9">
        <v>3.5303881851357302</v>
      </c>
      <c r="D36" s="9">
        <v>0.79461836814880404</v>
      </c>
      <c r="E36" s="9">
        <v>1.15237408832799E-2</v>
      </c>
      <c r="F36" s="9">
        <v>0.37479897451136901</v>
      </c>
      <c r="G36" s="9">
        <v>35</v>
      </c>
      <c r="H36" s="9">
        <v>0.87554109439307604</v>
      </c>
      <c r="I36" s="9">
        <v>0.30809484514069502</v>
      </c>
      <c r="J36" s="9" t="s">
        <v>276</v>
      </c>
      <c r="K36" s="9">
        <v>6.6666666666666693E-2</v>
      </c>
      <c r="L36" s="9">
        <v>6.6666666666666693E-2</v>
      </c>
      <c r="M36" s="9">
        <v>6.6666666666666693E-2</v>
      </c>
      <c r="N36" s="9">
        <v>6.6666666666666693E-2</v>
      </c>
      <c r="O36" s="9">
        <v>0</v>
      </c>
      <c r="P36" s="9">
        <v>26</v>
      </c>
    </row>
    <row r="37" spans="1:16" x14ac:dyDescent="0.2">
      <c r="A37" s="8">
        <v>18</v>
      </c>
      <c r="B37" s="9">
        <v>20.536993265151999</v>
      </c>
      <c r="C37" s="9">
        <v>1.5217207964086501</v>
      </c>
      <c r="D37" s="9">
        <v>0.941681782404582</v>
      </c>
      <c r="E37" s="9">
        <v>0.19548581168891199</v>
      </c>
      <c r="F37" s="9">
        <v>0.26146984039791898</v>
      </c>
      <c r="G37" s="9">
        <v>39</v>
      </c>
      <c r="H37" s="9">
        <v>0.448231379501076</v>
      </c>
      <c r="I37" s="9">
        <v>0.39613096288141397</v>
      </c>
      <c r="J37" s="9" t="s">
        <v>277</v>
      </c>
      <c r="K37" s="9">
        <v>6.6666666666666693E-2</v>
      </c>
      <c r="L37" s="9">
        <v>6.6666666666666693E-2</v>
      </c>
      <c r="M37" s="9">
        <v>6.6666666666666693E-2</v>
      </c>
      <c r="N37" s="9">
        <v>6.6666666666666693E-2</v>
      </c>
      <c r="O37" s="9">
        <v>0</v>
      </c>
      <c r="P37" s="9">
        <v>26</v>
      </c>
    </row>
    <row r="38" spans="1:16" x14ac:dyDescent="0.2">
      <c r="A38" s="8">
        <v>19</v>
      </c>
      <c r="B38" s="9">
        <v>22.989075978597</v>
      </c>
      <c r="C38" s="9">
        <v>2.6906463742538298</v>
      </c>
      <c r="D38" s="9">
        <v>0.90630539258321097</v>
      </c>
      <c r="E38" s="9">
        <v>4.3137784254056302E-2</v>
      </c>
      <c r="F38" s="9">
        <v>0.72262134680644696</v>
      </c>
      <c r="G38" s="9">
        <v>43</v>
      </c>
      <c r="H38" s="9">
        <v>0.67713777677973197</v>
      </c>
      <c r="I38" s="9">
        <v>0.99971663688397805</v>
      </c>
      <c r="J38" s="9" t="s">
        <v>278</v>
      </c>
      <c r="K38" s="9">
        <v>6.6666666666666693E-2</v>
      </c>
      <c r="L38" s="9">
        <v>6.6666666666666693E-2</v>
      </c>
      <c r="M38" s="9">
        <v>6.6666666666666693E-2</v>
      </c>
      <c r="N38" s="9">
        <v>6.6666666666666693E-2</v>
      </c>
      <c r="O38" s="9">
        <v>0</v>
      </c>
      <c r="P38" s="9">
        <v>26</v>
      </c>
    </row>
    <row r="39" spans="1:16" x14ac:dyDescent="0.2">
      <c r="A39" s="8">
        <v>20</v>
      </c>
      <c r="B39" s="9">
        <v>39.694770971933998</v>
      </c>
      <c r="C39" s="9">
        <v>3.5910357038445899</v>
      </c>
      <c r="D39" s="9">
        <v>1.1095492839813199</v>
      </c>
      <c r="E39" s="9">
        <v>5.4087288671260302E-2</v>
      </c>
      <c r="F39" s="9">
        <v>0.147092666485857</v>
      </c>
      <c r="G39" s="9">
        <v>147</v>
      </c>
      <c r="H39" s="9">
        <v>0.40748086996017002</v>
      </c>
      <c r="I39" s="9">
        <v>0.26944063646394301</v>
      </c>
      <c r="J39" s="9" t="s">
        <v>279</v>
      </c>
      <c r="K39" s="9">
        <v>6.6666666666666693E-2</v>
      </c>
      <c r="L39" s="9">
        <v>6.6666666666666693E-2</v>
      </c>
      <c r="M39" s="9">
        <v>6.6666666666666693E-2</v>
      </c>
      <c r="N39" s="9">
        <v>6.6666666666666693E-2</v>
      </c>
      <c r="O39" s="9">
        <v>0</v>
      </c>
      <c r="P39" s="9">
        <v>26</v>
      </c>
    </row>
    <row r="40" spans="1:16" x14ac:dyDescent="0.2">
      <c r="A40" s="8">
        <v>21</v>
      </c>
      <c r="B40" s="9">
        <v>34.060706456502302</v>
      </c>
      <c r="C40" s="9">
        <v>3.52067763179241</v>
      </c>
      <c r="D40" s="9">
        <v>0.99904433886210098</v>
      </c>
      <c r="E40" s="9">
        <v>6.2493527063056199E-2</v>
      </c>
      <c r="F40" s="9">
        <v>0.68340380212198304</v>
      </c>
      <c r="G40" s="9">
        <v>118</v>
      </c>
      <c r="H40" s="9">
        <v>0.51022410707745303</v>
      </c>
      <c r="I40" s="9">
        <v>0.58701840454549803</v>
      </c>
      <c r="J40" s="9" t="s">
        <v>280</v>
      </c>
      <c r="K40" s="9">
        <v>6.6666666666666693E-2</v>
      </c>
      <c r="L40" s="9">
        <v>6.6666666666666693E-2</v>
      </c>
      <c r="M40" s="9">
        <v>6.6666666666666693E-2</v>
      </c>
      <c r="N40" s="9">
        <v>6.6666666666666693E-2</v>
      </c>
      <c r="O40" s="9">
        <v>0</v>
      </c>
      <c r="P40" s="9">
        <v>26</v>
      </c>
    </row>
    <row r="41" spans="1:16" x14ac:dyDescent="0.2">
      <c r="A41" s="8">
        <v>24</v>
      </c>
      <c r="B41" s="9">
        <v>143.180309057236</v>
      </c>
      <c r="C41" s="9">
        <v>24.121492515025</v>
      </c>
      <c r="D41" s="9">
        <v>3.0239686171213802</v>
      </c>
      <c r="E41" s="9">
        <v>2.5740991087144001</v>
      </c>
      <c r="F41" s="9">
        <v>3.65723345211122E-2</v>
      </c>
      <c r="G41" s="9">
        <v>149</v>
      </c>
      <c r="H41" s="9">
        <v>0.94403050022413804</v>
      </c>
      <c r="I41" s="9">
        <v>0.460215534291533</v>
      </c>
      <c r="J41" s="9" t="s">
        <v>283</v>
      </c>
      <c r="K41" s="9">
        <v>6.6666666666666693E-2</v>
      </c>
      <c r="L41" s="9">
        <v>6.6666666666666693E-2</v>
      </c>
      <c r="M41" s="9">
        <v>6.6666666666666693E-2</v>
      </c>
      <c r="N41" s="9">
        <v>6.6666666666666693E-2</v>
      </c>
      <c r="O41" s="9">
        <v>0</v>
      </c>
      <c r="P41" s="9">
        <v>26</v>
      </c>
    </row>
    <row r="42" spans="1:16" x14ac:dyDescent="0.2">
      <c r="A42" s="8">
        <v>27</v>
      </c>
      <c r="B42" s="9">
        <v>27.911513010660801</v>
      </c>
      <c r="C42" s="9">
        <v>1.93936559205432</v>
      </c>
      <c r="D42" s="9">
        <v>0.95230038960774699</v>
      </c>
      <c r="E42" s="9">
        <v>6.3733924966246996E-2</v>
      </c>
      <c r="F42" s="9">
        <v>0.49058469056538401</v>
      </c>
      <c r="G42" s="9">
        <v>78</v>
      </c>
      <c r="H42" s="9">
        <v>0.84284571305716505</v>
      </c>
      <c r="I42" s="9">
        <v>0.731078526682025</v>
      </c>
      <c r="J42" s="9" t="s">
        <v>286</v>
      </c>
      <c r="K42" s="9">
        <v>6.6666666666666693E-2</v>
      </c>
      <c r="L42" s="9">
        <v>6.6666666666666693E-2</v>
      </c>
      <c r="M42" s="9">
        <v>6.6666666666666693E-2</v>
      </c>
      <c r="N42" s="9">
        <v>6.6666666666666693E-2</v>
      </c>
      <c r="O42" s="9">
        <v>0</v>
      </c>
      <c r="P42" s="9">
        <v>26</v>
      </c>
    </row>
    <row r="43" spans="1:16" x14ac:dyDescent="0.2">
      <c r="A43" s="8">
        <v>29</v>
      </c>
      <c r="B43" s="9">
        <v>19.2883863449097</v>
      </c>
      <c r="C43" s="9">
        <v>3.4243253406059799</v>
      </c>
      <c r="D43" s="9">
        <v>0.79236062367757198</v>
      </c>
      <c r="E43" s="9">
        <v>2.5378421128238401E-2</v>
      </c>
      <c r="F43" s="9">
        <v>0.51586911398644997</v>
      </c>
      <c r="G43" s="9">
        <v>20</v>
      </c>
      <c r="H43" s="9">
        <v>0.26493114083562003</v>
      </c>
      <c r="I43" s="9">
        <v>0.217634218554346</v>
      </c>
      <c r="J43" s="9" t="s">
        <v>288</v>
      </c>
      <c r="K43" s="9">
        <v>6.6666666666666693E-2</v>
      </c>
      <c r="L43" s="9">
        <v>6.6666666666666693E-2</v>
      </c>
      <c r="M43" s="9">
        <v>6.6666666666666693E-2</v>
      </c>
      <c r="N43" s="9">
        <v>6.6666666666666693E-2</v>
      </c>
      <c r="O43" s="9">
        <v>0</v>
      </c>
      <c r="P43" s="9">
        <v>26</v>
      </c>
    </row>
    <row r="44" spans="1:16" x14ac:dyDescent="0.2">
      <c r="A44" s="8">
        <v>30</v>
      </c>
      <c r="B44" s="9">
        <v>28.408718029658001</v>
      </c>
      <c r="C44" s="9">
        <v>1.9826769204642101</v>
      </c>
      <c r="D44" s="9">
        <v>1.03008063634237</v>
      </c>
      <c r="E44" s="9">
        <v>9.3601135541783106E-2</v>
      </c>
      <c r="F44" s="9">
        <v>0.192536314153197</v>
      </c>
      <c r="G44" s="9">
        <v>123</v>
      </c>
      <c r="H44" s="9">
        <v>0.79820159035088001</v>
      </c>
      <c r="I44" s="9">
        <v>0.67496296737245198</v>
      </c>
      <c r="J44" s="9" t="s">
        <v>289</v>
      </c>
      <c r="K44" s="9">
        <v>6.6666666666666693E-2</v>
      </c>
      <c r="L44" s="9">
        <v>6.6666666666666693E-2</v>
      </c>
      <c r="M44" s="9">
        <v>6.6666666666666693E-2</v>
      </c>
      <c r="N44" s="9">
        <v>6.6666666666666693E-2</v>
      </c>
      <c r="O44" s="9">
        <v>0</v>
      </c>
      <c r="P44" s="9">
        <v>26</v>
      </c>
    </row>
    <row r="45" spans="1:16" x14ac:dyDescent="0.2">
      <c r="A45" s="8">
        <v>31</v>
      </c>
      <c r="B45" s="9">
        <v>24.724335273106899</v>
      </c>
      <c r="C45" s="9">
        <v>0.95784472813778798</v>
      </c>
      <c r="D45" s="9">
        <v>0.91787099838256803</v>
      </c>
      <c r="E45" s="9">
        <v>1.59300175852745E-2</v>
      </c>
      <c r="F45" s="9">
        <v>0.236980437914868</v>
      </c>
      <c r="G45" s="9">
        <v>85</v>
      </c>
      <c r="H45" s="9">
        <v>0.317836871733989</v>
      </c>
      <c r="I45" s="9">
        <v>0.83729403675101499</v>
      </c>
      <c r="J45" s="9" t="s">
        <v>290</v>
      </c>
      <c r="K45" s="9">
        <v>6.6666666666666693E-2</v>
      </c>
      <c r="L45" s="9">
        <v>6.6666666666666693E-2</v>
      </c>
      <c r="M45" s="9">
        <v>6.6666666666666693E-2</v>
      </c>
      <c r="N45" s="9">
        <v>6.6666666666666693E-2</v>
      </c>
      <c r="O45" s="9">
        <v>0</v>
      </c>
      <c r="P45" s="9">
        <v>26</v>
      </c>
    </row>
    <row r="46" spans="1:16" x14ac:dyDescent="0.2">
      <c r="A46" s="8">
        <v>32</v>
      </c>
      <c r="B46" s="9">
        <v>32.812181711196899</v>
      </c>
      <c r="C46" s="9">
        <v>1.42786755551144</v>
      </c>
      <c r="D46" s="9">
        <v>1.3208420276641799</v>
      </c>
      <c r="E46" s="9">
        <v>0.50306279316037295</v>
      </c>
      <c r="F46" s="9">
        <v>6.1621328619386601E-2</v>
      </c>
      <c r="G46" s="9">
        <v>127</v>
      </c>
      <c r="H46" s="9">
        <v>0.50366173917589296</v>
      </c>
      <c r="I46" s="9">
        <v>0.26987181530888399</v>
      </c>
      <c r="J46" s="9" t="s">
        <v>291</v>
      </c>
      <c r="K46" s="9">
        <v>6.6666666666666693E-2</v>
      </c>
      <c r="L46" s="9">
        <v>6.6666666666666693E-2</v>
      </c>
      <c r="M46" s="9">
        <v>6.6666666666666693E-2</v>
      </c>
      <c r="N46" s="9">
        <v>6.6666666666666693E-2</v>
      </c>
      <c r="O46" s="9">
        <v>0</v>
      </c>
      <c r="P46" s="9">
        <v>26</v>
      </c>
    </row>
    <row r="47" spans="1:16" x14ac:dyDescent="0.2">
      <c r="A47" s="8">
        <v>35</v>
      </c>
      <c r="B47" s="9">
        <v>27.483794609705601</v>
      </c>
      <c r="C47" s="9">
        <v>2.9228557169739</v>
      </c>
      <c r="D47" s="9">
        <v>0.91954700152079305</v>
      </c>
      <c r="E47" s="9">
        <v>5.8295851323015402E-2</v>
      </c>
      <c r="F47" s="9">
        <v>0.649700634682425</v>
      </c>
      <c r="G47" s="9">
        <v>77</v>
      </c>
      <c r="H47" s="9">
        <v>0.74724364644246299</v>
      </c>
      <c r="I47" s="9">
        <v>0.64632599030539095</v>
      </c>
      <c r="J47" s="9" t="s">
        <v>294</v>
      </c>
      <c r="K47" s="9">
        <v>6.6666666666666693E-2</v>
      </c>
      <c r="L47" s="9">
        <v>6.6666666666666693E-2</v>
      </c>
      <c r="M47" s="9">
        <v>6.6666666666666693E-2</v>
      </c>
      <c r="N47" s="9">
        <v>6.6666666666666693E-2</v>
      </c>
      <c r="O47" s="9">
        <v>0</v>
      </c>
      <c r="P47" s="9">
        <v>26</v>
      </c>
    </row>
    <row r="48" spans="1:16" x14ac:dyDescent="0.2">
      <c r="A48" s="8">
        <v>40</v>
      </c>
      <c r="B48" s="9">
        <v>19.1955478986104</v>
      </c>
      <c r="C48" s="9">
        <v>0.17383269348664701</v>
      </c>
      <c r="D48" s="9">
        <v>0.825496753056844</v>
      </c>
      <c r="E48" s="9">
        <v>5.60609312425598E-3</v>
      </c>
      <c r="F48" s="9">
        <v>4.1055351487717599E-2</v>
      </c>
      <c r="G48" s="9">
        <v>59</v>
      </c>
      <c r="H48" s="9">
        <v>0.46496777124775701</v>
      </c>
      <c r="I48" s="9">
        <v>0.55158190516865302</v>
      </c>
      <c r="J48" s="9" t="s">
        <v>299</v>
      </c>
      <c r="K48" s="9">
        <v>6.6666666666666693E-2</v>
      </c>
      <c r="L48" s="9">
        <v>6.6666666666666693E-2</v>
      </c>
      <c r="M48" s="9">
        <v>6.6666666666666693E-2</v>
      </c>
      <c r="N48" s="9">
        <v>6.6666666666666693E-2</v>
      </c>
      <c r="O48" s="9">
        <v>0</v>
      </c>
      <c r="P48" s="9">
        <v>26</v>
      </c>
    </row>
    <row r="49" spans="1:16" x14ac:dyDescent="0.2">
      <c r="A49" s="8">
        <v>45</v>
      </c>
      <c r="B49" s="9">
        <v>24.469195365905801</v>
      </c>
      <c r="C49" s="9">
        <v>0.429615677219706</v>
      </c>
      <c r="D49" s="9">
        <v>0.91200137138366699</v>
      </c>
      <c r="E49" s="9">
        <v>6.3454374548272503E-3</v>
      </c>
      <c r="F49" s="9">
        <v>0.142973674313742</v>
      </c>
      <c r="G49" s="9">
        <v>122</v>
      </c>
      <c r="H49" s="9">
        <v>0.72827784238539095</v>
      </c>
      <c r="I49" s="9">
        <v>0.83092991974592001</v>
      </c>
      <c r="J49" s="9" t="s">
        <v>304</v>
      </c>
      <c r="K49" s="9">
        <v>6.6666666666666693E-2</v>
      </c>
      <c r="L49" s="9">
        <v>6.6666666666666693E-2</v>
      </c>
      <c r="M49" s="9">
        <v>6.6666666666666693E-2</v>
      </c>
      <c r="N49" s="9">
        <v>6.6666666666666693E-2</v>
      </c>
      <c r="O49" s="9">
        <v>0</v>
      </c>
      <c r="P49" s="9">
        <v>26</v>
      </c>
    </row>
    <row r="50" spans="1:16" x14ac:dyDescent="0.2">
      <c r="A50" s="8">
        <v>47</v>
      </c>
      <c r="B50" s="9">
        <v>23.402215957641602</v>
      </c>
      <c r="C50" s="9">
        <v>7.0839503821914702</v>
      </c>
      <c r="D50" s="9">
        <v>1.0071825981140099</v>
      </c>
      <c r="E50" s="9">
        <v>0.32348887233644602</v>
      </c>
      <c r="F50" s="9">
        <v>5.7032474099175598E-2</v>
      </c>
      <c r="G50" s="9">
        <v>23</v>
      </c>
      <c r="H50" s="9">
        <v>0.75904861939067403</v>
      </c>
      <c r="I50" s="9">
        <v>0.75586150915241601</v>
      </c>
      <c r="J50" s="9" t="s">
        <v>306</v>
      </c>
      <c r="K50" s="9">
        <v>6.6666666666666693E-2</v>
      </c>
      <c r="L50" s="9">
        <v>6.6666666666666693E-2</v>
      </c>
      <c r="M50" s="9">
        <v>6.6666666666666693E-2</v>
      </c>
      <c r="N50" s="9">
        <v>6.6666666666666693E-2</v>
      </c>
      <c r="O50" s="9">
        <v>0</v>
      </c>
      <c r="P50" s="9">
        <v>26</v>
      </c>
    </row>
    <row r="51" spans="1:16" x14ac:dyDescent="0.2">
      <c r="A51" s="8">
        <v>48</v>
      </c>
      <c r="B51" s="9">
        <v>16.530469099680602</v>
      </c>
      <c r="C51" s="9">
        <v>0.66459384457343995</v>
      </c>
      <c r="D51" s="9">
        <v>0.77926667531331395</v>
      </c>
      <c r="E51" s="9">
        <v>1.30892124047271E-2</v>
      </c>
      <c r="F51" s="9">
        <v>0.93881994536830804</v>
      </c>
      <c r="G51" s="9">
        <v>29</v>
      </c>
      <c r="H51" s="9">
        <v>0.60299693642041396</v>
      </c>
      <c r="I51" s="9">
        <v>0.47056194474502999</v>
      </c>
      <c r="J51" s="9" t="s">
        <v>307</v>
      </c>
      <c r="K51" s="9">
        <v>6.6666666666666693E-2</v>
      </c>
      <c r="L51" s="9">
        <v>6.6666666666666693E-2</v>
      </c>
      <c r="M51" s="9">
        <v>6.6666666666666693E-2</v>
      </c>
      <c r="N51" s="9">
        <v>6.6666666666666693E-2</v>
      </c>
      <c r="O51" s="9">
        <v>0</v>
      </c>
      <c r="P51" s="9">
        <v>26</v>
      </c>
    </row>
  </sheetData>
  <autoFilter ref="A1:P1" xr:uid="{60D68D0F-51DD-784F-ADB9-2233837F5FFF}">
    <sortState xmlns:xlrd2="http://schemas.microsoft.com/office/spreadsheetml/2017/richdata2" ref="A2:P51">
      <sortCondition ref="P1:P51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0BC7-A0B6-7047-BB22-547E64AD42FD}">
  <dimension ref="A1:B9"/>
  <sheetViews>
    <sheetView tabSelected="1" workbookViewId="0">
      <selection activeCell="D13" sqref="D13"/>
    </sheetView>
  </sheetViews>
  <sheetFormatPr baseColWidth="10" defaultRowHeight="16" x14ac:dyDescent="0.2"/>
  <sheetData>
    <row r="1" spans="1:2" x14ac:dyDescent="0.2">
      <c r="A1">
        <v>30145</v>
      </c>
    </row>
    <row r="2" spans="1:2" x14ac:dyDescent="0.2">
      <c r="A2">
        <v>2264</v>
      </c>
    </row>
    <row r="3" spans="1:2" x14ac:dyDescent="0.2">
      <c r="A3">
        <v>3907</v>
      </c>
    </row>
    <row r="4" spans="1:2" x14ac:dyDescent="0.2">
      <c r="A4">
        <v>7822</v>
      </c>
    </row>
    <row r="5" spans="1:2" x14ac:dyDescent="0.2">
      <c r="A5">
        <v>2645</v>
      </c>
    </row>
    <row r="6" spans="1:2" x14ac:dyDescent="0.2">
      <c r="A6">
        <v>5673</v>
      </c>
    </row>
    <row r="7" spans="1:2" x14ac:dyDescent="0.2">
      <c r="A7">
        <v>5423</v>
      </c>
    </row>
    <row r="8" spans="1:2" x14ac:dyDescent="0.2">
      <c r="A8">
        <f>SUM(A1:A7)</f>
        <v>57879</v>
      </c>
      <c r="B8" t="s">
        <v>568</v>
      </c>
    </row>
    <row r="9" spans="1:2" x14ac:dyDescent="0.2">
      <c r="A9">
        <f>A8/60</f>
        <v>964.65</v>
      </c>
      <c r="B9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DC49-4060-B245-8574-AC214B9A8965}">
  <dimension ref="A1"/>
  <sheetViews>
    <sheetView topLeftCell="A15" workbookViewId="0">
      <selection activeCell="S24" sqref="S2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12FD0-EB34-8C44-B482-CB1A090BA8A1}">
  <dimension ref="A1"/>
  <sheetViews>
    <sheetView topLeftCell="A19" workbookViewId="0">
      <selection activeCell="V16" sqref="V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8993-F6A6-9C4A-8608-1F9ABC3462BF}">
  <dimension ref="A1"/>
  <sheetViews>
    <sheetView workbookViewId="0">
      <selection activeCell="S28" sqref="S2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2A3B-8F74-A944-80E8-05C7B4F21E22}">
  <dimension ref="A1"/>
  <sheetViews>
    <sheetView workbookViewId="0">
      <selection activeCell="J8" sqref="J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A00B9-C43A-044E-A194-9446B8262975}">
  <dimension ref="A1"/>
  <sheetViews>
    <sheetView workbookViewId="0">
      <selection activeCell="I7" sqref="I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5A3EC-37D5-084D-897F-582567F20F5B}">
  <dimension ref="A1"/>
  <sheetViews>
    <sheetView workbookViewId="0">
      <selection activeCell="K11" sqref="K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D3DC-A5C6-4745-8A18-4A11C09A9C22}">
  <dimension ref="A1:S55"/>
  <sheetViews>
    <sheetView topLeftCell="H1" workbookViewId="0">
      <selection activeCell="R17" sqref="R17"/>
    </sheetView>
  </sheetViews>
  <sheetFormatPr baseColWidth="10" defaultRowHeight="16" x14ac:dyDescent="0.2"/>
  <cols>
    <col min="1" max="1" width="3.1640625" bestFit="1" customWidth="1"/>
    <col min="2" max="2" width="12.6640625" bestFit="1" customWidth="1"/>
    <col min="3" max="3" width="12.1640625" bestFit="1" customWidth="1"/>
    <col min="4" max="4" width="15.5" bestFit="1" customWidth="1"/>
    <col min="5" max="5" width="13.5" bestFit="1" customWidth="1"/>
    <col min="6" max="6" width="15.33203125" bestFit="1" customWidth="1"/>
    <col min="7" max="7" width="22.6640625" bestFit="1" customWidth="1"/>
    <col min="8" max="8" width="21.83203125" bestFit="1" customWidth="1"/>
    <col min="9" max="9" width="16.5" bestFit="1" customWidth="1"/>
    <col min="10" max="10" width="8" customWidth="1"/>
    <col min="11" max="14" width="15" bestFit="1" customWidth="1"/>
    <col min="15" max="15" width="13" bestFit="1" customWidth="1"/>
    <col min="16" max="16" width="14.1640625" bestFit="1" customWidth="1"/>
  </cols>
  <sheetData>
    <row r="1" spans="1:18" x14ac:dyDescent="0.2">
      <c r="A1" s="7"/>
      <c r="B1" s="8" t="s">
        <v>39</v>
      </c>
      <c r="C1" s="8" t="s">
        <v>40</v>
      </c>
      <c r="D1" s="8" t="s">
        <v>41</v>
      </c>
      <c r="E1" s="8" t="s">
        <v>42</v>
      </c>
      <c r="F1" s="8" t="s">
        <v>43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  <c r="R1" t="s">
        <v>30</v>
      </c>
    </row>
    <row r="2" spans="1:18" x14ac:dyDescent="0.2">
      <c r="A2" s="8">
        <v>18</v>
      </c>
      <c r="B2" s="9">
        <v>535.45661950111401</v>
      </c>
      <c r="C2" s="9">
        <v>0.39484010467519798</v>
      </c>
      <c r="D2" s="9">
        <v>0.36647017796834302</v>
      </c>
      <c r="E2" s="9">
        <v>6.50972079666643E-3</v>
      </c>
      <c r="F2" s="9" t="s">
        <v>54</v>
      </c>
      <c r="G2" s="9" t="s">
        <v>75</v>
      </c>
      <c r="H2" s="9">
        <v>0.1</v>
      </c>
      <c r="I2" s="9">
        <v>0.1</v>
      </c>
      <c r="J2" s="9" t="s">
        <v>76</v>
      </c>
      <c r="K2" s="9">
        <v>0.94126699713732398</v>
      </c>
      <c r="L2" s="9">
        <v>0.94073353062204002</v>
      </c>
      <c r="M2" s="9">
        <v>0.94138897123946497</v>
      </c>
      <c r="N2" s="9">
        <v>0.94112983299960995</v>
      </c>
      <c r="O2" s="9">
        <v>2.8461799105585498E-4</v>
      </c>
      <c r="P2" s="9">
        <v>1</v>
      </c>
    </row>
    <row r="3" spans="1:18" x14ac:dyDescent="0.2">
      <c r="A3" s="8">
        <v>19</v>
      </c>
      <c r="B3" s="9">
        <v>535.21947296460496</v>
      </c>
      <c r="C3" s="9">
        <v>0.76695164687294404</v>
      </c>
      <c r="D3" s="9">
        <v>0.36441365877787302</v>
      </c>
      <c r="E3" s="9">
        <v>2.7845021590755799E-3</v>
      </c>
      <c r="F3" s="9" t="s">
        <v>54</v>
      </c>
      <c r="G3" s="9" t="s">
        <v>75</v>
      </c>
      <c r="H3" s="9">
        <v>0.1</v>
      </c>
      <c r="I3" s="9">
        <v>0.5</v>
      </c>
      <c r="J3" s="9" t="s">
        <v>77</v>
      </c>
      <c r="K3" s="9">
        <v>0.94126699713732398</v>
      </c>
      <c r="L3" s="9">
        <v>0.94073353062204002</v>
      </c>
      <c r="M3" s="9">
        <v>0.94138897123946497</v>
      </c>
      <c r="N3" s="9">
        <v>0.94112983299960995</v>
      </c>
      <c r="O3" s="9">
        <v>2.8461799105585498E-4</v>
      </c>
      <c r="P3" s="9">
        <v>1</v>
      </c>
    </row>
    <row r="4" spans="1:18" x14ac:dyDescent="0.2">
      <c r="A4" s="8">
        <v>20</v>
      </c>
      <c r="B4" s="9">
        <v>535.733668327332</v>
      </c>
      <c r="C4" s="9">
        <v>0.66221849864691795</v>
      </c>
      <c r="D4" s="9">
        <v>0.372064272562663</v>
      </c>
      <c r="E4" s="9">
        <v>5.4894231709915501E-3</v>
      </c>
      <c r="F4" s="9" t="s">
        <v>54</v>
      </c>
      <c r="G4" s="9" t="s">
        <v>75</v>
      </c>
      <c r="H4" s="9">
        <v>0.1</v>
      </c>
      <c r="I4" s="9">
        <v>1</v>
      </c>
      <c r="J4" s="9" t="s">
        <v>78</v>
      </c>
      <c r="K4" s="9">
        <v>0.94126699713732398</v>
      </c>
      <c r="L4" s="9">
        <v>0.94073353062204002</v>
      </c>
      <c r="M4" s="9">
        <v>0.94138897123946497</v>
      </c>
      <c r="N4" s="9">
        <v>0.94112983299960995</v>
      </c>
      <c r="O4" s="9">
        <v>2.8461799105585498E-4</v>
      </c>
      <c r="P4" s="9">
        <v>1</v>
      </c>
    </row>
    <row r="5" spans="1:18" x14ac:dyDescent="0.2">
      <c r="A5" s="8">
        <v>15</v>
      </c>
      <c r="B5" s="9">
        <v>252.10780707995099</v>
      </c>
      <c r="C5" s="9">
        <v>0.43373286411739598</v>
      </c>
      <c r="D5" s="9">
        <v>0.25657622019449899</v>
      </c>
      <c r="E5" s="9">
        <v>8.8768455208140598E-3</v>
      </c>
      <c r="F5" s="9" t="s">
        <v>54</v>
      </c>
      <c r="G5" s="9" t="s">
        <v>65</v>
      </c>
      <c r="H5" s="9">
        <v>1</v>
      </c>
      <c r="I5" s="9">
        <v>0.1</v>
      </c>
      <c r="J5" s="9" t="s">
        <v>72</v>
      </c>
      <c r="K5" s="9">
        <v>0.93991219968252404</v>
      </c>
      <c r="L5" s="9">
        <v>0.94064340252575596</v>
      </c>
      <c r="M5" s="9">
        <v>0.94000728072520101</v>
      </c>
      <c r="N5" s="9">
        <v>0.94018762764449404</v>
      </c>
      <c r="O5" s="9">
        <v>3.2461069807917202E-4</v>
      </c>
      <c r="P5" s="9">
        <v>4</v>
      </c>
    </row>
    <row r="6" spans="1:18" x14ac:dyDescent="0.2">
      <c r="A6" s="8">
        <v>16</v>
      </c>
      <c r="B6" s="9">
        <v>251.945256312688</v>
      </c>
      <c r="C6" s="9">
        <v>0.35612199703071901</v>
      </c>
      <c r="D6" s="9">
        <v>0.25618775685628298</v>
      </c>
      <c r="E6" s="9">
        <v>5.0539780819444501E-3</v>
      </c>
      <c r="F6" s="9" t="s">
        <v>54</v>
      </c>
      <c r="G6" s="9" t="s">
        <v>65</v>
      </c>
      <c r="H6" s="9">
        <v>1</v>
      </c>
      <c r="I6" s="9">
        <v>0.5</v>
      </c>
      <c r="J6" s="9" t="s">
        <v>73</v>
      </c>
      <c r="K6" s="9">
        <v>0.93991219968252404</v>
      </c>
      <c r="L6" s="9">
        <v>0.94064340252575596</v>
      </c>
      <c r="M6" s="9">
        <v>0.94000728072520101</v>
      </c>
      <c r="N6" s="9">
        <v>0.94018762764449404</v>
      </c>
      <c r="O6" s="9">
        <v>3.2461069807917202E-4</v>
      </c>
      <c r="P6" s="9">
        <v>4</v>
      </c>
    </row>
    <row r="7" spans="1:18" x14ac:dyDescent="0.2">
      <c r="A7" s="8">
        <v>17</v>
      </c>
      <c r="B7" s="9">
        <v>251.590544382731</v>
      </c>
      <c r="C7" s="9">
        <v>0.38815126099478497</v>
      </c>
      <c r="D7" s="9">
        <v>0.25162053108215299</v>
      </c>
      <c r="E7" s="9">
        <v>3.9393946532317401E-3</v>
      </c>
      <c r="F7" s="9" t="s">
        <v>54</v>
      </c>
      <c r="G7" s="9" t="s">
        <v>65</v>
      </c>
      <c r="H7" s="9">
        <v>1</v>
      </c>
      <c r="I7" s="9">
        <v>1</v>
      </c>
      <c r="J7" s="9" t="s">
        <v>74</v>
      </c>
      <c r="K7" s="9">
        <v>0.93991219968252404</v>
      </c>
      <c r="L7" s="9">
        <v>0.94064340252575596</v>
      </c>
      <c r="M7" s="9">
        <v>0.94000728072520101</v>
      </c>
      <c r="N7" s="9">
        <v>0.94018762764449404</v>
      </c>
      <c r="O7" s="9">
        <v>3.2461069807917202E-4</v>
      </c>
      <c r="P7" s="9">
        <v>4</v>
      </c>
    </row>
    <row r="8" spans="1:18" x14ac:dyDescent="0.2">
      <c r="A8" s="8">
        <v>24</v>
      </c>
      <c r="B8" s="9">
        <v>557.84657303492202</v>
      </c>
      <c r="C8" s="9">
        <v>0.35076464356121101</v>
      </c>
      <c r="D8" s="9">
        <v>0.37836964925130201</v>
      </c>
      <c r="E8" s="9">
        <v>1.65763708530314E-3</v>
      </c>
      <c r="F8" s="9" t="s">
        <v>54</v>
      </c>
      <c r="G8" s="9" t="s">
        <v>75</v>
      </c>
      <c r="H8" s="9">
        <v>1</v>
      </c>
      <c r="I8" s="9">
        <v>0.1</v>
      </c>
      <c r="J8" s="9" t="s">
        <v>82</v>
      </c>
      <c r="K8" s="9">
        <v>0.93973359815380597</v>
      </c>
      <c r="L8" s="9">
        <v>0.94040154534127596</v>
      </c>
      <c r="M8" s="9">
        <v>0.93995696507054005</v>
      </c>
      <c r="N8" s="9">
        <v>0.94003070285520696</v>
      </c>
      <c r="O8" s="9">
        <v>2.7762841710717202E-4</v>
      </c>
      <c r="P8" s="9">
        <v>7</v>
      </c>
    </row>
    <row r="9" spans="1:18" x14ac:dyDescent="0.2">
      <c r="A9" s="8">
        <v>25</v>
      </c>
      <c r="B9" s="9">
        <v>557.17929259936</v>
      </c>
      <c r="C9" s="9">
        <v>0.40358160818365502</v>
      </c>
      <c r="D9" s="9">
        <v>0.37869993845621702</v>
      </c>
      <c r="E9" s="9">
        <v>3.9739786054019798E-3</v>
      </c>
      <c r="F9" s="9" t="s">
        <v>54</v>
      </c>
      <c r="G9" s="9" t="s">
        <v>75</v>
      </c>
      <c r="H9" s="9">
        <v>1</v>
      </c>
      <c r="I9" s="9">
        <v>0.5</v>
      </c>
      <c r="J9" s="9" t="s">
        <v>83</v>
      </c>
      <c r="K9" s="9">
        <v>0.93973359815380597</v>
      </c>
      <c r="L9" s="9">
        <v>0.94040154534127596</v>
      </c>
      <c r="M9" s="9">
        <v>0.93995696507054005</v>
      </c>
      <c r="N9" s="9">
        <v>0.94003070285520696</v>
      </c>
      <c r="O9" s="9">
        <v>2.7762841710717202E-4</v>
      </c>
      <c r="P9" s="9">
        <v>7</v>
      </c>
    </row>
    <row r="10" spans="1:18" x14ac:dyDescent="0.2">
      <c r="A10" s="8">
        <v>26</v>
      </c>
      <c r="B10" s="9">
        <v>557.92489441235898</v>
      </c>
      <c r="C10" s="9">
        <v>0.141467807989894</v>
      </c>
      <c r="D10" s="9">
        <v>0.37772536277771002</v>
      </c>
      <c r="E10" s="9">
        <v>5.7379239670770597E-3</v>
      </c>
      <c r="F10" s="9" t="s">
        <v>54</v>
      </c>
      <c r="G10" s="9" t="s">
        <v>75</v>
      </c>
      <c r="H10" s="9">
        <v>1</v>
      </c>
      <c r="I10" s="9">
        <v>1</v>
      </c>
      <c r="J10" s="9" t="s">
        <v>84</v>
      </c>
      <c r="K10" s="9">
        <v>0.93973359815380597</v>
      </c>
      <c r="L10" s="9">
        <v>0.94040154534127596</v>
      </c>
      <c r="M10" s="9">
        <v>0.93995696507054005</v>
      </c>
      <c r="N10" s="9">
        <v>0.94003070285520696</v>
      </c>
      <c r="O10" s="9">
        <v>2.7762841710717202E-4</v>
      </c>
      <c r="P10" s="9">
        <v>7</v>
      </c>
    </row>
    <row r="11" spans="1:18" x14ac:dyDescent="0.2">
      <c r="A11" s="8">
        <v>21</v>
      </c>
      <c r="B11" s="9">
        <v>536.93935378392496</v>
      </c>
      <c r="C11" s="9">
        <v>3.5182234886644399</v>
      </c>
      <c r="D11" s="9">
        <v>0.373094956080119</v>
      </c>
      <c r="E11" s="9">
        <v>1.16992979366449E-2</v>
      </c>
      <c r="F11" s="9" t="s">
        <v>54</v>
      </c>
      <c r="G11" s="9" t="s">
        <v>75</v>
      </c>
      <c r="H11" s="9">
        <v>0.5</v>
      </c>
      <c r="I11" s="9">
        <v>0.1</v>
      </c>
      <c r="J11" s="9" t="s">
        <v>79</v>
      </c>
      <c r="K11" s="9">
        <v>0.93811408237452898</v>
      </c>
      <c r="L11" s="9">
        <v>0.94254566312580401</v>
      </c>
      <c r="M11" s="9">
        <v>0.93871673058723104</v>
      </c>
      <c r="N11" s="9">
        <v>0.93979215869585497</v>
      </c>
      <c r="O11" s="9">
        <v>1.9625045564925698E-3</v>
      </c>
      <c r="P11" s="9">
        <v>10</v>
      </c>
    </row>
    <row r="12" spans="1:18" x14ac:dyDescent="0.2">
      <c r="A12" s="8">
        <v>22</v>
      </c>
      <c r="B12" s="9">
        <v>557.65626414616895</v>
      </c>
      <c r="C12" s="9">
        <v>0.19413253271817399</v>
      </c>
      <c r="D12" s="9">
        <v>0.377368291219076</v>
      </c>
      <c r="E12" s="9">
        <v>5.6333060091033399E-3</v>
      </c>
      <c r="F12" s="9" t="s">
        <v>54</v>
      </c>
      <c r="G12" s="9" t="s">
        <v>75</v>
      </c>
      <c r="H12" s="9">
        <v>0.5</v>
      </c>
      <c r="I12" s="9">
        <v>0.5</v>
      </c>
      <c r="J12" s="9" t="s">
        <v>80</v>
      </c>
      <c r="K12" s="9">
        <v>0.93811408237452898</v>
      </c>
      <c r="L12" s="9">
        <v>0.94254566312580401</v>
      </c>
      <c r="M12" s="9">
        <v>0.93871673058723104</v>
      </c>
      <c r="N12" s="9">
        <v>0.93979215869585497</v>
      </c>
      <c r="O12" s="9">
        <v>1.9625045564925698E-3</v>
      </c>
      <c r="P12" s="9">
        <v>10</v>
      </c>
    </row>
    <row r="13" spans="1:18" x14ac:dyDescent="0.2">
      <c r="A13" s="8">
        <v>23</v>
      </c>
      <c r="B13" s="9">
        <v>558.23829833666503</v>
      </c>
      <c r="C13" s="9">
        <v>0.21642645026792801</v>
      </c>
      <c r="D13" s="9">
        <v>0.37876828511555999</v>
      </c>
      <c r="E13" s="9">
        <v>1.78782910022144E-3</v>
      </c>
      <c r="F13" s="9" t="s">
        <v>54</v>
      </c>
      <c r="G13" s="9" t="s">
        <v>75</v>
      </c>
      <c r="H13" s="9">
        <v>0.5</v>
      </c>
      <c r="I13" s="9">
        <v>1</v>
      </c>
      <c r="J13" s="9" t="s">
        <v>81</v>
      </c>
      <c r="K13" s="9">
        <v>0.93811408237452898</v>
      </c>
      <c r="L13" s="9">
        <v>0.94254566312580401</v>
      </c>
      <c r="M13" s="9">
        <v>0.93871673058723104</v>
      </c>
      <c r="N13" s="9">
        <v>0.93979215869585497</v>
      </c>
      <c r="O13" s="9">
        <v>1.9625045564925698E-3</v>
      </c>
      <c r="P13" s="9">
        <v>10</v>
      </c>
    </row>
    <row r="14" spans="1:18" x14ac:dyDescent="0.2">
      <c r="A14" s="8">
        <v>12</v>
      </c>
      <c r="B14" s="9">
        <v>251.44035482406599</v>
      </c>
      <c r="C14" s="9">
        <v>0.42036134002939302</v>
      </c>
      <c r="D14" s="9">
        <v>0.254356225331624</v>
      </c>
      <c r="E14" s="9">
        <v>3.2236883180735399E-3</v>
      </c>
      <c r="F14" s="9" t="s">
        <v>54</v>
      </c>
      <c r="G14" s="9" t="s">
        <v>65</v>
      </c>
      <c r="H14" s="9">
        <v>0.5</v>
      </c>
      <c r="I14" s="9">
        <v>0.1</v>
      </c>
      <c r="J14" s="9" t="s">
        <v>69</v>
      </c>
      <c r="K14" s="9">
        <v>0.93936676587008405</v>
      </c>
      <c r="L14" s="9">
        <v>0.94144935673387198</v>
      </c>
      <c r="M14" s="9">
        <v>0.93834214179938502</v>
      </c>
      <c r="N14" s="9">
        <v>0.93971942146777998</v>
      </c>
      <c r="O14" s="9">
        <v>1.2927930074625299E-3</v>
      </c>
      <c r="P14" s="9">
        <v>13</v>
      </c>
    </row>
    <row r="15" spans="1:18" x14ac:dyDescent="0.2">
      <c r="A15" s="8">
        <v>13</v>
      </c>
      <c r="B15" s="9">
        <v>251.55283466974899</v>
      </c>
      <c r="C15" s="9">
        <v>0.146535456617332</v>
      </c>
      <c r="D15" s="9">
        <v>0.24670100212097201</v>
      </c>
      <c r="E15" s="9">
        <v>3.9726725808011901E-3</v>
      </c>
      <c r="F15" s="9" t="s">
        <v>54</v>
      </c>
      <c r="G15" s="9" t="s">
        <v>65</v>
      </c>
      <c r="H15" s="9">
        <v>0.5</v>
      </c>
      <c r="I15" s="9">
        <v>0.5</v>
      </c>
      <c r="J15" s="9" t="s">
        <v>70</v>
      </c>
      <c r="K15" s="9">
        <v>0.93936676587008405</v>
      </c>
      <c r="L15" s="9">
        <v>0.94144935673387198</v>
      </c>
      <c r="M15" s="9">
        <v>0.93834214179938502</v>
      </c>
      <c r="N15" s="9">
        <v>0.93971942146777998</v>
      </c>
      <c r="O15" s="9">
        <v>1.2927930074625299E-3</v>
      </c>
      <c r="P15" s="9">
        <v>13</v>
      </c>
    </row>
    <row r="16" spans="1:18" x14ac:dyDescent="0.2">
      <c r="A16" s="8">
        <v>14</v>
      </c>
      <c r="B16" s="9">
        <v>252.05603273709599</v>
      </c>
      <c r="C16" s="9">
        <v>0.155872308003563</v>
      </c>
      <c r="D16" s="9">
        <v>0.25334795316060399</v>
      </c>
      <c r="E16" s="9">
        <v>4.2833312379272999E-3</v>
      </c>
      <c r="F16" s="9" t="s">
        <v>54</v>
      </c>
      <c r="G16" s="9" t="s">
        <v>65</v>
      </c>
      <c r="H16" s="9">
        <v>0.5</v>
      </c>
      <c r="I16" s="9">
        <v>1</v>
      </c>
      <c r="J16" s="9" t="s">
        <v>71</v>
      </c>
      <c r="K16" s="9">
        <v>0.93936676587008405</v>
      </c>
      <c r="L16" s="9">
        <v>0.94144935673387198</v>
      </c>
      <c r="M16" s="9">
        <v>0.93834214179938502</v>
      </c>
      <c r="N16" s="9">
        <v>0.93971942146777998</v>
      </c>
      <c r="O16" s="9">
        <v>1.2927930074625299E-3</v>
      </c>
      <c r="P16" s="9">
        <v>13</v>
      </c>
    </row>
    <row r="17" spans="1:19" x14ac:dyDescent="0.2">
      <c r="A17" s="8">
        <v>9</v>
      </c>
      <c r="B17" s="9">
        <v>259.94605755805998</v>
      </c>
      <c r="C17" s="9">
        <v>2.2401125226944298</v>
      </c>
      <c r="D17" s="9">
        <v>0.24852315584818499</v>
      </c>
      <c r="E17" s="9">
        <v>6.1038274031388401E-4</v>
      </c>
      <c r="F17" s="9" t="s">
        <v>54</v>
      </c>
      <c r="G17" s="9" t="s">
        <v>65</v>
      </c>
      <c r="H17" s="9">
        <v>0.1</v>
      </c>
      <c r="I17" s="9">
        <v>0.1</v>
      </c>
      <c r="J17" s="9" t="s">
        <v>66</v>
      </c>
      <c r="K17" s="9">
        <v>0.93812634410037199</v>
      </c>
      <c r="L17" s="9">
        <v>0.94163757179090102</v>
      </c>
      <c r="M17" s="9">
        <v>0.93828982182241005</v>
      </c>
      <c r="N17" s="9">
        <v>0.93935124590456098</v>
      </c>
      <c r="O17" s="9">
        <v>1.61805351895636E-3</v>
      </c>
      <c r="P17" s="9">
        <v>16</v>
      </c>
      <c r="R17" t="s">
        <v>38</v>
      </c>
    </row>
    <row r="18" spans="1:19" x14ac:dyDescent="0.2">
      <c r="A18" s="8">
        <v>10</v>
      </c>
      <c r="B18" s="9">
        <v>255.603337605794</v>
      </c>
      <c r="C18" s="9">
        <v>2.1750142871537501</v>
      </c>
      <c r="D18" s="9">
        <v>0.25511741638183599</v>
      </c>
      <c r="E18" s="9">
        <v>7.57071521690297E-3</v>
      </c>
      <c r="F18" s="9" t="s">
        <v>54</v>
      </c>
      <c r="G18" s="9" t="s">
        <v>65</v>
      </c>
      <c r="H18" s="9">
        <v>0.1</v>
      </c>
      <c r="I18" s="9">
        <v>0.5</v>
      </c>
      <c r="J18" s="9" t="s">
        <v>67</v>
      </c>
      <c r="K18" s="9">
        <v>0.93812634410037199</v>
      </c>
      <c r="L18" s="9">
        <v>0.94163757179090102</v>
      </c>
      <c r="M18" s="9">
        <v>0.93828982182241005</v>
      </c>
      <c r="N18" s="9">
        <v>0.93935124590456098</v>
      </c>
      <c r="O18" s="9">
        <v>1.61805351895636E-3</v>
      </c>
      <c r="P18" s="9">
        <v>16</v>
      </c>
    </row>
    <row r="19" spans="1:19" x14ac:dyDescent="0.2">
      <c r="A19" s="8">
        <v>11</v>
      </c>
      <c r="B19" s="9">
        <v>252.42304595311501</v>
      </c>
      <c r="C19" s="9">
        <v>0.49374621291668302</v>
      </c>
      <c r="D19" s="9">
        <v>0.25171343485514303</v>
      </c>
      <c r="E19" s="9">
        <v>2.3784159568269198E-3</v>
      </c>
      <c r="F19" s="9" t="s">
        <v>54</v>
      </c>
      <c r="G19" s="9" t="s">
        <v>65</v>
      </c>
      <c r="H19" s="9">
        <v>0.1</v>
      </c>
      <c r="I19" s="9">
        <v>1</v>
      </c>
      <c r="J19" s="9" t="s">
        <v>68</v>
      </c>
      <c r="K19" s="9">
        <v>0.93812634410037199</v>
      </c>
      <c r="L19" s="9">
        <v>0.94163757179090102</v>
      </c>
      <c r="M19" s="9">
        <v>0.93828982182241005</v>
      </c>
      <c r="N19" s="9">
        <v>0.93935124590456098</v>
      </c>
      <c r="O19" s="9">
        <v>1.61805351895636E-3</v>
      </c>
      <c r="P19" s="9">
        <v>16</v>
      </c>
      <c r="R19">
        <f>30145.05/60/60</f>
        <v>8.3736249999999988</v>
      </c>
      <c r="S19" t="s">
        <v>113</v>
      </c>
    </row>
    <row r="20" spans="1:19" x14ac:dyDescent="0.2">
      <c r="A20" s="8">
        <v>0</v>
      </c>
      <c r="B20" s="9">
        <v>7.9298910299936898</v>
      </c>
      <c r="C20" s="9">
        <v>3.03060846140855</v>
      </c>
      <c r="D20" s="9">
        <v>0.132151047388713</v>
      </c>
      <c r="E20" s="9">
        <v>3.4594786367977701E-3</v>
      </c>
      <c r="F20" s="9" t="s">
        <v>54</v>
      </c>
      <c r="G20" s="9" t="s">
        <v>55</v>
      </c>
      <c r="H20" s="9">
        <v>0.1</v>
      </c>
      <c r="I20" s="9">
        <v>0.1</v>
      </c>
      <c r="J20" s="9" t="s">
        <v>56</v>
      </c>
      <c r="K20" s="9">
        <v>0.91425022042003801</v>
      </c>
      <c r="L20" s="9">
        <v>0.91341544886999504</v>
      </c>
      <c r="M20" s="9">
        <v>0.91462773737535996</v>
      </c>
      <c r="N20" s="9">
        <v>0.91409780222179804</v>
      </c>
      <c r="O20" s="9">
        <v>5.0651379410412403E-4</v>
      </c>
      <c r="P20" s="9">
        <v>19</v>
      </c>
      <c r="R20" t="s">
        <v>31</v>
      </c>
    </row>
    <row r="21" spans="1:19" x14ac:dyDescent="0.2">
      <c r="A21" s="8">
        <v>1</v>
      </c>
      <c r="B21" s="9">
        <v>7.4722809791564897</v>
      </c>
      <c r="C21" s="9">
        <v>1.65225362674015</v>
      </c>
      <c r="D21" s="9">
        <v>0.145226240158081</v>
      </c>
      <c r="E21" s="9">
        <v>1.38757707682699E-2</v>
      </c>
      <c r="F21" s="9" t="s">
        <v>54</v>
      </c>
      <c r="G21" s="9" t="s">
        <v>55</v>
      </c>
      <c r="H21" s="9">
        <v>0.1</v>
      </c>
      <c r="I21" s="9">
        <v>0.5</v>
      </c>
      <c r="J21" s="9" t="s">
        <v>57</v>
      </c>
      <c r="K21" s="9">
        <v>0.91425022042003801</v>
      </c>
      <c r="L21" s="9">
        <v>0.91341544886999504</v>
      </c>
      <c r="M21" s="9">
        <v>0.91462773737535996</v>
      </c>
      <c r="N21" s="9">
        <v>0.91409780222179804</v>
      </c>
      <c r="O21" s="9">
        <v>5.0651379410412403E-4</v>
      </c>
      <c r="P21" s="9">
        <v>19</v>
      </c>
      <c r="R21" t="s">
        <v>32</v>
      </c>
    </row>
    <row r="22" spans="1:19" x14ac:dyDescent="0.2">
      <c r="A22" s="8">
        <v>2</v>
      </c>
      <c r="B22" s="9">
        <v>8.4732604026794398</v>
      </c>
      <c r="C22" s="9">
        <v>2.6948055220034002</v>
      </c>
      <c r="D22" s="9">
        <v>0.13473129272460899</v>
      </c>
      <c r="E22" s="9">
        <v>1.9028042161123599E-3</v>
      </c>
      <c r="F22" s="9" t="s">
        <v>54</v>
      </c>
      <c r="G22" s="9" t="s">
        <v>55</v>
      </c>
      <c r="H22" s="9">
        <v>0.1</v>
      </c>
      <c r="I22" s="9">
        <v>1</v>
      </c>
      <c r="J22" s="9" t="s">
        <v>58</v>
      </c>
      <c r="K22" s="9">
        <v>0.91425022042003801</v>
      </c>
      <c r="L22" s="9">
        <v>0.91341544886999504</v>
      </c>
      <c r="M22" s="9">
        <v>0.91462773737535996</v>
      </c>
      <c r="N22" s="9">
        <v>0.91409780222179804</v>
      </c>
      <c r="O22" s="9">
        <v>5.0651379410412403E-4</v>
      </c>
      <c r="P22" s="9">
        <v>19</v>
      </c>
      <c r="R22" t="s">
        <v>33</v>
      </c>
    </row>
    <row r="23" spans="1:19" x14ac:dyDescent="0.2">
      <c r="A23" s="8">
        <v>3</v>
      </c>
      <c r="B23" s="9">
        <v>72.476766029993698</v>
      </c>
      <c r="C23" s="9">
        <v>2.3409929889373302</v>
      </c>
      <c r="D23" s="9">
        <v>0.13195935885111501</v>
      </c>
      <c r="E23" s="9">
        <v>1.93526403846799E-3</v>
      </c>
      <c r="F23" s="9" t="s">
        <v>54</v>
      </c>
      <c r="G23" s="9" t="s">
        <v>55</v>
      </c>
      <c r="H23" s="9">
        <v>0.5</v>
      </c>
      <c r="I23" s="9">
        <v>0.1</v>
      </c>
      <c r="J23" s="9" t="s">
        <v>59</v>
      </c>
      <c r="K23" s="9">
        <v>0.91212029320793797</v>
      </c>
      <c r="L23" s="9">
        <v>0.912630659232745</v>
      </c>
      <c r="M23" s="9">
        <v>0.90793500556700701</v>
      </c>
      <c r="N23" s="9">
        <v>0.91089531933589696</v>
      </c>
      <c r="O23" s="9">
        <v>2.10360192329363E-3</v>
      </c>
      <c r="P23" s="9">
        <v>22</v>
      </c>
      <c r="R23" t="s">
        <v>34</v>
      </c>
    </row>
    <row r="24" spans="1:19" x14ac:dyDescent="0.2">
      <c r="A24" s="8">
        <v>4</v>
      </c>
      <c r="B24" s="9">
        <v>72.093354384104401</v>
      </c>
      <c r="C24" s="9">
        <v>0.538082050260974</v>
      </c>
      <c r="D24" s="9">
        <v>0.133479277292887</v>
      </c>
      <c r="E24" s="9">
        <v>1.6706106753568001E-3</v>
      </c>
      <c r="F24" s="9" t="s">
        <v>54</v>
      </c>
      <c r="G24" s="9" t="s">
        <v>55</v>
      </c>
      <c r="H24" s="9">
        <v>0.5</v>
      </c>
      <c r="I24" s="9">
        <v>0.5</v>
      </c>
      <c r="J24" s="9" t="s">
        <v>60</v>
      </c>
      <c r="K24" s="9">
        <v>0.91212029320793797</v>
      </c>
      <c r="L24" s="9">
        <v>0.912630659232745</v>
      </c>
      <c r="M24" s="9">
        <v>0.90793500556700701</v>
      </c>
      <c r="N24" s="9">
        <v>0.91089531933589696</v>
      </c>
      <c r="O24" s="9">
        <v>2.10360192329363E-3</v>
      </c>
      <c r="P24" s="9">
        <v>22</v>
      </c>
      <c r="R24" t="s">
        <v>35</v>
      </c>
    </row>
    <row r="25" spans="1:19" x14ac:dyDescent="0.2">
      <c r="A25" s="8">
        <v>5</v>
      </c>
      <c r="B25" s="9">
        <v>72.835770368576107</v>
      </c>
      <c r="C25" s="9">
        <v>0.261224246609293</v>
      </c>
      <c r="D25" s="9">
        <v>0.13378826777140301</v>
      </c>
      <c r="E25" s="9">
        <v>1.76077143832002E-3</v>
      </c>
      <c r="F25" s="9" t="s">
        <v>54</v>
      </c>
      <c r="G25" s="9" t="s">
        <v>55</v>
      </c>
      <c r="H25" s="9">
        <v>0.5</v>
      </c>
      <c r="I25" s="9">
        <v>1</v>
      </c>
      <c r="J25" s="9" t="s">
        <v>61</v>
      </c>
      <c r="K25" s="9">
        <v>0.91212029320793797</v>
      </c>
      <c r="L25" s="9">
        <v>0.912630659232745</v>
      </c>
      <c r="M25" s="9">
        <v>0.90793500556700701</v>
      </c>
      <c r="N25" s="9">
        <v>0.91089531933589696</v>
      </c>
      <c r="O25" s="9">
        <v>2.10360192329363E-3</v>
      </c>
      <c r="P25" s="9">
        <v>22</v>
      </c>
      <c r="R25" t="s">
        <v>36</v>
      </c>
    </row>
    <row r="26" spans="1:19" x14ac:dyDescent="0.2">
      <c r="A26" s="8">
        <v>27</v>
      </c>
      <c r="B26" s="9">
        <v>5.2542745272318498</v>
      </c>
      <c r="C26" s="9">
        <v>0.150327403005343</v>
      </c>
      <c r="D26" s="9">
        <v>0.16156967480977399</v>
      </c>
      <c r="E26" s="9">
        <v>3.8716717880995801E-3</v>
      </c>
      <c r="F26" s="9" t="s">
        <v>85</v>
      </c>
      <c r="G26" s="9" t="s">
        <v>55</v>
      </c>
      <c r="H26" s="9">
        <v>0.1</v>
      </c>
      <c r="I26" s="9">
        <v>0.1</v>
      </c>
      <c r="J26" s="9" t="s">
        <v>86</v>
      </c>
      <c r="K26" s="9">
        <v>0.91069573523908098</v>
      </c>
      <c r="L26" s="9">
        <v>0.91283968501926205</v>
      </c>
      <c r="M26" s="9">
        <v>0.90641756437979304</v>
      </c>
      <c r="N26" s="9">
        <v>0.90998432821271202</v>
      </c>
      <c r="O26" s="9">
        <v>2.6696420914732E-3</v>
      </c>
      <c r="P26" s="9">
        <v>25</v>
      </c>
    </row>
    <row r="27" spans="1:19" x14ac:dyDescent="0.2">
      <c r="A27" s="8">
        <v>28</v>
      </c>
      <c r="B27" s="9">
        <v>5.25998854637146</v>
      </c>
      <c r="C27" s="9">
        <v>9.4053630853889403E-2</v>
      </c>
      <c r="D27" s="9">
        <v>0.15441711743672701</v>
      </c>
      <c r="E27" s="9">
        <v>5.5218741651853701E-3</v>
      </c>
      <c r="F27" s="9" t="s">
        <v>85</v>
      </c>
      <c r="G27" s="9" t="s">
        <v>55</v>
      </c>
      <c r="H27" s="9">
        <v>0.1</v>
      </c>
      <c r="I27" s="9">
        <v>0.5</v>
      </c>
      <c r="J27" s="9" t="s">
        <v>87</v>
      </c>
      <c r="K27" s="9">
        <v>0.91069573523908098</v>
      </c>
      <c r="L27" s="9">
        <v>0.91283968501926205</v>
      </c>
      <c r="M27" s="9">
        <v>0.90641756437979304</v>
      </c>
      <c r="N27" s="9">
        <v>0.90998432821271202</v>
      </c>
      <c r="O27" s="9">
        <v>2.6696420914732E-3</v>
      </c>
      <c r="P27" s="9">
        <v>25</v>
      </c>
    </row>
    <row r="28" spans="1:19" x14ac:dyDescent="0.2">
      <c r="A28" s="8">
        <v>29</v>
      </c>
      <c r="B28" s="9">
        <v>5.0566283067067497</v>
      </c>
      <c r="C28" s="9">
        <v>3.0223203587596901E-3</v>
      </c>
      <c r="D28" s="9">
        <v>0.149218718210856</v>
      </c>
      <c r="E28" s="9">
        <v>1.9682312901134198E-3</v>
      </c>
      <c r="F28" s="9" t="s">
        <v>85</v>
      </c>
      <c r="G28" s="9" t="s">
        <v>55</v>
      </c>
      <c r="H28" s="9">
        <v>0.1</v>
      </c>
      <c r="I28" s="9">
        <v>1</v>
      </c>
      <c r="J28" s="9" t="s">
        <v>88</v>
      </c>
      <c r="K28" s="9">
        <v>0.91069573523908098</v>
      </c>
      <c r="L28" s="9">
        <v>0.91283968501926205</v>
      </c>
      <c r="M28" s="9">
        <v>0.90641756437979304</v>
      </c>
      <c r="N28" s="9">
        <v>0.90998432821271202</v>
      </c>
      <c r="O28" s="9">
        <v>2.6696420914732E-3</v>
      </c>
      <c r="P28" s="9">
        <v>25</v>
      </c>
    </row>
    <row r="29" spans="1:19" x14ac:dyDescent="0.2">
      <c r="A29" s="8">
        <v>45</v>
      </c>
      <c r="B29" s="9">
        <v>38.275189399719203</v>
      </c>
      <c r="C29" s="9">
        <v>6.5381589857861105E-2</v>
      </c>
      <c r="D29" s="9">
        <v>0.4676407178243</v>
      </c>
      <c r="E29" s="9">
        <v>3.8388100933869798E-3</v>
      </c>
      <c r="F29" s="9" t="s">
        <v>85</v>
      </c>
      <c r="G29" s="9" t="s">
        <v>75</v>
      </c>
      <c r="H29" s="9">
        <v>0.1</v>
      </c>
      <c r="I29" s="9">
        <v>0.1</v>
      </c>
      <c r="J29" s="9" t="s">
        <v>104</v>
      </c>
      <c r="K29" s="9">
        <v>0.90342417310936296</v>
      </c>
      <c r="L29" s="9">
        <v>0.91626223546493502</v>
      </c>
      <c r="M29" s="9">
        <v>0.91016013596088197</v>
      </c>
      <c r="N29" s="9">
        <v>0.90994884817839305</v>
      </c>
      <c r="O29" s="9">
        <v>5.24324601474189E-3</v>
      </c>
      <c r="P29" s="9">
        <v>28</v>
      </c>
    </row>
    <row r="30" spans="1:19" x14ac:dyDescent="0.2">
      <c r="A30" s="8">
        <v>46</v>
      </c>
      <c r="B30" s="9">
        <v>38.321452220281003</v>
      </c>
      <c r="C30" s="9">
        <v>0.24718966012971699</v>
      </c>
      <c r="D30" s="9">
        <v>0.46366429328918501</v>
      </c>
      <c r="E30" s="9">
        <v>8.6058142999279903E-3</v>
      </c>
      <c r="F30" s="9" t="s">
        <v>85</v>
      </c>
      <c r="G30" s="9" t="s">
        <v>75</v>
      </c>
      <c r="H30" s="9">
        <v>0.1</v>
      </c>
      <c r="I30" s="9">
        <v>0.5</v>
      </c>
      <c r="J30" s="9" t="s">
        <v>105</v>
      </c>
      <c r="K30" s="9">
        <v>0.90342417310936296</v>
      </c>
      <c r="L30" s="9">
        <v>0.91626223546493502</v>
      </c>
      <c r="M30" s="9">
        <v>0.91016013596088197</v>
      </c>
      <c r="N30" s="9">
        <v>0.90994884817839305</v>
      </c>
      <c r="O30" s="9">
        <v>5.24324601474189E-3</v>
      </c>
      <c r="P30" s="9">
        <v>28</v>
      </c>
    </row>
    <row r="31" spans="1:19" x14ac:dyDescent="0.2">
      <c r="A31" s="8">
        <v>47</v>
      </c>
      <c r="B31" s="9">
        <v>38.308750708897897</v>
      </c>
      <c r="C31" s="9">
        <v>0.20797803791091499</v>
      </c>
      <c r="D31" s="9">
        <v>0.45550068219502798</v>
      </c>
      <c r="E31" s="9">
        <v>3.81889365932904E-3</v>
      </c>
      <c r="F31" s="9" t="s">
        <v>85</v>
      </c>
      <c r="G31" s="9" t="s">
        <v>75</v>
      </c>
      <c r="H31" s="9">
        <v>0.1</v>
      </c>
      <c r="I31" s="9">
        <v>1</v>
      </c>
      <c r="J31" s="9" t="s">
        <v>106</v>
      </c>
      <c r="K31" s="9">
        <v>0.90342417310936296</v>
      </c>
      <c r="L31" s="9">
        <v>0.91626223546493502</v>
      </c>
      <c r="M31" s="9">
        <v>0.91016013596088197</v>
      </c>
      <c r="N31" s="9">
        <v>0.90994884817839305</v>
      </c>
      <c r="O31" s="9">
        <v>5.24324601474189E-3</v>
      </c>
      <c r="P31" s="9">
        <v>28</v>
      </c>
    </row>
    <row r="32" spans="1:19" x14ac:dyDescent="0.2">
      <c r="A32" s="8">
        <v>36</v>
      </c>
      <c r="B32" s="9">
        <v>18.391877333323201</v>
      </c>
      <c r="C32" s="9">
        <v>0.25915130647689499</v>
      </c>
      <c r="D32" s="9">
        <v>0.29879204432169598</v>
      </c>
      <c r="E32" s="9">
        <v>5.95220578987258E-3</v>
      </c>
      <c r="F32" s="9" t="s">
        <v>85</v>
      </c>
      <c r="G32" s="9" t="s">
        <v>65</v>
      </c>
      <c r="H32" s="9">
        <v>0.1</v>
      </c>
      <c r="I32" s="9">
        <v>0.1</v>
      </c>
      <c r="J32" s="9" t="s">
        <v>95</v>
      </c>
      <c r="K32" s="9">
        <v>0.90343646795166399</v>
      </c>
      <c r="L32" s="9">
        <v>0.90692469525377095</v>
      </c>
      <c r="M32" s="9">
        <v>0.90841208854183397</v>
      </c>
      <c r="N32" s="9">
        <v>0.90625775058242297</v>
      </c>
      <c r="O32" s="9">
        <v>2.0853155573053602E-3</v>
      </c>
      <c r="P32" s="9">
        <v>31</v>
      </c>
    </row>
    <row r="33" spans="1:16" x14ac:dyDescent="0.2">
      <c r="A33" s="8">
        <v>37</v>
      </c>
      <c r="B33" s="9">
        <v>18.538251320520999</v>
      </c>
      <c r="C33" s="9">
        <v>0.19422131376134799</v>
      </c>
      <c r="D33" s="9">
        <v>0.29914697011311803</v>
      </c>
      <c r="E33" s="9">
        <v>9.0110089423252292E-3</v>
      </c>
      <c r="F33" s="9" t="s">
        <v>85</v>
      </c>
      <c r="G33" s="9" t="s">
        <v>65</v>
      </c>
      <c r="H33" s="9">
        <v>0.1</v>
      </c>
      <c r="I33" s="9">
        <v>0.5</v>
      </c>
      <c r="J33" s="9" t="s">
        <v>96</v>
      </c>
      <c r="K33" s="9">
        <v>0.90343646795166399</v>
      </c>
      <c r="L33" s="9">
        <v>0.90692469525377095</v>
      </c>
      <c r="M33" s="9">
        <v>0.90841208854183397</v>
      </c>
      <c r="N33" s="9">
        <v>0.90625775058242297</v>
      </c>
      <c r="O33" s="9">
        <v>2.0853155573053602E-3</v>
      </c>
      <c r="P33" s="9">
        <v>31</v>
      </c>
    </row>
    <row r="34" spans="1:16" x14ac:dyDescent="0.2">
      <c r="A34" s="8">
        <v>38</v>
      </c>
      <c r="B34" s="9">
        <v>18.793636322021499</v>
      </c>
      <c r="C34" s="9">
        <v>0.26761471130508202</v>
      </c>
      <c r="D34" s="9">
        <v>0.29939397176106802</v>
      </c>
      <c r="E34" s="9">
        <v>2.8579427863298801E-3</v>
      </c>
      <c r="F34" s="9" t="s">
        <v>85</v>
      </c>
      <c r="G34" s="9" t="s">
        <v>65</v>
      </c>
      <c r="H34" s="9">
        <v>0.1</v>
      </c>
      <c r="I34" s="9">
        <v>1</v>
      </c>
      <c r="J34" s="9" t="s">
        <v>97</v>
      </c>
      <c r="K34" s="9">
        <v>0.90343646795166399</v>
      </c>
      <c r="L34" s="9">
        <v>0.90692469525377095</v>
      </c>
      <c r="M34" s="9">
        <v>0.90841208854183397</v>
      </c>
      <c r="N34" s="9">
        <v>0.90625775058242297</v>
      </c>
      <c r="O34" s="9">
        <v>2.0853155573053602E-3</v>
      </c>
      <c r="P34" s="9">
        <v>31</v>
      </c>
    </row>
    <row r="35" spans="1:16" x14ac:dyDescent="0.2">
      <c r="A35" s="8">
        <v>51</v>
      </c>
      <c r="B35" s="9">
        <v>559.95782971382096</v>
      </c>
      <c r="C35" s="9">
        <v>0.63258157804511295</v>
      </c>
      <c r="D35" s="9">
        <v>0.40350270271301297</v>
      </c>
      <c r="E35" s="9">
        <v>7.0479008152994202E-3</v>
      </c>
      <c r="F35" s="9" t="s">
        <v>85</v>
      </c>
      <c r="G35" s="9" t="s">
        <v>75</v>
      </c>
      <c r="H35" s="9">
        <v>1</v>
      </c>
      <c r="I35" s="9">
        <v>0.1</v>
      </c>
      <c r="J35" s="9" t="s">
        <v>110</v>
      </c>
      <c r="K35" s="9">
        <v>0.90559945125444596</v>
      </c>
      <c r="L35" s="9">
        <v>0.90390870222068498</v>
      </c>
      <c r="M35" s="9">
        <v>0.90243108256105398</v>
      </c>
      <c r="N35" s="9">
        <v>0.90397974534539505</v>
      </c>
      <c r="O35" s="9">
        <v>1.2944562277891201E-3</v>
      </c>
      <c r="P35" s="9">
        <v>34</v>
      </c>
    </row>
    <row r="36" spans="1:16" x14ac:dyDescent="0.2">
      <c r="A36" s="8">
        <v>52</v>
      </c>
      <c r="B36" s="9">
        <v>559.19372034072899</v>
      </c>
      <c r="C36" s="9">
        <v>1.24034322456377</v>
      </c>
      <c r="D36" s="9">
        <v>0.40301632881164601</v>
      </c>
      <c r="E36" s="9">
        <v>2.3594593307434799E-3</v>
      </c>
      <c r="F36" s="9" t="s">
        <v>85</v>
      </c>
      <c r="G36" s="9" t="s">
        <v>75</v>
      </c>
      <c r="H36" s="9">
        <v>1</v>
      </c>
      <c r="I36" s="9">
        <v>0.5</v>
      </c>
      <c r="J36" s="9" t="s">
        <v>111</v>
      </c>
      <c r="K36" s="9">
        <v>0.90559945125444596</v>
      </c>
      <c r="L36" s="9">
        <v>0.90390870222068498</v>
      </c>
      <c r="M36" s="9">
        <v>0.90243108256105398</v>
      </c>
      <c r="N36" s="9">
        <v>0.90397974534539505</v>
      </c>
      <c r="O36" s="9">
        <v>1.2944562277891201E-3</v>
      </c>
      <c r="P36" s="9">
        <v>34</v>
      </c>
    </row>
    <row r="37" spans="1:16" x14ac:dyDescent="0.2">
      <c r="A37" s="8">
        <v>53</v>
      </c>
      <c r="B37" s="9">
        <v>562.48345843950904</v>
      </c>
      <c r="C37" s="9">
        <v>4.1233715383574303</v>
      </c>
      <c r="D37" s="9">
        <v>0.402181069056193</v>
      </c>
      <c r="E37" s="9">
        <v>5.5474011399038702E-3</v>
      </c>
      <c r="F37" s="9" t="s">
        <v>85</v>
      </c>
      <c r="G37" s="9" t="s">
        <v>75</v>
      </c>
      <c r="H37" s="9">
        <v>1</v>
      </c>
      <c r="I37" s="9">
        <v>1</v>
      </c>
      <c r="J37" s="9" t="s">
        <v>112</v>
      </c>
      <c r="K37" s="9">
        <v>0.90559945125444596</v>
      </c>
      <c r="L37" s="9">
        <v>0.90390870222068498</v>
      </c>
      <c r="M37" s="9">
        <v>0.90243108256105398</v>
      </c>
      <c r="N37" s="9">
        <v>0.90397974534539505</v>
      </c>
      <c r="O37" s="9">
        <v>1.2944562277891201E-3</v>
      </c>
      <c r="P37" s="9">
        <v>34</v>
      </c>
    </row>
    <row r="38" spans="1:16" x14ac:dyDescent="0.2">
      <c r="A38" s="8">
        <v>48</v>
      </c>
      <c r="B38" s="9">
        <v>34.234447240829503</v>
      </c>
      <c r="C38" s="9">
        <v>0.26926235839379797</v>
      </c>
      <c r="D38" s="9">
        <v>0.41066431999206499</v>
      </c>
      <c r="E38" s="9">
        <v>1.4227727341120299E-3</v>
      </c>
      <c r="F38" s="9" t="s">
        <v>85</v>
      </c>
      <c r="G38" s="9" t="s">
        <v>75</v>
      </c>
      <c r="H38" s="9">
        <v>0.5</v>
      </c>
      <c r="I38" s="9">
        <v>0.1</v>
      </c>
      <c r="J38" s="9" t="s">
        <v>107</v>
      </c>
      <c r="K38" s="9">
        <v>0.89736925055771799</v>
      </c>
      <c r="L38" s="9">
        <v>0.90323335821148498</v>
      </c>
      <c r="M38" s="9">
        <v>0.904485066254331</v>
      </c>
      <c r="N38" s="9">
        <v>0.90169589167451103</v>
      </c>
      <c r="O38" s="9">
        <v>3.10178021693758E-3</v>
      </c>
      <c r="P38" s="9">
        <v>37</v>
      </c>
    </row>
    <row r="39" spans="1:16" x14ac:dyDescent="0.2">
      <c r="A39" s="8">
        <v>49</v>
      </c>
      <c r="B39" s="9">
        <v>34.134116013844803</v>
      </c>
      <c r="C39" s="9">
        <v>2.1800087775719301E-2</v>
      </c>
      <c r="D39" s="9">
        <v>0.40955265363057503</v>
      </c>
      <c r="E39" s="9">
        <v>4.3569098718476704E-3</v>
      </c>
      <c r="F39" s="9" t="s">
        <v>85</v>
      </c>
      <c r="G39" s="9" t="s">
        <v>75</v>
      </c>
      <c r="H39" s="9">
        <v>0.5</v>
      </c>
      <c r="I39" s="9">
        <v>0.5</v>
      </c>
      <c r="J39" s="9" t="s">
        <v>108</v>
      </c>
      <c r="K39" s="9">
        <v>0.89736925055771799</v>
      </c>
      <c r="L39" s="9">
        <v>0.90323335821148498</v>
      </c>
      <c r="M39" s="9">
        <v>0.904485066254331</v>
      </c>
      <c r="N39" s="9">
        <v>0.90169589167451103</v>
      </c>
      <c r="O39" s="9">
        <v>3.10178021693758E-3</v>
      </c>
      <c r="P39" s="9">
        <v>37</v>
      </c>
    </row>
    <row r="40" spans="1:16" x14ac:dyDescent="0.2">
      <c r="A40" s="8">
        <v>50</v>
      </c>
      <c r="B40" s="9">
        <v>34.2665876547496</v>
      </c>
      <c r="C40" s="9">
        <v>0.14678581764778001</v>
      </c>
      <c r="D40" s="9">
        <v>0.40592058499654099</v>
      </c>
      <c r="E40" s="9">
        <v>5.9756030583587802E-4</v>
      </c>
      <c r="F40" s="9" t="s">
        <v>85</v>
      </c>
      <c r="G40" s="9" t="s">
        <v>75</v>
      </c>
      <c r="H40" s="9">
        <v>0.5</v>
      </c>
      <c r="I40" s="9">
        <v>1</v>
      </c>
      <c r="J40" s="9" t="s">
        <v>109</v>
      </c>
      <c r="K40" s="9">
        <v>0.89736925055771799</v>
      </c>
      <c r="L40" s="9">
        <v>0.90323335821148498</v>
      </c>
      <c r="M40" s="9">
        <v>0.904485066254331</v>
      </c>
      <c r="N40" s="9">
        <v>0.90169589167451103</v>
      </c>
      <c r="O40" s="9">
        <v>3.10178021693758E-3</v>
      </c>
      <c r="P40" s="9">
        <v>37</v>
      </c>
    </row>
    <row r="41" spans="1:16" x14ac:dyDescent="0.2">
      <c r="A41" s="8">
        <v>39</v>
      </c>
      <c r="B41" s="9">
        <v>16.3023447195689</v>
      </c>
      <c r="C41" s="9">
        <v>4.8960852414779703E-2</v>
      </c>
      <c r="D41" s="9">
        <v>0.27703992525736498</v>
      </c>
      <c r="E41" s="9">
        <v>3.70476854763759E-3</v>
      </c>
      <c r="F41" s="9" t="s">
        <v>85</v>
      </c>
      <c r="G41" s="9" t="s">
        <v>65</v>
      </c>
      <c r="H41" s="9">
        <v>0.5</v>
      </c>
      <c r="I41" s="9">
        <v>0.1</v>
      </c>
      <c r="J41" s="9" t="s">
        <v>98</v>
      </c>
      <c r="K41" s="9">
        <v>0.89330994856928203</v>
      </c>
      <c r="L41" s="9">
        <v>0.90206190858774804</v>
      </c>
      <c r="M41" s="9">
        <v>0.90008256604847003</v>
      </c>
      <c r="N41" s="9">
        <v>0.89848480773516604</v>
      </c>
      <c r="O41" s="9">
        <v>3.7473390347467798E-3</v>
      </c>
      <c r="P41" s="9">
        <v>40</v>
      </c>
    </row>
    <row r="42" spans="1:16" x14ac:dyDescent="0.2">
      <c r="A42" s="8">
        <v>40</v>
      </c>
      <c r="B42" s="9">
        <v>16.3671193917592</v>
      </c>
      <c r="C42" s="9">
        <v>7.9081127249900796E-2</v>
      </c>
      <c r="D42" s="9">
        <v>0.27511938412984199</v>
      </c>
      <c r="E42" s="9">
        <v>8.0705294950355905E-3</v>
      </c>
      <c r="F42" s="9" t="s">
        <v>85</v>
      </c>
      <c r="G42" s="9" t="s">
        <v>65</v>
      </c>
      <c r="H42" s="9">
        <v>0.5</v>
      </c>
      <c r="I42" s="9">
        <v>0.5</v>
      </c>
      <c r="J42" s="9" t="s">
        <v>99</v>
      </c>
      <c r="K42" s="9">
        <v>0.89330994856928203</v>
      </c>
      <c r="L42" s="9">
        <v>0.90206190858774804</v>
      </c>
      <c r="M42" s="9">
        <v>0.90008256604847003</v>
      </c>
      <c r="N42" s="9">
        <v>0.89848480773516604</v>
      </c>
      <c r="O42" s="9">
        <v>3.7473390347467798E-3</v>
      </c>
      <c r="P42" s="9">
        <v>40</v>
      </c>
    </row>
    <row r="43" spans="1:16" x14ac:dyDescent="0.2">
      <c r="A43" s="8">
        <v>41</v>
      </c>
      <c r="B43" s="9">
        <v>16.316943009694398</v>
      </c>
      <c r="C43" s="9">
        <v>6.1127465107720602E-2</v>
      </c>
      <c r="D43" s="9">
        <v>0.26954229672749802</v>
      </c>
      <c r="E43" s="9">
        <v>2.8758934145087E-3</v>
      </c>
      <c r="F43" s="9" t="s">
        <v>85</v>
      </c>
      <c r="G43" s="9" t="s">
        <v>65</v>
      </c>
      <c r="H43" s="9">
        <v>0.5</v>
      </c>
      <c r="I43" s="9">
        <v>1</v>
      </c>
      <c r="J43" s="9" t="s">
        <v>100</v>
      </c>
      <c r="K43" s="9">
        <v>0.89330994856928203</v>
      </c>
      <c r="L43" s="9">
        <v>0.90206190858774804</v>
      </c>
      <c r="M43" s="9">
        <v>0.90008256604847003</v>
      </c>
      <c r="N43" s="9">
        <v>0.89848480773516604</v>
      </c>
      <c r="O43" s="9">
        <v>3.7473390347467798E-3</v>
      </c>
      <c r="P43" s="9">
        <v>40</v>
      </c>
    </row>
    <row r="44" spans="1:16" x14ac:dyDescent="0.2">
      <c r="A44" s="8">
        <v>42</v>
      </c>
      <c r="B44" s="9">
        <v>16.729902744293199</v>
      </c>
      <c r="C44" s="9">
        <v>0.54650381987210095</v>
      </c>
      <c r="D44" s="9">
        <v>0.27282730738321898</v>
      </c>
      <c r="E44" s="9">
        <v>1.7216202607015401E-3</v>
      </c>
      <c r="F44" s="9" t="s">
        <v>85</v>
      </c>
      <c r="G44" s="9" t="s">
        <v>65</v>
      </c>
      <c r="H44" s="9">
        <v>1</v>
      </c>
      <c r="I44" s="9">
        <v>0.1</v>
      </c>
      <c r="J44" s="9" t="s">
        <v>101</v>
      </c>
      <c r="K44" s="9">
        <v>0.88904084892167101</v>
      </c>
      <c r="L44" s="9">
        <v>0.90188516530856</v>
      </c>
      <c r="M44" s="9">
        <v>0.90127360063735695</v>
      </c>
      <c r="N44" s="9">
        <v>0.89739987162252899</v>
      </c>
      <c r="O44" s="9">
        <v>5.9159923496607302E-3</v>
      </c>
      <c r="P44" s="9">
        <v>43</v>
      </c>
    </row>
    <row r="45" spans="1:16" x14ac:dyDescent="0.2">
      <c r="A45" s="8">
        <v>43</v>
      </c>
      <c r="B45" s="9">
        <v>16.805619398752899</v>
      </c>
      <c r="C45" s="9">
        <v>0.55843102420105095</v>
      </c>
      <c r="D45" s="9">
        <v>0.26975393295288103</v>
      </c>
      <c r="E45" s="9">
        <v>5.5395025847536803E-3</v>
      </c>
      <c r="F45" s="9" t="s">
        <v>85</v>
      </c>
      <c r="G45" s="9" t="s">
        <v>65</v>
      </c>
      <c r="H45" s="9">
        <v>1</v>
      </c>
      <c r="I45" s="9">
        <v>0.5</v>
      </c>
      <c r="J45" s="9" t="s">
        <v>102</v>
      </c>
      <c r="K45" s="9">
        <v>0.88904084892167101</v>
      </c>
      <c r="L45" s="9">
        <v>0.90188516530856</v>
      </c>
      <c r="M45" s="9">
        <v>0.90127360063735695</v>
      </c>
      <c r="N45" s="9">
        <v>0.89739987162252899</v>
      </c>
      <c r="O45" s="9">
        <v>5.9159923496607302E-3</v>
      </c>
      <c r="P45" s="9">
        <v>43</v>
      </c>
    </row>
    <row r="46" spans="1:16" x14ac:dyDescent="0.2">
      <c r="A46" s="8">
        <v>44</v>
      </c>
      <c r="B46" s="9">
        <v>16.776389678319301</v>
      </c>
      <c r="C46" s="9">
        <v>0.62429874036194799</v>
      </c>
      <c r="D46" s="9">
        <v>0.283157348632813</v>
      </c>
      <c r="E46" s="9">
        <v>3.6014272200593899E-3</v>
      </c>
      <c r="F46" s="9" t="s">
        <v>85</v>
      </c>
      <c r="G46" s="9" t="s">
        <v>65</v>
      </c>
      <c r="H46" s="9">
        <v>1</v>
      </c>
      <c r="I46" s="9">
        <v>1</v>
      </c>
      <c r="J46" s="9" t="s">
        <v>103</v>
      </c>
      <c r="K46" s="9">
        <v>0.88904084892167101</v>
      </c>
      <c r="L46" s="9">
        <v>0.90188516530856</v>
      </c>
      <c r="M46" s="9">
        <v>0.90127360063735695</v>
      </c>
      <c r="N46" s="9">
        <v>0.89739987162252899</v>
      </c>
      <c r="O46" s="9">
        <v>5.9159923496607302E-3</v>
      </c>
      <c r="P46" s="9">
        <v>43</v>
      </c>
    </row>
    <row r="47" spans="1:16" x14ac:dyDescent="0.2">
      <c r="A47" s="8">
        <v>30</v>
      </c>
      <c r="B47" s="9">
        <v>4.4020232359568299</v>
      </c>
      <c r="C47" s="9">
        <v>7.1834774724164899E-2</v>
      </c>
      <c r="D47" s="9">
        <v>0.140361706415812</v>
      </c>
      <c r="E47" s="9">
        <v>3.9928962999594003E-3</v>
      </c>
      <c r="F47" s="9" t="s">
        <v>85</v>
      </c>
      <c r="G47" s="9" t="s">
        <v>55</v>
      </c>
      <c r="H47" s="9">
        <v>0.5</v>
      </c>
      <c r="I47" s="9">
        <v>0.1</v>
      </c>
      <c r="J47" s="9" t="s">
        <v>89</v>
      </c>
      <c r="K47" s="9">
        <v>0.89067079137900296</v>
      </c>
      <c r="L47" s="9">
        <v>0.89338767026285804</v>
      </c>
      <c r="M47" s="9">
        <v>0.89181996206432801</v>
      </c>
      <c r="N47" s="9">
        <v>0.89195947456873004</v>
      </c>
      <c r="O47" s="9">
        <v>1.1135395582098299E-3</v>
      </c>
      <c r="P47" s="9">
        <v>46</v>
      </c>
    </row>
    <row r="48" spans="1:16" x14ac:dyDescent="0.2">
      <c r="A48" s="8">
        <v>31</v>
      </c>
      <c r="B48" s="9">
        <v>4.4077916145324698</v>
      </c>
      <c r="C48" s="9">
        <v>4.9325262367467801E-2</v>
      </c>
      <c r="D48" s="9">
        <v>0.14140367507934601</v>
      </c>
      <c r="E48" s="9">
        <v>2.0577758348681498E-3</v>
      </c>
      <c r="F48" s="9" t="s">
        <v>85</v>
      </c>
      <c r="G48" s="9" t="s">
        <v>55</v>
      </c>
      <c r="H48" s="9">
        <v>0.5</v>
      </c>
      <c r="I48" s="9">
        <v>0.5</v>
      </c>
      <c r="J48" s="9" t="s">
        <v>90</v>
      </c>
      <c r="K48" s="9">
        <v>0.89067079137900296</v>
      </c>
      <c r="L48" s="9">
        <v>0.89338767026285804</v>
      </c>
      <c r="M48" s="9">
        <v>0.89181996206432801</v>
      </c>
      <c r="N48" s="9">
        <v>0.89195947456873004</v>
      </c>
      <c r="O48" s="9">
        <v>1.1135395582098299E-3</v>
      </c>
      <c r="P48" s="9">
        <v>46</v>
      </c>
    </row>
    <row r="49" spans="1:18" x14ac:dyDescent="0.2">
      <c r="A49" s="8">
        <v>32</v>
      </c>
      <c r="B49" s="9">
        <v>4.5432793299357099</v>
      </c>
      <c r="C49" s="9">
        <v>4.4963749086833503E-2</v>
      </c>
      <c r="D49" s="9">
        <v>0.14638241132100399</v>
      </c>
      <c r="E49" s="9">
        <v>4.7135778402265099E-3</v>
      </c>
      <c r="F49" s="9" t="s">
        <v>85</v>
      </c>
      <c r="G49" s="9" t="s">
        <v>55</v>
      </c>
      <c r="H49" s="9">
        <v>0.5</v>
      </c>
      <c r="I49" s="9">
        <v>1</v>
      </c>
      <c r="J49" s="9" t="s">
        <v>91</v>
      </c>
      <c r="K49" s="9">
        <v>0.89067079137900296</v>
      </c>
      <c r="L49" s="9">
        <v>0.89338767026285804</v>
      </c>
      <c r="M49" s="9">
        <v>0.89181996206432801</v>
      </c>
      <c r="N49" s="9">
        <v>0.89195947456873004</v>
      </c>
      <c r="O49" s="9">
        <v>1.1135395582098299E-3</v>
      </c>
      <c r="P49" s="9">
        <v>46</v>
      </c>
    </row>
    <row r="50" spans="1:18" x14ac:dyDescent="0.2">
      <c r="A50" s="8">
        <v>6</v>
      </c>
      <c r="B50" s="9">
        <v>73.400929927825899</v>
      </c>
      <c r="C50" s="9">
        <v>8.8997084377555602E-2</v>
      </c>
      <c r="D50" s="9">
        <v>0.14049736658732101</v>
      </c>
      <c r="E50" s="9">
        <v>4.3890441812585602E-3</v>
      </c>
      <c r="F50" s="9" t="s">
        <v>54</v>
      </c>
      <c r="G50" s="9" t="s">
        <v>55</v>
      </c>
      <c r="H50" s="9">
        <v>1</v>
      </c>
      <c r="I50" s="9">
        <v>0.1</v>
      </c>
      <c r="J50" s="9" t="s">
        <v>62</v>
      </c>
      <c r="K50" s="9">
        <v>0.87759036570541105</v>
      </c>
      <c r="L50" s="9">
        <v>0.87840603275181495</v>
      </c>
      <c r="M50" s="9">
        <v>0.90687510757939305</v>
      </c>
      <c r="N50" s="9">
        <v>0.88762383534554001</v>
      </c>
      <c r="O50" s="9">
        <v>1.3616777400180399E-2</v>
      </c>
      <c r="P50" s="9">
        <v>49</v>
      </c>
      <c r="R50" t="s">
        <v>37</v>
      </c>
    </row>
    <row r="51" spans="1:18" x14ac:dyDescent="0.2">
      <c r="A51" s="8">
        <v>7</v>
      </c>
      <c r="B51" s="9">
        <v>73.506500959396405</v>
      </c>
      <c r="C51" s="9">
        <v>0.163576564412375</v>
      </c>
      <c r="D51" s="9">
        <v>0.13481863339742001</v>
      </c>
      <c r="E51" s="9">
        <v>1.73915493640418E-3</v>
      </c>
      <c r="F51" s="9" t="s">
        <v>54</v>
      </c>
      <c r="G51" s="9" t="s">
        <v>55</v>
      </c>
      <c r="H51" s="9">
        <v>1</v>
      </c>
      <c r="I51" s="9">
        <v>0.5</v>
      </c>
      <c r="J51" s="9" t="s">
        <v>63</v>
      </c>
      <c r="K51" s="9">
        <v>0.87759036570541105</v>
      </c>
      <c r="L51" s="9">
        <v>0.87840603275181495</v>
      </c>
      <c r="M51" s="9">
        <v>0.90687510757939305</v>
      </c>
      <c r="N51" s="9">
        <v>0.88762383534554001</v>
      </c>
      <c r="O51" s="9">
        <v>1.3616777400180399E-2</v>
      </c>
      <c r="P51" s="9">
        <v>49</v>
      </c>
    </row>
    <row r="52" spans="1:18" x14ac:dyDescent="0.2">
      <c r="A52" s="8">
        <v>8</v>
      </c>
      <c r="B52" s="9">
        <v>73.504405657450405</v>
      </c>
      <c r="C52" s="9">
        <v>0.18930571230828</v>
      </c>
      <c r="D52" s="9">
        <v>0.13464403152465801</v>
      </c>
      <c r="E52" s="9">
        <v>1.95043103778005E-3</v>
      </c>
      <c r="F52" s="9" t="s">
        <v>54</v>
      </c>
      <c r="G52" s="9" t="s">
        <v>55</v>
      </c>
      <c r="H52" s="9">
        <v>1</v>
      </c>
      <c r="I52" s="9">
        <v>1</v>
      </c>
      <c r="J52" s="9" t="s">
        <v>64</v>
      </c>
      <c r="K52" s="9">
        <v>0.87759036570541105</v>
      </c>
      <c r="L52" s="9">
        <v>0.87840603275181495</v>
      </c>
      <c r="M52" s="9">
        <v>0.90687510757939305</v>
      </c>
      <c r="N52" s="9">
        <v>0.88762383534554001</v>
      </c>
      <c r="O52" s="9">
        <v>1.3616777400180399E-2</v>
      </c>
      <c r="P52" s="9">
        <v>49</v>
      </c>
    </row>
    <row r="53" spans="1:18" x14ac:dyDescent="0.2">
      <c r="A53" s="8">
        <v>33</v>
      </c>
      <c r="B53" s="9">
        <v>4.4742918809254997</v>
      </c>
      <c r="C53" s="9">
        <v>7.6394126184309602E-2</v>
      </c>
      <c r="D53" s="9">
        <v>0.143282334009806</v>
      </c>
      <c r="E53" s="9">
        <v>3.3973583089502201E-3</v>
      </c>
      <c r="F53" s="9" t="s">
        <v>85</v>
      </c>
      <c r="G53" s="9" t="s">
        <v>55</v>
      </c>
      <c r="H53" s="9">
        <v>1</v>
      </c>
      <c r="I53" s="9">
        <v>0.1</v>
      </c>
      <c r="J53" s="9" t="s">
        <v>92</v>
      </c>
      <c r="K53" s="9">
        <v>0.88944107397877303</v>
      </c>
      <c r="L53" s="9">
        <v>0.88889067235313401</v>
      </c>
      <c r="M53" s="9">
        <v>0.88433603404769101</v>
      </c>
      <c r="N53" s="9">
        <v>0.88755592679319895</v>
      </c>
      <c r="O53" s="9">
        <v>2.2878690896130801E-3</v>
      </c>
      <c r="P53" s="9">
        <v>52</v>
      </c>
    </row>
    <row r="54" spans="1:18" x14ac:dyDescent="0.2">
      <c r="A54" s="8">
        <v>34</v>
      </c>
      <c r="B54" s="9">
        <v>4.4207158883412703</v>
      </c>
      <c r="C54" s="9">
        <v>4.8448802726961098E-3</v>
      </c>
      <c r="D54" s="9">
        <v>0.146917661031087</v>
      </c>
      <c r="E54" s="9">
        <v>6.0394734750361303E-3</v>
      </c>
      <c r="F54" s="9" t="s">
        <v>85</v>
      </c>
      <c r="G54" s="9" t="s">
        <v>55</v>
      </c>
      <c r="H54" s="9">
        <v>1</v>
      </c>
      <c r="I54" s="9">
        <v>0.5</v>
      </c>
      <c r="J54" s="9" t="s">
        <v>93</v>
      </c>
      <c r="K54" s="9">
        <v>0.88944107397877303</v>
      </c>
      <c r="L54" s="9">
        <v>0.88889067235313401</v>
      </c>
      <c r="M54" s="9">
        <v>0.88433603404769101</v>
      </c>
      <c r="N54" s="9">
        <v>0.88755592679319895</v>
      </c>
      <c r="O54" s="9">
        <v>2.2878690896130801E-3</v>
      </c>
      <c r="P54" s="9">
        <v>52</v>
      </c>
    </row>
    <row r="55" spans="1:18" x14ac:dyDescent="0.2">
      <c r="A55" s="8">
        <v>35</v>
      </c>
      <c r="B55" s="9">
        <v>4.63816992441813</v>
      </c>
      <c r="C55" s="9">
        <v>6.0931008539592199E-2</v>
      </c>
      <c r="D55" s="9">
        <v>0.14264639218648301</v>
      </c>
      <c r="E55" s="9">
        <v>5.9540907329544198E-3</v>
      </c>
      <c r="F55" s="9" t="s">
        <v>85</v>
      </c>
      <c r="G55" s="9" t="s">
        <v>55</v>
      </c>
      <c r="H55" s="9">
        <v>1</v>
      </c>
      <c r="I55" s="9">
        <v>1</v>
      </c>
      <c r="J55" s="9" t="s">
        <v>94</v>
      </c>
      <c r="K55" s="9">
        <v>0.88944107397877303</v>
      </c>
      <c r="L55" s="9">
        <v>0.88889067235313401</v>
      </c>
      <c r="M55" s="9">
        <v>0.88433603404769101</v>
      </c>
      <c r="N55" s="9">
        <v>0.88755592679319895</v>
      </c>
      <c r="O55" s="9">
        <v>2.2878690896130801E-3</v>
      </c>
      <c r="P55" s="9">
        <v>52</v>
      </c>
    </row>
  </sheetData>
  <autoFilter ref="A1:S1" xr:uid="{EA095D1F-06E7-704F-9D76-809F97650650}">
    <sortState xmlns:xlrd2="http://schemas.microsoft.com/office/spreadsheetml/2017/richdata2" ref="A2:S55">
      <sortCondition ref="P1:P55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431E-8235-6943-919B-9D05BEE94A37}">
  <dimension ref="A1:T51"/>
  <sheetViews>
    <sheetView topLeftCell="H1" workbookViewId="0">
      <selection activeCell="F2" sqref="F2"/>
    </sheetView>
  </sheetViews>
  <sheetFormatPr baseColWidth="10" defaultRowHeight="16" x14ac:dyDescent="0.2"/>
  <cols>
    <col min="1" max="1" width="3.1640625" bestFit="1" customWidth="1"/>
    <col min="2" max="2" width="15.1640625" bestFit="1" customWidth="1"/>
    <col min="3" max="3" width="13.1640625" bestFit="1" customWidth="1"/>
    <col min="4" max="4" width="18" bestFit="1" customWidth="1"/>
    <col min="5" max="5" width="16" bestFit="1" customWidth="1"/>
    <col min="6" max="6" width="14.1640625" bestFit="1" customWidth="1"/>
    <col min="7" max="7" width="25.1640625" bestFit="1" customWidth="1"/>
    <col min="8" max="8" width="24.33203125" bestFit="1" customWidth="1"/>
    <col min="9" max="9" width="19" bestFit="1" customWidth="1"/>
    <col min="10" max="10" width="8.5" customWidth="1"/>
    <col min="11" max="14" width="17.5" bestFit="1" customWidth="1"/>
    <col min="15" max="15" width="15.5" bestFit="1" customWidth="1"/>
    <col min="16" max="16" width="16.6640625" bestFit="1" customWidth="1"/>
  </cols>
  <sheetData>
    <row r="1" spans="1:19" x14ac:dyDescent="0.2">
      <c r="A1" s="7"/>
      <c r="B1" s="8" t="s">
        <v>39</v>
      </c>
      <c r="C1" s="8" t="s">
        <v>40</v>
      </c>
      <c r="D1" s="8" t="s">
        <v>41</v>
      </c>
      <c r="E1" s="8" t="s">
        <v>42</v>
      </c>
      <c r="F1" s="8" t="s">
        <v>114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</row>
    <row r="2" spans="1:19" x14ac:dyDescent="0.2">
      <c r="A2" s="8">
        <v>37</v>
      </c>
      <c r="B2" s="9">
        <v>34.211610873540202</v>
      </c>
      <c r="C2" s="9">
        <v>24.074322567918099</v>
      </c>
      <c r="D2" s="9">
        <v>8.7052822113037095E-2</v>
      </c>
      <c r="E2" s="9">
        <v>1.7972905109552201E-2</v>
      </c>
      <c r="F2" s="9">
        <v>8.8441674302865397E-2</v>
      </c>
      <c r="G2" s="9">
        <v>57</v>
      </c>
      <c r="H2" s="9">
        <v>3.3541756259741297E-2</v>
      </c>
      <c r="I2" s="9">
        <v>0.40590513084236801</v>
      </c>
      <c r="J2" s="9" t="s">
        <v>152</v>
      </c>
      <c r="K2" s="9">
        <v>0.95814043209876498</v>
      </c>
      <c r="L2" s="9">
        <v>0.95871913580246904</v>
      </c>
      <c r="M2" s="9">
        <v>0.96332120811287503</v>
      </c>
      <c r="N2" s="9">
        <v>0.96006025867137001</v>
      </c>
      <c r="O2" s="9">
        <v>2.3179111198388599E-3</v>
      </c>
      <c r="P2" s="9">
        <v>1</v>
      </c>
      <c r="S2" t="s">
        <v>177</v>
      </c>
    </row>
    <row r="3" spans="1:19" x14ac:dyDescent="0.2">
      <c r="A3" s="8">
        <v>36</v>
      </c>
      <c r="B3" s="9">
        <v>34.725402434666996</v>
      </c>
      <c r="C3" s="9">
        <v>5.9600407248656602</v>
      </c>
      <c r="D3" s="9">
        <v>0.12107785542806</v>
      </c>
      <c r="E3" s="9">
        <v>2.1181768371964501E-2</v>
      </c>
      <c r="F3" s="9">
        <v>0.31427199634660102</v>
      </c>
      <c r="G3" s="9">
        <v>67</v>
      </c>
      <c r="H3" s="9">
        <v>4.4660640885251998E-2</v>
      </c>
      <c r="I3" s="9">
        <v>0.16699100983767301</v>
      </c>
      <c r="J3" s="9" t="s">
        <v>151</v>
      </c>
      <c r="K3" s="9">
        <v>0.94656635802469102</v>
      </c>
      <c r="L3" s="9">
        <v>0.94979056437389797</v>
      </c>
      <c r="M3" s="9">
        <v>0.95158179012345701</v>
      </c>
      <c r="N3" s="9">
        <v>0.94931290417401504</v>
      </c>
      <c r="O3" s="9">
        <v>2.0752123159242398E-3</v>
      </c>
      <c r="P3" s="9">
        <v>2</v>
      </c>
      <c r="S3" t="s">
        <v>30</v>
      </c>
    </row>
    <row r="4" spans="1:19" x14ac:dyDescent="0.2">
      <c r="A4" s="8">
        <v>32</v>
      </c>
      <c r="B4" s="9">
        <v>30.542062838872301</v>
      </c>
      <c r="C4" s="9">
        <v>7.33692164517623</v>
      </c>
      <c r="D4" s="9">
        <v>0.113118092219035</v>
      </c>
      <c r="E4" s="9">
        <v>3.4812644370164098E-2</v>
      </c>
      <c r="F4" s="9">
        <v>0.17874435894878399</v>
      </c>
      <c r="G4" s="9">
        <v>70</v>
      </c>
      <c r="H4" s="9">
        <v>5.2416771314757797E-2</v>
      </c>
      <c r="I4" s="9">
        <v>0.341114719825513</v>
      </c>
      <c r="J4" s="9" t="s">
        <v>147</v>
      </c>
      <c r="K4" s="9">
        <v>0.94753086419753096</v>
      </c>
      <c r="L4" s="9">
        <v>0.95141644620811305</v>
      </c>
      <c r="M4" s="9">
        <v>0.94888117283950602</v>
      </c>
      <c r="N4" s="9">
        <v>0.94927616108171697</v>
      </c>
      <c r="O4" s="9">
        <v>1.6106828104571001E-3</v>
      </c>
      <c r="P4" s="9">
        <v>3</v>
      </c>
      <c r="S4" t="s">
        <v>165</v>
      </c>
    </row>
    <row r="5" spans="1:19" x14ac:dyDescent="0.2">
      <c r="A5" s="8">
        <v>28</v>
      </c>
      <c r="B5" s="9">
        <v>35.9167063236237</v>
      </c>
      <c r="C5" s="9">
        <v>11.096227754843399</v>
      </c>
      <c r="D5" s="9">
        <v>0.11685601870218899</v>
      </c>
      <c r="E5" s="9">
        <v>1.2031583432099899E-2</v>
      </c>
      <c r="F5" s="9">
        <v>0.47670317770763598</v>
      </c>
      <c r="G5" s="9">
        <v>106</v>
      </c>
      <c r="H5" s="9">
        <v>6.6106422456631106E-2</v>
      </c>
      <c r="I5" s="9">
        <v>0.98980669589165204</v>
      </c>
      <c r="J5" s="9" t="s">
        <v>143</v>
      </c>
      <c r="K5" s="9">
        <v>0.93154761904761896</v>
      </c>
      <c r="L5" s="9">
        <v>0.94039351851851904</v>
      </c>
      <c r="M5" s="9">
        <v>0.93287037037037002</v>
      </c>
      <c r="N5" s="9">
        <v>0.93493716931216897</v>
      </c>
      <c r="O5" s="9">
        <v>3.89582920242325E-3</v>
      </c>
      <c r="P5" s="9">
        <v>4</v>
      </c>
      <c r="S5" t="s">
        <v>166</v>
      </c>
    </row>
    <row r="6" spans="1:19" x14ac:dyDescent="0.2">
      <c r="A6" s="8">
        <v>14</v>
      </c>
      <c r="B6" s="9">
        <v>14.1449286142985</v>
      </c>
      <c r="C6" s="9">
        <v>6.0602459119534799</v>
      </c>
      <c r="D6" s="9">
        <v>7.1346759796142606E-2</v>
      </c>
      <c r="E6" s="9">
        <v>2.79995401815309E-3</v>
      </c>
      <c r="F6" s="9">
        <v>0.51367398198868097</v>
      </c>
      <c r="G6" s="9">
        <v>26</v>
      </c>
      <c r="H6" s="9">
        <v>8.7950355446464804E-2</v>
      </c>
      <c r="I6" s="9">
        <v>0.82738331552112698</v>
      </c>
      <c r="J6" s="9" t="s">
        <v>129</v>
      </c>
      <c r="K6" s="9">
        <v>0.92407958553791902</v>
      </c>
      <c r="L6" s="9">
        <v>0.92733134920634896</v>
      </c>
      <c r="M6" s="9">
        <v>0.93774801587301604</v>
      </c>
      <c r="N6" s="9">
        <v>0.92971965020576097</v>
      </c>
      <c r="O6" s="9">
        <v>5.8300647911891396E-3</v>
      </c>
      <c r="P6" s="9">
        <v>5</v>
      </c>
      <c r="S6" t="s">
        <v>167</v>
      </c>
    </row>
    <row r="7" spans="1:19" x14ac:dyDescent="0.2">
      <c r="A7" s="8">
        <v>19</v>
      </c>
      <c r="B7" s="9">
        <v>17.923405488332101</v>
      </c>
      <c r="C7" s="9">
        <v>7.3719566787603901</v>
      </c>
      <c r="D7" s="9">
        <v>9.8512570063273103E-2</v>
      </c>
      <c r="E7" s="9">
        <v>4.8517279352305199E-3</v>
      </c>
      <c r="F7" s="9">
        <v>0.18308869277472301</v>
      </c>
      <c r="G7" s="9">
        <v>72</v>
      </c>
      <c r="H7" s="9">
        <v>0.12775036689883601</v>
      </c>
      <c r="I7" s="9">
        <v>0.92303859748401096</v>
      </c>
      <c r="J7" s="9" t="s">
        <v>134</v>
      </c>
      <c r="K7" s="9">
        <v>0.92953593474426799</v>
      </c>
      <c r="L7" s="9">
        <v>0.93300815696648998</v>
      </c>
      <c r="M7" s="9">
        <v>0.92598104056437402</v>
      </c>
      <c r="N7" s="9">
        <v>0.929508377425044</v>
      </c>
      <c r="O7" s="9">
        <v>2.8688744351057999E-3</v>
      </c>
      <c r="P7" s="9">
        <v>6</v>
      </c>
      <c r="S7" t="s">
        <v>168</v>
      </c>
    </row>
    <row r="8" spans="1:19" x14ac:dyDescent="0.2">
      <c r="A8" s="8">
        <v>22</v>
      </c>
      <c r="B8" s="9">
        <v>33.901580651601201</v>
      </c>
      <c r="C8" s="9">
        <v>13.865222239940399</v>
      </c>
      <c r="D8" s="9">
        <v>0.1308913230896</v>
      </c>
      <c r="E8" s="9">
        <v>6.9504183641977101E-3</v>
      </c>
      <c r="F8" s="9">
        <v>0.35802625520277498</v>
      </c>
      <c r="G8" s="9">
        <v>101</v>
      </c>
      <c r="H8" s="9">
        <v>0.131742073812187</v>
      </c>
      <c r="I8" s="9">
        <v>0.53875094099682896</v>
      </c>
      <c r="J8" s="9" t="s">
        <v>137</v>
      </c>
      <c r="K8" s="9">
        <v>0.91840277777777801</v>
      </c>
      <c r="L8" s="9">
        <v>0.92372134038800702</v>
      </c>
      <c r="M8" s="9">
        <v>0.92049713403880096</v>
      </c>
      <c r="N8" s="9">
        <v>0.920873750734862</v>
      </c>
      <c r="O8" s="9">
        <v>2.1875644236678802E-3</v>
      </c>
      <c r="P8" s="9">
        <v>7</v>
      </c>
      <c r="S8" t="s">
        <v>169</v>
      </c>
    </row>
    <row r="9" spans="1:19" x14ac:dyDescent="0.2">
      <c r="A9" s="8">
        <v>0</v>
      </c>
      <c r="B9" s="9">
        <v>25.0054020086924</v>
      </c>
      <c r="C9" s="9">
        <v>3.1873518303117101</v>
      </c>
      <c r="D9" s="9">
        <v>0.106851736704508</v>
      </c>
      <c r="E9" s="9">
        <v>9.7986158303012307E-3</v>
      </c>
      <c r="F9" s="9">
        <v>0.48562720613968102</v>
      </c>
      <c r="G9" s="9">
        <v>77</v>
      </c>
      <c r="H9" s="9">
        <v>0.208486224266141</v>
      </c>
      <c r="I9" s="9">
        <v>0.57980260451045995</v>
      </c>
      <c r="J9" s="9" t="s">
        <v>115</v>
      </c>
      <c r="K9" s="9">
        <v>0.91922949735449699</v>
      </c>
      <c r="L9" s="9">
        <v>0.91413139329806004</v>
      </c>
      <c r="M9" s="9">
        <v>0.92330798059964703</v>
      </c>
      <c r="N9" s="9">
        <v>0.91888962375073502</v>
      </c>
      <c r="O9" s="9">
        <v>3.7540266537692E-3</v>
      </c>
      <c r="P9" s="9">
        <v>8</v>
      </c>
      <c r="S9" t="s">
        <v>170</v>
      </c>
    </row>
    <row r="10" spans="1:19" x14ac:dyDescent="0.2">
      <c r="A10" s="8">
        <v>47</v>
      </c>
      <c r="B10" s="9">
        <v>10.525075197219801</v>
      </c>
      <c r="C10" s="9">
        <v>4.1434834727006997</v>
      </c>
      <c r="D10" s="9">
        <v>3.84081204732259E-2</v>
      </c>
      <c r="E10" s="9">
        <v>1.4797663969231801E-3</v>
      </c>
      <c r="F10" s="9">
        <v>0.56797973254864298</v>
      </c>
      <c r="G10" s="9">
        <v>5</v>
      </c>
      <c r="H10" s="9">
        <v>0.14204494540132501</v>
      </c>
      <c r="I10" s="9">
        <v>0.77366824802652001</v>
      </c>
      <c r="J10" s="9" t="s">
        <v>162</v>
      </c>
      <c r="K10" s="9">
        <v>0.91090718694885398</v>
      </c>
      <c r="L10" s="9">
        <v>0.91636353615520305</v>
      </c>
      <c r="M10" s="9">
        <v>0.92204034391534395</v>
      </c>
      <c r="N10" s="9">
        <v>0.91643702233979996</v>
      </c>
      <c r="O10" s="9">
        <v>4.5453893250650499E-3</v>
      </c>
      <c r="P10" s="9">
        <v>9</v>
      </c>
      <c r="S10" t="s">
        <v>171</v>
      </c>
    </row>
    <row r="11" spans="1:19" x14ac:dyDescent="0.2">
      <c r="A11" s="8">
        <v>10</v>
      </c>
      <c r="B11" s="9">
        <v>15.064444462458299</v>
      </c>
      <c r="C11" s="9">
        <v>5.36071931635529</v>
      </c>
      <c r="D11" s="9">
        <v>0.111856937408447</v>
      </c>
      <c r="E11" s="9">
        <v>1.52702118665544E-3</v>
      </c>
      <c r="F11" s="9">
        <v>0.19682468361032299</v>
      </c>
      <c r="G11" s="9">
        <v>93</v>
      </c>
      <c r="H11" s="9">
        <v>0.171671747151174</v>
      </c>
      <c r="I11" s="9">
        <v>0.11439817824976201</v>
      </c>
      <c r="J11" s="9" t="s">
        <v>125</v>
      </c>
      <c r="K11" s="9">
        <v>0.901675485008818</v>
      </c>
      <c r="L11" s="9">
        <v>0.92088293650793696</v>
      </c>
      <c r="M11" s="9">
        <v>0.91206459435626097</v>
      </c>
      <c r="N11" s="9">
        <v>0.91154100529100501</v>
      </c>
      <c r="O11" s="9">
        <v>7.8501446867636701E-3</v>
      </c>
      <c r="P11" s="9">
        <v>10</v>
      </c>
      <c r="S11" t="s">
        <v>172</v>
      </c>
    </row>
    <row r="12" spans="1:19" x14ac:dyDescent="0.2">
      <c r="A12" s="8">
        <v>41</v>
      </c>
      <c r="B12" s="9">
        <v>23.851245562235501</v>
      </c>
      <c r="C12" s="9">
        <v>5.5657422438770698</v>
      </c>
      <c r="D12" s="9">
        <v>0.12536899248759001</v>
      </c>
      <c r="E12" s="9">
        <v>7.1627980046282498E-3</v>
      </c>
      <c r="F12" s="9">
        <v>0.79220425670028205</v>
      </c>
      <c r="G12" s="9">
        <v>111</v>
      </c>
      <c r="H12" s="9">
        <v>0.19741170509759601</v>
      </c>
      <c r="I12" s="9">
        <v>0.39716887742722601</v>
      </c>
      <c r="J12" s="9" t="s">
        <v>156</v>
      </c>
      <c r="K12" s="9">
        <v>0.90848214285714302</v>
      </c>
      <c r="L12" s="9">
        <v>0.90545083774250501</v>
      </c>
      <c r="M12" s="9">
        <v>0.89346340388007095</v>
      </c>
      <c r="N12" s="9">
        <v>0.90246546149323903</v>
      </c>
      <c r="O12" s="9">
        <v>6.4845962931455699E-3</v>
      </c>
      <c r="P12" s="9">
        <v>11</v>
      </c>
      <c r="S12" t="s">
        <v>173</v>
      </c>
    </row>
    <row r="13" spans="1:19" x14ac:dyDescent="0.2">
      <c r="A13" s="8">
        <v>23</v>
      </c>
      <c r="B13" s="9">
        <v>6.49988214174906</v>
      </c>
      <c r="C13" s="9">
        <v>1.5313194588375201</v>
      </c>
      <c r="D13" s="9">
        <v>3.7406524022420298E-2</v>
      </c>
      <c r="E13" s="9">
        <v>1.1863016655307701E-3</v>
      </c>
      <c r="F13" s="9">
        <v>0.28488358186437501</v>
      </c>
      <c r="G13" s="9">
        <v>2</v>
      </c>
      <c r="H13" s="9">
        <v>0.24126806847594001</v>
      </c>
      <c r="I13" s="9">
        <v>0.70410538121772404</v>
      </c>
      <c r="J13" s="9" t="s">
        <v>138</v>
      </c>
      <c r="K13" s="9">
        <v>0.89914021164021196</v>
      </c>
      <c r="L13" s="9">
        <v>0.90671847442680797</v>
      </c>
      <c r="M13" s="9">
        <v>0.89894731040564402</v>
      </c>
      <c r="N13" s="9">
        <v>0.90160199882422098</v>
      </c>
      <c r="O13" s="9">
        <v>3.6187515955527498E-3</v>
      </c>
      <c r="P13" s="9">
        <v>12</v>
      </c>
      <c r="S13" t="s">
        <v>174</v>
      </c>
    </row>
    <row r="14" spans="1:19" x14ac:dyDescent="0.2">
      <c r="A14" s="8">
        <v>20</v>
      </c>
      <c r="B14" s="9">
        <v>7.0316523710886596</v>
      </c>
      <c r="C14" s="9">
        <v>0.140922693145901</v>
      </c>
      <c r="D14" s="9">
        <v>7.7001333236694294E-2</v>
      </c>
      <c r="E14" s="9">
        <v>2.7629635921725499E-3</v>
      </c>
      <c r="F14" s="9">
        <v>9.3259972499496302E-2</v>
      </c>
      <c r="G14" s="9">
        <v>38</v>
      </c>
      <c r="H14" s="9">
        <v>0.36306319198637099</v>
      </c>
      <c r="I14" s="9">
        <v>0.23343963521366001</v>
      </c>
      <c r="J14" s="9" t="s">
        <v>135</v>
      </c>
      <c r="K14" s="9">
        <v>0.807925485008818</v>
      </c>
      <c r="L14" s="9">
        <v>0.90302579365079405</v>
      </c>
      <c r="M14" s="9">
        <v>0.85097001763668401</v>
      </c>
      <c r="N14" s="9">
        <v>0.85397376543209902</v>
      </c>
      <c r="O14" s="9">
        <v>3.8882592948204002E-2</v>
      </c>
      <c r="P14" s="9">
        <v>13</v>
      </c>
    </row>
    <row r="15" spans="1:19" x14ac:dyDescent="0.2">
      <c r="A15" s="8">
        <v>25</v>
      </c>
      <c r="B15" s="9">
        <v>10.5102436542511</v>
      </c>
      <c r="C15" s="9">
        <v>0.51457527656709401</v>
      </c>
      <c r="D15" s="9">
        <v>0.118849039077759</v>
      </c>
      <c r="E15" s="9">
        <v>3.0836247814490601E-3</v>
      </c>
      <c r="F15" s="9">
        <v>0.118153914582076</v>
      </c>
      <c r="G15" s="9">
        <v>90</v>
      </c>
      <c r="H15" s="9">
        <v>0.38080347943904602</v>
      </c>
      <c r="I15" s="9">
        <v>0.66160694789056695</v>
      </c>
      <c r="J15" s="9" t="s">
        <v>140</v>
      </c>
      <c r="K15" s="9">
        <v>0.77323082010582</v>
      </c>
      <c r="L15" s="9">
        <v>0.88334986772486801</v>
      </c>
      <c r="M15" s="9">
        <v>0.83198302469135799</v>
      </c>
      <c r="N15" s="9">
        <v>0.82952123750734896</v>
      </c>
      <c r="O15" s="9">
        <v>4.4989602200479102E-2</v>
      </c>
      <c r="P15" s="9">
        <v>14</v>
      </c>
      <c r="S15" t="s">
        <v>175</v>
      </c>
    </row>
    <row r="16" spans="1:19" x14ac:dyDescent="0.2">
      <c r="A16" s="8">
        <v>35</v>
      </c>
      <c r="B16" s="9">
        <v>23.1752312978109</v>
      </c>
      <c r="C16" s="9">
        <v>6.3521651650770501</v>
      </c>
      <c r="D16" s="9">
        <v>0.110289096832275</v>
      </c>
      <c r="E16" s="9">
        <v>9.7114743233358905E-3</v>
      </c>
      <c r="F16" s="9">
        <v>0.62893179772822705</v>
      </c>
      <c r="G16" s="9">
        <v>82</v>
      </c>
      <c r="H16" s="9">
        <v>0.24225022922754</v>
      </c>
      <c r="I16" s="9">
        <v>0.98166418995536997</v>
      </c>
      <c r="J16" s="9" t="s">
        <v>150</v>
      </c>
      <c r="K16" s="9">
        <v>0.85383597883597895</v>
      </c>
      <c r="L16" s="9">
        <v>0.72814704585537904</v>
      </c>
      <c r="M16" s="9">
        <v>0.90407297178130497</v>
      </c>
      <c r="N16" s="9">
        <v>0.82868533215755402</v>
      </c>
      <c r="O16" s="9">
        <v>7.3990535991574902E-2</v>
      </c>
      <c r="P16" s="9">
        <v>15</v>
      </c>
    </row>
    <row r="17" spans="1:20" x14ac:dyDescent="0.2">
      <c r="A17" s="8">
        <v>4</v>
      </c>
      <c r="B17" s="9">
        <v>20.684866507848099</v>
      </c>
      <c r="C17" s="9">
        <v>0.247166107246026</v>
      </c>
      <c r="D17" s="9">
        <v>0.1329132715861</v>
      </c>
      <c r="E17" s="9">
        <v>7.5157972952188401E-3</v>
      </c>
      <c r="F17" s="9">
        <v>8.1692822873043001E-3</v>
      </c>
      <c r="G17" s="9">
        <v>111</v>
      </c>
      <c r="H17" s="9">
        <v>0.28164321020415301</v>
      </c>
      <c r="I17" s="9">
        <v>0.94806029071614595</v>
      </c>
      <c r="J17" s="9" t="s">
        <v>119</v>
      </c>
      <c r="K17" s="9">
        <v>0.753058862433862</v>
      </c>
      <c r="L17" s="9">
        <v>0.80329585537918902</v>
      </c>
      <c r="M17" s="9">
        <v>0.80569334215167598</v>
      </c>
      <c r="N17" s="9">
        <v>0.78734935332157596</v>
      </c>
      <c r="O17" s="9">
        <v>2.4266785389310999E-2</v>
      </c>
      <c r="P17" s="9">
        <v>16</v>
      </c>
      <c r="S17">
        <f>2264.53/60</f>
        <v>37.74216666666667</v>
      </c>
      <c r="T17" t="s">
        <v>176</v>
      </c>
    </row>
    <row r="18" spans="1:20" x14ac:dyDescent="0.2">
      <c r="A18" s="8">
        <v>13</v>
      </c>
      <c r="B18" s="9">
        <v>7.7235563596089696</v>
      </c>
      <c r="C18" s="9">
        <v>0.82667332206303001</v>
      </c>
      <c r="D18" s="9">
        <v>7.2874863942464202E-2</v>
      </c>
      <c r="E18" s="9">
        <v>1.28811032954856E-3</v>
      </c>
      <c r="F18" s="9">
        <v>1.82025713117746E-2</v>
      </c>
      <c r="G18" s="9">
        <v>27</v>
      </c>
      <c r="H18" s="9">
        <v>0.53667561799437802</v>
      </c>
      <c r="I18" s="9">
        <v>0.99846138538503704</v>
      </c>
      <c r="J18" s="9" t="s">
        <v>128</v>
      </c>
      <c r="K18" s="9">
        <v>0.55652006172839497</v>
      </c>
      <c r="L18" s="9">
        <v>0.57633377425044097</v>
      </c>
      <c r="M18" s="9">
        <v>0.63817239858906505</v>
      </c>
      <c r="N18" s="9">
        <v>0.59034207818929996</v>
      </c>
      <c r="O18" s="9">
        <v>3.47749954530042E-2</v>
      </c>
      <c r="P18" s="9">
        <v>17</v>
      </c>
    </row>
    <row r="19" spans="1:20" x14ac:dyDescent="0.2">
      <c r="A19" s="8">
        <v>7</v>
      </c>
      <c r="B19" s="9">
        <v>14.785677512486799</v>
      </c>
      <c r="C19" s="9">
        <v>1.8782012969446999</v>
      </c>
      <c r="D19" s="9">
        <v>0.12218976020812999</v>
      </c>
      <c r="E19" s="9">
        <v>1.45408175895522E-2</v>
      </c>
      <c r="F19" s="9">
        <v>6.9721824915721001E-2</v>
      </c>
      <c r="G19" s="9">
        <v>66</v>
      </c>
      <c r="H19" s="9">
        <v>0.96390083756116796</v>
      </c>
      <c r="I19" s="9">
        <v>0.24377991521567899</v>
      </c>
      <c r="J19" s="9" t="s">
        <v>122</v>
      </c>
      <c r="K19" s="9">
        <v>0.5</v>
      </c>
      <c r="L19" s="9">
        <v>0.75071649029982401</v>
      </c>
      <c r="M19" s="9">
        <v>0.5</v>
      </c>
      <c r="N19" s="9">
        <v>0.583572163433275</v>
      </c>
      <c r="O19" s="9">
        <v>0.11818888696419801</v>
      </c>
      <c r="P19" s="9">
        <v>18</v>
      </c>
    </row>
    <row r="20" spans="1:20" x14ac:dyDescent="0.2">
      <c r="A20" s="8">
        <v>12</v>
      </c>
      <c r="B20" s="9">
        <v>10.1431249777476</v>
      </c>
      <c r="C20" s="9">
        <v>0.240506989826024</v>
      </c>
      <c r="D20" s="9">
        <v>7.4580272038777706E-2</v>
      </c>
      <c r="E20" s="9">
        <v>3.7339078480159698E-3</v>
      </c>
      <c r="F20" s="9">
        <v>0.85087989754433002</v>
      </c>
      <c r="G20" s="9">
        <v>33</v>
      </c>
      <c r="H20" s="9">
        <v>0.69735388060629599</v>
      </c>
      <c r="I20" s="9">
        <v>0.47926739426403597</v>
      </c>
      <c r="J20" s="9" t="s">
        <v>127</v>
      </c>
      <c r="K20" s="9">
        <v>0.5</v>
      </c>
      <c r="L20" s="9">
        <v>0.61177248677248697</v>
      </c>
      <c r="M20" s="9">
        <v>0.5</v>
      </c>
      <c r="N20" s="9">
        <v>0.53725749559082903</v>
      </c>
      <c r="O20" s="9">
        <v>5.2690055564606E-2</v>
      </c>
      <c r="P20" s="9">
        <v>19</v>
      </c>
    </row>
    <row r="21" spans="1:20" x14ac:dyDescent="0.2">
      <c r="A21" s="8">
        <v>1</v>
      </c>
      <c r="B21" s="9">
        <v>6.9747109413146999</v>
      </c>
      <c r="C21" s="9">
        <v>1.08149066114429</v>
      </c>
      <c r="D21" s="9">
        <v>7.9475323359171596E-2</v>
      </c>
      <c r="E21" s="9">
        <v>1.62400205860921E-3</v>
      </c>
      <c r="F21" s="9">
        <v>0.14955641020450799</v>
      </c>
      <c r="G21" s="9">
        <v>29</v>
      </c>
      <c r="H21" s="9">
        <v>0.51308448549851904</v>
      </c>
      <c r="I21" s="9">
        <v>0.46647617937549501</v>
      </c>
      <c r="J21" s="9" t="s">
        <v>116</v>
      </c>
      <c r="K21" s="9">
        <v>0.5</v>
      </c>
      <c r="L21" s="9">
        <v>0.57903439153439196</v>
      </c>
      <c r="M21" s="9">
        <v>0.5</v>
      </c>
      <c r="N21" s="9">
        <v>0.52634479717813099</v>
      </c>
      <c r="O21" s="9">
        <v>3.7257169467280603E-2</v>
      </c>
      <c r="P21" s="9">
        <v>20</v>
      </c>
    </row>
    <row r="22" spans="1:20" x14ac:dyDescent="0.2">
      <c r="A22" s="8">
        <v>18</v>
      </c>
      <c r="B22" s="9">
        <v>9.4890912373860701</v>
      </c>
      <c r="C22" s="9">
        <v>4.3951209593641503</v>
      </c>
      <c r="D22" s="9">
        <v>6.9587151209513406E-2</v>
      </c>
      <c r="E22" s="9">
        <v>2.80092040387653E-3</v>
      </c>
      <c r="F22" s="9">
        <v>6.4791281843921203E-2</v>
      </c>
      <c r="G22" s="9">
        <v>24</v>
      </c>
      <c r="H22" s="9">
        <v>0.55377132858547096</v>
      </c>
      <c r="I22" s="9">
        <v>0.92632140760151904</v>
      </c>
      <c r="J22" s="9" t="s">
        <v>133</v>
      </c>
      <c r="K22" s="9">
        <v>0.5</v>
      </c>
      <c r="L22" s="9">
        <v>0.5</v>
      </c>
      <c r="M22" s="9">
        <v>0.55784281305114602</v>
      </c>
      <c r="N22" s="9">
        <v>0.51928093768371497</v>
      </c>
      <c r="O22" s="9">
        <v>2.7267363567580898E-2</v>
      </c>
      <c r="P22" s="9">
        <v>21</v>
      </c>
    </row>
    <row r="23" spans="1:20" x14ac:dyDescent="0.2">
      <c r="A23" s="8">
        <v>17</v>
      </c>
      <c r="B23" s="9">
        <v>5.5870050589243601</v>
      </c>
      <c r="C23" s="9">
        <v>0.44486721276288199</v>
      </c>
      <c r="D23" s="9">
        <v>3.05658976236979E-2</v>
      </c>
      <c r="E23" s="9">
        <v>1.2338451381068199E-3</v>
      </c>
      <c r="F23" s="9">
        <v>6.4447369536688198E-2</v>
      </c>
      <c r="G23" s="9">
        <v>10</v>
      </c>
      <c r="H23" s="9">
        <v>0.64578259287990702</v>
      </c>
      <c r="I23" s="9">
        <v>0.33492887280960398</v>
      </c>
      <c r="J23" s="9" t="s">
        <v>132</v>
      </c>
      <c r="K23" s="9">
        <v>0.51504629629629595</v>
      </c>
      <c r="L23" s="9">
        <v>0.5</v>
      </c>
      <c r="M23" s="9">
        <v>0.51229056437389797</v>
      </c>
      <c r="N23" s="9">
        <v>0.50911228689006505</v>
      </c>
      <c r="O23" s="9">
        <v>6.5408380646603701E-3</v>
      </c>
      <c r="P23" s="9">
        <v>22</v>
      </c>
    </row>
    <row r="24" spans="1:20" x14ac:dyDescent="0.2">
      <c r="A24" s="8">
        <v>2</v>
      </c>
      <c r="B24" s="9">
        <v>10.901978969573999</v>
      </c>
      <c r="C24" s="9">
        <v>1.8394009424339901</v>
      </c>
      <c r="D24" s="9">
        <v>0.11884800593058301</v>
      </c>
      <c r="E24" s="9">
        <v>4.1201076338373901E-3</v>
      </c>
      <c r="F24" s="9">
        <v>0.90064472307077403</v>
      </c>
      <c r="G24" s="9">
        <v>85</v>
      </c>
      <c r="H24" s="9">
        <v>0.69521673994104405</v>
      </c>
      <c r="I24" s="9">
        <v>0.45005653882694102</v>
      </c>
      <c r="J24" s="9" t="s">
        <v>117</v>
      </c>
      <c r="K24" s="9">
        <v>0.5</v>
      </c>
      <c r="L24" s="9">
        <v>0.5</v>
      </c>
      <c r="M24" s="9">
        <v>0.5</v>
      </c>
      <c r="N24" s="9">
        <v>0.5</v>
      </c>
      <c r="O24" s="9">
        <v>0</v>
      </c>
      <c r="P24" s="9">
        <v>23</v>
      </c>
    </row>
    <row r="25" spans="1:20" x14ac:dyDescent="0.2">
      <c r="A25" s="8">
        <v>3</v>
      </c>
      <c r="B25" s="9">
        <v>9.9546332359314</v>
      </c>
      <c r="C25" s="9">
        <v>1.58072472035873</v>
      </c>
      <c r="D25" s="9">
        <v>8.9787801106770801E-2</v>
      </c>
      <c r="E25" s="9">
        <v>2.32040940869741E-3</v>
      </c>
      <c r="F25" s="9">
        <v>0.71289836751660995</v>
      </c>
      <c r="G25" s="9">
        <v>51</v>
      </c>
      <c r="H25" s="9">
        <v>0.39284020244984702</v>
      </c>
      <c r="I25" s="9">
        <v>0.34983466278835401</v>
      </c>
      <c r="J25" s="9" t="s">
        <v>118</v>
      </c>
      <c r="K25" s="9">
        <v>0.5</v>
      </c>
      <c r="L25" s="9">
        <v>0.5</v>
      </c>
      <c r="M25" s="9">
        <v>0.5</v>
      </c>
      <c r="N25" s="9">
        <v>0.5</v>
      </c>
      <c r="O25" s="9">
        <v>0</v>
      </c>
      <c r="P25" s="9">
        <v>23</v>
      </c>
    </row>
    <row r="26" spans="1:20" x14ac:dyDescent="0.2">
      <c r="A26" s="8">
        <v>5</v>
      </c>
      <c r="B26" s="9">
        <v>13.9989746411641</v>
      </c>
      <c r="C26" s="9">
        <v>4.6470538637984102E-2</v>
      </c>
      <c r="D26" s="9">
        <v>9.8654588063557896E-2</v>
      </c>
      <c r="E26" s="9">
        <v>3.4523878535205098E-3</v>
      </c>
      <c r="F26" s="9">
        <v>0.34349458719166898</v>
      </c>
      <c r="G26" s="9">
        <v>51</v>
      </c>
      <c r="H26" s="9">
        <v>0.87292141691719904</v>
      </c>
      <c r="I26" s="9">
        <v>0.61489406813398295</v>
      </c>
      <c r="J26" s="9" t="s">
        <v>120</v>
      </c>
      <c r="K26" s="9">
        <v>0.5</v>
      </c>
      <c r="L26" s="9">
        <v>0.5</v>
      </c>
      <c r="M26" s="9">
        <v>0.5</v>
      </c>
      <c r="N26" s="9">
        <v>0.5</v>
      </c>
      <c r="O26" s="9">
        <v>0</v>
      </c>
      <c r="P26" s="9">
        <v>23</v>
      </c>
    </row>
    <row r="27" spans="1:20" x14ac:dyDescent="0.2">
      <c r="A27" s="8">
        <v>6</v>
      </c>
      <c r="B27" s="9">
        <v>15.750395933787001</v>
      </c>
      <c r="C27" s="9">
        <v>1.9875046279264901</v>
      </c>
      <c r="D27" s="9">
        <v>0.14995638529459601</v>
      </c>
      <c r="E27" s="9">
        <v>1.04693812654421E-2</v>
      </c>
      <c r="F27" s="9">
        <v>0.25869904170925501</v>
      </c>
      <c r="G27" s="9">
        <v>106</v>
      </c>
      <c r="H27" s="9">
        <v>0.50246142463105603</v>
      </c>
      <c r="I27" s="9">
        <v>0.62185047523117098</v>
      </c>
      <c r="J27" s="9" t="s">
        <v>121</v>
      </c>
      <c r="K27" s="9">
        <v>0.5</v>
      </c>
      <c r="L27" s="9">
        <v>0.5</v>
      </c>
      <c r="M27" s="9">
        <v>0.5</v>
      </c>
      <c r="N27" s="9">
        <v>0.5</v>
      </c>
      <c r="O27" s="9">
        <v>0</v>
      </c>
      <c r="P27" s="9">
        <v>23</v>
      </c>
    </row>
    <row r="28" spans="1:20" x14ac:dyDescent="0.2">
      <c r="A28" s="8">
        <v>8</v>
      </c>
      <c r="B28" s="9">
        <v>13.866055727005</v>
      </c>
      <c r="C28" s="9">
        <v>0.65260576632001599</v>
      </c>
      <c r="D28" s="9">
        <v>0.13565015792846699</v>
      </c>
      <c r="E28" s="9">
        <v>2.20174162193944E-2</v>
      </c>
      <c r="F28" s="9">
        <v>0.101885796706027</v>
      </c>
      <c r="G28" s="9">
        <v>112</v>
      </c>
      <c r="H28" s="9">
        <v>0.53935105197331001</v>
      </c>
      <c r="I28" s="9">
        <v>0.59567939022148197</v>
      </c>
      <c r="J28" s="9" t="s">
        <v>123</v>
      </c>
      <c r="K28" s="9">
        <v>0.5</v>
      </c>
      <c r="L28" s="9">
        <v>0.5</v>
      </c>
      <c r="M28" s="9">
        <v>0.5</v>
      </c>
      <c r="N28" s="9">
        <v>0.5</v>
      </c>
      <c r="O28" s="9">
        <v>0</v>
      </c>
      <c r="P28" s="9">
        <v>23</v>
      </c>
    </row>
    <row r="29" spans="1:20" x14ac:dyDescent="0.2">
      <c r="A29" s="8">
        <v>9</v>
      </c>
      <c r="B29" s="9">
        <v>9.2343042691548707</v>
      </c>
      <c r="C29" s="9">
        <v>2.58499293018953</v>
      </c>
      <c r="D29" s="9">
        <v>3.04216543833415E-2</v>
      </c>
      <c r="E29" s="9">
        <v>1.9418551115848099E-3</v>
      </c>
      <c r="F29" s="9">
        <v>0.20654202371861299</v>
      </c>
      <c r="G29" s="9">
        <v>5</v>
      </c>
      <c r="H29" s="9">
        <v>0.98973492180988798</v>
      </c>
      <c r="I29" s="9">
        <v>0.172373437739262</v>
      </c>
      <c r="J29" s="9" t="s">
        <v>124</v>
      </c>
      <c r="K29" s="9">
        <v>0.5</v>
      </c>
      <c r="L29" s="9">
        <v>0.5</v>
      </c>
      <c r="M29" s="9">
        <v>0.5</v>
      </c>
      <c r="N29" s="9">
        <v>0.5</v>
      </c>
      <c r="O29" s="9">
        <v>0</v>
      </c>
      <c r="P29" s="9">
        <v>23</v>
      </c>
    </row>
    <row r="30" spans="1:20" x14ac:dyDescent="0.2">
      <c r="A30" s="8">
        <v>11</v>
      </c>
      <c r="B30" s="9">
        <v>12.0326557954152</v>
      </c>
      <c r="C30" s="9">
        <v>0.140985576122859</v>
      </c>
      <c r="D30" s="9">
        <v>0.112473885218302</v>
      </c>
      <c r="E30" s="9">
        <v>7.8022080006685899E-3</v>
      </c>
      <c r="F30" s="9">
        <v>0.48188672329877702</v>
      </c>
      <c r="G30" s="9">
        <v>100</v>
      </c>
      <c r="H30" s="9">
        <v>0.96891510294928496</v>
      </c>
      <c r="I30" s="9">
        <v>0.888461224877378</v>
      </c>
      <c r="J30" s="9" t="s">
        <v>126</v>
      </c>
      <c r="K30" s="9">
        <v>0.5</v>
      </c>
      <c r="L30" s="9">
        <v>0.5</v>
      </c>
      <c r="M30" s="9">
        <v>0.5</v>
      </c>
      <c r="N30" s="9">
        <v>0.5</v>
      </c>
      <c r="O30" s="9">
        <v>0</v>
      </c>
      <c r="P30" s="9">
        <v>23</v>
      </c>
    </row>
    <row r="31" spans="1:20" x14ac:dyDescent="0.2">
      <c r="A31" s="8">
        <v>15</v>
      </c>
      <c r="B31" s="9">
        <v>9.8700296084086094</v>
      </c>
      <c r="C31" s="9">
        <v>0.12817103380297301</v>
      </c>
      <c r="D31" s="9">
        <v>0.10679030418396</v>
      </c>
      <c r="E31" s="9">
        <v>9.1498044272359906E-3</v>
      </c>
      <c r="F31" s="9">
        <v>0.71853133326952701</v>
      </c>
      <c r="G31" s="9">
        <v>105</v>
      </c>
      <c r="H31" s="9">
        <v>0.55835104231187405</v>
      </c>
      <c r="I31" s="9">
        <v>0.79689519684923205</v>
      </c>
      <c r="J31" s="9" t="s">
        <v>130</v>
      </c>
      <c r="K31" s="9">
        <v>0.5</v>
      </c>
      <c r="L31" s="9">
        <v>0.5</v>
      </c>
      <c r="M31" s="9">
        <v>0.5</v>
      </c>
      <c r="N31" s="9">
        <v>0.5</v>
      </c>
      <c r="O31" s="9">
        <v>0</v>
      </c>
      <c r="P31" s="9">
        <v>23</v>
      </c>
    </row>
    <row r="32" spans="1:20" x14ac:dyDescent="0.2">
      <c r="A32" s="8">
        <v>16</v>
      </c>
      <c r="B32" s="9">
        <v>10.3928216298421</v>
      </c>
      <c r="C32" s="9">
        <v>2.8138623816231698E-2</v>
      </c>
      <c r="D32" s="9">
        <v>9.9714279174804701E-2</v>
      </c>
      <c r="E32" s="9">
        <v>2.6137062830117802E-3</v>
      </c>
      <c r="F32" s="9">
        <v>9.3805131907127803E-2</v>
      </c>
      <c r="G32" s="9">
        <v>76</v>
      </c>
      <c r="H32" s="9">
        <v>0.81693096636248796</v>
      </c>
      <c r="I32" s="9">
        <v>0.35465068017741103</v>
      </c>
      <c r="J32" s="9" t="s">
        <v>131</v>
      </c>
      <c r="K32" s="9">
        <v>0.5</v>
      </c>
      <c r="L32" s="9">
        <v>0.5</v>
      </c>
      <c r="M32" s="9">
        <v>0.5</v>
      </c>
      <c r="N32" s="9">
        <v>0.5</v>
      </c>
      <c r="O32" s="9">
        <v>0</v>
      </c>
      <c r="P32" s="9">
        <v>23</v>
      </c>
    </row>
    <row r="33" spans="1:16" x14ac:dyDescent="0.2">
      <c r="A33" s="8">
        <v>21</v>
      </c>
      <c r="B33" s="9">
        <v>15.4967495600382</v>
      </c>
      <c r="C33" s="9">
        <v>0.89687217232122396</v>
      </c>
      <c r="D33" s="9">
        <v>0.118138631184896</v>
      </c>
      <c r="E33" s="9">
        <v>1.02457441432922E-2</v>
      </c>
      <c r="F33" s="9">
        <v>0.88380929486024895</v>
      </c>
      <c r="G33" s="9">
        <v>109</v>
      </c>
      <c r="H33" s="9">
        <v>0.666142069760852</v>
      </c>
      <c r="I33" s="9">
        <v>0.13103079089903999</v>
      </c>
      <c r="J33" s="9" t="s">
        <v>136</v>
      </c>
      <c r="K33" s="9">
        <v>0.5</v>
      </c>
      <c r="L33" s="9">
        <v>0.5</v>
      </c>
      <c r="M33" s="9">
        <v>0.5</v>
      </c>
      <c r="N33" s="9">
        <v>0.5</v>
      </c>
      <c r="O33" s="9">
        <v>0</v>
      </c>
      <c r="P33" s="9">
        <v>23</v>
      </c>
    </row>
    <row r="34" spans="1:16" x14ac:dyDescent="0.2">
      <c r="A34" s="8">
        <v>24</v>
      </c>
      <c r="B34" s="9">
        <v>10.187431732813501</v>
      </c>
      <c r="C34" s="9">
        <v>0.96116973157247398</v>
      </c>
      <c r="D34" s="9">
        <v>0.115416685740153</v>
      </c>
      <c r="E34" s="9">
        <v>4.65331103307363E-3</v>
      </c>
      <c r="F34" s="9">
        <v>0.17313891777562701</v>
      </c>
      <c r="G34" s="9">
        <v>103</v>
      </c>
      <c r="H34" s="9">
        <v>0.77525296330493598</v>
      </c>
      <c r="I34" s="9">
        <v>0.56674222759572601</v>
      </c>
      <c r="J34" s="9" t="s">
        <v>139</v>
      </c>
      <c r="K34" s="9">
        <v>0.5</v>
      </c>
      <c r="L34" s="9">
        <v>0.5</v>
      </c>
      <c r="M34" s="9">
        <v>0.5</v>
      </c>
      <c r="N34" s="9">
        <v>0.5</v>
      </c>
      <c r="O34" s="9">
        <v>0</v>
      </c>
      <c r="P34" s="9">
        <v>23</v>
      </c>
    </row>
    <row r="35" spans="1:16" x14ac:dyDescent="0.2">
      <c r="A35" s="8">
        <v>26</v>
      </c>
      <c r="B35" s="9">
        <v>13.347288608551001</v>
      </c>
      <c r="C35" s="9">
        <v>2.26656001770619</v>
      </c>
      <c r="D35" s="9">
        <v>0.11892835299174</v>
      </c>
      <c r="E35" s="9">
        <v>1.16323737149627E-2</v>
      </c>
      <c r="F35" s="9">
        <v>0.64329466292414805</v>
      </c>
      <c r="G35" s="9">
        <v>113</v>
      </c>
      <c r="H35" s="9">
        <v>0.852010258566123</v>
      </c>
      <c r="I35" s="9">
        <v>0.33459849513869899</v>
      </c>
      <c r="J35" s="9" t="s">
        <v>141</v>
      </c>
      <c r="K35" s="9">
        <v>0.5</v>
      </c>
      <c r="L35" s="9">
        <v>0.5</v>
      </c>
      <c r="M35" s="9">
        <v>0.5</v>
      </c>
      <c r="N35" s="9">
        <v>0.5</v>
      </c>
      <c r="O35" s="9">
        <v>0</v>
      </c>
      <c r="P35" s="9">
        <v>23</v>
      </c>
    </row>
    <row r="36" spans="1:16" x14ac:dyDescent="0.2">
      <c r="A36" s="8">
        <v>27</v>
      </c>
      <c r="B36" s="9">
        <v>11.702038288116499</v>
      </c>
      <c r="C36" s="9">
        <v>1.27694505025822</v>
      </c>
      <c r="D36" s="9">
        <v>9.9910577138264997E-2</v>
      </c>
      <c r="E36" s="9">
        <v>1.6781616603376E-3</v>
      </c>
      <c r="F36" s="9">
        <v>0.62268256298351798</v>
      </c>
      <c r="G36" s="9">
        <v>63</v>
      </c>
      <c r="H36" s="9">
        <v>0.49715336602754601</v>
      </c>
      <c r="I36" s="9">
        <v>0.72394836887467096</v>
      </c>
      <c r="J36" s="9" t="s">
        <v>142</v>
      </c>
      <c r="K36" s="9">
        <v>0.5</v>
      </c>
      <c r="L36" s="9">
        <v>0.5</v>
      </c>
      <c r="M36" s="9">
        <v>0.5</v>
      </c>
      <c r="N36" s="9">
        <v>0.5</v>
      </c>
      <c r="O36" s="9">
        <v>0</v>
      </c>
      <c r="P36" s="9">
        <v>23</v>
      </c>
    </row>
    <row r="37" spans="1:16" x14ac:dyDescent="0.2">
      <c r="A37" s="8">
        <v>29</v>
      </c>
      <c r="B37" s="9">
        <v>15.084956725438399</v>
      </c>
      <c r="C37" s="9">
        <v>0.26898719345528999</v>
      </c>
      <c r="D37" s="9">
        <v>0.104267279307048</v>
      </c>
      <c r="E37" s="9">
        <v>4.6333616093435399E-3</v>
      </c>
      <c r="F37" s="9">
        <v>0.46195127231467398</v>
      </c>
      <c r="G37" s="9">
        <v>80</v>
      </c>
      <c r="H37" s="9">
        <v>0.81393073308360497</v>
      </c>
      <c r="I37" s="9">
        <v>0.64643598773564204</v>
      </c>
      <c r="J37" s="9" t="s">
        <v>144</v>
      </c>
      <c r="K37" s="9">
        <v>0.5</v>
      </c>
      <c r="L37" s="9">
        <v>0.5</v>
      </c>
      <c r="M37" s="9">
        <v>0.5</v>
      </c>
      <c r="N37" s="9">
        <v>0.5</v>
      </c>
      <c r="O37" s="9">
        <v>0</v>
      </c>
      <c r="P37" s="9">
        <v>23</v>
      </c>
    </row>
    <row r="38" spans="1:16" x14ac:dyDescent="0.2">
      <c r="A38" s="8">
        <v>30</v>
      </c>
      <c r="B38" s="9">
        <v>7.8652674357096402</v>
      </c>
      <c r="C38" s="9">
        <v>0.32657864481976701</v>
      </c>
      <c r="D38" s="9">
        <v>4.3992996215820299E-2</v>
      </c>
      <c r="E38" s="9">
        <v>2.3252099075287899E-3</v>
      </c>
      <c r="F38" s="9">
        <v>0.54073858709943301</v>
      </c>
      <c r="G38" s="9">
        <v>12</v>
      </c>
      <c r="H38" s="9">
        <v>0.71693493074729397</v>
      </c>
      <c r="I38" s="9">
        <v>0.19377773757688599</v>
      </c>
      <c r="J38" s="9" t="s">
        <v>145</v>
      </c>
      <c r="K38" s="9">
        <v>0.5</v>
      </c>
      <c r="L38" s="9">
        <v>0.5</v>
      </c>
      <c r="M38" s="9">
        <v>0.5</v>
      </c>
      <c r="N38" s="9">
        <v>0.5</v>
      </c>
      <c r="O38" s="9">
        <v>0</v>
      </c>
      <c r="P38" s="9">
        <v>23</v>
      </c>
    </row>
    <row r="39" spans="1:16" x14ac:dyDescent="0.2">
      <c r="A39" s="8">
        <v>31</v>
      </c>
      <c r="B39" s="9">
        <v>9.5347843964894601</v>
      </c>
      <c r="C39" s="9">
        <v>1.2581633262380401</v>
      </c>
      <c r="D39" s="9">
        <v>7.6304992039998396E-2</v>
      </c>
      <c r="E39" s="9">
        <v>5.0337287497429005E-4</v>
      </c>
      <c r="F39" s="9">
        <v>0.964743917219687</v>
      </c>
      <c r="G39" s="9">
        <v>42</v>
      </c>
      <c r="H39" s="9">
        <v>0.73992465676047103</v>
      </c>
      <c r="I39" s="9">
        <v>0.91302603766683099</v>
      </c>
      <c r="J39" s="9" t="s">
        <v>146</v>
      </c>
      <c r="K39" s="9">
        <v>0.5</v>
      </c>
      <c r="L39" s="9">
        <v>0.5</v>
      </c>
      <c r="M39" s="9">
        <v>0.5</v>
      </c>
      <c r="N39" s="9">
        <v>0.5</v>
      </c>
      <c r="O39" s="9">
        <v>0</v>
      </c>
      <c r="P39" s="9">
        <v>23</v>
      </c>
    </row>
    <row r="40" spans="1:16" x14ac:dyDescent="0.2">
      <c r="A40" s="8">
        <v>33</v>
      </c>
      <c r="B40" s="9">
        <v>15.7998305161794</v>
      </c>
      <c r="C40" s="9">
        <v>0.70673841618105504</v>
      </c>
      <c r="D40" s="9">
        <v>0.101473331451416</v>
      </c>
      <c r="E40" s="9">
        <v>1.16547011884708E-3</v>
      </c>
      <c r="F40" s="9">
        <v>0.47289897977359202</v>
      </c>
      <c r="G40" s="9">
        <v>90</v>
      </c>
      <c r="H40" s="9">
        <v>0.79593295390246199</v>
      </c>
      <c r="I40" s="9">
        <v>0.354799715032662</v>
      </c>
      <c r="J40" s="9" t="s">
        <v>148</v>
      </c>
      <c r="K40" s="9">
        <v>0.5</v>
      </c>
      <c r="L40" s="9">
        <v>0.5</v>
      </c>
      <c r="M40" s="9">
        <v>0.5</v>
      </c>
      <c r="N40" s="9">
        <v>0.5</v>
      </c>
      <c r="O40" s="9">
        <v>0</v>
      </c>
      <c r="P40" s="9">
        <v>23</v>
      </c>
    </row>
    <row r="41" spans="1:16" x14ac:dyDescent="0.2">
      <c r="A41" s="8">
        <v>34</v>
      </c>
      <c r="B41" s="9">
        <v>11.739992698033699</v>
      </c>
      <c r="C41" s="9">
        <v>0.28486934704799799</v>
      </c>
      <c r="D41" s="9">
        <v>9.1943979263305706E-2</v>
      </c>
      <c r="E41" s="9">
        <v>8.7864152976746806E-3</v>
      </c>
      <c r="F41" s="9">
        <v>0.854162408886883</v>
      </c>
      <c r="G41" s="9">
        <v>66</v>
      </c>
      <c r="H41" s="9">
        <v>0.65824985615613996</v>
      </c>
      <c r="I41" s="9">
        <v>0.41174508811440202</v>
      </c>
      <c r="J41" s="9" t="s">
        <v>149</v>
      </c>
      <c r="K41" s="9">
        <v>0.5</v>
      </c>
      <c r="L41" s="9">
        <v>0.5</v>
      </c>
      <c r="M41" s="9">
        <v>0.5</v>
      </c>
      <c r="N41" s="9">
        <v>0.5</v>
      </c>
      <c r="O41" s="9">
        <v>0</v>
      </c>
      <c r="P41" s="9">
        <v>23</v>
      </c>
    </row>
    <row r="42" spans="1:16" x14ac:dyDescent="0.2">
      <c r="A42" s="8">
        <v>38</v>
      </c>
      <c r="B42" s="9">
        <v>11.710413138071701</v>
      </c>
      <c r="C42" s="9">
        <v>0.343060369498422</v>
      </c>
      <c r="D42" s="9">
        <v>0.116926670074463</v>
      </c>
      <c r="E42" s="9">
        <v>2.6309890301831999E-3</v>
      </c>
      <c r="F42" s="9">
        <v>0.12384381897074601</v>
      </c>
      <c r="G42" s="9">
        <v>101</v>
      </c>
      <c r="H42" s="9">
        <v>0.761357259650011</v>
      </c>
      <c r="I42" s="9">
        <v>0.29427960544551501</v>
      </c>
      <c r="J42" s="9" t="s">
        <v>153</v>
      </c>
      <c r="K42" s="9">
        <v>0.5</v>
      </c>
      <c r="L42" s="9">
        <v>0.5</v>
      </c>
      <c r="M42" s="9">
        <v>0.5</v>
      </c>
      <c r="N42" s="9">
        <v>0.5</v>
      </c>
      <c r="O42" s="9">
        <v>0</v>
      </c>
      <c r="P42" s="9">
        <v>23</v>
      </c>
    </row>
    <row r="43" spans="1:16" x14ac:dyDescent="0.2">
      <c r="A43" s="8">
        <v>39</v>
      </c>
      <c r="B43" s="9">
        <v>9.3656321366627999</v>
      </c>
      <c r="C43" s="9">
        <v>3.6390872881032998</v>
      </c>
      <c r="D43" s="9">
        <v>6.9900592168172196E-2</v>
      </c>
      <c r="E43" s="9">
        <v>1.6281036359365999E-3</v>
      </c>
      <c r="F43" s="9">
        <v>0.159321477583168</v>
      </c>
      <c r="G43" s="9">
        <v>26</v>
      </c>
      <c r="H43" s="9">
        <v>0.84038170779932897</v>
      </c>
      <c r="I43" s="9">
        <v>0.88173645139052703</v>
      </c>
      <c r="J43" s="9" t="s">
        <v>154</v>
      </c>
      <c r="K43" s="9">
        <v>0.5</v>
      </c>
      <c r="L43" s="9">
        <v>0.5</v>
      </c>
      <c r="M43" s="9">
        <v>0.5</v>
      </c>
      <c r="N43" s="9">
        <v>0.5</v>
      </c>
      <c r="O43" s="9">
        <v>0</v>
      </c>
      <c r="P43" s="9">
        <v>23</v>
      </c>
    </row>
    <row r="44" spans="1:16" x14ac:dyDescent="0.2">
      <c r="A44" s="8">
        <v>40</v>
      </c>
      <c r="B44" s="9">
        <v>11.305744647979701</v>
      </c>
      <c r="C44" s="9">
        <v>1.36277831471044</v>
      </c>
      <c r="D44" s="9">
        <v>0.119270324707031</v>
      </c>
      <c r="E44" s="9">
        <v>1.3036381256270799E-2</v>
      </c>
      <c r="F44" s="9">
        <v>0.62792962418756904</v>
      </c>
      <c r="G44" s="9">
        <v>105</v>
      </c>
      <c r="H44" s="9">
        <v>0.38099067249635099</v>
      </c>
      <c r="I44" s="9">
        <v>0.39922812333372798</v>
      </c>
      <c r="J44" s="9" t="s">
        <v>155</v>
      </c>
      <c r="K44" s="9">
        <v>0.5</v>
      </c>
      <c r="L44" s="9">
        <v>0.5</v>
      </c>
      <c r="M44" s="9">
        <v>0.5</v>
      </c>
      <c r="N44" s="9">
        <v>0.5</v>
      </c>
      <c r="O44" s="9">
        <v>0</v>
      </c>
      <c r="P44" s="9">
        <v>23</v>
      </c>
    </row>
    <row r="45" spans="1:16" x14ac:dyDescent="0.2">
      <c r="A45" s="8">
        <v>42</v>
      </c>
      <c r="B45" s="9">
        <v>7.6730753580729196</v>
      </c>
      <c r="C45" s="9">
        <v>0.450777415224691</v>
      </c>
      <c r="D45" s="9">
        <v>6.3103755315144894E-2</v>
      </c>
      <c r="E45" s="9">
        <v>7.0304687806154701E-4</v>
      </c>
      <c r="F45" s="9">
        <v>0.79192380704813004</v>
      </c>
      <c r="G45" s="9">
        <v>23</v>
      </c>
      <c r="H45" s="9">
        <v>0.91703030732377999</v>
      </c>
      <c r="I45" s="9">
        <v>0.523134984688301</v>
      </c>
      <c r="J45" s="9" t="s">
        <v>157</v>
      </c>
      <c r="K45" s="9">
        <v>0.5</v>
      </c>
      <c r="L45" s="9">
        <v>0.5</v>
      </c>
      <c r="M45" s="9">
        <v>0.5</v>
      </c>
      <c r="N45" s="9">
        <v>0.5</v>
      </c>
      <c r="O45" s="9">
        <v>0</v>
      </c>
      <c r="P45" s="9">
        <v>23</v>
      </c>
    </row>
    <row r="46" spans="1:16" x14ac:dyDescent="0.2">
      <c r="A46" s="8">
        <v>43</v>
      </c>
      <c r="B46" s="9">
        <v>11.263959328333501</v>
      </c>
      <c r="C46" s="9">
        <v>2.0116033651071601</v>
      </c>
      <c r="D46" s="9">
        <v>0.10972261428832999</v>
      </c>
      <c r="E46" s="9">
        <v>1.2468783826861301E-2</v>
      </c>
      <c r="F46" s="9">
        <v>0.67724913144008103</v>
      </c>
      <c r="G46" s="9">
        <v>66</v>
      </c>
      <c r="H46" s="9">
        <v>0.68099025184581996</v>
      </c>
      <c r="I46" s="9">
        <v>0.41175587931949797</v>
      </c>
      <c r="J46" s="9" t="s">
        <v>158</v>
      </c>
      <c r="K46" s="9">
        <v>0.5</v>
      </c>
      <c r="L46" s="9">
        <v>0.5</v>
      </c>
      <c r="M46" s="9">
        <v>0.5</v>
      </c>
      <c r="N46" s="9">
        <v>0.5</v>
      </c>
      <c r="O46" s="9">
        <v>0</v>
      </c>
      <c r="P46" s="9">
        <v>23</v>
      </c>
    </row>
    <row r="47" spans="1:16" x14ac:dyDescent="0.2">
      <c r="A47" s="8">
        <v>44</v>
      </c>
      <c r="B47" s="9">
        <v>13.434987465540599</v>
      </c>
      <c r="C47" s="9">
        <v>1.9925809077857199</v>
      </c>
      <c r="D47" s="9">
        <v>0.111594597498576</v>
      </c>
      <c r="E47" s="9">
        <v>3.1956115607292999E-3</v>
      </c>
      <c r="F47" s="9">
        <v>0.44187978541388601</v>
      </c>
      <c r="G47" s="9">
        <v>81</v>
      </c>
      <c r="H47" s="9">
        <v>0.98399249875953199</v>
      </c>
      <c r="I47" s="9">
        <v>0.119733843914115</v>
      </c>
      <c r="J47" s="9" t="s">
        <v>159</v>
      </c>
      <c r="K47" s="9">
        <v>0.5</v>
      </c>
      <c r="L47" s="9">
        <v>0.5</v>
      </c>
      <c r="M47" s="9">
        <v>0.5</v>
      </c>
      <c r="N47" s="9">
        <v>0.5</v>
      </c>
      <c r="O47" s="9">
        <v>0</v>
      </c>
      <c r="P47" s="9">
        <v>23</v>
      </c>
    </row>
    <row r="48" spans="1:16" x14ac:dyDescent="0.2">
      <c r="A48" s="8">
        <v>45</v>
      </c>
      <c r="B48" s="9">
        <v>13.159640312194799</v>
      </c>
      <c r="C48" s="9">
        <v>1.20568907164411</v>
      </c>
      <c r="D48" s="9">
        <v>9.1220617294311496E-2</v>
      </c>
      <c r="E48" s="9">
        <v>1.41325244124226E-3</v>
      </c>
      <c r="F48" s="9">
        <v>0.50858144986870202</v>
      </c>
      <c r="G48" s="9">
        <v>69</v>
      </c>
      <c r="H48" s="9">
        <v>0.46074200219604</v>
      </c>
      <c r="I48" s="9">
        <v>0.59957884670905903</v>
      </c>
      <c r="J48" s="9" t="s">
        <v>160</v>
      </c>
      <c r="K48" s="9">
        <v>0.5</v>
      </c>
      <c r="L48" s="9">
        <v>0.5</v>
      </c>
      <c r="M48" s="9">
        <v>0.5</v>
      </c>
      <c r="N48" s="9">
        <v>0.5</v>
      </c>
      <c r="O48" s="9">
        <v>0</v>
      </c>
      <c r="P48" s="9">
        <v>23</v>
      </c>
    </row>
    <row r="49" spans="1:16" x14ac:dyDescent="0.2">
      <c r="A49" s="8">
        <v>46</v>
      </c>
      <c r="B49" s="9">
        <v>12.8956787586212</v>
      </c>
      <c r="C49" s="9">
        <v>1.16998480239548</v>
      </c>
      <c r="D49" s="9">
        <v>0.10842561721801799</v>
      </c>
      <c r="E49" s="9">
        <v>2.3476277132707299E-3</v>
      </c>
      <c r="F49" s="9">
        <v>0.77648952650390701</v>
      </c>
      <c r="G49" s="9">
        <v>82</v>
      </c>
      <c r="H49" s="9">
        <v>0.47216251847340002</v>
      </c>
      <c r="I49" s="9">
        <v>0.226270521708926</v>
      </c>
      <c r="J49" s="9" t="s">
        <v>161</v>
      </c>
      <c r="K49" s="9">
        <v>0.5</v>
      </c>
      <c r="L49" s="9">
        <v>0.5</v>
      </c>
      <c r="M49" s="9">
        <v>0.5</v>
      </c>
      <c r="N49" s="9">
        <v>0.5</v>
      </c>
      <c r="O49" s="9">
        <v>0</v>
      </c>
      <c r="P49" s="9">
        <v>23</v>
      </c>
    </row>
    <row r="50" spans="1:16" x14ac:dyDescent="0.2">
      <c r="A50" s="8">
        <v>48</v>
      </c>
      <c r="B50" s="9">
        <v>7.54495231310527</v>
      </c>
      <c r="C50" s="9">
        <v>0.218449064921869</v>
      </c>
      <c r="D50" s="9">
        <v>9.2274665832519503E-2</v>
      </c>
      <c r="E50" s="9">
        <v>6.7973247650860904E-3</v>
      </c>
      <c r="F50" s="9">
        <v>0.19704935634133</v>
      </c>
      <c r="G50" s="9">
        <v>55</v>
      </c>
      <c r="H50" s="9">
        <v>0.80662815553162803</v>
      </c>
      <c r="I50" s="9">
        <v>0.67720237411740503</v>
      </c>
      <c r="J50" s="9" t="s">
        <v>163</v>
      </c>
      <c r="K50" s="9">
        <v>0.5</v>
      </c>
      <c r="L50" s="9">
        <v>0.5</v>
      </c>
      <c r="M50" s="9">
        <v>0.5</v>
      </c>
      <c r="N50" s="9">
        <v>0.5</v>
      </c>
      <c r="O50" s="9">
        <v>0</v>
      </c>
      <c r="P50" s="9">
        <v>23</v>
      </c>
    </row>
    <row r="51" spans="1:16" x14ac:dyDescent="0.2">
      <c r="A51" s="8">
        <v>49</v>
      </c>
      <c r="B51" s="9">
        <v>11.311635812123599</v>
      </c>
      <c r="C51" s="9">
        <v>0.250166754106526</v>
      </c>
      <c r="D51" s="9">
        <v>0.122733275095622</v>
      </c>
      <c r="E51" s="9">
        <v>9.0667026572912399E-3</v>
      </c>
      <c r="F51" s="9">
        <v>0.200282355245545</v>
      </c>
      <c r="G51" s="9">
        <v>118</v>
      </c>
      <c r="H51" s="9">
        <v>0.66847689560635304</v>
      </c>
      <c r="I51" s="9">
        <v>0.26991958181642101</v>
      </c>
      <c r="J51" s="9" t="s">
        <v>164</v>
      </c>
      <c r="K51" s="9">
        <v>0.5</v>
      </c>
      <c r="L51" s="9">
        <v>0.5</v>
      </c>
      <c r="M51" s="9">
        <v>0.5</v>
      </c>
      <c r="N51" s="9">
        <v>0.5</v>
      </c>
      <c r="O51" s="9">
        <v>0</v>
      </c>
      <c r="P51" s="9">
        <v>23</v>
      </c>
    </row>
  </sheetData>
  <autoFilter ref="A1:P1" xr:uid="{F3238266-FBC4-794B-888B-AD4A53D1EEED}">
    <sortState xmlns:xlrd2="http://schemas.microsoft.com/office/spreadsheetml/2017/richdata2" ref="A2:P51">
      <sortCondition ref="P1:P51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SGD</vt:lpstr>
      <vt:lpstr>Logistic Regression</vt:lpstr>
      <vt:lpstr>Linear SVC</vt:lpstr>
      <vt:lpstr>Poly SVC</vt:lpstr>
      <vt:lpstr>Decision Tree</vt:lpstr>
      <vt:lpstr>MLP</vt:lpstr>
      <vt:lpstr>MLP Multi GS (poor)</vt:lpstr>
      <vt:lpstr>MLP Binary RS (old)</vt:lpstr>
      <vt:lpstr>MLP Binary RS (newPCA)</vt:lpstr>
      <vt:lpstr>MLP Binary GS (newPCA</vt:lpstr>
      <vt:lpstr>MLP Multi RS</vt:lpstr>
      <vt:lpstr>MLP Multi GS</vt:lpstr>
      <vt:lpstr>MLP Multi RS oversample</vt:lpstr>
      <vt:lpstr>runtime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Jaamour</dc:creator>
  <cp:lastModifiedBy>Adam Jaamour</cp:lastModifiedBy>
  <dcterms:created xsi:type="dcterms:W3CDTF">2020-04-20T15:58:05Z</dcterms:created>
  <dcterms:modified xsi:type="dcterms:W3CDTF">2020-05-05T16:42:20Z</dcterms:modified>
</cp:coreProperties>
</file>