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ittings" sheetId="1" r:id="rId1"/>
  </sheets>
  <calcPr calcId="145621"/>
</workbook>
</file>

<file path=xl/calcChain.xml><?xml version="1.0" encoding="utf-8"?>
<calcChain xmlns="http://schemas.openxmlformats.org/spreadsheetml/2006/main">
  <c r="C39" i="1" l="1"/>
  <c r="I54" i="1"/>
  <c r="I52" i="1"/>
  <c r="I50" i="1"/>
  <c r="I48" i="1"/>
  <c r="I46" i="1"/>
  <c r="I44" i="1"/>
  <c r="I42" i="1"/>
  <c r="I39" i="1"/>
  <c r="F37" i="1"/>
  <c r="C37" i="1"/>
  <c r="G25" i="1"/>
  <c r="E22" i="1"/>
  <c r="C22" i="1"/>
  <c r="E21" i="1"/>
  <c r="C21" i="1"/>
  <c r="I37" i="1" l="1"/>
  <c r="I59" i="1" s="1"/>
  <c r="I62" i="1" s="1"/>
  <c r="I66" i="1" s="1"/>
  <c r="I63" i="1" l="1"/>
  <c r="I65" i="1"/>
</calcChain>
</file>

<file path=xl/sharedStrings.xml><?xml version="1.0" encoding="utf-8"?>
<sst xmlns="http://schemas.openxmlformats.org/spreadsheetml/2006/main" count="48" uniqueCount="45">
  <si>
    <t>Fecha</t>
  </si>
  <si>
    <t>Cliente</t>
  </si>
  <si>
    <t>Braya</t>
  </si>
  <si>
    <t>Marca</t>
  </si>
  <si>
    <t>Mary Kay</t>
  </si>
  <si>
    <t>Producto</t>
  </si>
  <si>
    <t>Cantidad</t>
  </si>
  <si>
    <t>Pliego</t>
  </si>
  <si>
    <t>X</t>
  </si>
  <si>
    <t>Tamaño Extendido</t>
  </si>
  <si>
    <t>Gráfico</t>
  </si>
  <si>
    <t>Tamaños por tabloide</t>
  </si>
  <si>
    <t>Tamaño papel: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</si>
  <si>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</si>
  <si>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</si>
  <si>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</si>
  <si>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</si>
  <si>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</si>
  <si>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</si>
  <si>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</si>
  <si>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</si>
  <si>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</si>
  <si>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Laminado</t>
  </si>
  <si>
    <t>Corte</t>
  </si>
  <si>
    <t>Empalme</t>
  </si>
  <si>
    <t>Perfore + Puntas redondas</t>
  </si>
  <si>
    <t>Cartón Gris #4</t>
  </si>
  <si>
    <t>4 tabloides x pliego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</si>
  <si>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</si>
  <si>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</si>
  <si>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</si>
  <si>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</si>
  <si>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</si>
  <si>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</si>
  <si>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</si>
  <si>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>08 de diciembre de 2017.</t>
  </si>
  <si>
    <t>Sittings</t>
  </si>
  <si>
    <t xml:space="preserve">tamaño 21.5 X 14 cm. </t>
  </si>
  <si>
    <t>couche 300 gr. blanco mate</t>
  </si>
  <si>
    <t xml:space="preserve">impreso a 4 X 0 tintas digital + </t>
  </si>
  <si>
    <t xml:space="preserve">laminado mate 2 caras + </t>
  </si>
  <si>
    <t>perfore + refinado</t>
  </si>
  <si>
    <t>Cincho Blanco de 15 cm.</t>
  </si>
  <si>
    <t xml:space="preserve">incluye cincho de plástico de 15 cm. </t>
  </si>
  <si>
    <t>si la cantidad es menor a $550.00 se cobra el mínimo.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</si>
</sst>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13" applyNumberFormat="0" applyAlignment="0" applyProtection="0"/>
    <xf numFmtId="0" fontId="11" fillId="5" borderId="14" applyNumberFormat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0" applyNumberForma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0" fontId="17" fillId="7" borderId="18" applyNumberFormat="0" applyFont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3" fillId="2" borderId="0" xfId="0" applyFont="1" applyFill="1"/>
    <xf numFmtId="44" fontId="6" fillId="2" borderId="0" xfId="1" applyFont="1" applyFill="1" applyAlignment="1">
      <alignment horizontal="right"/>
    </xf>
    <xf numFmtId="44" fontId="6" fillId="2" borderId="0" xfId="1" applyFont="1" applyFill="1" applyAlignment="1">
      <alignment horizontal="center"/>
    </xf>
    <xf numFmtId="44" fontId="3" fillId="0" borderId="0" xfId="0" applyNumberFormat="1" applyFont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44" fontId="8" fillId="3" borderId="0" xfId="1" applyFont="1" applyFill="1"/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1"/>
    <cellStyle name="Normal" xfId="0" builtinId="0"/>
    <cellStyle name="Normal 2" xfId="12"/>
    <cellStyle name="Nota" xfId="1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workbookViewId="0">
      <selection activeCell="B8" sqref="B8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35</v>
      </c>
    </row>
    <row r="2" spans="1:7" x14ac:dyDescent="0.25">
      <c r="A2" s="1"/>
    </row>
    <row r="3" spans="1:7" x14ac:dyDescent="0.25">
      <c r="A3" s="1" t="s">
        <v>1</v>
      </c>
      <c r="B3" s="3" t="s">
        <v>2</v>
      </c>
    </row>
    <row r="4" spans="1:7" ht="4.5" customHeight="1" x14ac:dyDescent="0.25">
      <c r="A4" s="1"/>
    </row>
    <row r="5" spans="1:7" x14ac:dyDescent="0.25">
      <c r="A5" s="1" t="s">
        <v>3</v>
      </c>
      <c r="B5" s="4" t="s">
        <v>4</v>
      </c>
    </row>
    <row r="6" spans="1:7" x14ac:dyDescent="0.25">
      <c r="A6" s="3"/>
    </row>
    <row r="7" spans="1:7" x14ac:dyDescent="0.25">
      <c r="A7" s="3" t="s">
        <v>5</v>
      </c>
      <c r="G7" s="5" t="s">
        <v>6</v>
      </c>
    </row>
    <row r="8" spans="1:7" x14ac:dyDescent="0.25">
      <c r="B8" s="3" t="s">
        <v>36</v>
      </c>
      <c r="G8" s="5">
        <v>246</v>
      </c>
    </row>
    <row r="9" spans="1:7" x14ac:dyDescent="0.25">
      <c r="B9" s="2" t="s">
        <v>37</v>
      </c>
    </row>
    <row r="10" spans="1:7" x14ac:dyDescent="0.25">
      <c r="B10" s="2" t="s">
        <v>38</v>
      </c>
    </row>
    <row r="11" spans="1:7" x14ac:dyDescent="0.25">
      <c r="B11" s="2" t="s">
        <v>39</v>
      </c>
    </row>
    <row r="12" spans="1:7" x14ac:dyDescent="0.25">
      <c r="B12" s="2" t="s">
        <v>40</v>
      </c>
    </row>
    <row r="13" spans="1:7" x14ac:dyDescent="0.25">
      <c r="B13" s="2" t="s">
        <v>41</v>
      </c>
    </row>
    <row r="14" spans="1:7" x14ac:dyDescent="0.25">
      <c r="B14" s="2" t="s">
        <v>43</v>
      </c>
    </row>
    <row r="19" spans="2:8" x14ac:dyDescent="0.25">
      <c r="B19" s="1" t="s">
        <v>7</v>
      </c>
      <c r="C19" s="5">
        <v>44</v>
      </c>
      <c r="D19" s="5" t="s">
        <v>8</v>
      </c>
      <c r="E19" s="5">
        <v>32</v>
      </c>
      <c r="F19" s="6"/>
    </row>
    <row r="20" spans="2:8" x14ac:dyDescent="0.25">
      <c r="B20" s="1" t="s">
        <v>9</v>
      </c>
      <c r="C20" s="7">
        <v>21.5</v>
      </c>
      <c r="D20" s="7" t="s">
        <v>8</v>
      </c>
      <c r="E20" s="7">
        <v>14</v>
      </c>
      <c r="F20" s="6"/>
    </row>
    <row r="21" spans="2:8" x14ac:dyDescent="0.25">
      <c r="C21" s="8">
        <f>+C19/C20</f>
        <v>2.0465116279069768</v>
      </c>
      <c r="D21" s="6"/>
      <c r="E21" s="8">
        <f>+E19/E20</f>
        <v>2.2857142857142856</v>
      </c>
      <c r="F21" s="5">
        <v>4</v>
      </c>
    </row>
    <row r="22" spans="2:8" x14ac:dyDescent="0.25">
      <c r="C22" s="8">
        <f>+E19/C20</f>
        <v>1.4883720930232558</v>
      </c>
      <c r="D22" s="6"/>
      <c r="E22" s="8">
        <f>+C19/E20</f>
        <v>3.1428571428571428</v>
      </c>
      <c r="F22" s="6">
        <v>3</v>
      </c>
    </row>
    <row r="24" spans="2:8" s="3" customFormat="1" ht="12.75" x14ac:dyDescent="0.2">
      <c r="B24" s="3" t="s">
        <v>10</v>
      </c>
    </row>
    <row r="25" spans="2:8" ht="14.25" thickBot="1" x14ac:dyDescent="0.3">
      <c r="B25" s="9">
        <v>44</v>
      </c>
      <c r="C25" s="9"/>
      <c r="D25" s="9"/>
      <c r="E25" s="9"/>
      <c r="F25" s="10"/>
      <c r="G25" s="5">
        <f>+F21</f>
        <v>4</v>
      </c>
      <c r="H25" s="3" t="s">
        <v>11</v>
      </c>
    </row>
    <row r="26" spans="2:8" x14ac:dyDescent="0.25">
      <c r="B26" s="11"/>
      <c r="C26" s="12"/>
      <c r="D26" s="13"/>
      <c r="E26" s="14"/>
      <c r="F26" s="15"/>
      <c r="G26" s="16"/>
    </row>
    <row r="27" spans="2:8" x14ac:dyDescent="0.25">
      <c r="B27" s="17"/>
      <c r="C27" s="18"/>
      <c r="D27" s="19"/>
      <c r="E27" s="20"/>
      <c r="F27" s="21"/>
      <c r="G27" s="16"/>
    </row>
    <row r="28" spans="2:8" x14ac:dyDescent="0.25">
      <c r="B28" s="22">
        <v>1</v>
      </c>
      <c r="C28" s="23">
        <v>2</v>
      </c>
      <c r="D28" s="24">
        <v>3</v>
      </c>
      <c r="E28" s="25">
        <v>4</v>
      </c>
      <c r="F28" s="26">
        <v>32</v>
      </c>
    </row>
    <row r="29" spans="2:8" x14ac:dyDescent="0.25">
      <c r="B29" s="17"/>
      <c r="C29" s="27"/>
      <c r="D29" s="28"/>
      <c r="E29" s="29"/>
      <c r="F29" s="15"/>
      <c r="G29" s="16"/>
    </row>
    <row r="30" spans="2:8" x14ac:dyDescent="0.25">
      <c r="B30" s="17"/>
      <c r="C30" s="18"/>
      <c r="D30" s="19"/>
      <c r="E30" s="20"/>
      <c r="F30" s="21"/>
      <c r="G30" s="16"/>
    </row>
    <row r="31" spans="2:8" ht="14.25" thickBot="1" x14ac:dyDescent="0.3">
      <c r="B31" s="30"/>
      <c r="C31" s="31"/>
      <c r="D31" s="32"/>
      <c r="E31" s="33"/>
      <c r="F31" s="15"/>
      <c r="G31" s="16"/>
    </row>
    <row r="33" spans="1:9" x14ac:dyDescent="0.25">
      <c r="B33" s="3" t="s">
        <v>12</v>
      </c>
      <c r="E33" s="6">
        <v>47.5</v>
      </c>
      <c r="F33" s="6" t="s">
        <v>8</v>
      </c>
      <c r="G33" s="6">
        <v>33</v>
      </c>
      <c r="H33" s="2" t="s">
        <v>13</v>
      </c>
    </row>
    <row r="35" spans="1:9" s="3" customFormat="1" ht="25.5" x14ac:dyDescent="0.2">
      <c r="C35" s="5" t="s">
        <v>14</v>
      </c>
      <c r="D35" s="34" t="s">
        <v>15</v>
      </c>
      <c r="E35" s="5" t="s">
        <v>16</v>
      </c>
      <c r="F35" s="5" t="s">
        <v>17</v>
      </c>
      <c r="G35" s="5" t="s">
        <v>18</v>
      </c>
      <c r="H35" s="5" t="s">
        <v>19</v>
      </c>
      <c r="I35" s="5" t="s">
        <v>20</v>
      </c>
    </row>
    <row r="36" spans="1:9" ht="4.5" customHeight="1" x14ac:dyDescent="0.25">
      <c r="A36" s="1"/>
    </row>
    <row r="37" spans="1:9" x14ac:dyDescent="0.25">
      <c r="A37" s="3" t="s">
        <v>21</v>
      </c>
      <c r="C37" s="6">
        <f>+G8/G25</f>
        <v>61.5</v>
      </c>
      <c r="D37" s="35">
        <v>62</v>
      </c>
      <c r="E37" s="6">
        <v>5</v>
      </c>
      <c r="F37" s="5">
        <f>+D37+E37</f>
        <v>67</v>
      </c>
      <c r="G37" s="36">
        <v>14</v>
      </c>
      <c r="H37" s="36">
        <v>0</v>
      </c>
      <c r="I37" s="37">
        <f>+(F37*G37)+(F37*H37)</f>
        <v>938</v>
      </c>
    </row>
    <row r="38" spans="1:9" ht="4.5" customHeight="1" x14ac:dyDescent="0.25">
      <c r="A38" s="1"/>
    </row>
    <row r="39" spans="1:9" x14ac:dyDescent="0.25">
      <c r="A39" s="3" t="s">
        <v>22</v>
      </c>
      <c r="C39" s="38">
        <f>+(((0.475*0.33)*F37)*2)*4</f>
        <v>84.018000000000001</v>
      </c>
      <c r="F39" s="5">
        <v>1</v>
      </c>
      <c r="G39" s="36"/>
      <c r="H39" s="39">
        <v>550</v>
      </c>
      <c r="I39" s="37">
        <f>+(F39*G39)+(F39*H39)</f>
        <v>550</v>
      </c>
    </row>
    <row r="40" spans="1:9" x14ac:dyDescent="0.25">
      <c r="A40" s="2" t="s">
        <v>44</v>
      </c>
      <c r="F40" s="40">
        <v>550</v>
      </c>
    </row>
    <row r="41" spans="1:9" ht="4.5" customHeight="1" x14ac:dyDescent="0.25">
      <c r="A41" s="1"/>
    </row>
    <row r="42" spans="1:9" x14ac:dyDescent="0.25">
      <c r="A42" s="3" t="s">
        <v>23</v>
      </c>
      <c r="F42" s="5">
        <v>1</v>
      </c>
      <c r="G42" s="36"/>
      <c r="H42" s="36">
        <v>100</v>
      </c>
      <c r="I42" s="37">
        <f>+(F42*G42)+(F42*H42)</f>
        <v>100</v>
      </c>
    </row>
    <row r="43" spans="1:9" ht="4.5" customHeight="1" x14ac:dyDescent="0.25">
      <c r="A43" s="1"/>
    </row>
    <row r="44" spans="1:9" x14ac:dyDescent="0.25">
      <c r="A44" s="3" t="s">
        <v>24</v>
      </c>
      <c r="F44" s="5">
        <v>0</v>
      </c>
      <c r="G44" s="36">
        <v>0</v>
      </c>
      <c r="H44" s="39">
        <v>300</v>
      </c>
      <c r="I44" s="37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25</v>
      </c>
      <c r="F46" s="5">
        <v>1</v>
      </c>
      <c r="G46" s="36">
        <v>145</v>
      </c>
      <c r="H46" s="36">
        <v>145</v>
      </c>
      <c r="I46" s="37">
        <f>+(F46*G46)+(F46*H46)</f>
        <v>290</v>
      </c>
    </row>
    <row r="47" spans="1:9" ht="4.5" customHeight="1" x14ac:dyDescent="0.25">
      <c r="A47" s="1"/>
    </row>
    <row r="48" spans="1:9" x14ac:dyDescent="0.25">
      <c r="A48" s="3" t="s">
        <v>26</v>
      </c>
      <c r="B48" s="2" t="s">
        <v>27</v>
      </c>
      <c r="F48" s="5">
        <v>0</v>
      </c>
      <c r="G48" s="36">
        <v>41</v>
      </c>
      <c r="H48" s="39">
        <v>0</v>
      </c>
      <c r="I48" s="37">
        <f>+(F48*G48)+(F48*H48)</f>
        <v>0</v>
      </c>
    </row>
    <row r="49" spans="1:9" ht="4.5" customHeight="1" x14ac:dyDescent="0.25">
      <c r="A49" s="1"/>
    </row>
    <row r="50" spans="1:9" x14ac:dyDescent="0.25">
      <c r="A50" s="3" t="s">
        <v>42</v>
      </c>
      <c r="F50" s="5">
        <v>1</v>
      </c>
      <c r="G50" s="36"/>
      <c r="H50" s="39">
        <v>1000</v>
      </c>
      <c r="I50" s="37">
        <f>+(F50*G50)+(F50*H50)</f>
        <v>1000</v>
      </c>
    </row>
    <row r="51" spans="1:9" ht="4.5" customHeight="1" x14ac:dyDescent="0.25">
      <c r="A51" s="1"/>
    </row>
    <row r="52" spans="1:9" x14ac:dyDescent="0.25">
      <c r="A52" s="3" t="s">
        <v>28</v>
      </c>
      <c r="F52" s="5">
        <v>1</v>
      </c>
      <c r="G52" s="36"/>
      <c r="H52" s="39">
        <v>100</v>
      </c>
      <c r="I52" s="37">
        <f>+(F52*G52)+(F52*H52)</f>
        <v>100</v>
      </c>
    </row>
    <row r="53" spans="1:9" ht="4.5" customHeight="1" x14ac:dyDescent="0.25">
      <c r="A53" s="1"/>
    </row>
    <row r="54" spans="1:9" x14ac:dyDescent="0.25">
      <c r="A54" s="3" t="s">
        <v>29</v>
      </c>
      <c r="F54" s="5">
        <v>1</v>
      </c>
      <c r="G54" s="36"/>
      <c r="H54" s="39">
        <v>200</v>
      </c>
      <c r="I54" s="37">
        <f>+(F54*G54)+(F54*H54)</f>
        <v>200</v>
      </c>
    </row>
    <row r="55" spans="1:9" ht="4.5" customHeight="1" x14ac:dyDescent="0.25">
      <c r="A55" s="1"/>
    </row>
    <row r="59" spans="1:9" x14ac:dyDescent="0.25">
      <c r="H59" s="1" t="s">
        <v>30</v>
      </c>
      <c r="I59" s="41">
        <f>SUM(I37:I58)</f>
        <v>3178</v>
      </c>
    </row>
    <row r="60" spans="1:9" x14ac:dyDescent="0.25">
      <c r="H60" s="1" t="s">
        <v>31</v>
      </c>
      <c r="I60" s="42">
        <v>1.5</v>
      </c>
    </row>
    <row r="61" spans="1:9" x14ac:dyDescent="0.25">
      <c r="H61" s="1"/>
      <c r="I61" s="6"/>
    </row>
    <row r="62" spans="1:9" x14ac:dyDescent="0.25">
      <c r="G62" s="43"/>
      <c r="H62" s="44" t="s">
        <v>32</v>
      </c>
      <c r="I62" s="45">
        <f>+I59*I60</f>
        <v>4767</v>
      </c>
    </row>
    <row r="63" spans="1:9" x14ac:dyDescent="0.25">
      <c r="G63" s="43"/>
      <c r="H63" s="44" t="s">
        <v>33</v>
      </c>
      <c r="I63" s="45">
        <f>+I62/G8</f>
        <v>19.378048780487806</v>
      </c>
    </row>
    <row r="65" spans="7:9" x14ac:dyDescent="0.25">
      <c r="H65" s="1" t="s">
        <v>31</v>
      </c>
      <c r="I65" s="46">
        <f>+I62-I59</f>
        <v>1589</v>
      </c>
    </row>
    <row r="66" spans="7:9" x14ac:dyDescent="0.25">
      <c r="G66" s="47"/>
      <c r="H66" s="48" t="s">
        <v>34</v>
      </c>
      <c r="I66" s="49">
        <f>+(I62/100)*2.5</f>
        <v>119.17500000000001</v>
      </c>
    </row>
  </sheetData>
  <mergeCells count="1">
    <mergeCell ref="B25:E25"/>
  </mergeCells>
  <pageMargins left="0.70866141732283472" right="0.70866141732283472" top="0.74803149606299213" bottom="0.74803149606299213" header="0.31496062992125984" footer="0.31496062992125984"/>
  <pageSetup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Sittings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2017-12-09T00:24:45Z</cp:lastPrinted>
  <dcterms:created xsi:type="dcterms:W3CDTF">2017-12-08T21:20:20Z</dcterms:created>
  <dcterms:modified xsi:type="dcterms:W3CDTF">2017-12-09T00:45:55Z</dcterms:modified>
</cp:coreProperties>
</file>