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resupuesto 500" sheetId="1" r:id="rId1"/>
  </sheets>
  <calcPr calcId="145621"/>
</workbook>
</file>

<file path=xl/calcChain.xml><?xml version="1.0" encoding="utf-8"?>
<calcChain xmlns="http://schemas.openxmlformats.org/spreadsheetml/2006/main">
  <c r="F28" i="1" l="1"/>
  <c r="I37" i="1" l="1"/>
  <c r="I35" i="1"/>
  <c r="H30" i="1"/>
  <c r="C30" i="1"/>
  <c r="I30" i="1"/>
  <c r="I33" i="1"/>
  <c r="H28" i="1"/>
  <c r="E18" i="1"/>
  <c r="F18" i="1" s="1"/>
  <c r="G16" i="1" s="1"/>
  <c r="C28" i="1" s="1"/>
  <c r="I28" i="1" s="1"/>
  <c r="C18" i="1"/>
  <c r="I42" i="1" l="1"/>
  <c r="I45" i="1" s="1"/>
  <c r="I46" i="1" l="1"/>
  <c r="I49" i="1"/>
  <c r="I48" i="1"/>
</calcChain>
</file>

<file path=xl/sharedStrings.xml><?xml version="1.0" encoding="utf-8"?>
<sst xmlns="http://schemas.openxmlformats.org/spreadsheetml/2006/main" count="38" uniqueCount="37">
  <si>
    <t>Fecha</t>
  </si>
  <si>
    <t>12 de junio de 2017.</t>
  </si>
  <si>
    <t>Cliente</t>
  </si>
  <si>
    <t>Marca</t>
  </si>
  <si>
    <t>Braya</t>
  </si>
  <si>
    <t>Woodford</t>
  </si>
  <si>
    <t>Producto</t>
  </si>
  <si>
    <t xml:space="preserve">Postal </t>
  </si>
  <si>
    <t>tamaño 10 X 15 cm.</t>
  </si>
  <si>
    <t>impresas a 4 X 4 tintas digital +</t>
  </si>
  <si>
    <t xml:space="preserve">laminado mate 2 caras </t>
  </si>
  <si>
    <t>terminado refinado</t>
  </si>
  <si>
    <t>Gráfico</t>
  </si>
  <si>
    <t>Tamaños por tabloide</t>
  </si>
  <si>
    <t>Tamaño papel:</t>
  </si>
  <si>
    <t>Cantidad</t>
  </si>
  <si>
    <t>Merma</t>
  </si>
  <si>
    <t>Impresiones Tabloide</t>
  </si>
  <si>
    <t>Cant.</t>
  </si>
  <si>
    <t>TT</t>
  </si>
  <si>
    <t>$ FTE.</t>
  </si>
  <si>
    <t>$ VTA.</t>
  </si>
  <si>
    <t xml:space="preserve">TT $ </t>
  </si>
  <si>
    <t>Cant. Cerrada</t>
  </si>
  <si>
    <t>Corte</t>
  </si>
  <si>
    <t>Laminado</t>
  </si>
  <si>
    <t>X</t>
  </si>
  <si>
    <t>cm.</t>
  </si>
  <si>
    <t>Empaque</t>
  </si>
  <si>
    <t>Mensajería</t>
  </si>
  <si>
    <t>si la cantidad es menor a $550.00 se cobra el minimo.</t>
  </si>
  <si>
    <t>Subtotal</t>
  </si>
  <si>
    <t>Ganancia</t>
  </si>
  <si>
    <t>Precio Venta</t>
  </si>
  <si>
    <t xml:space="preserve">Unitario Venta </t>
  </si>
  <si>
    <t>Comisiones</t>
  </si>
  <si>
    <t xml:space="preserve">sulfatada 12 pto. 2 caras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</si>
</sst>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i/>
      <u/>
      <sz val="10"/>
      <color theme="1"/>
      <name val="Century Gothic"/>
      <family val="2"/>
    </font>
    <font>
      <b/>
      <sz val="10"/>
      <color rgb="FFFF0000"/>
      <name val="Century Gothic"/>
      <family val="2"/>
    </font>
    <font>
      <b/>
      <sz val="10"/>
      <color theme="3" tint="-0.249977111117893"/>
      <name val="Century Gothic"/>
      <family val="2"/>
    </font>
    <font>
      <sz val="10"/>
      <color theme="0"/>
      <name val="Century Gothic"/>
      <family val="2"/>
    </font>
    <font>
      <b/>
      <sz val="10"/>
      <color theme="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6" xfId="0" applyFont="1" applyBorder="1"/>
    <xf numFmtId="0" fontId="3" fillId="0" borderId="1" xfId="0" applyFont="1" applyBorder="1"/>
    <xf numFmtId="0" fontId="3" fillId="0" borderId="2" xfId="0" applyFont="1" applyBorder="1" applyAlignment="1"/>
    <xf numFmtId="0" fontId="3" fillId="0" borderId="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/>
    <xf numFmtId="0" fontId="2" fillId="0" borderId="2" xfId="0" applyFont="1" applyBorder="1" applyAlignment="1">
      <alignment horizontal="left"/>
    </xf>
    <xf numFmtId="0" fontId="3" fillId="0" borderId="7" xfId="0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44" fontId="3" fillId="0" borderId="0" xfId="1" applyFont="1" applyAlignment="1">
      <alignment horizontal="center"/>
    </xf>
    <xf numFmtId="44" fontId="2" fillId="0" borderId="0" xfId="1" applyFont="1" applyAlignment="1">
      <alignment horizontal="center"/>
    </xf>
    <xf numFmtId="44" fontId="3" fillId="0" borderId="0" xfId="1" applyFont="1"/>
    <xf numFmtId="8" fontId="3" fillId="0" borderId="0" xfId="1" applyNumberFormat="1" applyFont="1" applyAlignment="1">
      <alignment horizontal="center"/>
    </xf>
    <xf numFmtId="8" fontId="2" fillId="0" borderId="0" xfId="0" applyNumberFormat="1" applyFont="1"/>
    <xf numFmtId="44" fontId="3" fillId="0" borderId="0" xfId="0" applyNumberFormat="1" applyFont="1" applyAlignment="1">
      <alignment horizontal="center"/>
    </xf>
    <xf numFmtId="9" fontId="3" fillId="0" borderId="0" xfId="2" applyFont="1" applyAlignment="1">
      <alignment horizontal="center"/>
    </xf>
    <xf numFmtId="0" fontId="3" fillId="2" borderId="0" xfId="0" applyFont="1" applyFill="1"/>
    <xf numFmtId="44" fontId="6" fillId="2" borderId="0" xfId="1" applyFont="1" applyFill="1" applyAlignment="1">
      <alignment horizontal="right"/>
    </xf>
    <xf numFmtId="44" fontId="6" fillId="2" borderId="0" xfId="1" applyFont="1" applyFill="1" applyAlignment="1">
      <alignment horizontal="center"/>
    </xf>
    <xf numFmtId="44" fontId="3" fillId="0" borderId="0" xfId="0" applyNumberFormat="1" applyFont="1"/>
    <xf numFmtId="0" fontId="7" fillId="3" borderId="0" xfId="0" applyFont="1" applyFill="1"/>
    <xf numFmtId="0" fontId="8" fillId="3" borderId="0" xfId="0" applyFont="1" applyFill="1" applyAlignment="1">
      <alignment horizontal="right"/>
    </xf>
    <xf numFmtId="44" fontId="8" fillId="3" borderId="0" xfId="1" applyFont="1" applyFill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9"/>
  <sheetViews>
    <sheetView tabSelected="1" topLeftCell="A11" workbookViewId="0">
      <selection activeCell="I17" sqref="I17"/>
    </sheetView>
  </sheetViews>
  <sheetFormatPr baseColWidth="10" defaultRowHeight="13.5" x14ac:dyDescent="0.25"/>
  <cols>
    <col min="1" max="1" width="15.28515625" style="2" customWidth="1"/>
    <col min="2" max="2" width="11.42578125" style="2"/>
    <col min="3" max="3" width="11" style="2" customWidth="1"/>
    <col min="4" max="4" width="11.42578125" style="2"/>
    <col min="5" max="8" width="11.140625" style="2" customWidth="1"/>
    <col min="9" max="9" width="13.140625" style="2" customWidth="1"/>
    <col min="10" max="16384" width="11.42578125" style="2"/>
  </cols>
  <sheetData>
    <row r="1" spans="1:8" x14ac:dyDescent="0.25">
      <c r="A1" s="1" t="s">
        <v>0</v>
      </c>
      <c r="B1" s="2" t="s">
        <v>1</v>
      </c>
    </row>
    <row r="2" spans="1:8" x14ac:dyDescent="0.25">
      <c r="A2" s="1"/>
    </row>
    <row r="3" spans="1:8" x14ac:dyDescent="0.25">
      <c r="A3" s="1" t="s">
        <v>2</v>
      </c>
      <c r="B3" s="3" t="s">
        <v>4</v>
      </c>
    </row>
    <row r="4" spans="1:8" ht="4.5" customHeight="1" x14ac:dyDescent="0.25">
      <c r="A4" s="1"/>
    </row>
    <row r="5" spans="1:8" x14ac:dyDescent="0.25">
      <c r="A5" s="1" t="s">
        <v>3</v>
      </c>
      <c r="B5" s="4" t="s">
        <v>5</v>
      </c>
    </row>
    <row r="6" spans="1:8" x14ac:dyDescent="0.25">
      <c r="A6" s="3"/>
    </row>
    <row r="7" spans="1:8" x14ac:dyDescent="0.25">
      <c r="A7" s="3" t="s">
        <v>6</v>
      </c>
      <c r="G7" s="3" t="s">
        <v>15</v>
      </c>
    </row>
    <row r="8" spans="1:8" x14ac:dyDescent="0.25">
      <c r="B8" s="3" t="s">
        <v>7</v>
      </c>
      <c r="G8" s="5">
        <v>500</v>
      </c>
    </row>
    <row r="9" spans="1:8" x14ac:dyDescent="0.25">
      <c r="B9" s="2" t="s">
        <v>8</v>
      </c>
    </row>
    <row r="10" spans="1:8" x14ac:dyDescent="0.25">
      <c r="B10" s="2" t="s">
        <v>36</v>
      </c>
    </row>
    <row r="11" spans="1:8" x14ac:dyDescent="0.25">
      <c r="B11" s="2" t="s">
        <v>9</v>
      </c>
    </row>
    <row r="12" spans="1:8" x14ac:dyDescent="0.25">
      <c r="B12" s="2" t="s">
        <v>10</v>
      </c>
    </row>
    <row r="13" spans="1:8" x14ac:dyDescent="0.25">
      <c r="B13" s="2" t="s">
        <v>11</v>
      </c>
    </row>
    <row r="15" spans="1:8" s="3" customFormat="1" ht="12.75" x14ac:dyDescent="0.2">
      <c r="B15" s="3" t="s">
        <v>12</v>
      </c>
    </row>
    <row r="16" spans="1:8" ht="14.25" thickBot="1" x14ac:dyDescent="0.3">
      <c r="B16" s="6">
        <v>44</v>
      </c>
      <c r="C16" s="6"/>
      <c r="D16" s="6"/>
      <c r="E16" s="6"/>
      <c r="F16" s="6"/>
      <c r="G16" s="3">
        <f>+F18*B21</f>
        <v>8</v>
      </c>
      <c r="H16" s="3" t="s">
        <v>13</v>
      </c>
    </row>
    <row r="17" spans="1:9" x14ac:dyDescent="0.25">
      <c r="B17" s="7"/>
      <c r="C17" s="7"/>
      <c r="D17" s="7"/>
      <c r="E17" s="7"/>
      <c r="F17" s="8"/>
      <c r="G17" s="9"/>
    </row>
    <row r="18" spans="1:9" x14ac:dyDescent="0.25">
      <c r="B18" s="10">
        <v>1</v>
      </c>
      <c r="C18" s="10">
        <f>+B18+1</f>
        <v>2</v>
      </c>
      <c r="D18" s="10"/>
      <c r="E18" s="10">
        <f>+C18+1</f>
        <v>3</v>
      </c>
      <c r="F18" s="11">
        <f>+E18+1</f>
        <v>4</v>
      </c>
      <c r="G18" s="9"/>
    </row>
    <row r="19" spans="1:9" ht="14.25" thickBot="1" x14ac:dyDescent="0.3">
      <c r="B19" s="12"/>
      <c r="C19" s="12"/>
      <c r="D19" s="12"/>
      <c r="E19" s="12"/>
      <c r="F19" s="12"/>
      <c r="G19" s="13">
        <v>31</v>
      </c>
    </row>
    <row r="20" spans="1:9" x14ac:dyDescent="0.25">
      <c r="B20" s="14"/>
      <c r="C20" s="14"/>
      <c r="D20" s="14"/>
      <c r="E20" s="14"/>
      <c r="F20" s="15"/>
      <c r="G20" s="9"/>
    </row>
    <row r="21" spans="1:9" x14ac:dyDescent="0.25">
      <c r="B21" s="10">
        <v>2</v>
      </c>
      <c r="C21" s="10"/>
      <c r="D21" s="10"/>
      <c r="E21" s="10"/>
      <c r="F21" s="11"/>
      <c r="G21" s="9"/>
    </row>
    <row r="22" spans="1:9" ht="14.25" thickBot="1" x14ac:dyDescent="0.3">
      <c r="B22" s="12"/>
      <c r="C22" s="12"/>
      <c r="D22" s="12"/>
      <c r="E22" s="12"/>
      <c r="F22" s="16"/>
      <c r="G22" s="9"/>
    </row>
    <row r="24" spans="1:9" x14ac:dyDescent="0.25">
      <c r="B24" s="3" t="s">
        <v>14</v>
      </c>
      <c r="E24" s="17">
        <v>47</v>
      </c>
      <c r="F24" s="17" t="s">
        <v>26</v>
      </c>
      <c r="G24" s="17">
        <v>33</v>
      </c>
      <c r="H24" s="2" t="s">
        <v>27</v>
      </c>
    </row>
    <row r="26" spans="1:9" s="3" customFormat="1" ht="25.5" x14ac:dyDescent="0.2">
      <c r="C26" s="5" t="s">
        <v>18</v>
      </c>
      <c r="D26" s="18" t="s">
        <v>23</v>
      </c>
      <c r="E26" s="5" t="s">
        <v>16</v>
      </c>
      <c r="F26" s="5" t="s">
        <v>19</v>
      </c>
      <c r="G26" s="5" t="s">
        <v>20</v>
      </c>
      <c r="H26" s="5" t="s">
        <v>21</v>
      </c>
      <c r="I26" s="5" t="s">
        <v>22</v>
      </c>
    </row>
    <row r="27" spans="1:9" ht="4.5" customHeight="1" x14ac:dyDescent="0.25">
      <c r="A27" s="1"/>
    </row>
    <row r="28" spans="1:9" x14ac:dyDescent="0.25">
      <c r="A28" s="3" t="s">
        <v>17</v>
      </c>
      <c r="C28" s="17">
        <f>+G8/G16</f>
        <v>62.5</v>
      </c>
      <c r="D28" s="19">
        <v>63</v>
      </c>
      <c r="E28" s="17">
        <v>10</v>
      </c>
      <c r="F28" s="5">
        <f>+D28+E28</f>
        <v>73</v>
      </c>
      <c r="G28" s="20">
        <v>19</v>
      </c>
      <c r="H28" s="20">
        <f>+G28</f>
        <v>19</v>
      </c>
      <c r="I28" s="21">
        <f>+(F28*G28)+(F28*H28)</f>
        <v>2774</v>
      </c>
    </row>
    <row r="29" spans="1:9" ht="4.5" customHeight="1" x14ac:dyDescent="0.25">
      <c r="A29" s="1"/>
    </row>
    <row r="30" spans="1:9" x14ac:dyDescent="0.25">
      <c r="A30" s="3" t="s">
        <v>25</v>
      </c>
      <c r="C30" s="22">
        <f>+((0.47*0.33)*D28*2)*4</f>
        <v>78.170400000000001</v>
      </c>
      <c r="F30" s="5">
        <v>1</v>
      </c>
      <c r="G30" s="20"/>
      <c r="H30" s="23">
        <f>+F31</f>
        <v>550</v>
      </c>
      <c r="I30" s="21">
        <f>+(F30*G30)+(F30*H30)</f>
        <v>550</v>
      </c>
    </row>
    <row r="31" spans="1:9" x14ac:dyDescent="0.25">
      <c r="A31" s="2" t="s">
        <v>30</v>
      </c>
      <c r="F31" s="24">
        <v>550</v>
      </c>
    </row>
    <row r="32" spans="1:9" ht="4.5" customHeight="1" x14ac:dyDescent="0.25">
      <c r="A32" s="1"/>
    </row>
    <row r="33" spans="1:9" x14ac:dyDescent="0.25">
      <c r="A33" s="3" t="s">
        <v>24</v>
      </c>
      <c r="F33" s="5">
        <v>1</v>
      </c>
      <c r="G33" s="20"/>
      <c r="H33" s="20">
        <v>80</v>
      </c>
      <c r="I33" s="21">
        <f>+(F33*G33)+(F33*H33)</f>
        <v>80</v>
      </c>
    </row>
    <row r="34" spans="1:9" ht="4.5" customHeight="1" x14ac:dyDescent="0.25">
      <c r="A34" s="1"/>
    </row>
    <row r="35" spans="1:9" x14ac:dyDescent="0.25">
      <c r="A35" s="3" t="s">
        <v>28</v>
      </c>
      <c r="F35" s="5">
        <v>1</v>
      </c>
      <c r="G35" s="20"/>
      <c r="H35" s="23">
        <v>50</v>
      </c>
      <c r="I35" s="21">
        <f>+(F35*G35)+(F35*H35)</f>
        <v>50</v>
      </c>
    </row>
    <row r="36" spans="1:9" ht="4.5" customHeight="1" x14ac:dyDescent="0.25">
      <c r="A36" s="1"/>
    </row>
    <row r="37" spans="1:9" x14ac:dyDescent="0.25">
      <c r="A37" s="3" t="s">
        <v>29</v>
      </c>
      <c r="F37" s="5">
        <v>1</v>
      </c>
      <c r="G37" s="20"/>
      <c r="H37" s="23">
        <v>180</v>
      </c>
      <c r="I37" s="21">
        <f>+(F37*G37)+(F37*H37)</f>
        <v>180</v>
      </c>
    </row>
    <row r="38" spans="1:9" ht="4.5" customHeight="1" x14ac:dyDescent="0.25">
      <c r="A38" s="1"/>
    </row>
    <row r="42" spans="1:9" x14ac:dyDescent="0.25">
      <c r="H42" s="1" t="s">
        <v>31</v>
      </c>
      <c r="I42" s="25">
        <f>SUM(I28:I41)</f>
        <v>3634</v>
      </c>
    </row>
    <row r="43" spans="1:9" x14ac:dyDescent="0.25">
      <c r="H43" s="1" t="s">
        <v>32</v>
      </c>
      <c r="I43" s="26">
        <v>1.5</v>
      </c>
    </row>
    <row r="44" spans="1:9" x14ac:dyDescent="0.25">
      <c r="H44" s="1"/>
      <c r="I44" s="17"/>
    </row>
    <row r="45" spans="1:9" x14ac:dyDescent="0.25">
      <c r="G45" s="27"/>
      <c r="H45" s="28" t="s">
        <v>33</v>
      </c>
      <c r="I45" s="29">
        <f>+I42*I43</f>
        <v>5451</v>
      </c>
    </row>
    <row r="46" spans="1:9" x14ac:dyDescent="0.25">
      <c r="G46" s="27"/>
      <c r="H46" s="28" t="s">
        <v>34</v>
      </c>
      <c r="I46" s="29">
        <f>+I45/G8</f>
        <v>10.901999999999999</v>
      </c>
    </row>
    <row r="48" spans="1:9" x14ac:dyDescent="0.25">
      <c r="H48" s="1" t="s">
        <v>32</v>
      </c>
      <c r="I48" s="30">
        <f>+I45-I42</f>
        <v>1817</v>
      </c>
    </row>
    <row r="49" spans="7:9" x14ac:dyDescent="0.25">
      <c r="G49" s="31"/>
      <c r="H49" s="32" t="s">
        <v>35</v>
      </c>
      <c r="I49" s="33">
        <f>+(I45/100)*2.5</f>
        <v>136.27500000000001</v>
      </c>
    </row>
  </sheetData>
  <mergeCells count="1">
    <mergeCell ref="B16:F16"/>
  </mergeCells>
  <pageMargins left="0.70866141732283472" right="0.70866141732283472" top="0.74803149606299213" bottom="0.74803149606299213" header="0.31496062992125984" footer="0.31496062992125984"/>
  <pageSetup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 500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Ventas-Empresarial</dc:creator>
  <cp:lastModifiedBy>Ventas-Empresarial</cp:lastModifiedBy>
  <cp:lastPrinted>2017-06-12T19:35:35Z</cp:lastPrinted>
  <dcterms:created xsi:type="dcterms:W3CDTF">2017-06-12T18:43:55Z</dcterms:created>
  <dcterms:modified xsi:type="dcterms:W3CDTF">2017-06-12T23:36:46Z</dcterms:modified>
</cp:coreProperties>
</file>