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-75" windowWidth="20115" windowHeight="8010" activeTab="1"/>
  </bookViews>
  <sheets>
    <sheet name="tarjeta suajada" sheetId="2" r:id="rId1"/>
    <sheet name="tarjeta sencilla ok" sheetId="1" r:id="rId2"/>
  </sheets>
  <calcPr calcId="145621"/>
</workbook>
</file>

<file path=xl/calcChain.xml><?xml version="1.0" encoding="utf-8"?>
<calcChain xmlns="http://schemas.openxmlformats.org/spreadsheetml/2006/main">
  <c r="I48" i="2" l="1"/>
  <c r="I46" i="2"/>
  <c r="I44" i="2"/>
  <c r="I42" i="2"/>
  <c r="I40" i="2"/>
  <c r="I38" i="2"/>
  <c r="I35" i="2"/>
  <c r="C35" i="2"/>
  <c r="E33" i="2"/>
  <c r="F33" i="2" s="1"/>
  <c r="I33" i="2" s="1"/>
  <c r="G21" i="2"/>
  <c r="C33" i="2" s="1"/>
  <c r="E18" i="2"/>
  <c r="C18" i="2"/>
  <c r="E17" i="2"/>
  <c r="C17" i="2"/>
  <c r="E33" i="1"/>
  <c r="G21" i="1"/>
  <c r="I53" i="2" l="1"/>
  <c r="I56" i="2" s="1"/>
  <c r="I60" i="2" s="1"/>
  <c r="E18" i="1"/>
  <c r="C18" i="1"/>
  <c r="E17" i="1"/>
  <c r="C17" i="1"/>
  <c r="I48" i="1"/>
  <c r="I46" i="1"/>
  <c r="I44" i="1"/>
  <c r="I42" i="1"/>
  <c r="I40" i="1"/>
  <c r="I38" i="1"/>
  <c r="I35" i="1"/>
  <c r="C33" i="1"/>
  <c r="I57" i="2" l="1"/>
  <c r="I59" i="2"/>
  <c r="C35" i="1"/>
  <c r="F33" i="1"/>
  <c r="I33" i="1" s="1"/>
  <c r="I53" i="1" s="1"/>
  <c r="I56" i="1" s="1"/>
  <c r="I60" i="1" l="1"/>
  <c r="I57" i="1"/>
  <c r="I59" i="1"/>
</calcChain>
</file>

<file path=xl/sharedStrings.xml><?xml version="1.0" encoding="utf-8"?>
<sst xmlns="http://schemas.openxmlformats.org/spreadsheetml/2006/main" count="88" uniqueCount="44">
  <si>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</si>
  <si>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</si>
  <si>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</si>
  <si>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</si>
  <si>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</si>
  <si>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</si>
  <si>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</si>
  <si>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</si>
  <si>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</si>
  <si>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</si>
  <si>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</si>
  <si>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</si>
  <si>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</si>
  <si>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</si>
  <si>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</si>
  <si>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</si>
  <si>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</si>
  <si>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</si>
  <si>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</si>
  <si>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</si>
  <si>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</si>
  <si>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</si>
  <si>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</si>
  <si>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</si>
  <si>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</si>
  <si>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</si>
  <si>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</si>
  <si>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</si>
  <si>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</si>
  <si>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</si>
  <si>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</si>
  <si>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terminado refinado</t>
  </si>
  <si>
    <t>Pliego</t>
  </si>
  <si>
    <t>Tamaño Extendido</t>
  </si>
  <si>
    <t xml:space="preserve">impresos a 4 X 4 tintas digital + </t>
  </si>
  <si>
    <t xml:space="preserve">laminado mate 2 caras </t>
  </si>
  <si>
    <t>28 de junio de 2017.</t>
  </si>
  <si>
    <t>Home Alone</t>
  </si>
  <si>
    <t>Tarjetas de presentación</t>
  </si>
  <si>
    <t xml:space="preserve">tamaño 9 X 5 cm. </t>
  </si>
  <si>
    <t xml:space="preserve">papel couche 350 gr. </t>
  </si>
  <si>
    <t>Tabla de suaje</t>
  </si>
  <si>
    <t>Arreglo de Suaje + Suaje</t>
  </si>
  <si>
    <t xml:space="preserve">laminado mate 2 caras + suajado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</si>
</sst>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29" workbookViewId="0">
      <selection activeCell="E45" sqref="E45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36</v>
      </c>
    </row>
    <row r="2" spans="1:7" x14ac:dyDescent="0.25">
      <c r="A2" s="1"/>
    </row>
    <row r="3" spans="1:7" x14ac:dyDescent="0.25">
      <c r="A3" s="1" t="s">
        <v>1</v>
      </c>
      <c r="B3" s="3"/>
    </row>
    <row r="4" spans="1:7" ht="4.5" customHeight="1" x14ac:dyDescent="0.25">
      <c r="A4" s="1"/>
    </row>
    <row r="5" spans="1:7" x14ac:dyDescent="0.25">
      <c r="A5" s="1" t="s">
        <v>2</v>
      </c>
      <c r="B5" s="4" t="s">
        <v>37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38</v>
      </c>
      <c r="G8" s="5">
        <v>300</v>
      </c>
    </row>
    <row r="9" spans="1:7" x14ac:dyDescent="0.25">
      <c r="B9" s="2" t="s">
        <v>39</v>
      </c>
    </row>
    <row r="10" spans="1:7" x14ac:dyDescent="0.25">
      <c r="B10" s="2" t="s">
        <v>40</v>
      </c>
    </row>
    <row r="11" spans="1:7" x14ac:dyDescent="0.25">
      <c r="B11" s="2" t="s">
        <v>34</v>
      </c>
    </row>
    <row r="12" spans="1:7" x14ac:dyDescent="0.25">
      <c r="B12" s="2" t="s">
        <v>43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2"/>
    </row>
    <row r="16" spans="1:7" x14ac:dyDescent="0.25">
      <c r="B16" s="1" t="s">
        <v>33</v>
      </c>
      <c r="C16" s="31">
        <v>9</v>
      </c>
      <c r="D16" s="31" t="s">
        <v>8</v>
      </c>
      <c r="E16" s="31">
        <v>5</v>
      </c>
      <c r="F16" s="12"/>
    </row>
    <row r="17" spans="1:9" x14ac:dyDescent="0.25">
      <c r="C17" s="29">
        <f>+C15/C16</f>
        <v>4.8888888888888893</v>
      </c>
      <c r="D17" s="12"/>
      <c r="E17" s="29">
        <f>+E15/E16</f>
        <v>6.4</v>
      </c>
      <c r="F17" s="5">
        <v>24</v>
      </c>
    </row>
    <row r="18" spans="1:9" x14ac:dyDescent="0.25">
      <c r="C18" s="29">
        <f>+E15/C16</f>
        <v>3.5555555555555554</v>
      </c>
      <c r="D18" s="12"/>
      <c r="E18" s="29">
        <f>+C15/E16</f>
        <v>8.8000000000000007</v>
      </c>
      <c r="F18" s="12">
        <v>24</v>
      </c>
    </row>
    <row r="20" spans="1:9" s="3" customFormat="1" ht="12.75" x14ac:dyDescent="0.2">
      <c r="B20" s="3" t="s">
        <v>5</v>
      </c>
    </row>
    <row r="21" spans="1:9" ht="14.25" thickBot="1" x14ac:dyDescent="0.3">
      <c r="B21" s="38">
        <v>44</v>
      </c>
      <c r="C21" s="38"/>
      <c r="D21" s="38"/>
      <c r="E21" s="38"/>
      <c r="F21" s="6"/>
      <c r="G21" s="5">
        <f>+F17</f>
        <v>24</v>
      </c>
      <c r="H21" s="3" t="s">
        <v>6</v>
      </c>
    </row>
    <row r="22" spans="1:9" ht="14.25" thickBot="1" x14ac:dyDescent="0.3">
      <c r="B22" s="33">
        <v>1</v>
      </c>
      <c r="C22" s="36">
        <v>2</v>
      </c>
      <c r="D22" s="33">
        <v>3</v>
      </c>
      <c r="E22" s="36">
        <v>4</v>
      </c>
      <c r="F22" s="7"/>
      <c r="G22" s="8"/>
    </row>
    <row r="23" spans="1:9" ht="14.25" thickBot="1" x14ac:dyDescent="0.3">
      <c r="B23" s="33">
        <v>2</v>
      </c>
      <c r="C23" s="36"/>
      <c r="D23" s="33"/>
      <c r="E23" s="36"/>
      <c r="F23" s="9"/>
      <c r="G23" s="8"/>
    </row>
    <row r="24" spans="1:9" ht="14.25" thickBot="1" x14ac:dyDescent="0.3">
      <c r="B24" s="37">
        <v>3</v>
      </c>
      <c r="C24" s="11"/>
      <c r="D24" s="32"/>
      <c r="E24" s="30"/>
      <c r="F24" s="10">
        <v>32</v>
      </c>
    </row>
    <row r="25" spans="1:9" ht="14.25" thickBot="1" x14ac:dyDescent="0.3">
      <c r="B25" s="33">
        <v>4</v>
      </c>
      <c r="C25" s="34"/>
      <c r="D25" s="35"/>
      <c r="E25" s="34"/>
      <c r="F25" s="7"/>
      <c r="G25" s="8"/>
    </row>
    <row r="26" spans="1:9" ht="14.25" thickBot="1" x14ac:dyDescent="0.3">
      <c r="B26" s="33">
        <v>5</v>
      </c>
      <c r="C26" s="36"/>
      <c r="D26" s="33"/>
      <c r="E26" s="36"/>
      <c r="F26" s="9"/>
      <c r="G26" s="8"/>
    </row>
    <row r="27" spans="1:9" ht="14.25" thickBot="1" x14ac:dyDescent="0.3">
      <c r="B27" s="37">
        <v>6</v>
      </c>
      <c r="C27" s="11"/>
      <c r="D27" s="32"/>
      <c r="E27" s="11"/>
      <c r="F27" s="7"/>
      <c r="G27" s="8"/>
    </row>
    <row r="29" spans="1:9" x14ac:dyDescent="0.25">
      <c r="B29" s="3" t="s">
        <v>7</v>
      </c>
      <c r="E29" s="12">
        <v>47.5</v>
      </c>
      <c r="F29" s="12" t="s">
        <v>8</v>
      </c>
      <c r="G29" s="12">
        <v>33</v>
      </c>
      <c r="H29" s="2" t="s">
        <v>9</v>
      </c>
    </row>
    <row r="31" spans="1:9" s="3" customFormat="1" ht="25.5" x14ac:dyDescent="0.2">
      <c r="C31" s="5" t="s">
        <v>10</v>
      </c>
      <c r="D31" s="13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2">
        <f>+G8/G21</f>
        <v>12.5</v>
      </c>
      <c r="D33" s="14">
        <v>13</v>
      </c>
      <c r="E33" s="12">
        <f>3+3+3</f>
        <v>9</v>
      </c>
      <c r="F33" s="5">
        <f>+D33+E33</f>
        <v>22</v>
      </c>
      <c r="G33" s="15">
        <v>14</v>
      </c>
      <c r="H33" s="15">
        <v>10</v>
      </c>
      <c r="I33" s="16">
        <f>+(F33*G33)+(F33*H33)</f>
        <v>528</v>
      </c>
    </row>
    <row r="34" spans="1:9" ht="4.5" customHeight="1" x14ac:dyDescent="0.25">
      <c r="A34" s="1"/>
    </row>
    <row r="35" spans="1:9" x14ac:dyDescent="0.25">
      <c r="A35" s="3" t="s">
        <v>18</v>
      </c>
      <c r="C35" s="17">
        <f>+((0.47*0.33)*D33*2)*4</f>
        <v>16.130399999999998</v>
      </c>
      <c r="F35" s="5">
        <v>1</v>
      </c>
      <c r="G35" s="15"/>
      <c r="H35" s="18">
        <v>550</v>
      </c>
      <c r="I35" s="16">
        <f>+(F35*G35)+(F35*H35)</f>
        <v>550</v>
      </c>
    </row>
    <row r="36" spans="1:9" x14ac:dyDescent="0.25">
      <c r="A36" s="2" t="s">
        <v>19</v>
      </c>
      <c r="F36" s="19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F38" s="5">
        <v>1</v>
      </c>
      <c r="G38" s="15"/>
      <c r="H38" s="15">
        <v>50</v>
      </c>
      <c r="I38" s="1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41</v>
      </c>
      <c r="F40" s="5">
        <v>1</v>
      </c>
      <c r="G40" s="15">
        <v>200</v>
      </c>
      <c r="H40" s="18">
        <v>0</v>
      </c>
      <c r="I40" s="16">
        <f>+(F40*G40)+(F40*H40)</f>
        <v>200</v>
      </c>
    </row>
    <row r="41" spans="1:9" ht="4.5" customHeight="1" x14ac:dyDescent="0.25">
      <c r="A41" s="1"/>
    </row>
    <row r="42" spans="1:9" x14ac:dyDescent="0.25">
      <c r="A42" s="3" t="s">
        <v>42</v>
      </c>
      <c r="F42" s="5">
        <v>1</v>
      </c>
      <c r="G42" s="15">
        <v>145</v>
      </c>
      <c r="H42" s="15">
        <v>145</v>
      </c>
      <c r="I42" s="16">
        <f>+(F42*G42)+(F42*H42)</f>
        <v>290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5">
        <v>6</v>
      </c>
      <c r="H44" s="18">
        <v>0</v>
      </c>
      <c r="I44" s="1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5"/>
      <c r="H46" s="18">
        <v>50</v>
      </c>
      <c r="I46" s="16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5"/>
      <c r="H48" s="18">
        <v>150</v>
      </c>
      <c r="I48" s="16">
        <f>+(F48*G48)+(F48*H48)</f>
        <v>150</v>
      </c>
    </row>
    <row r="49" spans="1:9" ht="4.5" customHeight="1" x14ac:dyDescent="0.25">
      <c r="A49" s="1"/>
    </row>
    <row r="53" spans="1:9" x14ac:dyDescent="0.25">
      <c r="H53" s="1" t="s">
        <v>26</v>
      </c>
      <c r="I53" s="20">
        <f>SUM(I33:I52)</f>
        <v>1818</v>
      </c>
    </row>
    <row r="54" spans="1:9" x14ac:dyDescent="0.25">
      <c r="H54" s="1" t="s">
        <v>27</v>
      </c>
      <c r="I54" s="21">
        <v>1.5</v>
      </c>
    </row>
    <row r="55" spans="1:9" x14ac:dyDescent="0.25">
      <c r="H55" s="1"/>
      <c r="I55" s="12"/>
    </row>
    <row r="56" spans="1:9" x14ac:dyDescent="0.25">
      <c r="G56" s="22"/>
      <c r="H56" s="23" t="s">
        <v>28</v>
      </c>
      <c r="I56" s="24">
        <f>+I53*I54</f>
        <v>2727</v>
      </c>
    </row>
    <row r="57" spans="1:9" x14ac:dyDescent="0.25">
      <c r="G57" s="22"/>
      <c r="H57" s="23" t="s">
        <v>29</v>
      </c>
      <c r="I57" s="24">
        <f>+I56/G8</f>
        <v>9.09</v>
      </c>
    </row>
    <row r="59" spans="1:9" x14ac:dyDescent="0.25">
      <c r="H59" s="1" t="s">
        <v>27</v>
      </c>
      <c r="I59" s="25">
        <f>+I56-I53</f>
        <v>909</v>
      </c>
    </row>
    <row r="60" spans="1:9" x14ac:dyDescent="0.25">
      <c r="G60" s="26"/>
      <c r="H60" s="27" t="s">
        <v>30</v>
      </c>
      <c r="I60" s="28">
        <f>+(I56/100)*2.5</f>
        <v>68.174999999999997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B8" sqref="B8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36</v>
      </c>
    </row>
    <row r="2" spans="1:7" x14ac:dyDescent="0.25">
      <c r="A2" s="1"/>
    </row>
    <row r="3" spans="1:7" x14ac:dyDescent="0.25">
      <c r="A3" s="1" t="s">
        <v>1</v>
      </c>
      <c r="B3" s="3"/>
    </row>
    <row r="4" spans="1:7" ht="4.5" customHeight="1" x14ac:dyDescent="0.25">
      <c r="A4" s="1"/>
    </row>
    <row r="5" spans="1:7" x14ac:dyDescent="0.25">
      <c r="A5" s="1" t="s">
        <v>2</v>
      </c>
      <c r="B5" s="4" t="s">
        <v>37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38</v>
      </c>
      <c r="G8" s="5">
        <v>300</v>
      </c>
    </row>
    <row r="9" spans="1:7" x14ac:dyDescent="0.25">
      <c r="B9" s="2" t="s">
        <v>39</v>
      </c>
    </row>
    <row r="10" spans="1:7" x14ac:dyDescent="0.25">
      <c r="B10" s="2" t="s">
        <v>40</v>
      </c>
    </row>
    <row r="11" spans="1:7" x14ac:dyDescent="0.25">
      <c r="B11" s="2" t="s">
        <v>34</v>
      </c>
    </row>
    <row r="12" spans="1:7" x14ac:dyDescent="0.25">
      <c r="B12" s="2" t="s">
        <v>35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2"/>
    </row>
    <row r="16" spans="1:7" x14ac:dyDescent="0.25">
      <c r="B16" s="1" t="s">
        <v>33</v>
      </c>
      <c r="C16" s="31">
        <v>9</v>
      </c>
      <c r="D16" s="31" t="s">
        <v>8</v>
      </c>
      <c r="E16" s="31">
        <v>5</v>
      </c>
      <c r="F16" s="12"/>
    </row>
    <row r="17" spans="1:9" x14ac:dyDescent="0.25">
      <c r="C17" s="29">
        <f>+C15/C16</f>
        <v>4.8888888888888893</v>
      </c>
      <c r="D17" s="12"/>
      <c r="E17" s="29">
        <f>+E15/E16</f>
        <v>6.4</v>
      </c>
      <c r="F17" s="5">
        <v>24</v>
      </c>
    </row>
    <row r="18" spans="1:9" x14ac:dyDescent="0.25">
      <c r="C18" s="29">
        <f>+E15/C16</f>
        <v>3.5555555555555554</v>
      </c>
      <c r="D18" s="12"/>
      <c r="E18" s="29">
        <f>+C15/E16</f>
        <v>8.8000000000000007</v>
      </c>
      <c r="F18" s="12">
        <v>24</v>
      </c>
    </row>
    <row r="20" spans="1:9" s="3" customFormat="1" ht="12.75" x14ac:dyDescent="0.2">
      <c r="B20" s="3" t="s">
        <v>5</v>
      </c>
    </row>
    <row r="21" spans="1:9" ht="14.25" thickBot="1" x14ac:dyDescent="0.3">
      <c r="B21" s="38">
        <v>44</v>
      </c>
      <c r="C21" s="38"/>
      <c r="D21" s="38"/>
      <c r="E21" s="38"/>
      <c r="F21" s="6"/>
      <c r="G21" s="5">
        <f>+F17</f>
        <v>24</v>
      </c>
      <c r="H21" s="3" t="s">
        <v>6</v>
      </c>
    </row>
    <row r="22" spans="1:9" ht="14.25" thickBot="1" x14ac:dyDescent="0.3">
      <c r="B22" s="33">
        <v>1</v>
      </c>
      <c r="C22" s="36">
        <v>2</v>
      </c>
      <c r="D22" s="33">
        <v>3</v>
      </c>
      <c r="E22" s="36">
        <v>4</v>
      </c>
      <c r="F22" s="7"/>
      <c r="G22" s="8"/>
    </row>
    <row r="23" spans="1:9" ht="14.25" thickBot="1" x14ac:dyDescent="0.3">
      <c r="B23" s="33">
        <v>2</v>
      </c>
      <c r="C23" s="36"/>
      <c r="D23" s="33"/>
      <c r="E23" s="36"/>
      <c r="F23" s="9"/>
      <c r="G23" s="8"/>
    </row>
    <row r="24" spans="1:9" ht="14.25" thickBot="1" x14ac:dyDescent="0.3">
      <c r="B24" s="37">
        <v>3</v>
      </c>
      <c r="C24" s="11"/>
      <c r="D24" s="32"/>
      <c r="E24" s="30"/>
      <c r="F24" s="10">
        <v>32</v>
      </c>
    </row>
    <row r="25" spans="1:9" ht="14.25" thickBot="1" x14ac:dyDescent="0.3">
      <c r="B25" s="33">
        <v>4</v>
      </c>
      <c r="C25" s="34"/>
      <c r="D25" s="35"/>
      <c r="E25" s="34"/>
      <c r="F25" s="7"/>
      <c r="G25" s="8"/>
    </row>
    <row r="26" spans="1:9" ht="14.25" thickBot="1" x14ac:dyDescent="0.3">
      <c r="B26" s="33">
        <v>5</v>
      </c>
      <c r="C26" s="36"/>
      <c r="D26" s="33"/>
      <c r="E26" s="36"/>
      <c r="F26" s="9"/>
      <c r="G26" s="8"/>
    </row>
    <row r="27" spans="1:9" ht="14.25" thickBot="1" x14ac:dyDescent="0.3">
      <c r="B27" s="37">
        <v>6</v>
      </c>
      <c r="C27" s="11"/>
      <c r="D27" s="32"/>
      <c r="E27" s="11"/>
      <c r="F27" s="7"/>
      <c r="G27" s="8"/>
    </row>
    <row r="29" spans="1:9" x14ac:dyDescent="0.25">
      <c r="B29" s="3" t="s">
        <v>7</v>
      </c>
      <c r="E29" s="12">
        <v>47.5</v>
      </c>
      <c r="F29" s="12" t="s">
        <v>8</v>
      </c>
      <c r="G29" s="12">
        <v>33</v>
      </c>
      <c r="H29" s="2" t="s">
        <v>9</v>
      </c>
    </row>
    <row r="31" spans="1:9" s="3" customFormat="1" ht="25.5" x14ac:dyDescent="0.2">
      <c r="C31" s="5" t="s">
        <v>10</v>
      </c>
      <c r="D31" s="13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2">
        <f>+G8/G21</f>
        <v>12.5</v>
      </c>
      <c r="D33" s="14">
        <v>13</v>
      </c>
      <c r="E33" s="12">
        <f>3+3+3</f>
        <v>9</v>
      </c>
      <c r="F33" s="5">
        <f>+D33+E33</f>
        <v>22</v>
      </c>
      <c r="G33" s="15">
        <v>14</v>
      </c>
      <c r="H33" s="15">
        <v>10</v>
      </c>
      <c r="I33" s="16">
        <f>+(F33*G33)+(F33*H33)</f>
        <v>528</v>
      </c>
    </row>
    <row r="34" spans="1:9" ht="4.5" customHeight="1" x14ac:dyDescent="0.25">
      <c r="A34" s="1"/>
    </row>
    <row r="35" spans="1:9" x14ac:dyDescent="0.25">
      <c r="A35" s="3" t="s">
        <v>18</v>
      </c>
      <c r="C35" s="17">
        <f>+((0.47*0.33)*D33*2)*4</f>
        <v>16.130399999999998</v>
      </c>
      <c r="F35" s="5">
        <v>1</v>
      </c>
      <c r="G35" s="15"/>
      <c r="H35" s="18">
        <v>550</v>
      </c>
      <c r="I35" s="16">
        <f>+(F35*G35)+(F35*H35)</f>
        <v>550</v>
      </c>
    </row>
    <row r="36" spans="1:9" x14ac:dyDescent="0.25">
      <c r="A36" s="2" t="s">
        <v>19</v>
      </c>
      <c r="F36" s="19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F38" s="5">
        <v>1</v>
      </c>
      <c r="G38" s="15"/>
      <c r="H38" s="15">
        <v>50</v>
      </c>
      <c r="I38" s="16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21</v>
      </c>
      <c r="F40" s="5">
        <v>0</v>
      </c>
      <c r="G40" s="15">
        <v>145</v>
      </c>
      <c r="H40" s="18">
        <v>145</v>
      </c>
      <c r="I40" s="16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0</v>
      </c>
      <c r="G42" s="15">
        <v>100</v>
      </c>
      <c r="H42" s="15">
        <v>100</v>
      </c>
      <c r="I42" s="16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5">
        <v>6</v>
      </c>
      <c r="H44" s="18">
        <v>0</v>
      </c>
      <c r="I44" s="16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5"/>
      <c r="H46" s="18">
        <v>50</v>
      </c>
      <c r="I46" s="16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5"/>
      <c r="H48" s="18">
        <v>150</v>
      </c>
      <c r="I48" s="16">
        <f>+(F48*G48)+(F48*H48)</f>
        <v>150</v>
      </c>
    </row>
    <row r="49" spans="1:9" ht="4.5" customHeight="1" x14ac:dyDescent="0.25">
      <c r="A49" s="1"/>
    </row>
    <row r="53" spans="1:9" x14ac:dyDescent="0.25">
      <c r="H53" s="1" t="s">
        <v>26</v>
      </c>
      <c r="I53" s="20">
        <f>SUM(I33:I52)</f>
        <v>1328</v>
      </c>
    </row>
    <row r="54" spans="1:9" x14ac:dyDescent="0.25">
      <c r="H54" s="1" t="s">
        <v>27</v>
      </c>
      <c r="I54" s="21">
        <v>1.5</v>
      </c>
    </row>
    <row r="55" spans="1:9" x14ac:dyDescent="0.25">
      <c r="H55" s="1"/>
      <c r="I55" s="12"/>
    </row>
    <row r="56" spans="1:9" x14ac:dyDescent="0.25">
      <c r="G56" s="22"/>
      <c r="H56" s="23" t="s">
        <v>28</v>
      </c>
      <c r="I56" s="24">
        <f>+I53*I54</f>
        <v>1992</v>
      </c>
    </row>
    <row r="57" spans="1:9" x14ac:dyDescent="0.25">
      <c r="G57" s="22"/>
      <c r="H57" s="23" t="s">
        <v>29</v>
      </c>
      <c r="I57" s="24">
        <f>+I56/G8</f>
        <v>6.64</v>
      </c>
    </row>
    <row r="59" spans="1:9" x14ac:dyDescent="0.25">
      <c r="H59" s="1" t="s">
        <v>27</v>
      </c>
      <c r="I59" s="25">
        <f>+I56-I53</f>
        <v>664</v>
      </c>
    </row>
    <row r="60" spans="1:9" x14ac:dyDescent="0.25">
      <c r="G60" s="26"/>
      <c r="H60" s="27" t="s">
        <v>30</v>
      </c>
      <c r="I60" s="28">
        <f>+(I56/100)*2.5</f>
        <v>49.800000000000004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tarjeta suajada</vt:lpstr>
      <vt:lpstr>tarjeta sencilla ok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2017-06-21T18:36:53Z</cp:lastPrinted>
  <dcterms:created xsi:type="dcterms:W3CDTF">2017-06-14T23:04:37Z</dcterms:created>
  <dcterms:modified xsi:type="dcterms:W3CDTF">2017-07-17T18:10:43Z</dcterms:modified>
</cp:coreProperties>
</file>