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arjeta " sheetId="1" r:id="rId1"/>
  </sheets>
  <calcPr calcId="145621"/>
</workbook>
</file>

<file path=xl/calcChain.xml><?xml version="1.0" encoding="utf-8"?>
<calcChain xmlns="http://schemas.openxmlformats.org/spreadsheetml/2006/main">
  <c r="H39" i="1" l="1"/>
  <c r="C39" i="1"/>
  <c r="F52" i="1"/>
  <c r="I50" i="1"/>
  <c r="F50" i="1"/>
  <c r="I52" i="1"/>
  <c r="F48" i="1"/>
  <c r="I48" i="1" s="1"/>
  <c r="G8" i="1"/>
  <c r="I56" i="1"/>
  <c r="I54" i="1"/>
  <c r="I46" i="1"/>
  <c r="I44" i="1"/>
  <c r="I42" i="1"/>
  <c r="I39" i="1"/>
  <c r="F37" i="1"/>
  <c r="C37" i="1"/>
  <c r="E21" i="1"/>
  <c r="C21" i="1"/>
  <c r="E20" i="1"/>
  <c r="C20" i="1"/>
  <c r="I37" i="1" l="1"/>
  <c r="I61" i="1" s="1"/>
  <c r="I64" i="1" s="1"/>
  <c r="I68" i="1" l="1"/>
  <c r="I65" i="1"/>
  <c r="B42" i="1"/>
  <c r="I67" i="1"/>
</calcChain>
</file>

<file path=xl/sharedStrings.xml><?xml version="1.0" encoding="utf-8"?>
<sst xmlns="http://schemas.openxmlformats.org/spreadsheetml/2006/main" count="50" uniqueCount="47">
  <si>
    <t>Fecha</t>
  </si>
  <si>
    <t>Cliente</t>
  </si>
  <si>
    <t>Marca</t>
  </si>
  <si>
    <t>Producto</t>
  </si>
  <si>
    <t>Pliego</t>
  </si>
  <si>
    <t>X</t>
  </si>
  <si>
    <t>Tamaño Extendido</t>
  </si>
  <si>
    <t>Gráfico</t>
  </si>
  <si>
    <t>Tamaños por tabloide</t>
  </si>
  <si>
    <t>Tamaño papel: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</si>
  <si>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</si>
  <si>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</si>
  <si>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</si>
  <si>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</si>
  <si>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</si>
  <si>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</si>
  <si>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</si>
  <si>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</si>
  <si>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</si>
  <si>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si la cantidad es menor a $550.00 se cobra el minimo.</t>
  </si>
  <si>
    <t>Corte</t>
  </si>
  <si>
    <t>Perfore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</si>
  <si>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</si>
  <si>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</si>
  <si>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</si>
  <si>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</si>
  <si>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</si>
  <si>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</si>
  <si>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</si>
  <si>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</si>
  <si>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16 de noviembre de 2017.</t>
  </si>
  <si>
    <t>Yadira Carrillo</t>
  </si>
  <si>
    <t>Tarjetas Navideñas</t>
  </si>
  <si>
    <t>tamaño 10 X 15.5 cm.</t>
  </si>
  <si>
    <t xml:space="preserve">cartulina importación </t>
  </si>
  <si>
    <t>hot stamping 2 colores</t>
  </si>
  <si>
    <t>Exterior: impresas a 4 X 0 tintas digital +</t>
  </si>
  <si>
    <t xml:space="preserve">Interior: impresas a 4 X 0 tintas digital </t>
  </si>
  <si>
    <t>terminado pleca de dobles + perfore +</t>
  </si>
  <si>
    <t xml:space="preserve">listón para colgar </t>
  </si>
  <si>
    <t>Cantidad  Empalme</t>
  </si>
  <si>
    <t>TT VTA</t>
  </si>
  <si>
    <t>tamaño extendida 10 X 31 cm.</t>
  </si>
  <si>
    <t xml:space="preserve">Pleca de Dobles </t>
  </si>
  <si>
    <t>Hot Stamping</t>
  </si>
  <si>
    <t xml:space="preserve">Listón </t>
  </si>
  <si>
    <t xml:space="preserve">Empalme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</si>
</sst>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7" applyNumberFormat="0" applyAlignment="0" applyProtection="0"/>
    <xf numFmtId="0" fontId="11" fillId="5" borderId="8" applyNumberFormat="0" applyAlignment="0" applyProtection="0"/>
    <xf numFmtId="0" fontId="12" fillId="6" borderId="0" applyNumberFormat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44" fontId="17" fillId="0" borderId="0" applyFont="0" applyFill="0" applyBorder="0" applyAlignment="0" applyProtection="0"/>
    <xf numFmtId="0" fontId="17" fillId="0" borderId="0"/>
    <xf numFmtId="0" fontId="17" fillId="7" borderId="12" applyNumberFormat="0" applyFont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/>
    <xf numFmtId="0" fontId="2" fillId="0" borderId="0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3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0" fontId="3" fillId="0" borderId="0" xfId="0" applyFont="1" applyFill="1"/>
    <xf numFmtId="0" fontId="2" fillId="0" borderId="0" xfId="0" applyFont="1" applyFill="1" applyAlignment="1">
      <alignment horizontal="right"/>
    </xf>
    <xf numFmtId="44" fontId="2" fillId="0" borderId="0" xfId="0" applyNumberFormat="1" applyFont="1" applyFill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44" fontId="6" fillId="0" borderId="0" xfId="1" applyFont="1" applyFill="1" applyAlignment="1">
      <alignment horizontal="right"/>
    </xf>
    <xf numFmtId="44" fontId="2" fillId="0" borderId="0" xfId="1" applyFont="1" applyFill="1"/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</cellXfs>
  <cellStyles count="14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1"/>
    <cellStyle name="Normal" xfId="0" builtinId="0"/>
    <cellStyle name="Normal 2" xfId="12"/>
    <cellStyle name="Nota" xfId="1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8"/>
  <sheetViews>
    <sheetView tabSelected="1" topLeftCell="A36" workbookViewId="0">
      <selection activeCell="I62" sqref="I62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8" x14ac:dyDescent="0.25">
      <c r="A1" s="1" t="s">
        <v>0</v>
      </c>
      <c r="B1" s="2" t="s">
        <v>30</v>
      </c>
    </row>
    <row r="2" spans="1:8" x14ac:dyDescent="0.25">
      <c r="A2" s="1"/>
    </row>
    <row r="3" spans="1:8" x14ac:dyDescent="0.25">
      <c r="A3" s="1" t="s">
        <v>1</v>
      </c>
      <c r="B3" s="3" t="s">
        <v>31</v>
      </c>
    </row>
    <row r="4" spans="1:8" ht="4.5" customHeight="1" x14ac:dyDescent="0.25">
      <c r="A4" s="1"/>
    </row>
    <row r="5" spans="1:8" x14ac:dyDescent="0.25">
      <c r="A5" s="1" t="s">
        <v>2</v>
      </c>
      <c r="B5" s="4"/>
    </row>
    <row r="6" spans="1:8" x14ac:dyDescent="0.25">
      <c r="A6" s="3"/>
    </row>
    <row r="7" spans="1:8" ht="26.25" x14ac:dyDescent="0.25">
      <c r="A7" s="3" t="s">
        <v>3</v>
      </c>
      <c r="G7" s="5" t="s">
        <v>40</v>
      </c>
      <c r="H7" s="6" t="s">
        <v>41</v>
      </c>
    </row>
    <row r="8" spans="1:8" x14ac:dyDescent="0.25">
      <c r="B8" s="3" t="s">
        <v>32</v>
      </c>
      <c r="G8" s="6">
        <f>+H8*2</f>
        <v>800</v>
      </c>
      <c r="H8" s="28">
        <v>400</v>
      </c>
    </row>
    <row r="9" spans="1:8" x14ac:dyDescent="0.25">
      <c r="B9" s="2" t="s">
        <v>42</v>
      </c>
    </row>
    <row r="10" spans="1:8" x14ac:dyDescent="0.25">
      <c r="B10" s="2" t="s">
        <v>33</v>
      </c>
    </row>
    <row r="11" spans="1:8" x14ac:dyDescent="0.25">
      <c r="B11" s="2" t="s">
        <v>34</v>
      </c>
    </row>
    <row r="12" spans="1:8" x14ac:dyDescent="0.25">
      <c r="B12" s="2" t="s">
        <v>36</v>
      </c>
    </row>
    <row r="13" spans="1:8" x14ac:dyDescent="0.25">
      <c r="B13" s="2" t="s">
        <v>35</v>
      </c>
    </row>
    <row r="14" spans="1:8" x14ac:dyDescent="0.25">
      <c r="B14" s="2" t="s">
        <v>37</v>
      </c>
    </row>
    <row r="15" spans="1:8" x14ac:dyDescent="0.25">
      <c r="B15" s="2" t="s">
        <v>38</v>
      </c>
    </row>
    <row r="16" spans="1:8" x14ac:dyDescent="0.25">
      <c r="B16" s="2" t="s">
        <v>39</v>
      </c>
    </row>
    <row r="18" spans="2:8" x14ac:dyDescent="0.25">
      <c r="B18" s="1" t="s">
        <v>4</v>
      </c>
      <c r="C18" s="6">
        <v>44</v>
      </c>
      <c r="D18" s="6" t="s">
        <v>5</v>
      </c>
      <c r="E18" s="6">
        <v>32</v>
      </c>
      <c r="F18" s="7"/>
    </row>
    <row r="19" spans="2:8" x14ac:dyDescent="0.25">
      <c r="B19" s="1" t="s">
        <v>6</v>
      </c>
      <c r="C19" s="8">
        <v>11</v>
      </c>
      <c r="D19" s="8" t="s">
        <v>5</v>
      </c>
      <c r="E19" s="8">
        <v>32</v>
      </c>
      <c r="F19" s="7"/>
    </row>
    <row r="20" spans="2:8" x14ac:dyDescent="0.25">
      <c r="C20" s="9">
        <f>+C18/C19</f>
        <v>4</v>
      </c>
      <c r="D20" s="7"/>
      <c r="E20" s="9">
        <f>+E18/E19</f>
        <v>1</v>
      </c>
      <c r="F20" s="6">
        <v>4</v>
      </c>
    </row>
    <row r="21" spans="2:8" x14ac:dyDescent="0.25">
      <c r="C21" s="9">
        <f>+E18/C19</f>
        <v>2.9090909090909092</v>
      </c>
      <c r="D21" s="7"/>
      <c r="E21" s="9">
        <f>+C18/E19</f>
        <v>1.375</v>
      </c>
      <c r="F21" s="7">
        <v>2</v>
      </c>
    </row>
    <row r="23" spans="2:8" s="3" customFormat="1" ht="12.75" x14ac:dyDescent="0.2">
      <c r="B23" s="3" t="s">
        <v>7</v>
      </c>
    </row>
    <row r="24" spans="2:8" ht="14.25" thickBot="1" x14ac:dyDescent="0.3">
      <c r="B24" s="10">
        <v>44</v>
      </c>
      <c r="C24" s="10"/>
      <c r="D24" s="10"/>
      <c r="E24" s="10"/>
      <c r="F24" s="11"/>
      <c r="G24" s="6">
        <v>4</v>
      </c>
      <c r="H24" s="3" t="s">
        <v>8</v>
      </c>
    </row>
    <row r="25" spans="2:8" x14ac:dyDescent="0.25">
      <c r="B25" s="12">
        <v>1</v>
      </c>
      <c r="C25" s="13">
        <v>2</v>
      </c>
      <c r="D25" s="12">
        <v>3</v>
      </c>
      <c r="E25" s="13">
        <v>4</v>
      </c>
      <c r="F25" s="14"/>
      <c r="G25" s="15"/>
    </row>
    <row r="26" spans="2:8" x14ac:dyDescent="0.25">
      <c r="B26" s="16"/>
      <c r="C26" s="17"/>
      <c r="D26" s="16"/>
      <c r="E26" s="17"/>
      <c r="F26" s="18"/>
      <c r="G26" s="15"/>
    </row>
    <row r="27" spans="2:8" x14ac:dyDescent="0.25">
      <c r="B27" s="16"/>
      <c r="C27" s="19"/>
      <c r="D27" s="20"/>
      <c r="E27" s="17"/>
      <c r="F27" s="21">
        <v>32</v>
      </c>
    </row>
    <row r="28" spans="2:8" x14ac:dyDescent="0.25">
      <c r="B28" s="16"/>
      <c r="C28" s="25"/>
      <c r="D28" s="26"/>
      <c r="E28" s="25"/>
      <c r="F28" s="14"/>
      <c r="G28" s="15"/>
    </row>
    <row r="29" spans="2:8" x14ac:dyDescent="0.25">
      <c r="B29" s="16"/>
      <c r="C29" s="25"/>
      <c r="D29" s="26"/>
      <c r="E29" s="25"/>
      <c r="F29" s="14"/>
      <c r="G29" s="15"/>
    </row>
    <row r="30" spans="2:8" x14ac:dyDescent="0.25">
      <c r="B30" s="16"/>
      <c r="C30" s="17"/>
      <c r="D30" s="16"/>
      <c r="E30" s="17"/>
      <c r="F30" s="18"/>
      <c r="G30" s="15"/>
    </row>
    <row r="31" spans="2:8" ht="14.25" thickBot="1" x14ac:dyDescent="0.3">
      <c r="B31" s="22"/>
      <c r="C31" s="23"/>
      <c r="D31" s="24"/>
      <c r="E31" s="23"/>
      <c r="F31" s="14"/>
      <c r="G31" s="15"/>
    </row>
    <row r="33" spans="1:9" x14ac:dyDescent="0.25">
      <c r="B33" s="3" t="s">
        <v>9</v>
      </c>
      <c r="E33" s="7">
        <v>47.5</v>
      </c>
      <c r="F33" s="7" t="s">
        <v>5</v>
      </c>
      <c r="G33" s="7">
        <v>33</v>
      </c>
      <c r="H33" s="2" t="s">
        <v>10</v>
      </c>
    </row>
    <row r="35" spans="1:9" s="3" customFormat="1" ht="25.5" x14ac:dyDescent="0.2">
      <c r="C35" s="6" t="s">
        <v>11</v>
      </c>
      <c r="D35" s="27" t="s">
        <v>12</v>
      </c>
      <c r="E35" s="6" t="s">
        <v>13</v>
      </c>
      <c r="F35" s="6" t="s">
        <v>14</v>
      </c>
      <c r="G35" s="6" t="s">
        <v>15</v>
      </c>
      <c r="H35" s="6" t="s">
        <v>16</v>
      </c>
      <c r="I35" s="6" t="s">
        <v>17</v>
      </c>
    </row>
    <row r="36" spans="1:9" ht="4.5" customHeight="1" x14ac:dyDescent="0.25">
      <c r="A36" s="1"/>
    </row>
    <row r="37" spans="1:9" x14ac:dyDescent="0.25">
      <c r="A37" s="3" t="s">
        <v>18</v>
      </c>
      <c r="C37" s="7">
        <f>+G8/G24</f>
        <v>200</v>
      </c>
      <c r="D37" s="28">
        <v>200</v>
      </c>
      <c r="E37" s="7">
        <v>20</v>
      </c>
      <c r="F37" s="6">
        <f>+D37+E37</f>
        <v>220</v>
      </c>
      <c r="G37" s="29">
        <v>19</v>
      </c>
      <c r="H37" s="29">
        <v>0</v>
      </c>
      <c r="I37" s="30">
        <f>+(F37*G37)+(F37*H37)</f>
        <v>4180</v>
      </c>
    </row>
    <row r="38" spans="1:9" ht="4.5" customHeight="1" x14ac:dyDescent="0.25">
      <c r="A38" s="1"/>
    </row>
    <row r="39" spans="1:9" x14ac:dyDescent="0.25">
      <c r="A39" s="3" t="s">
        <v>46</v>
      </c>
      <c r="C39" s="31">
        <f>+(((0.475*0.33)*F37)*5)*3</f>
        <v>517.27500000000009</v>
      </c>
      <c r="F39" s="6">
        <v>1</v>
      </c>
      <c r="G39" s="29"/>
      <c r="H39" s="32">
        <f>+F40</f>
        <v>550</v>
      </c>
      <c r="I39" s="30">
        <f>+(F39*G39)+(F39*H39)</f>
        <v>550</v>
      </c>
    </row>
    <row r="40" spans="1:9" x14ac:dyDescent="0.25">
      <c r="A40" s="2" t="s">
        <v>19</v>
      </c>
      <c r="F40" s="33">
        <v>550</v>
      </c>
    </row>
    <row r="41" spans="1:9" ht="4.5" customHeight="1" x14ac:dyDescent="0.25">
      <c r="A41" s="1"/>
    </row>
    <row r="42" spans="1:9" x14ac:dyDescent="0.25">
      <c r="A42" s="3" t="s">
        <v>20</v>
      </c>
      <c r="B42" s="31">
        <f>+(I64/100)*0.2</f>
        <v>33.285000000000004</v>
      </c>
      <c r="F42" s="6">
        <v>1</v>
      </c>
      <c r="G42" s="29"/>
      <c r="H42" s="29">
        <v>50</v>
      </c>
      <c r="I42" s="30">
        <f>+(F42*G42)+(F42*H42)</f>
        <v>50</v>
      </c>
    </row>
    <row r="43" spans="1:9" ht="4.5" customHeight="1" x14ac:dyDescent="0.25">
      <c r="A43" s="1"/>
    </row>
    <row r="44" spans="1:9" x14ac:dyDescent="0.25">
      <c r="A44" s="3" t="s">
        <v>43</v>
      </c>
      <c r="F44" s="6">
        <v>1</v>
      </c>
      <c r="G44" s="29">
        <v>145</v>
      </c>
      <c r="H44" s="32">
        <v>145</v>
      </c>
      <c r="I44" s="30">
        <f>+(F44*G44)+(F44*H44)</f>
        <v>290</v>
      </c>
    </row>
    <row r="45" spans="1:9" ht="4.5" customHeight="1" x14ac:dyDescent="0.25">
      <c r="A45" s="1"/>
    </row>
    <row r="46" spans="1:9" x14ac:dyDescent="0.25">
      <c r="A46" s="3" t="s">
        <v>21</v>
      </c>
      <c r="F46" s="6">
        <v>1</v>
      </c>
      <c r="G46" s="29">
        <v>0</v>
      </c>
      <c r="H46" s="29">
        <v>145</v>
      </c>
      <c r="I46" s="30">
        <f>+(F46*G46)+(F46*H46)</f>
        <v>145</v>
      </c>
    </row>
    <row r="47" spans="1:9" ht="4.5" customHeight="1" x14ac:dyDescent="0.25">
      <c r="A47" s="1"/>
    </row>
    <row r="48" spans="1:9" x14ac:dyDescent="0.25">
      <c r="A48" s="3" t="s">
        <v>44</v>
      </c>
      <c r="F48" s="6">
        <f>+H8</f>
        <v>400</v>
      </c>
      <c r="G48" s="29">
        <v>4</v>
      </c>
      <c r="H48" s="32">
        <v>4</v>
      </c>
      <c r="I48" s="30">
        <f>+(F48*G48)+(F48*H48)</f>
        <v>3200</v>
      </c>
    </row>
    <row r="49" spans="1:9" ht="4.5" customHeight="1" x14ac:dyDescent="0.25">
      <c r="A49" s="1"/>
    </row>
    <row r="50" spans="1:9" x14ac:dyDescent="0.25">
      <c r="A50" s="3" t="s">
        <v>45</v>
      </c>
      <c r="F50" s="6">
        <f>+H8</f>
        <v>400</v>
      </c>
      <c r="G50" s="29">
        <v>3</v>
      </c>
      <c r="H50" s="32">
        <v>0</v>
      </c>
      <c r="I50" s="30">
        <f>+(F50*G50)+(F50*H50)</f>
        <v>1200</v>
      </c>
    </row>
    <row r="51" spans="1:9" ht="4.5" customHeight="1" x14ac:dyDescent="0.25">
      <c r="A51" s="1"/>
    </row>
    <row r="52" spans="1:9" x14ac:dyDescent="0.25">
      <c r="A52" s="3" t="s">
        <v>22</v>
      </c>
      <c r="F52" s="6">
        <f>+F50</f>
        <v>400</v>
      </c>
      <c r="G52" s="29">
        <v>3</v>
      </c>
      <c r="H52" s="32">
        <v>0</v>
      </c>
      <c r="I52" s="30">
        <f>+(F52*G52)+(F52*H52)</f>
        <v>1200</v>
      </c>
    </row>
    <row r="53" spans="1:9" ht="4.5" customHeight="1" x14ac:dyDescent="0.25">
      <c r="A53" s="1"/>
    </row>
    <row r="54" spans="1:9" x14ac:dyDescent="0.25">
      <c r="A54" s="3" t="s">
        <v>23</v>
      </c>
      <c r="F54" s="6">
        <v>1</v>
      </c>
      <c r="G54" s="29"/>
      <c r="H54" s="32">
        <v>100</v>
      </c>
      <c r="I54" s="30">
        <f>+(F54*G54)+(F54*H54)</f>
        <v>100</v>
      </c>
    </row>
    <row r="55" spans="1:9" ht="4.5" customHeight="1" x14ac:dyDescent="0.25">
      <c r="A55" s="1"/>
    </row>
    <row r="56" spans="1:9" x14ac:dyDescent="0.25">
      <c r="A56" s="3" t="s">
        <v>24</v>
      </c>
      <c r="F56" s="6">
        <v>1</v>
      </c>
      <c r="G56" s="29"/>
      <c r="H56" s="32">
        <v>180</v>
      </c>
      <c r="I56" s="30">
        <f>+(F56*G56)+(F56*H56)</f>
        <v>180</v>
      </c>
    </row>
    <row r="57" spans="1:9" ht="4.5" customHeight="1" x14ac:dyDescent="0.25">
      <c r="A57" s="1"/>
    </row>
    <row r="61" spans="1:9" x14ac:dyDescent="0.25">
      <c r="D61" s="34"/>
      <c r="E61" s="35"/>
      <c r="F61" s="36"/>
      <c r="H61" s="1" t="s">
        <v>25</v>
      </c>
      <c r="I61" s="37">
        <f>SUM(I37:I60)</f>
        <v>11095</v>
      </c>
    </row>
    <row r="62" spans="1:9" x14ac:dyDescent="0.25">
      <c r="D62" s="34"/>
      <c r="E62" s="34"/>
      <c r="F62" s="34"/>
      <c r="H62" s="1" t="s">
        <v>26</v>
      </c>
      <c r="I62" s="38">
        <v>1.5</v>
      </c>
    </row>
    <row r="63" spans="1:9" x14ac:dyDescent="0.25">
      <c r="D63" s="34"/>
      <c r="E63" s="34"/>
      <c r="F63" s="34"/>
      <c r="H63" s="1"/>
      <c r="I63" s="7"/>
    </row>
    <row r="64" spans="1:9" x14ac:dyDescent="0.25">
      <c r="D64" s="34"/>
      <c r="E64" s="39"/>
      <c r="F64" s="40"/>
      <c r="G64" s="41"/>
      <c r="H64" s="42" t="s">
        <v>27</v>
      </c>
      <c r="I64" s="43">
        <f>+I61*I62</f>
        <v>16642.5</v>
      </c>
    </row>
    <row r="65" spans="4:9" x14ac:dyDescent="0.25">
      <c r="D65" s="34"/>
      <c r="E65" s="39"/>
      <c r="F65" s="40"/>
      <c r="G65" s="41"/>
      <c r="H65" s="42" t="s">
        <v>28</v>
      </c>
      <c r="I65" s="43">
        <f>+I64/H8</f>
        <v>41.606250000000003</v>
      </c>
    </row>
    <row r="67" spans="4:9" x14ac:dyDescent="0.25">
      <c r="H67" s="1" t="s">
        <v>26</v>
      </c>
      <c r="I67" s="44">
        <f>+I64-I61</f>
        <v>5547.5</v>
      </c>
    </row>
    <row r="68" spans="4:9" x14ac:dyDescent="0.25">
      <c r="G68" s="45"/>
      <c r="H68" s="46" t="s">
        <v>29</v>
      </c>
      <c r="I68" s="47">
        <f>+(I64/100)*2.5</f>
        <v>416.0625</v>
      </c>
    </row>
  </sheetData>
  <mergeCells count="1">
    <mergeCell ref="B24:E24"/>
  </mergeCells>
  <pageMargins left="0.70866141732283472" right="0.70866141732283472" top="0.74803149606299213" bottom="0.74803149606299213" header="0.31496062992125984" footer="0.31496062992125984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Tarjeta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2017-11-17T01:02:29Z</cp:lastPrinted>
  <dcterms:created xsi:type="dcterms:W3CDTF">2017-11-17T00:48:04Z</dcterms:created>
  <dcterms:modified xsi:type="dcterms:W3CDTF">2017-11-17T01:21:38Z</dcterms:modified>
</cp:coreProperties>
</file>