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Tarjetas nespresso" sheetId="2" r:id="rId1"/>
    <sheet name="Tarjetas calexia" sheetId="1" r:id="rId2"/>
  </sheets>
  <calcPr calcId="145621"/>
</workbook>
</file>

<file path=xl/calcChain.xml><?xml version="1.0" encoding="utf-8"?>
<calcChain xmlns="http://schemas.openxmlformats.org/spreadsheetml/2006/main">
  <c r="G20" i="2" l="1"/>
  <c r="I47" i="2"/>
  <c r="I45" i="2"/>
  <c r="I43" i="2"/>
  <c r="I41" i="2"/>
  <c r="I39" i="2"/>
  <c r="I37" i="2"/>
  <c r="I34" i="2"/>
  <c r="H34" i="2"/>
  <c r="C34" i="2"/>
  <c r="F32" i="2"/>
  <c r="I32" i="2" s="1"/>
  <c r="I52" i="2" s="1"/>
  <c r="I55" i="2" s="1"/>
  <c r="C32" i="2"/>
  <c r="E17" i="2"/>
  <c r="C17" i="2"/>
  <c r="E16" i="2"/>
  <c r="C16" i="2"/>
  <c r="G20" i="1"/>
  <c r="E17" i="1"/>
  <c r="C17" i="1"/>
  <c r="E16" i="1"/>
  <c r="C16" i="1"/>
  <c r="I47" i="1"/>
  <c r="I45" i="1"/>
  <c r="I43" i="1"/>
  <c r="I41" i="1"/>
  <c r="I39" i="1"/>
  <c r="I37" i="1"/>
  <c r="H34" i="1"/>
  <c r="I34" i="1" s="1"/>
  <c r="C32" i="1"/>
  <c r="I59" i="2" l="1"/>
  <c r="I56" i="2"/>
  <c r="I58" i="2"/>
  <c r="C34" i="1"/>
  <c r="F32" i="1"/>
  <c r="I32" i="1" s="1"/>
  <c r="I52" i="1" s="1"/>
  <c r="I55" i="1" s="1"/>
  <c r="I59" i="1" l="1"/>
  <c r="I56" i="1"/>
  <c r="I58" i="1"/>
</calcChain>
</file>

<file path=xl/sharedStrings.xml><?xml version="1.0" encoding="utf-8"?>
<sst xmlns="http://schemas.openxmlformats.org/spreadsheetml/2006/main" count="86" uniqueCount="42">
  <si>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</si>
  <si>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</si>
  <si>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</si>
  <si>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</si>
  <si>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</si>
  <si>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</si>
  <si>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</si>
  <si>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</si>
  <si>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</si>
  <si>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</si>
  <si>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</si>
  <si>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</si>
  <si>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</si>
  <si>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</si>
  <si>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</si>
  <si>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</si>
  <si>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</si>
  <si>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</si>
  <si>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</si>
  <si>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</si>
  <si>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</si>
  <si>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</si>
  <si>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</si>
  <si>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</si>
  <si>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</si>
  <si>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</si>
  <si>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</si>
  <si>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</si>
  <si>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</si>
  <si>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</si>
  <si>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</si>
  <si>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Nespresso</t>
  </si>
  <si>
    <t xml:space="preserve">Tarjeta "Calixa" </t>
  </si>
  <si>
    <t>tamaño final 12 X 10 cm.</t>
  </si>
  <si>
    <t>cartulina importación</t>
  </si>
  <si>
    <t>terminado refinado</t>
  </si>
  <si>
    <t>Pliego</t>
  </si>
  <si>
    <t>Tamaño Extendido</t>
  </si>
  <si>
    <t xml:space="preserve">Tarjeta Día del Padre" </t>
  </si>
  <si>
    <t>tamaño final 10 X 7.5 cm.</t>
  </si>
  <si>
    <t>impresas a 4 X 0 tintas digital +</t>
  </si>
  <si>
    <t>15 de junio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</si>
</sst>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workbookViewId="0">
      <selection activeCell="B1" sqref="B1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41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38</v>
      </c>
      <c r="G8" s="5">
        <v>100</v>
      </c>
    </row>
    <row r="9" spans="1:7" x14ac:dyDescent="0.25">
      <c r="B9" s="2" t="s">
        <v>39</v>
      </c>
    </row>
    <row r="10" spans="1:7" x14ac:dyDescent="0.25">
      <c r="B10" s="2" t="s">
        <v>34</v>
      </c>
    </row>
    <row r="11" spans="1:7" x14ac:dyDescent="0.25">
      <c r="B11" s="2" t="s">
        <v>40</v>
      </c>
    </row>
    <row r="12" spans="1:7" x14ac:dyDescent="0.25">
      <c r="B12" s="2" t="s">
        <v>35</v>
      </c>
    </row>
    <row r="14" spans="1:7" x14ac:dyDescent="0.25">
      <c r="B14" s="1" t="s">
        <v>36</v>
      </c>
      <c r="C14" s="5">
        <v>44</v>
      </c>
      <c r="D14" s="5" t="s">
        <v>8</v>
      </c>
      <c r="E14" s="5">
        <v>31</v>
      </c>
      <c r="F14" s="15"/>
    </row>
    <row r="15" spans="1:7" x14ac:dyDescent="0.25">
      <c r="B15" s="1" t="s">
        <v>37</v>
      </c>
      <c r="C15" s="39">
        <v>11</v>
      </c>
      <c r="D15" s="39" t="s">
        <v>8</v>
      </c>
      <c r="E15" s="39">
        <v>8.5</v>
      </c>
      <c r="F15" s="15"/>
    </row>
    <row r="16" spans="1:7" x14ac:dyDescent="0.25">
      <c r="C16" s="32">
        <f>+C14/C15</f>
        <v>4</v>
      </c>
      <c r="D16" s="15"/>
      <c r="E16" s="32">
        <f>+E14/E15</f>
        <v>3.6470588235294117</v>
      </c>
      <c r="F16" s="5">
        <v>12</v>
      </c>
    </row>
    <row r="17" spans="1:9" x14ac:dyDescent="0.25">
      <c r="C17" s="32">
        <f>+E14/C15</f>
        <v>2.8181818181818183</v>
      </c>
      <c r="D17" s="15"/>
      <c r="E17" s="32">
        <f>+C14/E15</f>
        <v>5.1764705882352944</v>
      </c>
      <c r="F17" s="15">
        <v>10</v>
      </c>
    </row>
    <row r="19" spans="1:9" s="3" customFormat="1" ht="12.75" x14ac:dyDescent="0.2">
      <c r="B19" s="3" t="s">
        <v>5</v>
      </c>
    </row>
    <row r="20" spans="1:9" ht="14.25" thickBot="1" x14ac:dyDescent="0.3">
      <c r="B20" s="41">
        <v>44</v>
      </c>
      <c r="C20" s="41"/>
      <c r="D20" s="41"/>
      <c r="E20" s="41"/>
      <c r="F20" s="6"/>
      <c r="G20" s="5">
        <f>+F16</f>
        <v>12</v>
      </c>
      <c r="H20" s="3" t="s">
        <v>6</v>
      </c>
    </row>
    <row r="21" spans="1:9" x14ac:dyDescent="0.25">
      <c r="B21" s="38"/>
      <c r="C21" s="7"/>
      <c r="D21" s="33"/>
      <c r="E21" s="7"/>
      <c r="F21" s="8"/>
      <c r="G21" s="9"/>
    </row>
    <row r="22" spans="1:9" ht="14.25" thickBot="1" x14ac:dyDescent="0.3">
      <c r="B22" s="40">
        <v>1</v>
      </c>
      <c r="C22" s="37">
        <v>2</v>
      </c>
      <c r="D22" s="40">
        <v>3</v>
      </c>
      <c r="E22" s="37">
        <v>4</v>
      </c>
      <c r="F22" s="11"/>
      <c r="G22" s="9"/>
    </row>
    <row r="23" spans="1:9" x14ac:dyDescent="0.25">
      <c r="B23" s="35"/>
      <c r="C23" s="12"/>
      <c r="D23" s="35"/>
      <c r="E23" s="10"/>
      <c r="F23" s="13">
        <v>31</v>
      </c>
    </row>
    <row r="24" spans="1:9" ht="14.25" thickBot="1" x14ac:dyDescent="0.3">
      <c r="B24" s="40">
        <v>5</v>
      </c>
      <c r="C24" s="37">
        <v>6</v>
      </c>
      <c r="D24" s="40">
        <v>7</v>
      </c>
      <c r="E24" s="37">
        <v>8</v>
      </c>
      <c r="F24" s="8"/>
      <c r="G24" s="9"/>
    </row>
    <row r="25" spans="1:9" x14ac:dyDescent="0.25">
      <c r="B25" s="34"/>
      <c r="C25" s="10"/>
      <c r="D25" s="34"/>
      <c r="E25" s="10"/>
      <c r="F25" s="11"/>
      <c r="G25" s="9"/>
    </row>
    <row r="26" spans="1:9" ht="14.25" thickBot="1" x14ac:dyDescent="0.3">
      <c r="B26" s="40">
        <v>9</v>
      </c>
      <c r="C26" s="37">
        <v>10</v>
      </c>
      <c r="D26" s="40">
        <v>11</v>
      </c>
      <c r="E26" s="37">
        <v>12</v>
      </c>
      <c r="F26" s="8"/>
      <c r="G26" s="9"/>
    </row>
    <row r="28" spans="1:9" x14ac:dyDescent="0.25">
      <c r="B28" s="3" t="s">
        <v>7</v>
      </c>
      <c r="E28" s="15">
        <v>47.5</v>
      </c>
      <c r="F28" s="15" t="s">
        <v>8</v>
      </c>
      <c r="G28" s="15">
        <v>33</v>
      </c>
      <c r="H28" s="2" t="s">
        <v>9</v>
      </c>
    </row>
    <row r="30" spans="1:9" s="3" customFormat="1" ht="25.5" x14ac:dyDescent="0.2">
      <c r="C30" s="5" t="s">
        <v>10</v>
      </c>
      <c r="D30" s="16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</row>
    <row r="31" spans="1:9" ht="4.5" customHeight="1" x14ac:dyDescent="0.25">
      <c r="A31" s="1"/>
    </row>
    <row r="32" spans="1:9" x14ac:dyDescent="0.25">
      <c r="A32" s="3" t="s">
        <v>17</v>
      </c>
      <c r="C32" s="15">
        <f>+G8/G20</f>
        <v>8.3333333333333339</v>
      </c>
      <c r="D32" s="17">
        <v>13</v>
      </c>
      <c r="E32" s="15">
        <v>4</v>
      </c>
      <c r="F32" s="5">
        <f>+D32+E32</f>
        <v>17</v>
      </c>
      <c r="G32" s="18">
        <v>16</v>
      </c>
      <c r="H32" s="18">
        <v>0</v>
      </c>
      <c r="I32" s="19">
        <f>+(F32*G32)+(F32*H32)</f>
        <v>272</v>
      </c>
    </row>
    <row r="33" spans="1:9" ht="4.5" customHeight="1" x14ac:dyDescent="0.25">
      <c r="A33" s="1"/>
    </row>
    <row r="34" spans="1:9" x14ac:dyDescent="0.25">
      <c r="A34" s="3" t="s">
        <v>18</v>
      </c>
      <c r="C34" s="20">
        <f>+((0.47*0.33)*D32*2)*4</f>
        <v>16.130399999999998</v>
      </c>
      <c r="F34" s="5">
        <v>0</v>
      </c>
      <c r="G34" s="18"/>
      <c r="H34" s="21">
        <f>+F35</f>
        <v>550</v>
      </c>
      <c r="I34" s="19">
        <f>+(F34*G34)+(F34*H34)</f>
        <v>0</v>
      </c>
    </row>
    <row r="35" spans="1:9" x14ac:dyDescent="0.25">
      <c r="A35" s="2" t="s">
        <v>19</v>
      </c>
      <c r="F35" s="22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F37" s="5">
        <v>1</v>
      </c>
      <c r="G37" s="18"/>
      <c r="H37" s="18">
        <v>50</v>
      </c>
      <c r="I37" s="19">
        <f>+(F37*G37)+(F37*H37)</f>
        <v>50</v>
      </c>
    </row>
    <row r="38" spans="1:9" ht="4.5" customHeight="1" x14ac:dyDescent="0.25">
      <c r="A38" s="1"/>
    </row>
    <row r="39" spans="1:9" x14ac:dyDescent="0.25">
      <c r="A39" s="3" t="s">
        <v>21</v>
      </c>
      <c r="F39" s="5">
        <v>0</v>
      </c>
      <c r="G39" s="18">
        <v>145</v>
      </c>
      <c r="H39" s="21">
        <v>145</v>
      </c>
      <c r="I39" s="19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22</v>
      </c>
      <c r="F41" s="5">
        <v>0</v>
      </c>
      <c r="G41" s="18">
        <v>100</v>
      </c>
      <c r="H41" s="18">
        <v>100</v>
      </c>
      <c r="I41" s="19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23</v>
      </c>
      <c r="F43" s="5">
        <v>0</v>
      </c>
      <c r="G43" s="18">
        <v>6</v>
      </c>
      <c r="H43" s="21">
        <v>0</v>
      </c>
      <c r="I43" s="19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24</v>
      </c>
      <c r="F45" s="5">
        <v>1</v>
      </c>
      <c r="G45" s="18"/>
      <c r="H45" s="21">
        <v>50</v>
      </c>
      <c r="I45" s="19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25</v>
      </c>
      <c r="F47" s="5">
        <v>1</v>
      </c>
      <c r="G47" s="18"/>
      <c r="H47" s="21">
        <v>180</v>
      </c>
      <c r="I47" s="19">
        <f>+(F47*G47)+(F47*H47)</f>
        <v>180</v>
      </c>
    </row>
    <row r="48" spans="1:9" ht="4.5" customHeight="1" x14ac:dyDescent="0.25">
      <c r="A48" s="1"/>
    </row>
    <row r="52" spans="7:9" x14ac:dyDescent="0.25">
      <c r="H52" s="1" t="s">
        <v>26</v>
      </c>
      <c r="I52" s="23">
        <f>SUM(I32:I51)</f>
        <v>552</v>
      </c>
    </row>
    <row r="53" spans="7:9" x14ac:dyDescent="0.25">
      <c r="H53" s="1" t="s">
        <v>27</v>
      </c>
      <c r="I53" s="24">
        <v>1.5</v>
      </c>
    </row>
    <row r="54" spans="7:9" x14ac:dyDescent="0.25">
      <c r="H54" s="1"/>
      <c r="I54" s="15"/>
    </row>
    <row r="55" spans="7:9" x14ac:dyDescent="0.25">
      <c r="G55" s="25"/>
      <c r="H55" s="26" t="s">
        <v>28</v>
      </c>
      <c r="I55" s="27">
        <f>+I52*I53</f>
        <v>828</v>
      </c>
    </row>
    <row r="56" spans="7:9" x14ac:dyDescent="0.25">
      <c r="G56" s="25"/>
      <c r="H56" s="26" t="s">
        <v>29</v>
      </c>
      <c r="I56" s="27">
        <f>+I55/G8</f>
        <v>8.2799999999999994</v>
      </c>
    </row>
    <row r="58" spans="7:9" x14ac:dyDescent="0.25">
      <c r="H58" s="1" t="s">
        <v>27</v>
      </c>
      <c r="I58" s="28">
        <f>+I55-I52</f>
        <v>276</v>
      </c>
    </row>
    <row r="59" spans="7:9" x14ac:dyDescent="0.25">
      <c r="G59" s="29"/>
      <c r="H59" s="30" t="s">
        <v>30</v>
      </c>
      <c r="I59" s="31">
        <f>+(I55/100)*2.5</f>
        <v>20.7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workbookViewId="0">
      <selection activeCell="B1" sqref="B1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41</v>
      </c>
    </row>
    <row r="2" spans="1:7" x14ac:dyDescent="0.25">
      <c r="A2" s="1"/>
    </row>
    <row r="3" spans="1:7" x14ac:dyDescent="0.25">
      <c r="A3" s="1" t="s">
        <v>1</v>
      </c>
      <c r="B3" s="3" t="s">
        <v>31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32</v>
      </c>
      <c r="G8" s="5">
        <v>100</v>
      </c>
    </row>
    <row r="9" spans="1:7" x14ac:dyDescent="0.25">
      <c r="B9" s="2" t="s">
        <v>33</v>
      </c>
    </row>
    <row r="10" spans="1:7" x14ac:dyDescent="0.25">
      <c r="B10" s="2" t="s">
        <v>34</v>
      </c>
    </row>
    <row r="11" spans="1:7" x14ac:dyDescent="0.25">
      <c r="B11" s="2" t="s">
        <v>40</v>
      </c>
    </row>
    <row r="12" spans="1:7" x14ac:dyDescent="0.25">
      <c r="B12" s="2" t="s">
        <v>35</v>
      </c>
    </row>
    <row r="14" spans="1:7" x14ac:dyDescent="0.25">
      <c r="B14" s="1" t="s">
        <v>36</v>
      </c>
      <c r="C14" s="5">
        <v>44</v>
      </c>
      <c r="D14" s="5" t="s">
        <v>8</v>
      </c>
      <c r="E14" s="5">
        <v>31</v>
      </c>
      <c r="F14" s="15"/>
    </row>
    <row r="15" spans="1:7" x14ac:dyDescent="0.25">
      <c r="B15" s="1" t="s">
        <v>37</v>
      </c>
      <c r="C15" s="39">
        <v>13</v>
      </c>
      <c r="D15" s="39" t="s">
        <v>8</v>
      </c>
      <c r="E15" s="39">
        <v>11</v>
      </c>
      <c r="F15" s="15"/>
    </row>
    <row r="16" spans="1:7" x14ac:dyDescent="0.25">
      <c r="C16" s="32">
        <f>+C14/C15</f>
        <v>3.3846153846153846</v>
      </c>
      <c r="D16" s="15"/>
      <c r="E16" s="32">
        <f>+E14/E15</f>
        <v>2.8181818181818183</v>
      </c>
      <c r="F16" s="15">
        <v>6</v>
      </c>
    </row>
    <row r="17" spans="1:9" x14ac:dyDescent="0.25">
      <c r="C17" s="32">
        <f>+E14/C15</f>
        <v>2.3846153846153846</v>
      </c>
      <c r="D17" s="15"/>
      <c r="E17" s="32">
        <f>+C14/E15</f>
        <v>4</v>
      </c>
      <c r="F17" s="5">
        <v>8</v>
      </c>
    </row>
    <row r="19" spans="1:9" s="3" customFormat="1" ht="12.75" x14ac:dyDescent="0.2">
      <c r="B19" s="3" t="s">
        <v>5</v>
      </c>
    </row>
    <row r="20" spans="1:9" ht="14.25" thickBot="1" x14ac:dyDescent="0.3">
      <c r="B20" s="41">
        <v>44</v>
      </c>
      <c r="C20" s="41"/>
      <c r="D20" s="41"/>
      <c r="E20" s="41"/>
      <c r="F20" s="6"/>
      <c r="G20" s="5">
        <f>+F17</f>
        <v>8</v>
      </c>
      <c r="H20" s="3" t="s">
        <v>6</v>
      </c>
    </row>
    <row r="21" spans="1:9" x14ac:dyDescent="0.25">
      <c r="B21" s="38"/>
      <c r="C21" s="7"/>
      <c r="D21" s="33"/>
      <c r="E21" s="7"/>
      <c r="F21" s="8"/>
      <c r="G21" s="9"/>
    </row>
    <row r="22" spans="1:9" x14ac:dyDescent="0.25">
      <c r="B22" s="34">
        <v>1</v>
      </c>
      <c r="C22" s="10">
        <v>2</v>
      </c>
      <c r="D22" s="34">
        <v>3</v>
      </c>
      <c r="E22" s="10">
        <v>4</v>
      </c>
      <c r="F22" s="11"/>
      <c r="G22" s="9"/>
    </row>
    <row r="23" spans="1:9" ht="14.25" thickBot="1" x14ac:dyDescent="0.3">
      <c r="B23" s="36"/>
      <c r="C23" s="14"/>
      <c r="D23" s="36"/>
      <c r="E23" s="37"/>
      <c r="F23" s="13">
        <v>31</v>
      </c>
    </row>
    <row r="24" spans="1:9" x14ac:dyDescent="0.25">
      <c r="B24" s="35"/>
      <c r="C24" s="12"/>
      <c r="D24" s="35"/>
      <c r="E24" s="12"/>
      <c r="F24" s="8"/>
      <c r="G24" s="9"/>
    </row>
    <row r="25" spans="1:9" x14ac:dyDescent="0.25">
      <c r="B25" s="34">
        <v>5</v>
      </c>
      <c r="C25" s="10">
        <v>6</v>
      </c>
      <c r="D25" s="34">
        <v>7</v>
      </c>
      <c r="E25" s="10">
        <v>8</v>
      </c>
      <c r="F25" s="11"/>
      <c r="G25" s="9"/>
    </row>
    <row r="26" spans="1:9" ht="14.25" thickBot="1" x14ac:dyDescent="0.3">
      <c r="B26" s="36"/>
      <c r="C26" s="14"/>
      <c r="D26" s="36"/>
      <c r="E26" s="14"/>
      <c r="F26" s="8"/>
      <c r="G26" s="9"/>
    </row>
    <row r="28" spans="1:9" x14ac:dyDescent="0.25">
      <c r="B28" s="3" t="s">
        <v>7</v>
      </c>
      <c r="E28" s="15">
        <v>47.5</v>
      </c>
      <c r="F28" s="15" t="s">
        <v>8</v>
      </c>
      <c r="G28" s="15">
        <v>33</v>
      </c>
      <c r="H28" s="2" t="s">
        <v>9</v>
      </c>
    </row>
    <row r="30" spans="1:9" s="3" customFormat="1" ht="25.5" x14ac:dyDescent="0.2">
      <c r="C30" s="5" t="s">
        <v>10</v>
      </c>
      <c r="D30" s="16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</row>
    <row r="31" spans="1:9" ht="4.5" customHeight="1" x14ac:dyDescent="0.25">
      <c r="A31" s="1"/>
    </row>
    <row r="32" spans="1:9" x14ac:dyDescent="0.25">
      <c r="A32" s="3" t="s">
        <v>17</v>
      </c>
      <c r="C32" s="15">
        <f>+G8/G20</f>
        <v>12.5</v>
      </c>
      <c r="D32" s="17">
        <v>19</v>
      </c>
      <c r="E32" s="15">
        <v>4</v>
      </c>
      <c r="F32" s="5">
        <f>+D32+E32</f>
        <v>23</v>
      </c>
      <c r="G32" s="18">
        <v>16</v>
      </c>
      <c r="H32" s="18">
        <v>0</v>
      </c>
      <c r="I32" s="19">
        <f>+(F32*G32)+(F32*H32)</f>
        <v>368</v>
      </c>
    </row>
    <row r="33" spans="1:9" ht="4.5" customHeight="1" x14ac:dyDescent="0.25">
      <c r="A33" s="1"/>
    </row>
    <row r="34" spans="1:9" x14ac:dyDescent="0.25">
      <c r="A34" s="3" t="s">
        <v>18</v>
      </c>
      <c r="C34" s="20">
        <f>+((0.47*0.33)*D32*2)*4</f>
        <v>23.575199999999999</v>
      </c>
      <c r="F34" s="5">
        <v>0</v>
      </c>
      <c r="G34" s="18"/>
      <c r="H34" s="21">
        <f>+F35</f>
        <v>550</v>
      </c>
      <c r="I34" s="19">
        <f>+(F34*G34)+(F34*H34)</f>
        <v>0</v>
      </c>
    </row>
    <row r="35" spans="1:9" x14ac:dyDescent="0.25">
      <c r="A35" s="2" t="s">
        <v>19</v>
      </c>
      <c r="F35" s="22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F37" s="5">
        <v>1</v>
      </c>
      <c r="G37" s="18"/>
      <c r="H37" s="18">
        <v>50</v>
      </c>
      <c r="I37" s="19">
        <f>+(F37*G37)+(F37*H37)</f>
        <v>50</v>
      </c>
    </row>
    <row r="38" spans="1:9" ht="4.5" customHeight="1" x14ac:dyDescent="0.25">
      <c r="A38" s="1"/>
    </row>
    <row r="39" spans="1:9" x14ac:dyDescent="0.25">
      <c r="A39" s="3" t="s">
        <v>21</v>
      </c>
      <c r="F39" s="5">
        <v>0</v>
      </c>
      <c r="G39" s="18">
        <v>145</v>
      </c>
      <c r="H39" s="21">
        <v>145</v>
      </c>
      <c r="I39" s="19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22</v>
      </c>
      <c r="F41" s="5">
        <v>0</v>
      </c>
      <c r="G41" s="18">
        <v>100</v>
      </c>
      <c r="H41" s="18">
        <v>100</v>
      </c>
      <c r="I41" s="19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23</v>
      </c>
      <c r="F43" s="5">
        <v>0</v>
      </c>
      <c r="G43" s="18">
        <v>6</v>
      </c>
      <c r="H43" s="21">
        <v>0</v>
      </c>
      <c r="I43" s="19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24</v>
      </c>
      <c r="F45" s="5">
        <v>1</v>
      </c>
      <c r="G45" s="18"/>
      <c r="H45" s="21">
        <v>50</v>
      </c>
      <c r="I45" s="19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25</v>
      </c>
      <c r="F47" s="5">
        <v>1</v>
      </c>
      <c r="G47" s="18"/>
      <c r="H47" s="21">
        <v>180</v>
      </c>
      <c r="I47" s="19">
        <f>+(F47*G47)+(F47*H47)</f>
        <v>180</v>
      </c>
    </row>
    <row r="48" spans="1:9" ht="4.5" customHeight="1" x14ac:dyDescent="0.25">
      <c r="A48" s="1"/>
    </row>
    <row r="52" spans="7:9" x14ac:dyDescent="0.25">
      <c r="H52" s="1" t="s">
        <v>26</v>
      </c>
      <c r="I52" s="23">
        <f>SUM(I32:I51)</f>
        <v>648</v>
      </c>
    </row>
    <row r="53" spans="7:9" x14ac:dyDescent="0.25">
      <c r="H53" s="1" t="s">
        <v>27</v>
      </c>
      <c r="I53" s="24">
        <v>1.5</v>
      </c>
    </row>
    <row r="54" spans="7:9" x14ac:dyDescent="0.25">
      <c r="H54" s="1"/>
      <c r="I54" s="15"/>
    </row>
    <row r="55" spans="7:9" x14ac:dyDescent="0.25">
      <c r="G55" s="25"/>
      <c r="H55" s="26" t="s">
        <v>28</v>
      </c>
      <c r="I55" s="27">
        <f>+I52*I53</f>
        <v>972</v>
      </c>
    </row>
    <row r="56" spans="7:9" x14ac:dyDescent="0.25">
      <c r="G56" s="25"/>
      <c r="H56" s="26" t="s">
        <v>29</v>
      </c>
      <c r="I56" s="27">
        <f>+I55/G8</f>
        <v>9.7200000000000006</v>
      </c>
    </row>
    <row r="58" spans="7:9" x14ac:dyDescent="0.25">
      <c r="H58" s="1" t="s">
        <v>27</v>
      </c>
      <c r="I58" s="28">
        <f>+I55-I52</f>
        <v>324</v>
      </c>
    </row>
    <row r="59" spans="7:9" x14ac:dyDescent="0.25">
      <c r="G59" s="29"/>
      <c r="H59" s="30" t="s">
        <v>30</v>
      </c>
      <c r="I59" s="31">
        <f>+(I55/100)*2.5</f>
        <v>24.3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Tarjetas nespresso</vt:lpstr>
      <vt:lpstr>Tarjetas calexia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dcterms:created xsi:type="dcterms:W3CDTF">2017-06-14T23:04:37Z</dcterms:created>
  <dcterms:modified xsi:type="dcterms:W3CDTF">2017-06-15T18:52:03Z</dcterms:modified>
</cp:coreProperties>
</file>