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660" yWindow="885" windowWidth="20115" windowHeight="8010"/>
  </bookViews>
  <sheets>
    <sheet name="Postal 100 " sheetId="2" r:id="rId1"/>
  </sheets>
  <calcPr calcId="145621"/>
</workbook>
</file>

<file path=xl/calcChain.xml><?xml version="1.0" encoding="utf-8"?>
<calcChain xmlns="http://schemas.openxmlformats.org/spreadsheetml/2006/main">
  <c r="I46" i="2" l="1"/>
  <c r="I48" i="2" l="1"/>
  <c r="I44" i="2"/>
  <c r="I42" i="2"/>
  <c r="I40" i="2"/>
  <c r="I38" i="2"/>
  <c r="I35" i="2"/>
  <c r="C35" i="2"/>
  <c r="F33" i="2"/>
  <c r="I33" i="2" s="1"/>
  <c r="G21" i="2"/>
  <c r="C33" i="2" s="1"/>
  <c r="E18" i="2"/>
  <c r="C18" i="2"/>
  <c r="E17" i="2"/>
  <c r="C17" i="2"/>
  <c r="I53" i="2" l="1"/>
  <c r="I56" i="2" s="1"/>
  <c r="B38" i="2" s="1"/>
  <c r="I57" i="2" l="1"/>
  <c r="I59" i="2"/>
  <c r="I60" i="2"/>
</calcChain>
</file>

<file path=xl/sharedStrings.xml><?xml version="1.0" encoding="utf-8"?>
<sst xmlns="http://schemas.openxmlformats.org/spreadsheetml/2006/main" count="44" uniqueCount="41">
  <si>
    <t>Fecha</t>
  </si>
  <si>
    <t>Cliente</t>
  </si>
  <si>
    <t>Marca</t>
  </si>
  <si>
    <t>Producto</t>
  </si>
  <si>
    <t>Cantidad</t>
  </si>
  <si>
    <t>Gráfico</t>
  </si>
  <si>
    <t>Tamaños por tabloide</t>
  </si>
  <si>
    <t>Tamaño papel:</t>
  </si>
  <si>
    <t>X</t>
  </si>
  <si>
    <t>cm.</t>
  </si>
  <si>
    <t>Cant.</t>
  </si>
  <si>
    <t>Cant. Cerrada</t>
  </si>
  <si>
    <t>Merma</t>
  </si>
  <si>
    <t>TT</t>
  </si>
  <si>
    <t>$ FTE.</t>
  </si>
  <si>
    <t>$ VTA.</t>
  </si>
  <si>
    <t xml:space="preserve">TT $ </t>
  </si>
  <si>
    <t>Impresiones Tabloide</t>
  </si>
  <si>
    <t>Laminado</t>
  </si>
  <si>
    <t>si la cantidad es menor a $550.00 se cobra el minimo.</t>
  </si>
  <si>
    <t>Corte</t>
  </si>
  <si>
    <t>Plecado</t>
  </si>
  <si>
    <t>Serigrafía Barniz</t>
  </si>
  <si>
    <t>Celofán + stickers</t>
  </si>
  <si>
    <t>Empaque</t>
  </si>
  <si>
    <t>Mensajería</t>
  </si>
  <si>
    <t>Subtotal</t>
  </si>
  <si>
    <t>Ganancia</t>
  </si>
  <si>
    <t>Precio Venta</t>
  </si>
  <si>
    <t xml:space="preserve">Unitario Venta </t>
  </si>
  <si>
    <t>Comisiones</t>
  </si>
  <si>
    <t>terminado refinado</t>
  </si>
  <si>
    <t>Pliego</t>
  </si>
  <si>
    <t>Tamaño Extendido</t>
  </si>
  <si>
    <t xml:space="preserve">impresos a 4 X 4 tintas digital + </t>
  </si>
  <si>
    <t>10 de agosto de 2017.</t>
  </si>
  <si>
    <t>PRM</t>
  </si>
  <si>
    <t>Menú "Bartola"</t>
  </si>
  <si>
    <t xml:space="preserve">tamaño 21.5 X 28 cm. </t>
  </si>
  <si>
    <t>cartulina importación</t>
  </si>
  <si>
    <t>laminado mate 2 caras + pleca de dobles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</si>
</sst>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i/>
      <u/>
      <sz val="10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0"/>
      <color theme="3" tint="-0.249977111117893"/>
      <name val="Century Gothic"/>
      <family val="2"/>
    </font>
    <font>
      <sz val="10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3" fillId="0" borderId="2" xfId="0" applyFont="1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4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44" fontId="3" fillId="0" borderId="0" xfId="1" applyFont="1"/>
    <xf numFmtId="8" fontId="3" fillId="0" borderId="0" xfId="1" applyNumberFormat="1" applyFont="1" applyAlignment="1">
      <alignment horizontal="center"/>
    </xf>
    <xf numFmtId="8" fontId="2" fillId="0" borderId="0" xfId="0" applyNumberFormat="1" applyFont="1"/>
    <xf numFmtId="44" fontId="3" fillId="0" borderId="0" xfId="0" applyNumberFormat="1" applyFont="1" applyAlignment="1">
      <alignment horizontal="center"/>
    </xf>
    <xf numFmtId="9" fontId="3" fillId="0" borderId="0" xfId="2" applyFont="1" applyAlignment="1">
      <alignment horizontal="center"/>
    </xf>
    <xf numFmtId="0" fontId="3" fillId="2" borderId="0" xfId="0" applyFont="1" applyFill="1"/>
    <xf numFmtId="44" fontId="6" fillId="2" borderId="0" xfId="1" applyFont="1" applyFill="1" applyAlignment="1">
      <alignment horizontal="right"/>
    </xf>
    <xf numFmtId="44" fontId="6" fillId="2" borderId="0" xfId="1" applyFont="1" applyFill="1" applyAlignment="1">
      <alignment horizontal="center"/>
    </xf>
    <xf numFmtId="44" fontId="3" fillId="0" borderId="0" xfId="0" applyNumberFormat="1" applyFont="1"/>
    <xf numFmtId="0" fontId="7" fillId="3" borderId="0" xfId="0" applyFont="1" applyFill="1"/>
    <xf numFmtId="0" fontId="8" fillId="3" borderId="0" xfId="0" applyFont="1" applyFill="1" applyAlignment="1">
      <alignment horizontal="right"/>
    </xf>
    <xf numFmtId="44" fontId="8" fillId="3" borderId="0" xfId="1" applyFont="1" applyFill="1"/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5" xfId="0" applyFont="1" applyBorder="1"/>
    <xf numFmtId="0" fontId="3" fillId="0" borderId="6" xfId="0" applyFont="1" applyBorder="1"/>
    <xf numFmtId="0" fontId="2" fillId="0" borderId="1" xfId="0" applyFont="1" applyBorder="1" applyAlignment="1">
      <alignment horizontal="center"/>
    </xf>
    <xf numFmtId="0" fontId="3" fillId="0" borderId="3" xfId="0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0"/>
  <sheetViews>
    <sheetView tabSelected="1" workbookViewId="0">
      <selection activeCell="E3" sqref="E3"/>
    </sheetView>
  </sheetViews>
  <sheetFormatPr baseColWidth="10" defaultRowHeight="13.5" x14ac:dyDescent="0.25"/>
  <cols>
    <col min="1" max="1" width="15.28515625" style="2" customWidth="1"/>
    <col min="2" max="2" width="11.42578125" style="2"/>
    <col min="3" max="3" width="7.7109375" style="2" bestFit="1" customWidth="1"/>
    <col min="4" max="4" width="11.42578125" style="2"/>
    <col min="5" max="8" width="11.140625" style="2" customWidth="1"/>
    <col min="9" max="9" width="13.140625" style="2" customWidth="1"/>
    <col min="10" max="16384" width="11.42578125" style="2"/>
  </cols>
  <sheetData>
    <row r="1" spans="1:7" x14ac:dyDescent="0.25">
      <c r="A1" s="1" t="s">
        <v>0</v>
      </c>
      <c r="B1" s="2" t="s">
        <v>35</v>
      </c>
    </row>
    <row r="2" spans="1:7" x14ac:dyDescent="0.25">
      <c r="A2" s="1"/>
    </row>
    <row r="3" spans="1:7" x14ac:dyDescent="0.25">
      <c r="A3" s="1" t="s">
        <v>1</v>
      </c>
      <c r="B3" s="3" t="s">
        <v>36</v>
      </c>
    </row>
    <row r="4" spans="1:7" ht="4.5" customHeight="1" x14ac:dyDescent="0.25">
      <c r="A4" s="1"/>
    </row>
    <row r="5" spans="1:7" x14ac:dyDescent="0.25">
      <c r="A5" s="1" t="s">
        <v>2</v>
      </c>
      <c r="B5" s="4"/>
    </row>
    <row r="6" spans="1:7" x14ac:dyDescent="0.25">
      <c r="A6" s="3"/>
    </row>
    <row r="7" spans="1:7" x14ac:dyDescent="0.25">
      <c r="A7" s="3" t="s">
        <v>3</v>
      </c>
      <c r="G7" s="3" t="s">
        <v>4</v>
      </c>
    </row>
    <row r="8" spans="1:7" x14ac:dyDescent="0.25">
      <c r="B8" s="3" t="s">
        <v>37</v>
      </c>
      <c r="G8" s="5">
        <v>60</v>
      </c>
    </row>
    <row r="9" spans="1:7" x14ac:dyDescent="0.25">
      <c r="B9" s="2" t="s">
        <v>38</v>
      </c>
    </row>
    <row r="10" spans="1:7" x14ac:dyDescent="0.25">
      <c r="B10" s="2" t="s">
        <v>39</v>
      </c>
    </row>
    <row r="11" spans="1:7" x14ac:dyDescent="0.25">
      <c r="B11" s="2" t="s">
        <v>34</v>
      </c>
    </row>
    <row r="12" spans="1:7" x14ac:dyDescent="0.25">
      <c r="B12" s="2" t="s">
        <v>40</v>
      </c>
    </row>
    <row r="13" spans="1:7" x14ac:dyDescent="0.25">
      <c r="B13" s="2" t="s">
        <v>31</v>
      </c>
    </row>
    <row r="15" spans="1:7" x14ac:dyDescent="0.25">
      <c r="B15" s="1" t="s">
        <v>32</v>
      </c>
      <c r="C15" s="5">
        <v>44</v>
      </c>
      <c r="D15" s="5" t="s">
        <v>8</v>
      </c>
      <c r="E15" s="5">
        <v>32</v>
      </c>
      <c r="F15" s="14"/>
    </row>
    <row r="16" spans="1:7" x14ac:dyDescent="0.25">
      <c r="B16" s="1" t="s">
        <v>33</v>
      </c>
      <c r="C16" s="32">
        <v>21.6</v>
      </c>
      <c r="D16" s="32" t="s">
        <v>8</v>
      </c>
      <c r="E16" s="32">
        <v>28</v>
      </c>
      <c r="F16" s="14"/>
    </row>
    <row r="17" spans="1:9" x14ac:dyDescent="0.25">
      <c r="C17" s="31">
        <f>+C15/C16</f>
        <v>2.0370370370370368</v>
      </c>
      <c r="D17" s="14"/>
      <c r="E17" s="31">
        <f>+E15/E16</f>
        <v>1.1428571428571428</v>
      </c>
      <c r="F17" s="5">
        <v>2</v>
      </c>
    </row>
    <row r="18" spans="1:9" x14ac:dyDescent="0.25">
      <c r="C18" s="31">
        <f>+E15/C16</f>
        <v>1.4814814814814814</v>
      </c>
      <c r="D18" s="14"/>
      <c r="E18" s="31">
        <f>+C15/E16</f>
        <v>1.5714285714285714</v>
      </c>
      <c r="F18" s="14">
        <v>1</v>
      </c>
    </row>
    <row r="20" spans="1:9" s="3" customFormat="1" ht="12.75" x14ac:dyDescent="0.2">
      <c r="B20" s="3" t="s">
        <v>5</v>
      </c>
    </row>
    <row r="21" spans="1:9" ht="14.25" thickBot="1" x14ac:dyDescent="0.3">
      <c r="B21" s="38">
        <v>44</v>
      </c>
      <c r="C21" s="38"/>
      <c r="D21" s="38"/>
      <c r="E21" s="38"/>
      <c r="F21" s="6"/>
      <c r="G21" s="5">
        <f>+F17</f>
        <v>2</v>
      </c>
      <c r="H21" s="3" t="s">
        <v>6</v>
      </c>
    </row>
    <row r="22" spans="1:9" x14ac:dyDescent="0.25">
      <c r="B22" s="34"/>
      <c r="C22" s="7"/>
      <c r="D22" s="37"/>
      <c r="E22" s="7"/>
      <c r="F22" s="8"/>
      <c r="G22" s="9"/>
    </row>
    <row r="23" spans="1:9" x14ac:dyDescent="0.25">
      <c r="B23" s="33">
        <v>1</v>
      </c>
      <c r="C23" s="10"/>
      <c r="D23" s="33"/>
      <c r="E23" s="10">
        <v>2</v>
      </c>
      <c r="F23" s="11"/>
      <c r="G23" s="9"/>
    </row>
    <row r="24" spans="1:9" x14ac:dyDescent="0.25">
      <c r="B24" s="36"/>
      <c r="C24" s="39"/>
      <c r="D24" s="36"/>
      <c r="E24" s="10"/>
      <c r="F24" s="12">
        <v>32</v>
      </c>
    </row>
    <row r="25" spans="1:9" x14ac:dyDescent="0.25">
      <c r="B25" s="36"/>
      <c r="C25" s="39"/>
      <c r="D25" s="36"/>
      <c r="E25" s="39"/>
      <c r="F25" s="8"/>
      <c r="G25" s="9"/>
    </row>
    <row r="26" spans="1:9" x14ac:dyDescent="0.25">
      <c r="B26" s="33">
        <v>3</v>
      </c>
      <c r="C26" s="10"/>
      <c r="D26" s="33"/>
      <c r="E26" s="10">
        <v>4</v>
      </c>
      <c r="F26" s="11"/>
      <c r="G26" s="9"/>
    </row>
    <row r="27" spans="1:9" ht="14.25" thickBot="1" x14ac:dyDescent="0.3">
      <c r="B27" s="35"/>
      <c r="C27" s="13"/>
      <c r="D27" s="35"/>
      <c r="E27" s="13"/>
      <c r="F27" s="8"/>
      <c r="G27" s="9"/>
    </row>
    <row r="29" spans="1:9" x14ac:dyDescent="0.25">
      <c r="B29" s="3" t="s">
        <v>7</v>
      </c>
      <c r="E29" s="14">
        <v>47.5</v>
      </c>
      <c r="F29" s="14" t="s">
        <v>8</v>
      </c>
      <c r="G29" s="14">
        <v>33</v>
      </c>
      <c r="H29" s="2" t="s">
        <v>9</v>
      </c>
    </row>
    <row r="31" spans="1:9" s="3" customFormat="1" ht="25.5" x14ac:dyDescent="0.2">
      <c r="C31" s="5" t="s">
        <v>10</v>
      </c>
      <c r="D31" s="15" t="s">
        <v>11</v>
      </c>
      <c r="E31" s="5" t="s">
        <v>12</v>
      </c>
      <c r="F31" s="5" t="s">
        <v>13</v>
      </c>
      <c r="G31" s="5" t="s">
        <v>14</v>
      </c>
      <c r="H31" s="5" t="s">
        <v>15</v>
      </c>
      <c r="I31" s="5" t="s">
        <v>16</v>
      </c>
    </row>
    <row r="32" spans="1:9" ht="4.5" customHeight="1" x14ac:dyDescent="0.25">
      <c r="A32" s="1"/>
    </row>
    <row r="33" spans="1:9" x14ac:dyDescent="0.25">
      <c r="A33" s="3" t="s">
        <v>17</v>
      </c>
      <c r="C33" s="14">
        <f>+G8/G21</f>
        <v>30</v>
      </c>
      <c r="D33" s="16">
        <v>30</v>
      </c>
      <c r="E33" s="14">
        <v>4</v>
      </c>
      <c r="F33" s="5">
        <f>+D33+E33</f>
        <v>34</v>
      </c>
      <c r="G33" s="17">
        <v>14</v>
      </c>
      <c r="H33" s="17">
        <v>7</v>
      </c>
      <c r="I33" s="18">
        <f>+(F33*G33)+(F33*H33)</f>
        <v>714</v>
      </c>
    </row>
    <row r="34" spans="1:9" ht="4.5" customHeight="1" x14ac:dyDescent="0.25">
      <c r="A34" s="1"/>
    </row>
    <row r="35" spans="1:9" x14ac:dyDescent="0.25">
      <c r="A35" s="3" t="s">
        <v>18</v>
      </c>
      <c r="C35" s="19">
        <f>+((0.47*0.33)*D33*2)*4</f>
        <v>37.223999999999997</v>
      </c>
      <c r="F35" s="5">
        <v>1</v>
      </c>
      <c r="G35" s="17"/>
      <c r="H35" s="20">
        <v>500</v>
      </c>
      <c r="I35" s="18">
        <f>+(F35*G35)+(F35*H35)</f>
        <v>500</v>
      </c>
    </row>
    <row r="36" spans="1:9" x14ac:dyDescent="0.25">
      <c r="A36" s="2" t="s">
        <v>19</v>
      </c>
      <c r="F36" s="21">
        <v>550</v>
      </c>
    </row>
    <row r="37" spans="1:9" ht="4.5" customHeight="1" x14ac:dyDescent="0.25">
      <c r="A37" s="1"/>
    </row>
    <row r="38" spans="1:9" x14ac:dyDescent="0.25">
      <c r="A38" s="3" t="s">
        <v>20</v>
      </c>
      <c r="B38" s="2">
        <f>+(I56/100)*2</f>
        <v>53.67</v>
      </c>
      <c r="F38" s="5">
        <v>1</v>
      </c>
      <c r="G38" s="17"/>
      <c r="H38" s="17">
        <v>55</v>
      </c>
      <c r="I38" s="18">
        <f>+(F38*G38)+(F38*H38)</f>
        <v>55</v>
      </c>
    </row>
    <row r="39" spans="1:9" ht="4.5" customHeight="1" x14ac:dyDescent="0.25">
      <c r="A39" s="1"/>
    </row>
    <row r="40" spans="1:9" x14ac:dyDescent="0.25">
      <c r="A40" s="3" t="s">
        <v>21</v>
      </c>
      <c r="F40" s="5">
        <v>1</v>
      </c>
      <c r="G40" s="17">
        <v>145</v>
      </c>
      <c r="H40" s="20">
        <v>145</v>
      </c>
      <c r="I40" s="18">
        <f>+(F40*G40)+(F40*H40)</f>
        <v>290</v>
      </c>
    </row>
    <row r="41" spans="1:9" ht="4.5" customHeight="1" x14ac:dyDescent="0.25">
      <c r="A41" s="1"/>
    </row>
    <row r="42" spans="1:9" x14ac:dyDescent="0.25">
      <c r="A42" s="3" t="s">
        <v>22</v>
      </c>
      <c r="F42" s="5">
        <v>0</v>
      </c>
      <c r="G42" s="17">
        <v>100</v>
      </c>
      <c r="H42" s="17">
        <v>100</v>
      </c>
      <c r="I42" s="18">
        <f>+(F42*G42)+(F42*H42)</f>
        <v>0</v>
      </c>
    </row>
    <row r="43" spans="1:9" ht="4.5" customHeight="1" x14ac:dyDescent="0.25">
      <c r="A43" s="1"/>
    </row>
    <row r="44" spans="1:9" x14ac:dyDescent="0.25">
      <c r="A44" s="3" t="s">
        <v>23</v>
      </c>
      <c r="F44" s="5">
        <v>0</v>
      </c>
      <c r="G44" s="17">
        <v>6</v>
      </c>
      <c r="H44" s="20">
        <v>0</v>
      </c>
      <c r="I44" s="18">
        <f>+(F44*G44)+(F44*H44)</f>
        <v>0</v>
      </c>
    </row>
    <row r="45" spans="1:9" ht="4.5" customHeight="1" x14ac:dyDescent="0.25">
      <c r="A45" s="1"/>
    </row>
    <row r="46" spans="1:9" x14ac:dyDescent="0.25">
      <c r="A46" s="3" t="s">
        <v>24</v>
      </c>
      <c r="F46" s="5">
        <v>1</v>
      </c>
      <c r="G46" s="17"/>
      <c r="H46" s="20">
        <v>50</v>
      </c>
      <c r="I46" s="18">
        <f>+(F46*G46)+(F46*H46)</f>
        <v>50</v>
      </c>
    </row>
    <row r="47" spans="1:9" ht="4.5" customHeight="1" x14ac:dyDescent="0.25">
      <c r="A47" s="1"/>
    </row>
    <row r="48" spans="1:9" x14ac:dyDescent="0.25">
      <c r="A48" s="3" t="s">
        <v>25</v>
      </c>
      <c r="F48" s="5">
        <v>1</v>
      </c>
      <c r="G48" s="17"/>
      <c r="H48" s="20">
        <v>180</v>
      </c>
      <c r="I48" s="18">
        <f>+(F48*G48)+(F48*H48)</f>
        <v>180</v>
      </c>
    </row>
    <row r="49" spans="1:9" ht="4.5" customHeight="1" x14ac:dyDescent="0.25">
      <c r="A49" s="1"/>
    </row>
    <row r="53" spans="1:9" x14ac:dyDescent="0.25">
      <c r="H53" s="1" t="s">
        <v>26</v>
      </c>
      <c r="I53" s="22">
        <f>SUM(I33:I52)</f>
        <v>1789</v>
      </c>
    </row>
    <row r="54" spans="1:9" x14ac:dyDescent="0.25">
      <c r="H54" s="1" t="s">
        <v>27</v>
      </c>
      <c r="I54" s="23">
        <v>1.5</v>
      </c>
    </row>
    <row r="55" spans="1:9" x14ac:dyDescent="0.25">
      <c r="H55" s="1"/>
      <c r="I55" s="14"/>
    </row>
    <row r="56" spans="1:9" x14ac:dyDescent="0.25">
      <c r="G56" s="24"/>
      <c r="H56" s="25" t="s">
        <v>28</v>
      </c>
      <c r="I56" s="26">
        <f>+I53*I54</f>
        <v>2683.5</v>
      </c>
    </row>
    <row r="57" spans="1:9" x14ac:dyDescent="0.25">
      <c r="G57" s="24"/>
      <c r="H57" s="25" t="s">
        <v>29</v>
      </c>
      <c r="I57" s="26">
        <f>+I56/G8</f>
        <v>44.725000000000001</v>
      </c>
    </row>
    <row r="59" spans="1:9" x14ac:dyDescent="0.25">
      <c r="H59" s="1" t="s">
        <v>27</v>
      </c>
      <c r="I59" s="27">
        <f>+I56-I53</f>
        <v>894.5</v>
      </c>
    </row>
    <row r="60" spans="1:9" x14ac:dyDescent="0.25">
      <c r="G60" s="28"/>
      <c r="H60" s="29" t="s">
        <v>30</v>
      </c>
      <c r="I60" s="30">
        <f>+(I56/100)*2.5</f>
        <v>67.087500000000006</v>
      </c>
    </row>
  </sheetData>
  <mergeCells count="1">
    <mergeCell ref="B21:E21"/>
  </mergeCells>
  <pageMargins left="0.70866141732283472" right="0.70866141732283472" top="0.74803149606299213" bottom="0.74803149606299213" header="0.31496062992125984" footer="0.31496062992125984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Postal 100 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2017-08-10T16:21:32Z</cp:lastPrinted>
  <dcterms:created xsi:type="dcterms:W3CDTF">2017-06-14T23:04:37Z</dcterms:created>
  <dcterms:modified xsi:type="dcterms:W3CDTF">2017-08-10T16:52:23Z</dcterms:modified>
</cp:coreProperties>
</file>