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tables/table3.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72D1CC75-957D-410A-9E07-0006F3310866}" xr6:coauthVersionLast="47" xr6:coauthVersionMax="47" xr10:uidLastSave="{00000000-0000-0000-0000-000000000000}"/>
  <bookViews>
    <workbookView xWindow="-108" yWindow="-108" windowWidth="23256" windowHeight="12456" firstSheet="2" activeTab="8" xr2:uid="{9983CC84-A939-4F45-BA88-96521C95E1E7}"/>
  </bookViews>
  <sheets>
    <sheet name="Data" sheetId="1" r:id="rId1"/>
    <sheet name="Products " sheetId="5" r:id="rId2"/>
    <sheet name="Region" sheetId="15" r:id="rId3"/>
    <sheet name="Store " sheetId="8" r:id="rId4"/>
    <sheet name="Month" sheetId="9" r:id="rId5"/>
    <sheet name="DAYS" sheetId="10" r:id="rId6"/>
    <sheet name="Revenue" sheetId="11" r:id="rId7"/>
    <sheet name="Iphone Store 2022" sheetId="3" r:id="rId8"/>
    <sheet name="Dashboard" sheetId="13" r:id="rId9"/>
  </sheets>
  <definedNames>
    <definedName name="_xlchart.v1.10" hidden="1">Month!$E$4:$E$15</definedName>
    <definedName name="_xlchart.v1.3" hidden="1">Month!$G$4:$G$15</definedName>
    <definedName name="_xlchart.v1.4" hidden="1">Month!$H$3</definedName>
    <definedName name="_xlchart.v1.5" hidden="1">Month!$H$4:$H$15</definedName>
    <definedName name="_xlchart.v1.6" hidden="1">Month!$G$4:$G$15</definedName>
    <definedName name="_xlchart.v1.7" hidden="1">Month!$H$3</definedName>
    <definedName name="_xlchart.v1.8" hidden="1">Month!$H$4:$H$15</definedName>
    <definedName name="_xlchart.v1.9" hidden="1">Month!$D$4:$D$15</definedName>
    <definedName name="_xlchart.v2.0" hidden="1">Region!$D$4:$D$7</definedName>
    <definedName name="_xlchart.v2.1" hidden="1">Region!$E$3</definedName>
    <definedName name="_xlchart.v2.11" hidden="1">Region!$D$4:$D$7</definedName>
    <definedName name="_xlchart.v2.12" hidden="1">Region!$E$3</definedName>
    <definedName name="_xlchart.v2.13" hidden="1">Region!$E$4:$E$7</definedName>
    <definedName name="_xlchart.v2.2" hidden="1">Region!$E$4:$E$7</definedName>
    <definedName name="_xlcn.WorksheetConnection_IphoneStore2022.xlsxIphone_Store_20221" hidden="1">Iphone_Store_2022[]</definedName>
    <definedName name="ExternalData_1" localSheetId="7" hidden="1">'Iphone Store 2022'!$A$1:$M$200</definedName>
    <definedName name="Slicer_Product">#N/A</definedName>
    <definedName name="Timeline_Date">#N/A</definedName>
  </definedNames>
  <calcPr calcId="191029"/>
  <pivotCaches>
    <pivotCache cacheId="1003" r:id="rId10"/>
    <pivotCache cacheId="1006" r:id="rId11"/>
    <pivotCache cacheId="1009" r:id="rId12"/>
    <pivotCache cacheId="1030" r:id="rId13"/>
    <pivotCache cacheId="1036" r:id="rId14"/>
    <pivotCache cacheId="1039" r:id="rId15"/>
  </pivotCaches>
  <extLst>
    <ext xmlns:x14="http://schemas.microsoft.com/office/spreadsheetml/2009/9/main" uri="{876F7934-8845-4945-9796-88D515C7AA90}">
      <x14:pivotCaches>
        <pivotCache cacheId="6"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phone_Store_2022" name="Iphone_Store_2022" connection="WorksheetConnection_Iphone Store 2022.xlsx!Iphone_Store_202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5" l="1"/>
  <c r="E5" i="15"/>
  <c r="D6" i="15"/>
  <c r="E6" i="15"/>
  <c r="D7" i="15"/>
  <c r="E7" i="15"/>
  <c r="E4" i="15"/>
  <c r="D4" i="15"/>
  <c r="G5" i="9"/>
  <c r="H5" i="9"/>
  <c r="G6" i="9"/>
  <c r="H6" i="9"/>
  <c r="G7" i="9"/>
  <c r="H7" i="9"/>
  <c r="G8" i="9"/>
  <c r="H8" i="9"/>
  <c r="G9" i="9"/>
  <c r="H9" i="9"/>
  <c r="G10" i="9"/>
  <c r="H10" i="9"/>
  <c r="G11" i="9"/>
  <c r="H11" i="9"/>
  <c r="G12" i="9"/>
  <c r="H12" i="9"/>
  <c r="G13" i="9"/>
  <c r="H13" i="9"/>
  <c r="G14" i="9"/>
  <c r="H14" i="9"/>
  <c r="G15" i="9"/>
  <c r="H15" i="9"/>
  <c r="H4" i="9"/>
  <c r="G4" i="9"/>
  <c r="M12" i="1"/>
  <c r="L4" i="13"/>
  <c r="J4"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BAA70B-474C-4EBF-A55B-D2E9DC3838F6}" keepAlive="1" name="Query - Iphone Store 2022" description="Connection to the 'Iphone Store 2022' query in the workbook." type="5" refreshedVersion="8" background="1" saveData="1">
    <dbPr connection="Provider=Microsoft.Mashup.OleDb.1;Data Source=$Workbook$;Location=&quot;Iphone Store 2022&quot;;Extended Properties=&quot;&quot;" command="SELECT * FROM [Iphone Store 2022]"/>
  </connection>
  <connection id="2" xr16:uid="{005D2575-D590-40D8-9301-8C10BC3DE3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3E3F40F-558E-4739-94D0-9288325584E8}" name="WorksheetConnection_Iphone Store 2022.xlsx!Iphone_Store_2022" type="102" refreshedVersion="8" minRefreshableVersion="5">
    <extLst>
      <ext xmlns:x15="http://schemas.microsoft.com/office/spreadsheetml/2010/11/main" uri="{DE250136-89BD-433C-8126-D09CA5730AF9}">
        <x15:connection id="Iphone_Store_2022" autoDelete="1">
          <x15:rangePr sourceName="_xlcn.WorksheetConnection_IphoneStore2022.xlsxIphone_Store_20221"/>
        </x15:connection>
      </ext>
    </extLst>
  </connection>
</connections>
</file>

<file path=xl/sharedStrings.xml><?xml version="1.0" encoding="utf-8"?>
<sst xmlns="http://schemas.openxmlformats.org/spreadsheetml/2006/main" count="1672" uniqueCount="54">
  <si>
    <t>ID Number</t>
  </si>
  <si>
    <t>Date</t>
  </si>
  <si>
    <t>Product</t>
  </si>
  <si>
    <t>Region</t>
  </si>
  <si>
    <t>Sales Method</t>
  </si>
  <si>
    <t>Price per unit</t>
  </si>
  <si>
    <t>Cost per unit</t>
  </si>
  <si>
    <t>Quantity</t>
  </si>
  <si>
    <t>Revenues</t>
  </si>
  <si>
    <t>Expenses</t>
  </si>
  <si>
    <t>iphone</t>
  </si>
  <si>
    <t>EMEA</t>
  </si>
  <si>
    <t>In-store</t>
  </si>
  <si>
    <t>North America</t>
  </si>
  <si>
    <t>Third Party</t>
  </si>
  <si>
    <t>macbook</t>
  </si>
  <si>
    <t>APAC</t>
  </si>
  <si>
    <t>Online Store</t>
  </si>
  <si>
    <t>ipad</t>
  </si>
  <si>
    <t>South America</t>
  </si>
  <si>
    <t>Referral</t>
  </si>
  <si>
    <t>iwatch</t>
  </si>
  <si>
    <t>airpod</t>
  </si>
  <si>
    <t>Year</t>
  </si>
  <si>
    <t>Month Name</t>
  </si>
  <si>
    <t>Day Name</t>
  </si>
  <si>
    <t>January</t>
  </si>
  <si>
    <t>Saturday</t>
  </si>
  <si>
    <t>Tuesday</t>
  </si>
  <si>
    <t>Friday</t>
  </si>
  <si>
    <t>Monday</t>
  </si>
  <si>
    <t>Thursday</t>
  </si>
  <si>
    <t>Sunday</t>
  </si>
  <si>
    <t>Wednesday</t>
  </si>
  <si>
    <t>February</t>
  </si>
  <si>
    <t>March</t>
  </si>
  <si>
    <t>April</t>
  </si>
  <si>
    <t>May</t>
  </si>
  <si>
    <t>June</t>
  </si>
  <si>
    <t>July</t>
  </si>
  <si>
    <t>August</t>
  </si>
  <si>
    <t>September</t>
  </si>
  <si>
    <t>October</t>
  </si>
  <si>
    <t>November</t>
  </si>
  <si>
    <t>December</t>
  </si>
  <si>
    <t>Row Labels</t>
  </si>
  <si>
    <t>Grand Total</t>
  </si>
  <si>
    <t>Profit</t>
  </si>
  <si>
    <t>Revenue</t>
  </si>
  <si>
    <t>Total Revenue</t>
  </si>
  <si>
    <t>Sum of Revenues</t>
  </si>
  <si>
    <t>Sum of Expenses</t>
  </si>
  <si>
    <t>Month</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</si>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</sst>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0;\(#,##0\)"/>
    <numFmt numFmtId="165" formatCode="_-* #,##0_-;\-* #,##0_-;_-* &quot;-&quot;??_-;_-@_-"/>
    <numFmt numFmtId="166" formatCode="#,###,&quot;M&quot;"/>
    <numFmt numFmtId="167" formatCode="0,,&quot;M&quot;"/>
    <numFmt numFmtId="168" formatCode=".\10,,&quot;M&quot;"/>
    <numFmt numFmtId="169" formatCode="0.\20,,&quot;M&quot;"/>
    <numFmt numFmtId="170" formatCode="[$-F800]dddd\,\ mmmm\ dd\,\ yyyy"/>
  </numFmts>
  <fonts count="7" x14ac:knownFonts="1">
    <font>
      <sz val="11"/>
      <color theme="1"/>
      <name val="Calibri"/>
      <family val="2"/>
      <scheme val="minor"/>
    </font>
    <font>
      <sz val="11"/>
      <color theme="1"/>
      <name val="Calibri"/>
      <family val="2"/>
      <scheme val="minor"/>
    </font>
    <font>
      <b/>
      <sz val="12"/>
      <color theme="0"/>
      <name val="Calibri"/>
      <family val="2"/>
      <scheme val="minor"/>
    </font>
    <font>
      <sz val="12"/>
      <color rgb="FF000000"/>
      <name val="Calibri"/>
      <family val="2"/>
      <scheme val="minor"/>
    </font>
    <font>
      <sz val="11"/>
      <color theme="0"/>
      <name val="Calibri"/>
      <family val="2"/>
      <scheme val="minor"/>
    </font>
    <font>
      <b/>
      <sz val="12"/>
      <color theme="0"/>
      <name val="Hind Siliguri Light"/>
    </font>
    <font>
      <b/>
      <sz val="12"/>
      <color theme="0"/>
      <name val="Segoe UI"/>
      <family val="2"/>
    </font>
  </fonts>
  <fills count="5">
    <fill>
      <patternFill patternType="none"/>
    </fill>
    <fill>
      <patternFill patternType="gray125"/>
    </fill>
    <fill>
      <patternFill patternType="solid">
        <fgColor rgb="FF2A3E68"/>
        <bgColor indexed="64"/>
      </patternFill>
    </fill>
    <fill>
      <patternFill patternType="solid">
        <fgColor rgb="FF008080"/>
        <bgColor indexed="64"/>
      </patternFill>
    </fill>
    <fill>
      <patternFill patternType="solid">
        <fgColor rgb="FF003366"/>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2" fillId="2" borderId="1" xfId="0" applyFont="1" applyFill="1" applyBorder="1" applyAlignment="1">
      <alignment horizontal="center"/>
    </xf>
    <xf numFmtId="0" fontId="0" fillId="0" borderId="0" xfId="0" applyAlignment="1">
      <alignment horizontal="center"/>
    </xf>
    <xf numFmtId="14" fontId="0" fillId="0" borderId="0" xfId="0" applyNumberFormat="1" applyAlignment="1">
      <alignment horizontal="left"/>
    </xf>
    <xf numFmtId="164" fontId="0" fillId="0" borderId="0" xfId="1" applyNumberFormat="1" applyFont="1" applyAlignment="1">
      <alignment horizontal="left"/>
    </xf>
    <xf numFmtId="1"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3" fillId="0" borderId="0" xfId="0" applyFont="1"/>
    <xf numFmtId="0" fontId="0" fillId="0" borderId="0" xfId="0" pivotButton="1"/>
    <xf numFmtId="10" fontId="0" fillId="0" borderId="0" xfId="0" applyNumberFormat="1"/>
    <xf numFmtId="166" fontId="0" fillId="0" borderId="0" xfId="0" applyNumberFormat="1"/>
    <xf numFmtId="0" fontId="0" fillId="3" borderId="0" xfId="0" applyFill="1"/>
    <xf numFmtId="167" fontId="0" fillId="0" borderId="0" xfId="0" applyNumberFormat="1"/>
    <xf numFmtId="168" fontId="0" fillId="0" borderId="0" xfId="0" applyNumberFormat="1"/>
    <xf numFmtId="169" fontId="0" fillId="0" borderId="0" xfId="0" applyNumberFormat="1"/>
    <xf numFmtId="170" fontId="0" fillId="0" borderId="0" xfId="0" applyNumberFormat="1"/>
    <xf numFmtId="43" fontId="0" fillId="0" borderId="0" xfId="1" applyFont="1"/>
    <xf numFmtId="9" fontId="0" fillId="0" borderId="0" xfId="2" applyFont="1"/>
    <xf numFmtId="0" fontId="0" fillId="3" borderId="0" xfId="0" applyFill="1" applyAlignment="1">
      <alignment horizontal="center"/>
    </xf>
    <xf numFmtId="0" fontId="6" fillId="4" borderId="0" xfId="0" applyFont="1" applyFill="1" applyAlignment="1">
      <alignment horizontal="center"/>
    </xf>
    <xf numFmtId="0" fontId="4" fillId="4" borderId="0" xfId="0" applyFont="1" applyFill="1" applyAlignment="1">
      <alignment horizontal="center"/>
    </xf>
    <xf numFmtId="167" fontId="5" fillId="4" borderId="0" xfId="0" applyNumberFormat="1" applyFont="1" applyFill="1" applyAlignment="1">
      <alignment horizontal="center"/>
    </xf>
  </cellXfs>
  <cellStyles count="3">
    <cellStyle name="Comma" xfId="1" builtinId="3"/>
    <cellStyle name="Normal" xfId="0" builtinId="0"/>
    <cellStyle name="Percent" xfId="2" builtinId="5"/>
  </cellStyles>
  <dxfs count="523">
    <dxf>
      <numFmt numFmtId="169" formatCode="0.\20,,&quot;M&quot;"/>
    </dxf>
    <dxf>
      <numFmt numFmtId="169" formatCode="0.\20,,&quot;M&quot;"/>
    </dxf>
    <dxf>
      <numFmt numFmtId="169" formatCode="0.\20,,&quot;M&quot;"/>
    </dxf>
    <dxf>
      <numFmt numFmtId="168" formatCode=".\10,,&quot;M&quot;"/>
    </dxf>
    <dxf>
      <numFmt numFmtId="168" formatCode=".\10,,&quot;M&quot;"/>
    </dxf>
    <dxf>
      <numFmt numFmtId="168" formatCode=".\10,,&quot;M&quot;"/>
    </dxf>
    <dxf>
      <numFmt numFmtId="169" formatCode="0.\20,,&quot;M&quot;"/>
    </dxf>
    <dxf>
      <numFmt numFmtId="14" formatCode="0.00%"/>
    </dxf>
    <dxf>
      <numFmt numFmtId="169" formatCode="0.\20,,&quot;M&quot;"/>
    </dxf>
    <dxf>
      <numFmt numFmtId="14" formatCode="0.00%"/>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69" formatCode="0.\20,,&quot;M&quot;"/>
    </dxf>
    <dxf>
      <numFmt numFmtId="169" formatCode="0.\20,,&quot;M&quot;"/>
    </dxf>
    <dxf>
      <numFmt numFmtId="169" formatCode="0.\2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9" formatCode="0.\20,,&quot;M&quot;"/>
    </dxf>
    <dxf>
      <numFmt numFmtId="14" formatCode="0.00%"/>
    </dxf>
    <dxf>
      <numFmt numFmtId="169" formatCode="0.\20,,&quot;M&quot;"/>
    </dxf>
    <dxf>
      <numFmt numFmtId="169" formatCode="0.\20,,&quot;M&quot;"/>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68" formatCode=".\10,,&quot;M&quot;"/>
    </dxf>
    <dxf>
      <numFmt numFmtId="168" formatCode=".\10,,&quot;M&quot;"/>
    </dxf>
    <dxf>
      <numFmt numFmtId="0" formatCode="General"/>
    </dxf>
    <dxf>
      <numFmt numFmtId="0" formatCode="General"/>
    </dxf>
    <dxf>
      <numFmt numFmtId="0" formatCode="General"/>
    </dxf>
    <dxf>
      <numFmt numFmtId="0" formatCode="General"/>
    </dxf>
    <dxf>
      <numFmt numFmtId="0" formatCode="General"/>
    </dxf>
    <dxf>
      <numFmt numFmtId="170" formatCode="[$-F800]dddd\,\ mmmm\ dd\,\ yyyy"/>
    </dxf>
    <dxf>
      <numFmt numFmtId="167" formatCode="0,,&quot;M&quot;"/>
    </dxf>
    <dxf>
      <numFmt numFmtId="166" formatCode="#,###,&quot;M&quot;"/>
    </dxf>
    <dxf>
      <numFmt numFmtId="14" formatCode="0.00%"/>
    </dxf>
    <dxf>
      <numFmt numFmtId="166" formatCode="#,###,&quot;M&quot;"/>
    </dxf>
    <dxf>
      <numFmt numFmtId="169" formatCode="0.\20,,&quot;M&quot;"/>
    </dxf>
    <dxf>
      <numFmt numFmtId="169" formatCode="0.\20,,&quot;M&quot;"/>
    </dxf>
    <dxf>
      <numFmt numFmtId="169" formatCode="0.\20,,&quot;M&quot;"/>
    </dxf>
    <dxf>
      <numFmt numFmtId="168" formatCode=".\10,,&quot;M&quot;"/>
    </dxf>
    <dxf>
      <font>
        <b/>
        <sz val="11"/>
        <color theme="1"/>
      </font>
      <fill>
        <patternFill>
          <bgColor theme="0"/>
        </patternFill>
      </fill>
    </dxf>
    <dxf>
      <fill>
        <patternFill patternType="solid">
          <fgColor theme="0"/>
          <bgColor rgb="FFC0000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FF000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Timeline Style 1" pivot="0" table="0" count="8" xr9:uid="{2CCF026A-FFD4-46A5-BE6F-ED62BE39F1FC}">
      <tableStyleElement type="wholeTable" dxfId="522"/>
      <tableStyleElement type="headerRow" dxfId="521"/>
    </tableStyle>
    <tableStyle name="Timeline Style 2" pivot="0" table="0" count="8" xr9:uid="{E704D4FC-4BA7-4BA2-B5B6-DB4036944FA8}">
      <tableStyleElement type="wholeTable" dxfId="520"/>
      <tableStyleElement type="headerRow" dxfId="519"/>
    </tableStyle>
  </tableStyles>
  <colors>
    <mruColors>
      <color rgb="FFCCFF99"/>
      <color rgb="FFFF3300"/>
      <color rgb="FF003366"/>
      <color rgb="FF008080"/>
      <color rgb="FF0033CC"/>
      <color rgb="FF00CC99"/>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2">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2022.xlsx]Products !PivotTable2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cked"/>
        <c:varyColors val="0"/>
        <c:ser>
          <c:idx val="0"/>
          <c:order val="0"/>
          <c:tx>
            <c:strRef>
              <c:f>'Products '!$B$3</c:f>
              <c:strCache>
                <c:ptCount val="1"/>
                <c:pt idx="0">
                  <c:v>Total</c:v>
                </c:pt>
              </c:strCache>
            </c:strRef>
          </c:tx>
          <c:spPr>
            <a:solidFill>
              <a:srgbClr val="CCFF99"/>
            </a:solidFill>
            <a:ln>
              <a:noFill/>
            </a:ln>
            <a:effectLst/>
            <a:sp3d/>
          </c:spPr>
          <c:invertIfNegative val="0"/>
          <c:cat>
            <c:strRef>
              <c:f>'Products '!$A$4:$A$9</c:f>
              <c:strCache>
                <c:ptCount val="5"/>
                <c:pt idx="0">
                  <c:v>macbook</c:v>
                </c:pt>
                <c:pt idx="1">
                  <c:v>iphone</c:v>
                </c:pt>
                <c:pt idx="2">
                  <c:v>airpod</c:v>
                </c:pt>
                <c:pt idx="3">
                  <c:v>ipad</c:v>
                </c:pt>
                <c:pt idx="4">
                  <c:v>iwatch</c:v>
                </c:pt>
              </c:strCache>
            </c:strRef>
          </c:cat>
          <c:val>
            <c:numRef>
              <c:f>'Products '!$B$4:$B$9</c:f>
              <c:numCache>
                <c:formatCode>.\10,,"M"</c:formatCode>
                <c:ptCount val="5"/>
                <c:pt idx="0">
                  <c:v>10548941</c:v>
                </c:pt>
                <c:pt idx="1">
                  <c:v>8710624</c:v>
                </c:pt>
                <c:pt idx="2">
                  <c:v>7702732</c:v>
                </c:pt>
                <c:pt idx="3">
                  <c:v>5623730</c:v>
                </c:pt>
                <c:pt idx="4">
                  <c:v>3531830</c:v>
                </c:pt>
              </c:numCache>
            </c:numRef>
          </c:val>
          <c:extLst>
            <c:ext xmlns:c16="http://schemas.microsoft.com/office/drawing/2014/chart" uri="{C3380CC4-5D6E-409C-BE32-E72D297353CC}">
              <c16:uniqueId val="{00000000-813C-41C9-BCB6-A08E56C89C78}"/>
            </c:ext>
          </c:extLst>
        </c:ser>
        <c:dLbls>
          <c:showLegendKey val="0"/>
          <c:showVal val="0"/>
          <c:showCatName val="0"/>
          <c:showSerName val="0"/>
          <c:showPercent val="0"/>
          <c:showBubbleSize val="0"/>
        </c:dLbls>
        <c:gapWidth val="150"/>
        <c:shape val="box"/>
        <c:axId val="136036607"/>
        <c:axId val="136041599"/>
        <c:axId val="0"/>
      </c:bar3DChart>
      <c:catAx>
        <c:axId val="136036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41599"/>
        <c:crosses val="autoZero"/>
        <c:auto val="1"/>
        <c:lblAlgn val="ctr"/>
        <c:lblOffset val="100"/>
        <c:noMultiLvlLbl val="0"/>
      </c:catAx>
      <c:valAx>
        <c:axId val="136041599"/>
        <c:scaling>
          <c:orientation val="minMax"/>
        </c:scaling>
        <c:delete val="0"/>
        <c:axPos val="l"/>
        <c:majorGridlines>
          <c:spPr>
            <a:ln w="9525" cap="flat" cmpd="sng" algn="ctr">
              <a:solidFill>
                <a:schemeClr val="tx1">
                  <a:lumMod val="15000"/>
                  <a:lumOff val="85000"/>
                </a:schemeClr>
              </a:solidFill>
              <a:round/>
            </a:ln>
            <a:effectLst/>
          </c:spPr>
        </c:majorGridlines>
        <c:numFmt formatCode=".\1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2022.xlsx]Store !PivotTable6</c:name>
    <c:fmtId val="0"/>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'Store '!$B$3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'Store '!$A$4:$A$8</c:f>
              <c:strCache>
                <c:ptCount val="4"/>
                <c:pt idx="0">
                  <c:v>In-store</c:v>
                </c:pt>
                <c:pt idx="1">
                  <c:v>Third Party</c:v>
                </c:pt>
                <c:pt idx="2">
                  <c:v>Online Store</c:v>
                </c:pt>
                <c:pt idx="3">
                  <c:v>Referral</c:v>
                </c:pt>
              </c:strCache>
            </c:strRef>
          </c:cat>
          <c:val>
            <c:numRef>
              <c:f>'Store '!$B$4:$B$8</c:f>
              <c:numCache>
                <c:formatCode>0.\20,,"M"</c:formatCode>
                <c:ptCount val="4"/>
                <c:pt idx="0">
                  <c:v>11252840</c:v>
                </c:pt>
                <c:pt idx="1">
                  <c:v>10533496</c:v>
                </c:pt>
                <c:pt idx="2">
                  <c:v>9716653</c:v>
                </c:pt>
                <c:pt idx="3">
                  <c:v>4614868</c:v>
                </c:pt>
              </c:numCache>
            </c:numRef>
          </c:val>
          <c:extLst>
            <c:ext xmlns:c16="http://schemas.microsoft.com/office/drawing/2014/chart" uri="{C3380CC4-5D6E-409C-BE32-E72D297353CC}">
              <c16:uniqueId val="{00000000-42A2-4E15-A0D6-BC74E7A0FD6F}"/>
            </c:ext>
          </c:extLst>
        </c:ser>
        <c:dLbls>
          <c:showLegendKey val="0"/>
          <c:showVal val="0"/>
          <c:showCatName val="0"/>
          <c:showSerName val="0"/>
          <c:showPercent val="0"/>
          <c:showBubbleSize val="0"/>
        </c:dLbls>
        <c:gapWidth val="150"/>
        <c:shape val="box"/>
        <c:axId val="128503199"/>
        <c:axId val="128496127"/>
        <c:axId val="0"/>
      </c:bar3DChart>
      <c:catAx>
        <c:axId val="128503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496127"/>
        <c:crosses val="autoZero"/>
        <c:auto val="1"/>
        <c:lblAlgn val="ctr"/>
        <c:lblOffset val="100"/>
        <c:noMultiLvlLbl val="0"/>
      </c:catAx>
      <c:valAx>
        <c:axId val="128496127"/>
        <c:scaling>
          <c:orientation val="minMax"/>
        </c:scaling>
        <c:delete val="0"/>
        <c:axPos val="l"/>
        <c:majorGridlines>
          <c:spPr>
            <a:ln w="9525" cap="flat" cmpd="sng" algn="ctr">
              <a:solidFill>
                <a:schemeClr val="tx1">
                  <a:lumMod val="15000"/>
                  <a:lumOff val="85000"/>
                </a:schemeClr>
              </a:solidFill>
              <a:round/>
            </a:ln>
            <a:effectLst/>
          </c:spPr>
        </c:majorGridlines>
        <c:numFmt formatCode="0.\2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50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2022.xlsx]DAYS!PivotTable8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DAYS!$B$3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342-4D37-A0D7-7C14A568BB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342-4D37-A0D7-7C14A568BB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342-4D37-A0D7-7C14A568BB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342-4D37-A0D7-7C14A568BB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342-4D37-A0D7-7C14A568BB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3-FA34-4B85-AC0F-75F52806140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FA34-4B85-AC0F-75F52806140E}"/>
              </c:ext>
            </c:extLst>
          </c:dPt>
          <c:dLbls>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DAYS!$A$4:$A$11</c:f>
              <c:strCache>
                <c:ptCount val="7"/>
                <c:pt idx="0">
                  <c:v>Thursday</c:v>
                </c:pt>
                <c:pt idx="1">
                  <c:v>Tuesday</c:v>
                </c:pt>
                <c:pt idx="2">
                  <c:v>Saturday</c:v>
                </c:pt>
                <c:pt idx="3">
                  <c:v>Sunday</c:v>
                </c:pt>
                <c:pt idx="4">
                  <c:v>Friday</c:v>
                </c:pt>
                <c:pt idx="5">
                  <c:v>Monday</c:v>
                </c:pt>
                <c:pt idx="6">
                  <c:v>Wednesday</c:v>
                </c:pt>
              </c:strCache>
            </c:strRef>
          </c:cat>
          <c:val>
            <c:numRef>
              <c:f>DAYS!$B$4:$B$11</c:f>
              <c:numCache>
                <c:formatCode>#,###,"M"</c:formatCode>
                <c:ptCount val="7"/>
                <c:pt idx="0">
                  <c:v>8516569</c:v>
                </c:pt>
                <c:pt idx="1">
                  <c:v>7925603</c:v>
                </c:pt>
                <c:pt idx="2">
                  <c:v>4972602</c:v>
                </c:pt>
                <c:pt idx="3">
                  <c:v>4067754</c:v>
                </c:pt>
                <c:pt idx="4">
                  <c:v>3763249</c:v>
                </c:pt>
                <c:pt idx="5">
                  <c:v>3696404</c:v>
                </c:pt>
                <c:pt idx="6">
                  <c:v>3175676</c:v>
                </c:pt>
              </c:numCache>
            </c:numRef>
          </c:val>
          <c:extLst>
            <c:ext xmlns:c16="http://schemas.microsoft.com/office/drawing/2014/chart" uri="{C3380CC4-5D6E-409C-BE32-E72D297353CC}">
              <c16:uniqueId val="{00000000-FA34-4B85-AC0F-75F52806140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2022.xlsx]Products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panose="020B0502040204020203" pitchFamily="34" charset="0"/>
                <a:cs typeface="Segoe UI" panose="020B0502040204020203" pitchFamily="34" charset="0"/>
              </a:rPr>
              <a:t>Products by Revenue</a:t>
            </a:r>
          </a:p>
        </c:rich>
      </c:tx>
      <c:overlay val="0"/>
      <c:spPr>
        <a:noFill/>
        <a:ln>
          <a:solidFill>
            <a:srgbClr val="00808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FF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00"/>
          </a:solidFill>
          <a:ln>
            <a:noFill/>
          </a:ln>
          <a:effectLst/>
          <a:sp3d/>
        </c:spPr>
        <c:marker>
          <c:symbol val="none"/>
        </c:marker>
        <c:dLbl>
          <c:idx val="0"/>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3300"/>
          </a:solidFill>
          <a:ln>
            <a:noFill/>
          </a:ln>
          <a:effectLst/>
          <a:sp3d/>
        </c:spPr>
        <c:dLbl>
          <c:idx val="0"/>
          <c:layout>
            <c:manualLayout>
              <c:x val="5.5555555555555558E-3"/>
              <c:y val="-0.31776913099870296"/>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3300"/>
          </a:solidFill>
          <a:ln>
            <a:noFill/>
          </a:ln>
          <a:effectLst/>
          <a:sp3d/>
        </c:spPr>
        <c:dLbl>
          <c:idx val="0"/>
          <c:layout>
            <c:manualLayout>
              <c:x val="8.3333333333333332E-3"/>
              <c:y val="-0.31776913099870296"/>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3300"/>
          </a:solidFill>
          <a:ln>
            <a:noFill/>
          </a:ln>
          <a:effectLst/>
          <a:sp3d/>
        </c:spPr>
        <c:dLbl>
          <c:idx val="0"/>
          <c:layout>
            <c:manualLayout>
              <c:x val="1.3888888888888888E-2"/>
              <c:y val="-0.2658884565499352"/>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3300"/>
          </a:solidFill>
          <a:ln>
            <a:noFill/>
          </a:ln>
          <a:effectLst/>
          <a:sp3d/>
        </c:spPr>
        <c:dLbl>
          <c:idx val="0"/>
          <c:layout>
            <c:manualLayout>
              <c:x val="5.5555555555555558E-3"/>
              <c:y val="-0.25940337224383925"/>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3300"/>
          </a:solidFill>
          <a:ln>
            <a:noFill/>
          </a:ln>
          <a:effectLst/>
          <a:sp3d/>
        </c:spPr>
        <c:dLbl>
          <c:idx val="0"/>
          <c:layout>
            <c:manualLayout>
              <c:x val="1.6666666666666566E-2"/>
              <c:y val="-0.22697795071335933"/>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cked"/>
        <c:varyColors val="0"/>
        <c:ser>
          <c:idx val="0"/>
          <c:order val="0"/>
          <c:tx>
            <c:strRef>
              <c:f>'Products '!$B$3</c:f>
              <c:strCache>
                <c:ptCount val="1"/>
                <c:pt idx="0">
                  <c:v>Total</c:v>
                </c:pt>
              </c:strCache>
            </c:strRef>
          </c:tx>
          <c:spPr>
            <a:solidFill>
              <a:srgbClr val="FF3300"/>
            </a:solidFill>
            <a:ln>
              <a:noFill/>
            </a:ln>
            <a:effectLst/>
            <a:sp3d/>
          </c:spPr>
          <c:invertIfNegative val="0"/>
          <c:dPt>
            <c:idx val="0"/>
            <c:invertIfNegative val="0"/>
            <c:bubble3D val="0"/>
            <c:extLst>
              <c:ext xmlns:c16="http://schemas.microsoft.com/office/drawing/2014/chart" uri="{C3380CC4-5D6E-409C-BE32-E72D297353CC}">
                <c16:uniqueId val="{00000000-4A50-45E8-A2A4-0F777C30C84F}"/>
              </c:ext>
            </c:extLst>
          </c:dPt>
          <c:dPt>
            <c:idx val="1"/>
            <c:invertIfNegative val="0"/>
            <c:bubble3D val="0"/>
            <c:extLst>
              <c:ext xmlns:c16="http://schemas.microsoft.com/office/drawing/2014/chart" uri="{C3380CC4-5D6E-409C-BE32-E72D297353CC}">
                <c16:uniqueId val="{00000001-4A50-45E8-A2A4-0F777C30C84F}"/>
              </c:ext>
            </c:extLst>
          </c:dPt>
          <c:dPt>
            <c:idx val="2"/>
            <c:invertIfNegative val="0"/>
            <c:bubble3D val="0"/>
            <c:extLst>
              <c:ext xmlns:c16="http://schemas.microsoft.com/office/drawing/2014/chart" uri="{C3380CC4-5D6E-409C-BE32-E72D297353CC}">
                <c16:uniqueId val="{00000002-4A50-45E8-A2A4-0F777C30C84F}"/>
              </c:ext>
            </c:extLst>
          </c:dPt>
          <c:dPt>
            <c:idx val="3"/>
            <c:invertIfNegative val="0"/>
            <c:bubble3D val="0"/>
            <c:extLst>
              <c:ext xmlns:c16="http://schemas.microsoft.com/office/drawing/2014/chart" uri="{C3380CC4-5D6E-409C-BE32-E72D297353CC}">
                <c16:uniqueId val="{00000003-4A50-45E8-A2A4-0F777C30C84F}"/>
              </c:ext>
            </c:extLst>
          </c:dPt>
          <c:dPt>
            <c:idx val="4"/>
            <c:invertIfNegative val="0"/>
            <c:bubble3D val="0"/>
            <c:extLst>
              <c:ext xmlns:c16="http://schemas.microsoft.com/office/drawing/2014/chart" uri="{C3380CC4-5D6E-409C-BE32-E72D297353CC}">
                <c16:uniqueId val="{00000004-4A50-45E8-A2A4-0F777C30C84F}"/>
              </c:ext>
            </c:extLst>
          </c:dPt>
          <c:dLbls>
            <c:dLbl>
              <c:idx val="0"/>
              <c:layout>
                <c:manualLayout>
                  <c:x val="5.5555555555555558E-3"/>
                  <c:y val="-0.317769130998702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A50-45E8-A2A4-0F777C30C84F}"/>
                </c:ext>
              </c:extLst>
            </c:dLbl>
            <c:dLbl>
              <c:idx val="1"/>
              <c:layout>
                <c:manualLayout>
                  <c:x val="8.3333333333333332E-3"/>
                  <c:y val="-0.317769130998702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50-45E8-A2A4-0F777C30C84F}"/>
                </c:ext>
              </c:extLst>
            </c:dLbl>
            <c:dLbl>
              <c:idx val="2"/>
              <c:layout>
                <c:manualLayout>
                  <c:x val="1.3888888888888888E-2"/>
                  <c:y val="-0.26588845654993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50-45E8-A2A4-0F777C30C84F}"/>
                </c:ext>
              </c:extLst>
            </c:dLbl>
            <c:dLbl>
              <c:idx val="3"/>
              <c:layout>
                <c:manualLayout>
                  <c:x val="5.5555555555555558E-3"/>
                  <c:y val="-0.259403372243839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50-45E8-A2A4-0F777C30C84F}"/>
                </c:ext>
              </c:extLst>
            </c:dLbl>
            <c:dLbl>
              <c:idx val="4"/>
              <c:layout>
                <c:manualLayout>
                  <c:x val="1.6666666666666566E-2"/>
                  <c:y val="-0.226977950713359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50-45E8-A2A4-0F777C30C84F}"/>
                </c:ext>
              </c:extLst>
            </c:dLbl>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'Products '!$A$4:$A$9</c:f>
              <c:strCache>
                <c:ptCount val="5"/>
                <c:pt idx="0">
                  <c:v>macbook</c:v>
                </c:pt>
                <c:pt idx="1">
                  <c:v>iphone</c:v>
                </c:pt>
                <c:pt idx="2">
                  <c:v>airpod</c:v>
                </c:pt>
                <c:pt idx="3">
                  <c:v>ipad</c:v>
                </c:pt>
                <c:pt idx="4">
                  <c:v>iwatch</c:v>
                </c:pt>
              </c:strCache>
            </c:strRef>
          </c:cat>
          <c:val>
            <c:numRef>
              <c:f>'Products '!$B$4:$B$9</c:f>
              <c:numCache>
                <c:formatCode>.\10,,"M"</c:formatCode>
                <c:ptCount val="5"/>
                <c:pt idx="0">
                  <c:v>10548941</c:v>
                </c:pt>
                <c:pt idx="1">
                  <c:v>8710624</c:v>
                </c:pt>
                <c:pt idx="2">
                  <c:v>7702732</c:v>
                </c:pt>
                <c:pt idx="3">
                  <c:v>5623730</c:v>
                </c:pt>
                <c:pt idx="4">
                  <c:v>3531830</c:v>
                </c:pt>
              </c:numCache>
            </c:numRef>
          </c:val>
          <c:extLst>
            <c:ext xmlns:c16="http://schemas.microsoft.com/office/drawing/2014/chart" uri="{C3380CC4-5D6E-409C-BE32-E72D297353CC}">
              <c16:uniqueId val="{00000000-E379-4FB6-9A15-80C4942D1694}"/>
            </c:ext>
          </c:extLst>
        </c:ser>
        <c:dLbls>
          <c:showLegendKey val="0"/>
          <c:showVal val="0"/>
          <c:showCatName val="0"/>
          <c:showSerName val="0"/>
          <c:showPercent val="0"/>
          <c:showBubbleSize val="0"/>
        </c:dLbls>
        <c:gapWidth val="150"/>
        <c:shape val="box"/>
        <c:axId val="136036607"/>
        <c:axId val="136041599"/>
        <c:axId val="0"/>
      </c:bar3DChart>
      <c:catAx>
        <c:axId val="136036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36041599"/>
        <c:crosses val="autoZero"/>
        <c:auto val="1"/>
        <c:lblAlgn val="ctr"/>
        <c:lblOffset val="100"/>
        <c:noMultiLvlLbl val="0"/>
      </c:catAx>
      <c:valAx>
        <c:axId val="136041599"/>
        <c:scaling>
          <c:orientation val="minMax"/>
        </c:scaling>
        <c:delete val="0"/>
        <c:axPos val="l"/>
        <c:majorGridlines>
          <c:spPr>
            <a:ln w="9525" cap="flat" cmpd="sng" algn="ctr">
              <a:solidFill>
                <a:schemeClr val="tx1">
                  <a:lumMod val="15000"/>
                  <a:lumOff val="85000"/>
                </a:schemeClr>
              </a:solidFill>
              <a:round/>
            </a:ln>
            <a:effectLst/>
          </c:spPr>
        </c:majorGridlines>
        <c:numFmt formatCode=".\10,,&quot;M&quot;"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360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99"/>
    </a:solidFill>
    <a:ln w="9525" cap="flat" cmpd="sng" algn="ctr">
      <a:solidFill>
        <a:schemeClr val="tx1">
          <a:lumMod val="15000"/>
          <a:lumOff val="85000"/>
        </a:schemeClr>
      </a:solidFill>
      <a:round/>
    </a:ln>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2022.xlsx]Store !PivotTable6</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b="1">
                <a:latin typeface="Segoe UI" panose="020B0502040204020203" pitchFamily="34" charset="0"/>
                <a:cs typeface="Segoe UI" panose="020B0502040204020203" pitchFamily="34" charset="0"/>
              </a:rPr>
              <a:t>Store by Revenue</a:t>
            </a:r>
          </a:p>
        </c:rich>
      </c:tx>
      <c:overlay val="0"/>
      <c:spPr>
        <a:noFill/>
        <a:ln>
          <a:solidFill>
            <a:schemeClr val="accent1"/>
          </a:solid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2.7777777777777779E-3"/>
              <c:y val="-7.2751322751322775E-2"/>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5.0925337632079971E-17"/>
              <c:y val="-9.9206349206349242E-2"/>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0"/>
              <c:y val="-0.1124338624338625"/>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8.3333333333332309E-3"/>
              <c:y val="-0.13888888888888895"/>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'Store '!$B$3</c:f>
              <c:strCache>
                <c:ptCount val="1"/>
                <c:pt idx="0">
                  <c:v>Total</c:v>
                </c:pt>
              </c:strCache>
            </c:strRef>
          </c:tx>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invertIfNegative val="0"/>
          <c:dPt>
            <c:idx val="0"/>
            <c:invertIfNegative val="0"/>
            <c:bubble3D val="0"/>
            <c:extLst>
              <c:ext xmlns:c16="http://schemas.microsoft.com/office/drawing/2014/chart" uri="{C3380CC4-5D6E-409C-BE32-E72D297353CC}">
                <c16:uniqueId val="{00000001-09E0-41F7-AF1C-23D4BC1841F4}"/>
              </c:ext>
            </c:extLst>
          </c:dPt>
          <c:dPt>
            <c:idx val="1"/>
            <c:invertIfNegative val="0"/>
            <c:bubble3D val="0"/>
            <c:extLst>
              <c:ext xmlns:c16="http://schemas.microsoft.com/office/drawing/2014/chart" uri="{C3380CC4-5D6E-409C-BE32-E72D297353CC}">
                <c16:uniqueId val="{00000002-09E0-41F7-AF1C-23D4BC1841F4}"/>
              </c:ext>
            </c:extLst>
          </c:dPt>
          <c:dPt>
            <c:idx val="2"/>
            <c:invertIfNegative val="0"/>
            <c:bubble3D val="0"/>
            <c:extLst>
              <c:ext xmlns:c16="http://schemas.microsoft.com/office/drawing/2014/chart" uri="{C3380CC4-5D6E-409C-BE32-E72D297353CC}">
                <c16:uniqueId val="{00000003-09E0-41F7-AF1C-23D4BC1841F4}"/>
              </c:ext>
            </c:extLst>
          </c:dPt>
          <c:dPt>
            <c:idx val="3"/>
            <c:invertIfNegative val="0"/>
            <c:bubble3D val="0"/>
            <c:extLst>
              <c:ext xmlns:c16="http://schemas.microsoft.com/office/drawing/2014/chart" uri="{C3380CC4-5D6E-409C-BE32-E72D297353CC}">
                <c16:uniqueId val="{00000004-09E0-41F7-AF1C-23D4BC1841F4}"/>
              </c:ext>
            </c:extLst>
          </c:dPt>
          <c:dLbls>
            <c:dLbl>
              <c:idx val="0"/>
              <c:layout>
                <c:manualLayout>
                  <c:x val="2.7777777777777779E-3"/>
                  <c:y val="-7.2751322751322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E0-41F7-AF1C-23D4BC1841F4}"/>
                </c:ext>
              </c:extLst>
            </c:dLbl>
            <c:dLbl>
              <c:idx val="1"/>
              <c:layout>
                <c:manualLayout>
                  <c:x val="-5.0925337632079971E-17"/>
                  <c:y val="-9.92063492063492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E0-41F7-AF1C-23D4BC1841F4}"/>
                </c:ext>
              </c:extLst>
            </c:dLbl>
            <c:dLbl>
              <c:idx val="2"/>
              <c:layout>
                <c:manualLayout>
                  <c:x val="0"/>
                  <c:y val="-0.11243386243386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E0-41F7-AF1C-23D4BC1841F4}"/>
                </c:ext>
              </c:extLst>
            </c:dLbl>
            <c:dLbl>
              <c:idx val="3"/>
              <c:layout>
                <c:manualLayout>
                  <c:x val="8.3333333333332309E-3"/>
                  <c:y val="-0.138888888888888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E0-41F7-AF1C-23D4BC1841F4}"/>
                </c:ext>
              </c:extLst>
            </c:dLbl>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'Store '!$A$4:$A$8</c:f>
              <c:strCache>
                <c:ptCount val="4"/>
                <c:pt idx="0">
                  <c:v>In-store</c:v>
                </c:pt>
                <c:pt idx="1">
                  <c:v>Third Party</c:v>
                </c:pt>
                <c:pt idx="2">
                  <c:v>Online Store</c:v>
                </c:pt>
                <c:pt idx="3">
                  <c:v>Referral</c:v>
                </c:pt>
              </c:strCache>
            </c:strRef>
          </c:cat>
          <c:val>
            <c:numRef>
              <c:f>'Store '!$B$4:$B$8</c:f>
              <c:numCache>
                <c:formatCode>0.\20,,"M"</c:formatCode>
                <c:ptCount val="4"/>
                <c:pt idx="0">
                  <c:v>11252840</c:v>
                </c:pt>
                <c:pt idx="1">
                  <c:v>10533496</c:v>
                </c:pt>
                <c:pt idx="2">
                  <c:v>9716653</c:v>
                </c:pt>
                <c:pt idx="3">
                  <c:v>4614868</c:v>
                </c:pt>
              </c:numCache>
            </c:numRef>
          </c:val>
          <c:extLst>
            <c:ext xmlns:c16="http://schemas.microsoft.com/office/drawing/2014/chart" uri="{C3380CC4-5D6E-409C-BE32-E72D297353CC}">
              <c16:uniqueId val="{00000000-09E0-41F7-AF1C-23D4BC1841F4}"/>
            </c:ext>
          </c:extLst>
        </c:ser>
        <c:dLbls>
          <c:showLegendKey val="0"/>
          <c:showVal val="0"/>
          <c:showCatName val="0"/>
          <c:showSerName val="0"/>
          <c:showPercent val="0"/>
          <c:showBubbleSize val="0"/>
        </c:dLbls>
        <c:gapWidth val="150"/>
        <c:shape val="box"/>
        <c:axId val="128503199"/>
        <c:axId val="128496127"/>
        <c:axId val="0"/>
      </c:bar3DChart>
      <c:catAx>
        <c:axId val="128503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50000"/>
                    <a:lumOff val="50000"/>
                  </a:schemeClr>
                </a:solidFill>
                <a:latin typeface="Segoe UI" panose="020B0502040204020203" pitchFamily="34" charset="0"/>
                <a:ea typeface="+mn-ea"/>
                <a:cs typeface="Segoe UI" panose="020B0502040204020203" pitchFamily="34" charset="0"/>
              </a:defRPr>
            </a:pPr>
            <a:endParaRPr lang="en-US"/>
          </a:p>
        </c:txPr>
        <c:crossAx val="128496127"/>
        <c:crosses val="autoZero"/>
        <c:auto val="1"/>
        <c:lblAlgn val="ctr"/>
        <c:lblOffset val="100"/>
        <c:noMultiLvlLbl val="0"/>
      </c:catAx>
      <c:valAx>
        <c:axId val="128496127"/>
        <c:scaling>
          <c:orientation val="minMax"/>
        </c:scaling>
        <c:delete val="0"/>
        <c:axPos val="l"/>
        <c:majorGridlines>
          <c:spPr>
            <a:ln w="9525" cap="flat" cmpd="sng" algn="ctr">
              <a:solidFill>
                <a:schemeClr val="tx1">
                  <a:lumMod val="15000"/>
                  <a:lumOff val="85000"/>
                </a:schemeClr>
              </a:solidFill>
              <a:round/>
            </a:ln>
            <a:effectLst/>
          </c:spPr>
        </c:majorGridlines>
        <c:numFmt formatCode="0.\20,,&quot;M&quot;"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50000"/>
                    <a:lumOff val="50000"/>
                  </a:schemeClr>
                </a:solidFill>
                <a:latin typeface="Segoe UI" panose="020B0502040204020203" pitchFamily="34" charset="0"/>
                <a:ea typeface="+mn-ea"/>
                <a:cs typeface="Segoe UI" panose="020B0502040204020203" pitchFamily="34" charset="0"/>
              </a:defRPr>
            </a:pPr>
            <a:endParaRPr lang="en-US"/>
          </a:p>
        </c:txPr>
        <c:crossAx val="12850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99"/>
    </a:solidFill>
    <a:ln w="9525" cap="flat" cmpd="sng" algn="ctr">
      <a:solidFill>
        <a:schemeClr val="tx1">
          <a:lumMod val="15000"/>
          <a:lumOff val="85000"/>
        </a:schemeClr>
      </a:solidFill>
      <a:round/>
    </a:ln>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2022.xlsx]DAYS!PivotTable8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panose="020B0502040204020203" pitchFamily="34" charset="0"/>
                <a:cs typeface="Segoe UI" panose="020B0502040204020203" pitchFamily="34" charset="0"/>
              </a:rPr>
              <a:t>Profit by Days</a:t>
            </a:r>
          </a:p>
        </c:rich>
      </c:tx>
      <c:overlay val="0"/>
      <c:spPr>
        <a:no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6.4630796150481187E-2"/>
              <c:y val="5.8188247302420532E-2"/>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8.5928368328958879E-2"/>
              <c:y val="7.2666958296879981E-3"/>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dLbl>
          <c:idx val="0"/>
          <c:layout>
            <c:manualLayout>
              <c:x val="8.5928368328958879E-2"/>
              <c:y val="7.2666958296879981E-3"/>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6.4630796150481187E-2"/>
              <c:y val="5.8188247302420532E-2"/>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dLbl>
          <c:idx val="0"/>
          <c:layout>
            <c:manualLayout>
              <c:x val="8.5928368328958879E-2"/>
              <c:y val="7.2666958296879981E-3"/>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dLbl>
          <c:idx val="0"/>
          <c:layout>
            <c:manualLayout>
              <c:x val="6.4630796150481187E-2"/>
              <c:y val="5.8188247302420532E-2"/>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DAYS!$B$3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68-42C8-BA7B-93E36F5A66D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68-42C8-BA7B-93E36F5A66D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68-42C8-BA7B-93E36F5A66D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768-42C8-BA7B-93E36F5A66D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768-42C8-BA7B-93E36F5A66D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768-42C8-BA7B-93E36F5A66D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768-42C8-BA7B-93E36F5A66D6}"/>
              </c:ext>
            </c:extLst>
          </c:dPt>
          <c:dLbls>
            <c:dLbl>
              <c:idx val="5"/>
              <c:layout>
                <c:manualLayout>
                  <c:x val="8.5928368328958879E-2"/>
                  <c:y val="7.2666958296879981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768-42C8-BA7B-93E36F5A66D6}"/>
                </c:ext>
              </c:extLst>
            </c:dLbl>
            <c:dLbl>
              <c:idx val="6"/>
              <c:layout>
                <c:manualLayout>
                  <c:x val="6.4630796150481187E-2"/>
                  <c:y val="5.818824730242053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D768-42C8-BA7B-93E36F5A66D6}"/>
                </c:ext>
              </c:extLst>
            </c:dLbl>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DAYS!$A$4:$A$11</c:f>
              <c:strCache>
                <c:ptCount val="7"/>
                <c:pt idx="0">
                  <c:v>Thursday</c:v>
                </c:pt>
                <c:pt idx="1">
                  <c:v>Tuesday</c:v>
                </c:pt>
                <c:pt idx="2">
                  <c:v>Saturday</c:v>
                </c:pt>
                <c:pt idx="3">
                  <c:v>Sunday</c:v>
                </c:pt>
                <c:pt idx="4">
                  <c:v>Friday</c:v>
                </c:pt>
                <c:pt idx="5">
                  <c:v>Monday</c:v>
                </c:pt>
                <c:pt idx="6">
                  <c:v>Wednesday</c:v>
                </c:pt>
              </c:strCache>
            </c:strRef>
          </c:cat>
          <c:val>
            <c:numRef>
              <c:f>DAYS!$B$4:$B$11</c:f>
              <c:numCache>
                <c:formatCode>#,###,"M"</c:formatCode>
                <c:ptCount val="7"/>
                <c:pt idx="0">
                  <c:v>8516569</c:v>
                </c:pt>
                <c:pt idx="1">
                  <c:v>7925603</c:v>
                </c:pt>
                <c:pt idx="2">
                  <c:v>4972602</c:v>
                </c:pt>
                <c:pt idx="3">
                  <c:v>4067754</c:v>
                </c:pt>
                <c:pt idx="4">
                  <c:v>3763249</c:v>
                </c:pt>
                <c:pt idx="5">
                  <c:v>3696404</c:v>
                </c:pt>
                <c:pt idx="6">
                  <c:v>3175676</c:v>
                </c:pt>
              </c:numCache>
            </c:numRef>
          </c:val>
          <c:extLst>
            <c:ext xmlns:c16="http://schemas.microsoft.com/office/drawing/2014/chart" uri="{C3380CC4-5D6E-409C-BE32-E72D297353CC}">
              <c16:uniqueId val="{0000000E-D768-42C8-BA7B-93E36F5A66D6}"/>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1542607174103232"/>
          <c:y val="8.9053257335370395E-2"/>
          <c:w val="0.16790726159230096"/>
          <c:h val="0.80864427860696519"/>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99"/>
    </a:solidFill>
    <a:ln w="9525" cap="flat" cmpd="sng" algn="ctr">
      <a:solidFill>
        <a:schemeClr val="tx1">
          <a:lumMod val="15000"/>
          <a:lumOff val="85000"/>
        </a:schemeClr>
      </a:solidFill>
      <a:round/>
    </a:ln>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8CCDE465-D853-4494-BD07-27E632290383}">
          <cx:tx>
            <cx:txData>
              <cx:f>_xlchart.v2.1</cx:f>
              <cx:v>Revenue</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1C0CBF96-575A-45A3-A6D7-EA188BA7DF38}">
          <cx:tx>
            <cx:txData>
              <cx:f>_xlchart.v1.4</cx:f>
              <cx:v>Profit %</cx:v>
            </cx:txData>
          </cx:tx>
          <cx:dataLabels pos="inEnd">
            <cx:txPr>
              <a:bodyPr spcFirstLastPara="1" vertOverflow="ellipsis" horzOverflow="overflow" wrap="square" lIns="0" tIns="0" rIns="0" bIns="0" anchor="ctr" anchorCtr="1"/>
              <a:lstStyle/>
              <a:p>
                <a:pPr algn="ctr" rtl="0">
                  <a:defRPr b="1">
                    <a:latin typeface="Segoe UI" panose="020B0502040204020203" pitchFamily="34" charset="0"/>
                    <a:ea typeface="Segoe UI" panose="020B0502040204020203" pitchFamily="34" charset="0"/>
                    <a:cs typeface="Segoe UI" panose="020B0502040204020203" pitchFamily="34" charset="0"/>
                  </a:defRPr>
                </a:pPr>
                <a:endParaRPr lang="en-US" sz="900" b="1" i="0" u="none" strike="noStrike" baseline="0">
                  <a:solidFill>
                    <a:sysClr val="window" lastClr="FFFFFF"/>
                  </a:solidFill>
                  <a:latin typeface="Segoe UI" panose="020B0502040204020203" pitchFamily="34" charset="0"/>
                  <a:cs typeface="Segoe UI" panose="020B0502040204020203" pitchFamily="34" charset="0"/>
                </a:endParaRPr>
              </a:p>
            </cx:txPr>
            <cx:visibility seriesName="0" categoryName="1" value="1"/>
            <cx:separator>
</cx:separator>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1C0CBF96-575A-45A3-A6D7-EA188BA7DF38}">
          <cx:tx>
            <cx:txData>
              <cx:f>_xlchart.v1.7</cx:f>
              <cx:v>Profit %</cx:v>
            </cx:txData>
          </cx:tx>
          <cx:dataLabels pos="inEnd">
            <cx:txPr>
              <a:bodyPr spcFirstLastPara="1" vertOverflow="ellipsis" horzOverflow="overflow" wrap="square" lIns="0" tIns="0" rIns="0" bIns="0" anchor="ctr" anchorCtr="1"/>
              <a:lstStyle/>
              <a:p>
                <a:pPr algn="ctr" rtl="0">
                  <a:defRPr b="1">
                    <a:latin typeface="Segoe UI" panose="020B0502040204020203" pitchFamily="34" charset="0"/>
                    <a:ea typeface="Segoe UI" panose="020B0502040204020203" pitchFamily="34" charset="0"/>
                    <a:cs typeface="Segoe UI" panose="020B0502040204020203" pitchFamily="34" charset="0"/>
                  </a:defRPr>
                </a:pPr>
                <a:endParaRPr lang="en-US" sz="900" b="1" i="0" u="none" strike="noStrike" baseline="0">
                  <a:solidFill>
                    <a:sysClr val="window" lastClr="FFFFFF"/>
                  </a:solidFill>
                  <a:latin typeface="Segoe UI" panose="020B0502040204020203" pitchFamily="34" charset="0"/>
                  <a:cs typeface="Segoe UI" panose="020B0502040204020203" pitchFamily="34" charset="0"/>
                </a:endParaRPr>
              </a:p>
            </cx:txPr>
            <cx:visibility seriesName="0" categoryName="1" value="1"/>
            <cx:separator>
</cx:separator>
          </cx:dataLabels>
          <cx:dataId val="0"/>
          <cx:layoutPr>
            <cx:parentLabelLayout val="overlapping"/>
          </cx:layoutPr>
        </cx:series>
      </cx:plotAreaRegion>
    </cx:plotArea>
  </cx:chart>
  <cx:spPr>
    <a:solidFill>
      <a:srgbClr val="CCFF99"/>
    </a:solidFill>
    <a:ln>
      <a:solidFill>
        <a:srgbClr val="CCFF99"/>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plotArea>
      <cx:plotAreaRegion>
        <cx:plotSurface>
          <cx:spPr>
            <a:noFill/>
          </cx:spPr>
        </cx:plotSurface>
        <cx:series layoutId="treemap" uniqueId="{EE96029F-6E81-46CD-A473-5FAF4FC05C0A}">
          <cx:dataLabels pos="inEnd">
            <cx:spPr>
              <a:noFill/>
            </cx:spPr>
            <cx:txPr>
              <a:bodyPr spcFirstLastPara="1" vertOverflow="ellipsis" horzOverflow="overflow" wrap="square" lIns="0" tIns="0" rIns="0" bIns="0" anchor="ctr" anchorCtr="1"/>
              <a:lstStyle/>
              <a:p>
                <a:pPr algn="ctr" rtl="0">
                  <a:defRPr sz="800" b="1">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sz="800" b="1" i="0" u="none" strike="noStrike" baseline="0">
                  <a:solidFill>
                    <a:schemeClr val="tx1"/>
                  </a:solidFill>
                  <a:latin typeface="Segoe UI" panose="020B0502040204020203" pitchFamily="34" charset="0"/>
                  <a:cs typeface="Segoe UI" panose="020B0502040204020203" pitchFamily="34" charset="0"/>
                </a:endParaRPr>
              </a:p>
            </cx:txPr>
            <cx:visibility seriesName="0" categoryName="1" value="1"/>
            <cx:separator>
</cx:separator>
          </cx:dataLabels>
          <cx:dataId val="0"/>
          <cx:layoutPr>
            <cx:parentLabelLayout val="overlapping"/>
          </cx:layoutPr>
        </cx:series>
      </cx:plotAreaRegion>
    </cx:plotArea>
  </cx:chart>
  <cx:spPr>
    <a:solidFill>
      <a:srgbClr val="CCFF99"/>
    </a:solidFill>
    <a:effectLst>
      <a:glow rad="63500">
        <a:schemeClr val="accent2">
          <a:satMod val="175000"/>
          <a:alpha val="40000"/>
        </a:schemeClr>
      </a:glow>
      <a:outerShdw blurRad="50800" dist="38100" dir="16200000" rotWithShape="0">
        <a:prstClr val="black">
          <a:alpha val="40000"/>
        </a:prstClr>
      </a:outerShdw>
    </a:effectLst>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_xlchart.v2.11</cx:f>
      </cx:strDim>
      <cx:numDim type="val">
        <cx:f>_xlchart.v2.13</cx:f>
      </cx:numDim>
    </cx:data>
  </cx:chartData>
  <cx:chart>
    <cx:title pos="t" align="ctr" overlay="0">
      <cx:tx>
        <cx:txData>
          <cx:v>Region by Revenue</cx:v>
        </cx:txData>
      </cx:tx>
      <cx:spPr>
        <a:ln>
          <a:solidFill>
            <a:srgbClr val="008080"/>
          </a:solidFill>
        </a:ln>
      </cx:spPr>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Segoe UI" panose="020B0502040204020203" pitchFamily="34" charset="0"/>
              <a:cs typeface="Segoe UI" panose="020B0502040204020203" pitchFamily="34" charset="0"/>
            </a:rPr>
            <a:t>Region by Revenue</a:t>
          </a:r>
        </a:p>
      </cx:txPr>
    </cx:title>
    <cx:plotArea>
      <cx:plotAreaRegion>
        <cx:series layoutId="funnel" uniqueId="{8CCDE465-D853-4494-BD07-27E632290383}">
          <cx:tx>
            <cx:txData>
              <cx:f>_xlchart.v2.12</cx:f>
              <cx:v>Revenue</cx:v>
            </cx:txData>
          </cx:tx>
          <cx:spPr>
            <a:solidFill>
              <a:srgbClr val="FF3300"/>
            </a:solidFill>
          </cx:spPr>
          <cx:dataLabels>
            <cx:txPr>
              <a:bodyPr spcFirstLastPara="1" vertOverflow="ellipsis" horzOverflow="overflow" wrap="square" lIns="0" tIns="0" rIns="0" bIns="0" anchor="ctr" anchorCtr="1"/>
              <a:lstStyle/>
              <a:p>
                <a:pPr algn="ctr" rtl="0">
                  <a:defRPr sz="800" b="1">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sz="800" b="1" i="0" u="none" strike="noStrike" baseline="0">
                  <a:solidFill>
                    <a:schemeClr val="bg1"/>
                  </a:solidFill>
                  <a:latin typeface="Segoe UI" panose="020B0502040204020203" pitchFamily="34" charset="0"/>
                  <a:cs typeface="Segoe UI" panose="020B05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800" b="1">
                <a:latin typeface="Segoe UI" panose="020B0502040204020203" pitchFamily="34" charset="0"/>
                <a:ea typeface="Segoe UI" panose="020B0502040204020203" pitchFamily="34" charset="0"/>
                <a:cs typeface="Segoe UI" panose="020B0502040204020203" pitchFamily="34" charset="0"/>
              </a:defRPr>
            </a:pPr>
            <a:endParaRPr lang="en-US" sz="800" b="1" i="0" u="none" strike="noStrike" baseline="0">
              <a:solidFill>
                <a:sysClr val="windowText" lastClr="000000">
                  <a:lumMod val="65000"/>
                  <a:lumOff val="35000"/>
                </a:sysClr>
              </a:solidFill>
              <a:latin typeface="Segoe UI" panose="020B0502040204020203" pitchFamily="34" charset="0"/>
              <a:cs typeface="Segoe UI" panose="020B0502040204020203" pitchFamily="34" charset="0"/>
            </a:endParaRPr>
          </a:p>
        </cx:txPr>
      </cx:axis>
    </cx:plotArea>
  </cx:chart>
  <cx:spPr>
    <a:solidFill>
      <a:srgbClr val="CCFF99"/>
    </a:solidFill>
    <a:ln>
      <a:solidFill>
        <a:srgbClr val="CCFF99"/>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microsoft.com/office/2014/relationships/chartEx" Target="../charts/chartEx3.xml"/><Relationship Id="rId6" Type="http://schemas.microsoft.com/office/2014/relationships/chartEx" Target="../charts/chartEx5.xml"/><Relationship Id="rId5" Type="http://schemas.microsoft.com/office/2014/relationships/chartEx" Target="../charts/chartEx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982980</xdr:colOff>
      <xdr:row>1</xdr:row>
      <xdr:rowOff>167640</xdr:rowOff>
    </xdr:from>
    <xdr:to>
      <xdr:col>9</xdr:col>
      <xdr:colOff>22860</xdr:colOff>
      <xdr:row>18</xdr:row>
      <xdr:rowOff>76200</xdr:rowOff>
    </xdr:to>
    <xdr:graphicFrame macro="">
      <xdr:nvGraphicFramePr>
        <xdr:cNvPr id="5" name="Chart 4">
          <a:extLst>
            <a:ext uri="{FF2B5EF4-FFF2-40B4-BE49-F238E27FC236}">
              <a16:creationId xmlns:a16="http://schemas.microsoft.com/office/drawing/2014/main" id="{01229FBC-EEC1-9787-44E7-246418DE7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586740</xdr:colOff>
      <xdr:row>1</xdr:row>
      <xdr:rowOff>167640</xdr:rowOff>
    </xdr:from>
    <xdr:to>
      <xdr:col>14</xdr:col>
      <xdr:colOff>281940</xdr:colOff>
      <xdr:row>16</xdr:row>
      <xdr:rowOff>167640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00B1E5F5-DF40-2B6C-F118-F5FFCBFC0B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63540" y="3505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518160</xdr:colOff>
      <xdr:row>2</xdr:row>
      <xdr:rowOff>53340</xdr:rowOff>
    </xdr:from>
    <xdr:to>
      <xdr:col>12</xdr:col>
      <xdr:colOff>213360</xdr:colOff>
      <xdr:row>17</xdr:row>
      <xdr:rowOff>53340</xdr:rowOff>
    </xdr:to>
    <xdr:graphicFrame macro="">
      <xdr:nvGraphicFramePr>
        <xdr:cNvPr id="2" name="Chart 1">
          <a:extLst>
            <a:ext uri="{FF2B5EF4-FFF2-40B4-BE49-F238E27FC236}">
              <a16:creationId xmlns:a16="http://schemas.microsoft.com/office/drawing/2014/main" id="{17E6B325-F196-162D-DCF9-B77557ECF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274320</xdr:colOff>
      <xdr:row>1</xdr:row>
      <xdr:rowOff>91440</xdr:rowOff>
    </xdr:from>
    <xdr:to>
      <xdr:col>19</xdr:col>
      <xdr:colOff>0</xdr:colOff>
      <xdr:row>17</xdr:row>
      <xdr:rowOff>175260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D3507F5-C02E-8C1B-C3C5-9CEDEA6B46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51220" y="274320"/>
              <a:ext cx="5821680" cy="3009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342900</xdr:colOff>
      <xdr:row>2</xdr:row>
      <xdr:rowOff>114300</xdr:rowOff>
    </xdr:from>
    <xdr:to>
      <xdr:col>12</xdr:col>
      <xdr:colOff>38100</xdr:colOff>
      <xdr:row>17</xdr:row>
      <xdr:rowOff>114300</xdr:rowOff>
    </xdr:to>
    <xdr:graphicFrame macro="">
      <xdr:nvGraphicFramePr>
        <xdr:cNvPr id="3" name="Chart 2">
          <a:extLst>
            <a:ext uri="{FF2B5EF4-FFF2-40B4-BE49-F238E27FC236}">
              <a16:creationId xmlns:a16="http://schemas.microsoft.com/office/drawing/2014/main" id="{6447C2F5-66DB-BB62-0FBB-2EF778CF4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243840</xdr:colOff>
      <xdr:row>5</xdr:row>
      <xdr:rowOff>83820</xdr:rowOff>
    </xdr:from>
    <xdr:to>
      <xdr:col>22</xdr:col>
      <xdr:colOff>586740</xdr:colOff>
      <xdr:row>27</xdr:row>
      <xdr:rowOff>83820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4664F25-2B94-4580-A013-BCF4CEF9BC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951720" y="1143000"/>
              <a:ext cx="4000500" cy="4023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68580</xdr:colOff>
      <xdr:row>1</xdr:row>
      <xdr:rowOff>152400</xdr:rowOff>
    </xdr:from>
    <xdr:ext cx="4564380" cy="556260"/>
    <xdr:sp macro="" textlink="">
      <xdr:nvSpPr>
        <xdr:cNvPr id="2" name="TextBox 1">
          <a:extLst>
            <a:ext uri="{FF2B5EF4-FFF2-40B4-BE49-F238E27FC236}">
              <a16:creationId xmlns:a16="http://schemas.microsoft.com/office/drawing/2014/main" id="{A972F595-BB5B-CD49-DF74-DCD7795A0DF5}"/>
            </a:ext>
          </a:extLst>
        </xdr:cNvPr>
        <xdr:cNvSpPr txBox="1"/>
      </xdr:nvSpPr>
      <xdr:spPr>
        <a:xfrm>
          <a:off x="678180" y="335280"/>
          <a:ext cx="4564380" cy="556260"/>
        </a:xfrm>
        <a:prstGeom prst="rect">
          <a:avLst/>
        </a:prstGeom>
        <a:noFill/>
        <a:ln>
          <a:solidFill>
            <a:schemeClr val="bg1"/>
          </a:solidFill>
        </a:ln>
        <a:effectLst>
          <a:glow rad="228600">
            <a:schemeClr val="accent2">
              <a:lumMod val="50000"/>
              <a:alpha val="40000"/>
            </a:schemeClr>
          </a:glow>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solidFill>
                <a:schemeClr val="bg1"/>
              </a:solidFill>
              <a:latin typeface="Segoe UI" panose="020B0502040204020203" pitchFamily="34" charset="0"/>
              <a:cs typeface="Segoe UI" panose="020B0502040204020203" pitchFamily="34" charset="0"/>
            </a:rPr>
            <a:t>Revenue</a:t>
          </a:r>
          <a:r>
            <a:rPr lang="en-IN" sz="1600" b="1" baseline="0">
              <a:solidFill>
                <a:schemeClr val="bg1"/>
              </a:solidFill>
              <a:latin typeface="Segoe UI" panose="020B0502040204020203" pitchFamily="34" charset="0"/>
              <a:cs typeface="Segoe UI" panose="020B0502040204020203" pitchFamily="34" charset="0"/>
            </a:rPr>
            <a:t> Analaysis on Apple Products 2022</a:t>
          </a:r>
          <a:endParaRPr lang="en-IN" sz="1600" b="1">
            <a:solidFill>
              <a:schemeClr val="bg1"/>
            </a:solidFill>
            <a:latin typeface="Segoe UI" panose="020B0502040204020203" pitchFamily="34" charset="0"/>
            <a:cs typeface="Segoe UI" panose="020B0502040204020203" pitchFamily="34" charset="0"/>
          </a:endParaRPr>
        </a:p>
      </xdr:txBody>
    </xdr:sp>
    <xdr:clientData/>
  </xdr:oneCellAnchor>
  <xdr:twoCellAnchor>
    <xdr:from>
      <xdr:col>1</xdr:col>
      <xdr:colOff>99060</xdr:colOff>
      <xdr:row>5</xdr:row>
      <xdr:rowOff>76200</xdr:rowOff>
    </xdr:from>
    <xdr:to>
      <xdr:col>8</xdr:col>
      <xdr:colOff>403860</xdr:colOff>
      <xdr:row>16</xdr:row>
      <xdr:rowOff>22860</xdr:rowOff>
    </xdr:to>
    <xdr:graphicFrame macro="">
      <xdr:nvGraphicFramePr>
        <xdr:cNvPr id="3" name="Chart 2">
          <a:extLst>
            <a:ext uri="{FF2B5EF4-FFF2-40B4-BE49-F238E27FC236}">
              <a16:creationId xmlns:a16="http://schemas.microsoft.com/office/drawing/2014/main" id="{26A66309-16E0-486F-8BE8-7E54837EA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487680</xdr:colOff>
      <xdr:row>5</xdr:row>
      <xdr:rowOff>83820</xdr:rowOff>
    </xdr:from>
    <xdr:to>
      <xdr:col>16</xdr:col>
      <xdr:colOff>182880</xdr:colOff>
      <xdr:row>15</xdr:row>
      <xdr:rowOff>175260</xdr:rowOff>
    </xdr:to>
    <xdr:graphicFrame macro="">
      <xdr:nvGraphicFramePr>
        <xdr:cNvPr id="4" name="Chart 3">
          <a:extLst>
            <a:ext uri="{FF2B5EF4-FFF2-40B4-BE49-F238E27FC236}">
              <a16:creationId xmlns:a16="http://schemas.microsoft.com/office/drawing/2014/main" id="{8A4D63BB-EF6B-4E29-80CA-4A5EDF1C8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510540</xdr:colOff>
      <xdr:row>16</xdr:row>
      <xdr:rowOff>53340</xdr:rowOff>
    </xdr:from>
    <xdr:to>
      <xdr:col>16</xdr:col>
      <xdr:colOff>205740</xdr:colOff>
      <xdr:row>27</xdr:row>
      <xdr:rowOff>83820</xdr:rowOff>
    </xdr:to>
    <xdr:graphicFrame macro="">
      <xdr:nvGraphicFramePr>
        <xdr:cNvPr id="5" name="Chart 4">
          <a:extLst>
            <a:ext uri="{FF2B5EF4-FFF2-40B4-BE49-F238E27FC236}">
              <a16:creationId xmlns:a16="http://schemas.microsoft.com/office/drawing/2014/main" id="{46CB6861-27F4-4291-AC8F-49B2ADDAA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236220</xdr:colOff>
      <xdr:row>3</xdr:row>
      <xdr:rowOff>205740</xdr:rowOff>
    </xdr:from>
    <xdr:to>
      <xdr:col>30</xdr:col>
      <xdr:colOff>579120</xdr:colOff>
      <xdr:row>25</xdr:row>
      <xdr:rowOff>152400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5590BF4-886C-4820-962D-B1052A6642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820900" y="815340"/>
              <a:ext cx="4000500" cy="4053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91440</xdr:colOff>
      <xdr:row>1</xdr:row>
      <xdr:rowOff>22860</xdr:rowOff>
    </xdr:from>
    <xdr:to>
      <xdr:col>16</xdr:col>
      <xdr:colOff>98640</xdr:colOff>
      <xdr:row>5</xdr:row>
      <xdr:rowOff>10560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97DA578D-85B7-0F1B-E49A-A66E842E0C4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70520" y="205740"/>
              <a:ext cx="1836000" cy="86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114300</xdr:colOff>
      <xdr:row>16</xdr:row>
      <xdr:rowOff>53340</xdr:rowOff>
    </xdr:from>
    <xdr:to>
      <xdr:col>8</xdr:col>
      <xdr:colOff>411480</xdr:colOff>
      <xdr:row>27</xdr:row>
      <xdr:rowOff>68580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A1ECF8ED-54C4-4F01-BF71-B0BC151ABC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23900" y="3124200"/>
              <a:ext cx="4564380" cy="2026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182880</xdr:colOff>
      <xdr:row>1</xdr:row>
      <xdr:rowOff>15240</xdr:rowOff>
    </xdr:from>
    <xdr:to>
      <xdr:col>22</xdr:col>
      <xdr:colOff>591030</xdr:colOff>
      <xdr:row>5</xdr:row>
      <xdr:rowOff>2940</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E3169081-80BA-172A-DE37-02EF6E7A6EC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890760" y="198120"/>
              <a:ext cx="406575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496832175922" backgroundQuery="1" createdVersion="8" refreshedVersion="8" minRefreshableVersion="3" recordCount="0" supportSubquery="1" supportAdvancedDrill="1" xr:uid="{7723A4D5-9A17-459E-AB2E-F565A55FC76F}">
  <cacheSource type="external" connectionId="2"/>
  <cacheFields count="3">
    <cacheField name="[Iphone_Store_2022].[Day Name].[Day Name]" caption="Day Name" numFmtId="0" hierarchy="12" level="1">
      <sharedItems count="7">
        <s v="Friday"/>
        <s v="Monday"/>
        <s v="Saturday"/>
        <s v="Sunday"/>
        <s v="Thursday"/>
        <s v="Tuesday"/>
        <s v="Wednesday"/>
      </sharedItems>
    </cacheField>
    <cacheField name="[Measures].[Total Revenue]" caption="Total Revenue" numFmtId="0" hierarchy="19" level="32767"/>
    <cacheField name="[Iphone_Store_2022].[Product].[Product]" caption="Product" numFmtId="0" hierarchy="2" level="1">
      <sharedItems containsSemiMixedTypes="0" containsNonDate="0" containsString="0"/>
    </cacheField>
  </cacheFields>
  <cacheHierarchies count="25">
    <cacheHierarchy uniqueName="[Iphone_Store_2022].[ID Number]" caption="ID Number" attribute="1" defaultMemberUniqueName="[Iphone_Store_2022].[ID Number].[All]" allUniqueName="[Iphone_Store_2022].[ID Number].[All]" dimensionUniqueName="[Iphone_Store_2022]" displayFolder="" count="0"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fieldsUsage count="2">
        <fieldUsage x="-1"/>
        <fieldUsage x="2"/>
      </fieldsUsage>
    </cacheHierarchy>
    <cacheHierarchy uniqueName="[Iphone_Store_2022].[Region]" caption="Region" attribute="1" defaultMemberUniqueName="[Iphone_Store_2022].[Region].[All]" allUniqueName="[Iphone_Store_2022].[Region].[All]" dimensionUniqueName="[Iphone_Store_2022]" displayFolder="" count="0"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0"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0"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0" memberValueDatatype="20" unbalanced="0"/>
    <cacheHierarchy uniqueName="[Iphone_Store_2022].[Quantity]" caption="Quantity" attribute="1" defaultMemberUniqueName="[Iphone_Store_2022].[Quantity].[All]" allUniqueName="[Iphone_Store_2022].[Quantity].[All]" dimensionUniqueName="[Iphone_Store_2022]" displayFolder="" count="0" memberValueDatatype="5" unbalanced="0"/>
    <cacheHierarchy uniqueName="[Iphone_Store_2022].[Revenues]" caption="Revenues" attribute="1" defaultMemberUniqueName="[Iphone_Store_2022].[Revenues].[All]" allUniqueName="[Iphone_Store_2022].[Revenues].[All]" dimensionUniqueName="[Iphone_Store_2022]" displayFolder="" count="0" memberValueDatatype="20" unbalanced="0"/>
    <cacheHierarchy uniqueName="[Iphone_Store_2022].[Expenses]" caption="Expenses" attribute="1" defaultMemberUniqueName="[Iphone_Store_2022].[Expenses].[All]" allUniqueName="[Iphone_Store_2022].[Expenses].[All]" dimensionUniqueName="[Iphone_Store_2022]" displayFolder="" count="0" memberValueDatatype="20" unbalanced="0"/>
    <cacheHierarchy uniqueName="[Iphone_Store_2022].[Year]" caption="Year" attribute="1" defaultMemberUniqueName="[Iphone_Store_2022].[Year].[All]" allUniqueName="[Iphone_Store_2022].[Year].[All]" dimensionUniqueName="[Iphone_Store_2022]" displayFolder="" count="0" memberValueDatatype="20" unbalanced="0"/>
    <cacheHierarchy uniqueName="[Iphone_Store_2022].[Month Name]" caption="Month Name" attribute="1" defaultMemberUniqueName="[Iphone_Store_2022].[Month Name].[All]" allUniqueName="[Iphone_Store_2022].[Month Name].[All]" dimensionUniqueName="[Iphone_Store_2022]" displayFolder="" count="0" memberValueDatatype="130" unbalanced="0"/>
    <cacheHierarchy uniqueName="[Iphone_Store_2022].[Day Name]" caption="Day Name" attribute="1" defaultMemberUniqueName="[Iphone_Store_2022].[Day Name].[All]" allUniqueName="[Iphone_Store_2022].[Day Name].[All]" dimensionUniqueName="[Iphone_Store_2022]" displayFolder="" count="2" memberValueDatatype="130" unbalanced="0">
      <fieldsUsage count="2">
        <fieldUsage x="-1"/>
        <fieldUsage x="0"/>
      </fieldsUsage>
    </cacheHierarchy>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oneField="1">
      <fieldsUsage count="1">
        <fieldUsage x="1"/>
      </fieldsUsage>
    </cacheHierarchy>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496832638892" backgroundQuery="1" createdVersion="8" refreshedVersion="8" minRefreshableVersion="3" recordCount="0" supportSubquery="1" supportAdvancedDrill="1" xr:uid="{2878955E-3692-4D53-AB20-23C7E37418B7}">
  <cacheSource type="external" connectionId="2"/>
  <cacheFields count="3">
    <cacheField name="[Iphone_Store_2022].[Month Name].[Month Name]" caption="Month Name" numFmtId="0" hierarchy="11" level="1">
      <sharedItems count="12">
        <s v="April"/>
        <s v="August"/>
        <s v="December"/>
        <s v="February"/>
        <s v="January"/>
        <s v="July"/>
        <s v="June"/>
        <s v="March"/>
        <s v="May"/>
        <s v="November"/>
        <s v="October"/>
        <s v="September"/>
      </sharedItems>
    </cacheField>
    <cacheField name="[Measures].[Profit]" caption="Profit" numFmtId="0" hierarchy="22" level="32767"/>
    <cacheField name="[Iphone_Store_2022].[Product].[Product]" caption="Product" numFmtId="0" hierarchy="2" level="1">
      <sharedItems containsSemiMixedTypes="0" containsNonDate="0" containsString="0"/>
    </cacheField>
  </cacheFields>
  <cacheHierarchies count="25">
    <cacheHierarchy uniqueName="[Iphone_Store_2022].[ID Number]" caption="ID Number" attribute="1" defaultMemberUniqueName="[Iphone_Store_2022].[ID Number].[All]" allUniqueName="[Iphone_Store_2022].[ID Number].[All]" dimensionUniqueName="[Iphone_Store_2022]" displayFolder="" count="0"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fieldsUsage count="2">
        <fieldUsage x="-1"/>
        <fieldUsage x="2"/>
      </fieldsUsage>
    </cacheHierarchy>
    <cacheHierarchy uniqueName="[Iphone_Store_2022].[Region]" caption="Region" attribute="1" defaultMemberUniqueName="[Iphone_Store_2022].[Region].[All]" allUniqueName="[Iphone_Store_2022].[Region].[All]" dimensionUniqueName="[Iphone_Store_2022]" displayFolder="" count="0"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0"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0"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0" memberValueDatatype="20" unbalanced="0"/>
    <cacheHierarchy uniqueName="[Iphone_Store_2022].[Quantity]" caption="Quantity" attribute="1" defaultMemberUniqueName="[Iphone_Store_2022].[Quantity].[All]" allUniqueName="[Iphone_Store_2022].[Quantity].[All]" dimensionUniqueName="[Iphone_Store_2022]" displayFolder="" count="0" memberValueDatatype="5" unbalanced="0"/>
    <cacheHierarchy uniqueName="[Iphone_Store_2022].[Revenues]" caption="Revenues" attribute="1" defaultMemberUniqueName="[Iphone_Store_2022].[Revenues].[All]" allUniqueName="[Iphone_Store_2022].[Revenues].[All]" dimensionUniqueName="[Iphone_Store_2022]" displayFolder="" count="0" memberValueDatatype="20" unbalanced="0"/>
    <cacheHierarchy uniqueName="[Iphone_Store_2022].[Expenses]" caption="Expenses" attribute="1" defaultMemberUniqueName="[Iphone_Store_2022].[Expenses].[All]" allUniqueName="[Iphone_Store_2022].[Expenses].[All]" dimensionUniqueName="[Iphone_Store_2022]" displayFolder="" count="0" memberValueDatatype="20" unbalanced="0"/>
    <cacheHierarchy uniqueName="[Iphone_Store_2022].[Year]" caption="Year" attribute="1" defaultMemberUniqueName="[Iphone_Store_2022].[Year].[All]" allUniqueName="[Iphone_Store_2022].[Year].[All]" dimensionUniqueName="[Iphone_Store_2022]" displayFolder="" count="0" memberValueDatatype="20" unbalanced="0"/>
    <cacheHierarchy uniqueName="[Iphone_Store_2022].[Month Name]" caption="Month Name" attribute="1" defaultMemberUniqueName="[Iphone_Store_2022].[Month Name].[All]" allUniqueName="[Iphone_Store_2022].[Month Name].[All]" dimensionUniqueName="[Iphone_Store_2022]" displayFolder="" count="2" memberValueDatatype="130" unbalanced="0">
      <fieldsUsage count="2">
        <fieldUsage x="-1"/>
        <fieldUsage x="0"/>
      </fieldsUsage>
    </cacheHierarchy>
    <cacheHierarchy uniqueName="[Iphone_Store_2022].[Day Name]" caption="Day Name" attribute="1" defaultMemberUniqueName="[Iphone_Store_2022].[Day Name].[All]" allUniqueName="[Iphone_Store_2022].[Day Name].[All]" dimensionUniqueName="[Iphone_Store_2022]" displayFolder="" count="0"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oneField="1">
      <fieldsUsage count="1">
        <fieldUsage x="1"/>
      </fieldsUsage>
    </cacheHierarchy>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496833449077" backgroundQuery="1" createdVersion="8" refreshedVersion="8" minRefreshableVersion="3" recordCount="0" supportSubquery="1" supportAdvancedDrill="1" xr:uid="{64F395F1-C6DA-48F8-ACB7-05A5219EA4D9}">
  <cacheSource type="external" connectionId="2"/>
  <cacheFields count="5">
    <cacheField name="[Measures].[Total Revenue]" caption="Total Revenue" numFmtId="0" hierarchy="19" level="32767"/>
    <cacheField name="[Measures].[Sum of Expenses]" caption="Sum of Expenses" numFmtId="0" hierarchy="16" level="32767"/>
    <cacheField name="[Measures].[Sum of Revenues]" caption="Sum of Revenues" numFmtId="0" hierarchy="13" level="32767"/>
    <cacheField name="[Measures].[Profit]" caption="Profit" numFmtId="0" hierarchy="22" level="32767"/>
    <cacheField name="[Iphone_Store_2022].[Product].[Product]" caption="Product" numFmtId="0" hierarchy="2" level="1">
      <sharedItems containsSemiMixedTypes="0" containsNonDate="0" containsString="0"/>
    </cacheField>
  </cacheFields>
  <cacheHierarchies count="25">
    <cacheHierarchy uniqueName="[Iphone_Store_2022].[ID Number]" caption="ID Number" attribute="1" defaultMemberUniqueName="[Iphone_Store_2022].[ID Number].[All]" allUniqueName="[Iphone_Store_2022].[ID Number].[All]" dimensionUniqueName="[Iphone_Store_2022]" displayFolder="" count="0"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fieldsUsage count="2">
        <fieldUsage x="-1"/>
        <fieldUsage x="4"/>
      </fieldsUsage>
    </cacheHierarchy>
    <cacheHierarchy uniqueName="[Iphone_Store_2022].[Region]" caption="Region" attribute="1" defaultMemberUniqueName="[Iphone_Store_2022].[Region].[All]" allUniqueName="[Iphone_Store_2022].[Region].[All]" dimensionUniqueName="[Iphone_Store_2022]" displayFolder="" count="0"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0"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0"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0" memberValueDatatype="20" unbalanced="0"/>
    <cacheHierarchy uniqueName="[Iphone_Store_2022].[Quantity]" caption="Quantity" attribute="1" defaultMemberUniqueName="[Iphone_Store_2022].[Quantity].[All]" allUniqueName="[Iphone_Store_2022].[Quantity].[All]" dimensionUniqueName="[Iphone_Store_2022]" displayFolder="" count="0" memberValueDatatype="5" unbalanced="0"/>
    <cacheHierarchy uniqueName="[Iphone_Store_2022].[Revenues]" caption="Revenues" attribute="1" defaultMemberUniqueName="[Iphone_Store_2022].[Revenues].[All]" allUniqueName="[Iphone_Store_2022].[Revenues].[All]" dimensionUniqueName="[Iphone_Store_2022]" displayFolder="" count="0" memberValueDatatype="20" unbalanced="0"/>
    <cacheHierarchy uniqueName="[Iphone_Store_2022].[Expenses]" caption="Expenses" attribute="1" defaultMemberUniqueName="[Iphone_Store_2022].[Expenses].[All]" allUniqueName="[Iphone_Store_2022].[Expenses].[All]" dimensionUniqueName="[Iphone_Store_2022]" displayFolder="" count="0" memberValueDatatype="20" unbalanced="0"/>
    <cacheHierarchy uniqueName="[Iphone_Store_2022].[Year]" caption="Year" attribute="1" defaultMemberUniqueName="[Iphone_Store_2022].[Year].[All]" allUniqueName="[Iphone_Store_2022].[Year].[All]" dimensionUniqueName="[Iphone_Store_2022]" displayFolder="" count="0" memberValueDatatype="20" unbalanced="0"/>
    <cacheHierarchy uniqueName="[Iphone_Store_2022].[Month Name]" caption="Month Name" attribute="1" defaultMemberUniqueName="[Iphone_Store_2022].[Month Name].[All]" allUniqueName="[Iphone_Store_2022].[Month Name].[All]" dimensionUniqueName="[Iphone_Store_2022]" displayFolder="" count="0" memberValueDatatype="130" unbalanced="0"/>
    <cacheHierarchy uniqueName="[Iphone_Store_2022].[Day Name]" caption="Day Name" attribute="1" defaultMemberUniqueName="[Iphone_Store_2022].[Day Name].[All]" allUniqueName="[Iphone_Store_2022].[Day Name].[All]" dimensionUniqueName="[Iphone_Store_2022]" displayFolder="" count="0" memberValueDatatype="130" unbalanced="0"/>
    <cacheHierarchy uniqueName="[Measures].[Sum of Revenues]" caption="Sum of Revenues" measure="1" displayFolder="" measureGroup="Iphone_Store_2022" count="0" oneField="1">
      <fieldsUsage count="1">
        <fieldUsage x="2"/>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oneField="1">
      <fieldsUsage count="1">
        <fieldUsage x="1"/>
      </fieldsUsage>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oneField="1">
      <fieldsUsage count="1">
        <fieldUsage x="0"/>
      </fieldsUsage>
    </cacheHierarchy>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oneField="1">
      <fieldsUsage count="1">
        <fieldUsage x="3"/>
      </fieldsUsage>
    </cacheHierarchy>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523487384256" backgroundQuery="1" createdVersion="8" refreshedVersion="8" minRefreshableVersion="3" recordCount="0" supportSubquery="1" supportAdvancedDrill="1" xr:uid="{06B76681-31F6-489F-9063-1361C70517FF}">
  <cacheSource type="external" connectionId="2"/>
  <cacheFields count="3">
    <cacheField name="[Iphone_Store_2022].[Month Name].[Month Name]" caption="Month Name" numFmtId="0" hierarchy="11" level="1">
      <sharedItems count="12">
        <s v="April"/>
        <s v="August"/>
        <s v="December"/>
        <s v="February"/>
        <s v="January"/>
        <s v="July"/>
        <s v="June"/>
        <s v="March"/>
        <s v="May"/>
        <s v="November"/>
        <s v="October"/>
        <s v="September"/>
      </sharedItems>
    </cacheField>
    <cacheField name="[Iphone_Store_2022].[Product].[Product]" caption="Product" numFmtId="0" hierarchy="2" level="1">
      <sharedItems count="5">
        <s v="airpod"/>
        <s v="ipad"/>
        <s v="iphone"/>
        <s v="iwatch"/>
        <s v="macbook"/>
      </sharedItems>
    </cacheField>
    <cacheField name="[Measures].[Total Revenue]" caption="Total Revenue" numFmtId="0" hierarchy="19" level="32767"/>
  </cacheFields>
  <cacheHierarchies count="25">
    <cacheHierarchy uniqueName="[Iphone_Store_2022].[ID Number]" caption="ID Number" attribute="1" defaultMemberUniqueName="[Iphone_Store_2022].[ID Number].[All]" allUniqueName="[Iphone_Store_2022].[ID Number].[All]" dimensionUniqueName="[Iphone_Store_2022]" displayFolder="" count="2"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fieldsUsage count="2">
        <fieldUsage x="-1"/>
        <fieldUsage x="1"/>
      </fieldsUsage>
    </cacheHierarchy>
    <cacheHierarchy uniqueName="[Iphone_Store_2022].[Region]" caption="Region" attribute="1" defaultMemberUniqueName="[Iphone_Store_2022].[Region].[All]" allUniqueName="[Iphone_Store_2022].[Region].[All]" dimensionUniqueName="[Iphone_Store_2022]" displayFolder="" count="2"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2"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2"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2" memberValueDatatype="20" unbalanced="0"/>
    <cacheHierarchy uniqueName="[Iphone_Store_2022].[Quantity]" caption="Quantity" attribute="1" defaultMemberUniqueName="[Iphone_Store_2022].[Quantity].[All]" allUniqueName="[Iphone_Store_2022].[Quantity].[All]" dimensionUniqueName="[Iphone_Store_2022]" displayFolder="" count="2" memberValueDatatype="5" unbalanced="0"/>
    <cacheHierarchy uniqueName="[Iphone_Store_2022].[Revenues]" caption="Revenues" attribute="1" defaultMemberUniqueName="[Iphone_Store_2022].[Revenues].[All]" allUniqueName="[Iphone_Store_2022].[Revenues].[All]" dimensionUniqueName="[Iphone_Store_2022]" displayFolder="" count="2" memberValueDatatype="20" unbalanced="0"/>
    <cacheHierarchy uniqueName="[Iphone_Store_2022].[Expenses]" caption="Expenses" attribute="1" defaultMemberUniqueName="[Iphone_Store_2022].[Expenses].[All]" allUniqueName="[Iphone_Store_2022].[Expenses].[All]" dimensionUniqueName="[Iphone_Store_2022]" displayFolder="" count="2" memberValueDatatype="20" unbalanced="0"/>
    <cacheHierarchy uniqueName="[Iphone_Store_2022].[Year]" caption="Year" attribute="1" defaultMemberUniqueName="[Iphone_Store_2022].[Year].[All]" allUniqueName="[Iphone_Store_2022].[Year].[All]" dimensionUniqueName="[Iphone_Store_2022]" displayFolder="" count="2" memberValueDatatype="20" unbalanced="0"/>
    <cacheHierarchy uniqueName="[Iphone_Store_2022].[Month Name]" caption="Month Name" attribute="1" defaultMemberUniqueName="[Iphone_Store_2022].[Month Name].[All]" allUniqueName="[Iphone_Store_2022].[Month Name].[All]" dimensionUniqueName="[Iphone_Store_2022]" displayFolder="" count="2" memberValueDatatype="130" unbalanced="0">
      <fieldsUsage count="2">
        <fieldUsage x="-1"/>
        <fieldUsage x="0"/>
      </fieldsUsage>
    </cacheHierarchy>
    <cacheHierarchy uniqueName="[Iphone_Store_2022].[Day Name]" caption="Day Name" attribute="1" defaultMemberUniqueName="[Iphone_Store_2022].[Day Name].[All]" allUniqueName="[Iphone_Store_2022].[Day Name].[All]" dimensionUniqueName="[Iphone_Store_2022]" displayFolder="" count="2"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oneField="1">
      <fieldsUsage count="1">
        <fieldUsage x="2"/>
      </fieldsUsage>
    </cacheHierarchy>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525143634259" backgroundQuery="1" createdVersion="8" refreshedVersion="8" minRefreshableVersion="3" recordCount="0" supportSubquery="1" supportAdvancedDrill="1" xr:uid="{0EBC7CC2-FB4D-4811-A3E3-DBC2EF9E223B}">
  <cacheSource type="external" connectionId="2"/>
  <cacheFields count="2">
    <cacheField name="[Iphone_Store_2022].[Sales Method].[Sales Method]" caption="Sales Method" numFmtId="0" hierarchy="4" level="1">
      <sharedItems count="4">
        <s v="In-store"/>
        <s v="Online Store"/>
        <s v="Referral"/>
        <s v="Third Party"/>
      </sharedItems>
    </cacheField>
    <cacheField name="[Measures].[Total Revenue]" caption="Total Revenue" numFmtId="0" hierarchy="19" level="32767"/>
  </cacheFields>
  <cacheHierarchies count="25">
    <cacheHierarchy uniqueName="[Iphone_Store_2022].[ID Number]" caption="ID Number" attribute="1" defaultMemberUniqueName="[Iphone_Store_2022].[ID Number].[All]" allUniqueName="[Iphone_Store_2022].[ID Number].[All]" dimensionUniqueName="[Iphone_Store_2022]" displayFolder="" count="2"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cacheHierarchy uniqueName="[Iphone_Store_2022].[Region]" caption="Region" attribute="1" defaultMemberUniqueName="[Iphone_Store_2022].[Region].[All]" allUniqueName="[Iphone_Store_2022].[Region].[All]" dimensionUniqueName="[Iphone_Store_2022]" displayFolder="" count="2"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2" memberValueDatatype="130" unbalanced="0">
      <fieldsUsage count="2">
        <fieldUsage x="-1"/>
        <fieldUsage x="0"/>
      </fieldsUsage>
    </cacheHierarchy>
    <cacheHierarchy uniqueName="[Iphone_Store_2022].[Price per unit]" caption="Price per unit" attribute="1" defaultMemberUniqueName="[Iphone_Store_2022].[Price per unit].[All]" allUniqueName="[Iphone_Store_2022].[Price per unit].[All]" dimensionUniqueName="[Iphone_Store_2022]" displayFolder="" count="2"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2" memberValueDatatype="20" unbalanced="0"/>
    <cacheHierarchy uniqueName="[Iphone_Store_2022].[Quantity]" caption="Quantity" attribute="1" defaultMemberUniqueName="[Iphone_Store_2022].[Quantity].[All]" allUniqueName="[Iphone_Store_2022].[Quantity].[All]" dimensionUniqueName="[Iphone_Store_2022]" displayFolder="" count="2" memberValueDatatype="5" unbalanced="0"/>
    <cacheHierarchy uniqueName="[Iphone_Store_2022].[Revenues]" caption="Revenues" attribute="1" defaultMemberUniqueName="[Iphone_Store_2022].[Revenues].[All]" allUniqueName="[Iphone_Store_2022].[Revenues].[All]" dimensionUniqueName="[Iphone_Store_2022]" displayFolder="" count="2" memberValueDatatype="20" unbalanced="0"/>
    <cacheHierarchy uniqueName="[Iphone_Store_2022].[Expenses]" caption="Expenses" attribute="1" defaultMemberUniqueName="[Iphone_Store_2022].[Expenses].[All]" allUniqueName="[Iphone_Store_2022].[Expenses].[All]" dimensionUniqueName="[Iphone_Store_2022]" displayFolder="" count="2" memberValueDatatype="20" unbalanced="0"/>
    <cacheHierarchy uniqueName="[Iphone_Store_2022].[Year]" caption="Year" attribute="1" defaultMemberUniqueName="[Iphone_Store_2022].[Year].[All]" allUniqueName="[Iphone_Store_2022].[Year].[All]" dimensionUniqueName="[Iphone_Store_2022]" displayFolder="" count="2" memberValueDatatype="20" unbalanced="0"/>
    <cacheHierarchy uniqueName="[Iphone_Store_2022].[Month Name]" caption="Month Name" attribute="1" defaultMemberUniqueName="[Iphone_Store_2022].[Month Name].[All]" allUniqueName="[Iphone_Store_2022].[Month Name].[All]" dimensionUniqueName="[Iphone_Store_2022]" displayFolder="" count="2" memberValueDatatype="130" unbalanced="0"/>
    <cacheHierarchy uniqueName="[Iphone_Store_2022].[Day Name]" caption="Day Name" attribute="1" defaultMemberUniqueName="[Iphone_Store_2022].[Day Name].[All]" allUniqueName="[Iphone_Store_2022].[Day Name].[All]" dimensionUniqueName="[Iphone_Store_2022]" displayFolder="" count="2"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oneField="1">
      <fieldsUsage count="1">
        <fieldUsage x="1"/>
      </fieldsUsage>
    </cacheHierarchy>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525217708331" backgroundQuery="1" createdVersion="8" refreshedVersion="8" minRefreshableVersion="3" recordCount="0" supportSubquery="1" supportAdvancedDrill="1" xr:uid="{4456640E-1550-4E0D-BE48-D47AC3BDDA32}">
  <cacheSource type="external" connectionId="2"/>
  <cacheFields count="2">
    <cacheField name="[Iphone_Store_2022].[Region].[Region]" caption="Region" numFmtId="0" hierarchy="3" level="1">
      <sharedItems count="4">
        <s v="APAC"/>
        <s v="EMEA"/>
        <s v="North America"/>
        <s v="South America"/>
      </sharedItems>
    </cacheField>
    <cacheField name="[Measures].[Total Revenue]" caption="Total Revenue" numFmtId="0" hierarchy="19" level="32767"/>
  </cacheFields>
  <cacheHierarchies count="25">
    <cacheHierarchy uniqueName="[Iphone_Store_2022].[ID Number]" caption="ID Number" attribute="1" defaultMemberUniqueName="[Iphone_Store_2022].[ID Number].[All]" allUniqueName="[Iphone_Store_2022].[ID Number].[All]" dimensionUniqueName="[Iphone_Store_2022]" displayFolder="" count="2"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cacheHierarchy uniqueName="[Iphone_Store_2022].[Region]" caption="Region" attribute="1" defaultMemberUniqueName="[Iphone_Store_2022].[Region].[All]" allUniqueName="[Iphone_Store_2022].[Region].[All]" dimensionUniqueName="[Iphone_Store_2022]" displayFolder="" count="2" memberValueDatatype="130" unbalanced="0">
      <fieldsUsage count="2">
        <fieldUsage x="-1"/>
        <fieldUsage x="0"/>
      </fieldsUsage>
    </cacheHierarchy>
    <cacheHierarchy uniqueName="[Iphone_Store_2022].[Sales Method]" caption="Sales Method" attribute="1" defaultMemberUniqueName="[Iphone_Store_2022].[Sales Method].[All]" allUniqueName="[Iphone_Store_2022].[Sales Method].[All]" dimensionUniqueName="[Iphone_Store_2022]" displayFolder="" count="2"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2"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2" memberValueDatatype="20" unbalanced="0"/>
    <cacheHierarchy uniqueName="[Iphone_Store_2022].[Quantity]" caption="Quantity" attribute="1" defaultMemberUniqueName="[Iphone_Store_2022].[Quantity].[All]" allUniqueName="[Iphone_Store_2022].[Quantity].[All]" dimensionUniqueName="[Iphone_Store_2022]" displayFolder="" count="2" memberValueDatatype="5" unbalanced="0"/>
    <cacheHierarchy uniqueName="[Iphone_Store_2022].[Revenues]" caption="Revenues" attribute="1" defaultMemberUniqueName="[Iphone_Store_2022].[Revenues].[All]" allUniqueName="[Iphone_Store_2022].[Revenues].[All]" dimensionUniqueName="[Iphone_Store_2022]" displayFolder="" count="2" memberValueDatatype="20" unbalanced="0"/>
    <cacheHierarchy uniqueName="[Iphone_Store_2022].[Expenses]" caption="Expenses" attribute="1" defaultMemberUniqueName="[Iphone_Store_2022].[Expenses].[All]" allUniqueName="[Iphone_Store_2022].[Expenses].[All]" dimensionUniqueName="[Iphone_Store_2022]" displayFolder="" count="2" memberValueDatatype="20" unbalanced="0"/>
    <cacheHierarchy uniqueName="[Iphone_Store_2022].[Year]" caption="Year" attribute="1" defaultMemberUniqueName="[Iphone_Store_2022].[Year].[All]" allUniqueName="[Iphone_Store_2022].[Year].[All]" dimensionUniqueName="[Iphone_Store_2022]" displayFolder="" count="2" memberValueDatatype="20" unbalanced="0"/>
    <cacheHierarchy uniqueName="[Iphone_Store_2022].[Month Name]" caption="Month Name" attribute="1" defaultMemberUniqueName="[Iphone_Store_2022].[Month Name].[All]" allUniqueName="[Iphone_Store_2022].[Month Name].[All]" dimensionUniqueName="[Iphone_Store_2022]" displayFolder="" count="2" memberValueDatatype="130" unbalanced="0"/>
    <cacheHierarchy uniqueName="[Iphone_Store_2022].[Day Name]" caption="Day Name" attribute="1" defaultMemberUniqueName="[Iphone_Store_2022].[Day Name].[All]" allUniqueName="[Iphone_Store_2022].[Day Name].[All]" dimensionUniqueName="[Iphone_Store_2022]" displayFolder="" count="2"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oneField="1">
      <fieldsUsage count="1">
        <fieldUsage x="1"/>
      </fieldsUsage>
    </cacheHierarchy>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7.837620370374" backgroundQuery="1" createdVersion="3" refreshedVersion="8" minRefreshableVersion="3" recordCount="0" supportSubquery="1" supportAdvancedDrill="1" xr:uid="{C526B350-17C5-44C3-979C-A56BDBDF5D02}">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Iphone_Store_2022].[ID Number]" caption="ID Number" attribute="1" defaultMemberUniqueName="[Iphone_Store_2022].[ID Number].[All]" allUniqueName="[Iphone_Store_2022].[ID Number].[All]" dimensionUniqueName="[Iphone_Store_2022]" displayFolder="" count="0" memberValueDatatype="20" unbalanced="0"/>
    <cacheHierarchy uniqueName="[Iphone_Store_2022].[Date]" caption="Date" attribute="1" time="1" defaultMemberUniqueName="[Iphone_Store_2022].[Date].[All]" allUniqueName="[Iphone_Store_2022].[Date].[All]" dimensionUniqueName="[Iphone_Store_2022]" displayFolder="" count="0"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cacheHierarchy uniqueName="[Iphone_Store_2022].[Region]" caption="Region" attribute="1" defaultMemberUniqueName="[Iphone_Store_2022].[Region].[All]" allUniqueName="[Iphone_Store_2022].[Region].[All]" dimensionUniqueName="[Iphone_Store_2022]" displayFolder="" count="0"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0"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0"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0" memberValueDatatype="20" unbalanced="0"/>
    <cacheHierarchy uniqueName="[Iphone_Store_2022].[Quantity]" caption="Quantity" attribute="1" defaultMemberUniqueName="[Iphone_Store_2022].[Quantity].[All]" allUniqueName="[Iphone_Store_2022].[Quantity].[All]" dimensionUniqueName="[Iphone_Store_2022]" displayFolder="" count="0" memberValueDatatype="5" unbalanced="0"/>
    <cacheHierarchy uniqueName="[Iphone_Store_2022].[Revenues]" caption="Revenues" attribute="1" defaultMemberUniqueName="[Iphone_Store_2022].[Revenues].[All]" allUniqueName="[Iphone_Store_2022].[Revenues].[All]" dimensionUniqueName="[Iphone_Store_2022]" displayFolder="" count="0" memberValueDatatype="20" unbalanced="0"/>
    <cacheHierarchy uniqueName="[Iphone_Store_2022].[Expenses]" caption="Expenses" attribute="1" defaultMemberUniqueName="[Iphone_Store_2022].[Expenses].[All]" allUniqueName="[Iphone_Store_2022].[Expenses].[All]" dimensionUniqueName="[Iphone_Store_2022]" displayFolder="" count="0" memberValueDatatype="20" unbalanced="0"/>
    <cacheHierarchy uniqueName="[Iphone_Store_2022].[Year]" caption="Year" attribute="1" defaultMemberUniqueName="[Iphone_Store_2022].[Year].[All]" allUniqueName="[Iphone_Store_2022].[Year].[All]" dimensionUniqueName="[Iphone_Store_2022]" displayFolder="" count="0" memberValueDatatype="20" unbalanced="0"/>
    <cacheHierarchy uniqueName="[Iphone_Store_2022].[Month Name]" caption="Month Name" attribute="1" defaultMemberUniqueName="[Iphone_Store_2022].[Month Name].[All]" allUniqueName="[Iphone_Store_2022].[Month Name].[All]" dimensionUniqueName="[Iphone_Store_2022]" displayFolder="" count="2" memberValueDatatype="130" unbalanced="0"/>
    <cacheHierarchy uniqueName="[Iphone_Store_2022].[Day Name]" caption="Day Name" attribute="1" defaultMemberUniqueName="[Iphone_Store_2022].[Day Name].[All]" allUniqueName="[Iphone_Store_2022].[Day Name].[All]" dimensionUniqueName="[Iphone_Store_2022]" displayFolder="" count="2"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7847030"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7.837620949074" backgroundQuery="1" createdVersion="3" refreshedVersion="8" minRefreshableVersion="3" recordCount="0" supportSubquery="1" supportAdvancedDrill="1" xr:uid="{48F55CD4-CB80-4739-B29C-0CEE93F72E27}">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Iphone_Store_2022].[ID Number]" caption="ID Number" attribute="1" defaultMemberUniqueName="[Iphone_Store_2022].[ID Number].[All]" allUniqueName="[Iphone_Store_2022].[ID Number].[All]" dimensionUniqueName="[Iphone_Store_2022]" displayFolder="" count="0"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0" memberValueDatatype="130" unbalanced="0"/>
    <cacheHierarchy uniqueName="[Iphone_Store_2022].[Region]" caption="Region" attribute="1" defaultMemberUniqueName="[Iphone_Store_2022].[Region].[All]" allUniqueName="[Iphone_Store_2022].[Region].[All]" dimensionUniqueName="[Iphone_Store_2022]" displayFolder="" count="0"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0"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0"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0" memberValueDatatype="20" unbalanced="0"/>
    <cacheHierarchy uniqueName="[Iphone_Store_2022].[Quantity]" caption="Quantity" attribute="1" defaultMemberUniqueName="[Iphone_Store_2022].[Quantity].[All]" allUniqueName="[Iphone_Store_2022].[Quantity].[All]" dimensionUniqueName="[Iphone_Store_2022]" displayFolder="" count="0" memberValueDatatype="5" unbalanced="0"/>
    <cacheHierarchy uniqueName="[Iphone_Store_2022].[Revenues]" caption="Revenues" attribute="1" defaultMemberUniqueName="[Iphone_Store_2022].[Revenues].[All]" allUniqueName="[Iphone_Store_2022].[Revenues].[All]" dimensionUniqueName="[Iphone_Store_2022]" displayFolder="" count="0" memberValueDatatype="20" unbalanced="0"/>
    <cacheHierarchy uniqueName="[Iphone_Store_2022].[Expenses]" caption="Expenses" attribute="1" defaultMemberUniqueName="[Iphone_Store_2022].[Expenses].[All]" allUniqueName="[Iphone_Store_2022].[Expenses].[All]" dimensionUniqueName="[Iphone_Store_2022]" displayFolder="" count="0" memberValueDatatype="20" unbalanced="0"/>
    <cacheHierarchy uniqueName="[Iphone_Store_2022].[Year]" caption="Year" attribute="1" defaultMemberUniqueName="[Iphone_Store_2022].[Year].[All]" allUniqueName="[Iphone_Store_2022].[Year].[All]" dimensionUniqueName="[Iphone_Store_2022]" displayFolder="" count="0" memberValueDatatype="20" unbalanced="0"/>
    <cacheHierarchy uniqueName="[Iphone_Store_2022].[Month Name]" caption="Month Name" attribute="1" defaultMemberUniqueName="[Iphone_Store_2022].[Month Name].[All]" allUniqueName="[Iphone_Store_2022].[Month Name].[All]" dimensionUniqueName="[Iphone_Store_2022]" displayFolder="" count="0" memberValueDatatype="130" unbalanced="0"/>
    <cacheHierarchy uniqueName="[Iphone_Store_2022].[Day Name]" caption="Day Name" attribute="1" defaultMemberUniqueName="[Iphone_Store_2022].[Day Name].[All]" allUniqueName="[Iphone_Store_2022].[Day Name].[All]" dimensionUniqueName="[Iphone_Store_2022]" displayFolder="" count="0"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675041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45F657-9830-4613-9634-8D5B17DCED99}" name="PivotTable2" cacheId="10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v="4"/>
    </i>
    <i>
      <x v="2"/>
    </i>
    <i>
      <x/>
    </i>
    <i>
      <x v="1"/>
    </i>
    <i>
      <x v="3"/>
    </i>
    <i t="grand">
      <x/>
    </i>
  </rowItems>
  <colItems count="1">
    <i/>
  </colItems>
  <dataFields count="1">
    <dataField fld="2" subtotal="count" baseField="0" baseItem="0" numFmtId="168"/>
  </dataFields>
  <formats count="1">
    <format dxfId="518">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4"/>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s>
  <pivotHierarchies count="2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caption="Revenue"/>
    <pivotHierarchy dragToData="1"/>
    <pivotHierarchy dragToData="1" caption="Average of Revenu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4B7807-D2F1-47A4-86F3-65DBF203D8BE}" name="PivotTable6" cacheId="103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8"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3"/>
    </i>
    <i>
      <x v="2"/>
    </i>
    <i>
      <x v="1"/>
    </i>
    <i t="grand">
      <x/>
    </i>
  </rowItems>
  <colItems count="1">
    <i/>
  </colItems>
  <dataFields count="1">
    <dataField fld="1" subtotal="count" baseField="0" baseItem="0" numFmtId="169"/>
  </dataFields>
  <formats count="1">
    <format dxfId="517">
      <pivotArea outline="0" collapsedLevelsAreSubtotals="1" fieldPosition="0"/>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4376E-B205-4EE8-A1CA-52A4346DD1C0}" name="PivotTable6" cacheId="10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8"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3"/>
    </i>
    <i>
      <x v="1"/>
    </i>
    <i>
      <x v="2"/>
    </i>
    <i t="grand">
      <x/>
    </i>
  </rowItems>
  <colItems count="1">
    <i/>
  </colItems>
  <dataFields count="1">
    <dataField fld="1" subtotal="count" baseField="0" baseItem="0" numFmtId="169"/>
  </dataFields>
  <formats count="1">
    <format dxfId="51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2"/>
          </reference>
        </references>
      </pivotArea>
    </chartFormat>
  </chart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D308A6-BEC0-485A-AE90-05362EE6BE04}" name="PivotTable7" cacheId="100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6" firstHeaderRow="1" firstDataRow="1" firstDataCol="1"/>
  <pivotFields count="3">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3">
    <i>
      <x v="1"/>
    </i>
    <i>
      <x v="10"/>
    </i>
    <i>
      <x v="9"/>
    </i>
    <i>
      <x v="4"/>
    </i>
    <i>
      <x v="8"/>
    </i>
    <i>
      <x v="5"/>
    </i>
    <i>
      <x v="11"/>
    </i>
    <i>
      <x v="7"/>
    </i>
    <i>
      <x v="3"/>
    </i>
    <i>
      <x v="6"/>
    </i>
    <i>
      <x/>
    </i>
    <i>
      <x v="2"/>
    </i>
    <i t="grand">
      <x/>
    </i>
  </rowItems>
  <colItems count="1">
    <i/>
  </colItems>
  <dataFields count="1">
    <dataField fld="1" subtotal="count" showDataAs="percentOfTotal" baseField="0" baseItem="0" numFmtId="10"/>
  </dataFields>
  <formats count="2">
    <format dxfId="514">
      <pivotArea outline="0" collapsedLevelsAreSubtotals="1" fieldPosition="0"/>
    </format>
    <format dxfId="513">
      <pivotArea outline="0" fieldPosition="0">
        <references count="1">
          <reference field="4294967294" count="1">
            <x v="0"/>
          </reference>
        </references>
      </pivotArea>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1E141C-A6F4-4B81-901D-86EB72F971A1}" name="PivotTable8" cacheId="100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1"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4"/>
    </i>
    <i>
      <x v="5"/>
    </i>
    <i>
      <x v="2"/>
    </i>
    <i>
      <x v="3"/>
    </i>
    <i>
      <x/>
    </i>
    <i>
      <x v="1"/>
    </i>
    <i>
      <x v="6"/>
    </i>
    <i t="grand">
      <x/>
    </i>
  </rowItems>
  <colItems count="1">
    <i/>
  </colItems>
  <dataFields count="1">
    <dataField fld="1" subtotal="count" baseField="0" baseItem="0" numFmtId="166"/>
  </dataFields>
  <formats count="1">
    <format dxfId="512">
      <pivotArea outline="0" collapsedLevelsAreSubtotals="1" fieldPosition="0"/>
    </format>
  </format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6"/>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4"/>
          </reference>
        </references>
      </pivotArea>
    </chartFormat>
    <chartFormat chart="1" format="4">
      <pivotArea type="data" outline="0" fieldPosition="0">
        <references count="2">
          <reference field="4294967294" count="1" selected="0">
            <x v="0"/>
          </reference>
          <reference field="0" count="1" selected="0">
            <x v="5"/>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1" format="7">
      <pivotArea type="data" outline="0" fieldPosition="0">
        <references count="2">
          <reference field="4294967294" count="1" selected="0">
            <x v="0"/>
          </reference>
          <reference field="0" count="1" selected="0">
            <x v="0"/>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5"/>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0"/>
          </reference>
        </references>
      </pivotArea>
    </chartFormat>
    <chartFormat chart="3" format="22">
      <pivotArea type="data" outline="0" fieldPosition="0">
        <references count="2">
          <reference field="4294967294" count="1" selected="0">
            <x v="0"/>
          </reference>
          <reference field="0" count="1" selected="0">
            <x v="1"/>
          </reference>
        </references>
      </pivotArea>
    </chartFormat>
    <chartFormat chart="3" format="23">
      <pivotArea type="data" outline="0" fieldPosition="0">
        <references count="2">
          <reference field="4294967294" count="1" selected="0">
            <x v="0"/>
          </reference>
          <reference field="0" count="1" selected="0">
            <x v="6"/>
          </reference>
        </references>
      </pivotArea>
    </chartFormat>
  </chart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369312-16ED-4241-8822-F2D9DD42E151}" name="PivotTable9" cacheId="100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numFmtId="167"/>
    <dataField name="Sum of Expenses" fld="1" baseField="0" baseItem="0"/>
    <dataField name="Sum of Revenues" fld="2" baseField="0" baseItem="0"/>
    <dataField fld="3" subtotal="count" baseField="0" baseItem="0"/>
  </dataFields>
  <formats count="1">
    <format dxfId="511">
      <pivotArea outline="0" collapsedLevelsAreSubtotals="1" fieldPosition="0"/>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EB0169D-76C9-4431-A2D9-DE0A5EE5D935}" autoFormatId="16" applyNumberFormats="0" applyBorderFormats="0" applyFontFormats="0" applyPatternFormats="0" applyAlignmentFormats="0" applyWidthHeightFormats="0">
  <queryTableRefresh nextId="14">
    <queryTableFields count="13">
      <queryTableField id="1" name="ID Number" tableColumnId="1"/>
      <queryTableField id="2" name="Date" tableColumnId="2"/>
      <queryTableField id="3" name="Product" tableColumnId="3"/>
      <queryTableField id="4" name="Region" tableColumnId="4"/>
      <queryTableField id="5" name="Sales Method" tableColumnId="5"/>
      <queryTableField id="6" name="Price per unit" tableColumnId="6"/>
      <queryTableField id="7" name="Cost per unit" tableColumnId="7"/>
      <queryTableField id="8" name="Quantity" tableColumnId="8"/>
      <queryTableField id="9" name="Revenues" tableColumnId="9"/>
      <queryTableField id="10" name="Expenses" tableColumnId="10"/>
      <queryTableField id="11" name="Year" tableColumnId="11"/>
      <queryTableField id="12" name="Month Name" tableColumnId="12"/>
      <queryTableField id="13" name="Day Nam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3C4C87E-70D6-46B7-816D-04A6E016535F}" sourceName="[Iphone_Store_2022].[Product]">
  <pivotTables>
    <pivotTable tabId="5" name="PivotTable2"/>
    <pivotTable tabId="10" name="PivotTable8"/>
    <pivotTable tabId="9" name="PivotTable7"/>
    <pivotTable tabId="11" name="PivotTable9"/>
    <pivotTable tabId="15" name="PivotTable6"/>
    <pivotTable tabId="8" name="PivotTable6"/>
  </pivotTables>
  <data>
    <olap pivotCacheId="1727847030">
      <levels count="2">
        <level uniqueName="[Iphone_Store_2022].[Product].[(All)]" sourceCaption="(All)" count="0"/>
        <level uniqueName="[Iphone_Store_2022].[Product].[Product]" sourceCaption="Product" count="5">
          <ranges>
            <range startItem="0">
              <i n="[Iphone_Store_2022].[Product].&amp;[airpod]" c="airpod"/>
              <i n="[Iphone_Store_2022].[Product].&amp;[ipad]" c="ipad"/>
              <i n="[Iphone_Store_2022].[Product].&amp;[iphone]" c="iphone"/>
              <i n="[Iphone_Store_2022].[Product].&amp;[iwatch]" c="iwatch"/>
              <i n="[Iphone_Store_2022].[Product].&amp;[macbook]" c="macbook"/>
            </range>
          </ranges>
        </level>
      </levels>
      <selections count="1">
        <selection n="[Iphone_Store_2022].[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C57B077-D457-4FA9-88A7-13E0F9882AAF}" cache="Slicer_Product" caption="Product" columnCount="5" level="1" style="SlicerStyleLight4" rowHeight="2880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B64141-A267-4453-B2D9-60157334EB0C}" name="Table3" displayName="Table3" ref="D3:E7" totalsRowShown="0">
  <autoFilter ref="D3:E7" xr:uid="{27B64141-A267-4453-B2D9-60157334EB0C}"/>
  <tableColumns count="2">
    <tableColumn id="1" xr3:uid="{3F454D89-FD2C-4543-8039-449A36AF4F02}" name="Region">
      <calculatedColumnFormula>A4</calculatedColumnFormula>
    </tableColumn>
    <tableColumn id="2" xr3:uid="{A98E167F-E86D-4BF9-90E9-0227A16B20D2}" name="Revenue" dataDxfId="516">
      <calculatedColumnFormula>B4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E0C575-6731-4126-9A0A-4624DDEAABD2}" name="Table1" displayName="Table1" ref="G3:H15" totalsRowShown="0">
  <autoFilter ref="G3:H15" xr:uid="{87E0C575-6731-4126-9A0A-4624DDEAABD2}"/>
  <tableColumns count="2">
    <tableColumn id="1" xr3:uid="{9A80779E-A84A-4B4B-9C47-37FC723C859D}" name="Month">
      <calculatedColumnFormula>A4</calculatedColumnFormula>
    </tableColumn>
    <tableColumn id="2" xr3:uid="{CC6D16AC-4CCD-4A22-B60F-19FFE365AECA}" name="Profit %" dataCellStyle="Percent">
      <calculatedColumnFormula>B4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800FAA-F121-4D27-9D00-325F89F675A2}" name="Iphone_Store_2022" displayName="Iphone_Store_2022" ref="A1:M200" tableType="queryTable" totalsRowShown="0">
  <autoFilter ref="A1:M200" xr:uid="{DB800FAA-F121-4D27-9D00-325F89F675A2}"/>
  <tableColumns count="13">
    <tableColumn id="1" xr3:uid="{3E827F93-9CD7-48F8-806D-6492864BEA7E}" uniqueName="1" name="ID Number" queryTableFieldId="1"/>
    <tableColumn id="2" xr3:uid="{494F7237-8764-4C96-8A5A-9A43912644E2}" uniqueName="2" name="Date" queryTableFieldId="2" dataDxfId="510"/>
    <tableColumn id="3" xr3:uid="{6F117468-D7CF-49B7-92D7-78116E986B03}" uniqueName="3" name="Product" queryTableFieldId="3" dataDxfId="509"/>
    <tableColumn id="4" xr3:uid="{4CF98ED7-C5C6-45B4-9ABC-54CA3538BB56}" uniqueName="4" name="Region" queryTableFieldId="4" dataDxfId="508"/>
    <tableColumn id="5" xr3:uid="{8C4FA1B2-6EAB-4213-AC77-BB9AE73AE027}" uniqueName="5" name="Sales Method" queryTableFieldId="5" dataDxfId="507"/>
    <tableColumn id="6" xr3:uid="{58DBA9C6-EAC8-4CEC-8371-DA2C111766BF}" uniqueName="6" name="Price per unit" queryTableFieldId="6"/>
    <tableColumn id="7" xr3:uid="{D45F4E2C-E8C2-4F21-8DA4-AD748E1C9506}" uniqueName="7" name="Cost per unit" queryTableFieldId="7"/>
    <tableColumn id="8" xr3:uid="{1B1DEA6D-BF6D-419A-931E-E1A2A1E1B056}" uniqueName="8" name="Quantity" queryTableFieldId="8"/>
    <tableColumn id="9" xr3:uid="{62246284-A1FE-4961-B60C-2DCDCB511E89}" uniqueName="9" name="Revenues" queryTableFieldId="9"/>
    <tableColumn id="10" xr3:uid="{FBE51DCD-AD03-4B97-A6ED-619EB1850D84}" uniqueName="10" name="Expenses" queryTableFieldId="10"/>
    <tableColumn id="11" xr3:uid="{A60551B2-1165-4ECD-BBE2-68963F567255}" uniqueName="11" name="Year" queryTableFieldId="11"/>
    <tableColumn id="12" xr3:uid="{233A208B-DCC5-46ED-B374-FC834BB44057}" uniqueName="12" name="Month Name" queryTableFieldId="12" dataDxfId="506"/>
    <tableColumn id="13" xr3:uid="{24405EFC-F30D-40BE-B760-4D2D7936742C}" uniqueName="13" name="Day Name" queryTableFieldId="13" dataDxfId="50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709F300-A52E-4632-B139-E56B148FFA5C}" sourceName="[Iphone_Store_2022].[Date]">
  <pivotTables>
    <pivotTable tabId="5" name="PivotTable2"/>
    <pivotTable tabId="10" name="PivotTable8"/>
    <pivotTable tabId="9" name="PivotTable7"/>
    <pivotTable tabId="11" name="PivotTable9"/>
    <pivotTable tabId="8" name="PivotTable6"/>
    <pivotTable tabId="15" name="PivotTable6"/>
  </pivotTables>
  <state minimalRefreshVersion="6" lastRefreshVersion="6" pivotCacheId="166750417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DF7D560-1831-4F11-96F0-BCCDD26D42CE}" cache="Timeline_Date" caption="Quarter 2022" showSelectionLabel="0" showTimeLevel="0" showHorizontalScrollbar="0" level="1" selectionLevel="1" scrollPosition="2022-01-01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024D4-8A98-4211-936C-C4A9AEA8FE5B}">
  <dimension ref="A1:M200"/>
  <sheetViews>
    <sheetView workbookViewId="0">
      <selection activeCell="M12" sqref="M12"/>
    </sheetView>
  </sheetViews>
  <sheetFormatPr defaultRowHeight="14.4" x14ac:dyDescent="0.3"/>
  <cols>
    <col min="1" max="1" width="11.21875" customWidth="1"/>
    <col min="2" max="2" width="10.88671875" customWidth="1"/>
    <col min="3" max="3" width="11.77734375" customWidth="1"/>
    <col min="4" max="4" width="11.44140625" customWidth="1"/>
    <col min="5" max="5" width="17.44140625" customWidth="1"/>
    <col min="6" max="6" width="15.5546875" customWidth="1"/>
    <col min="7" max="7" width="14.5546875" customWidth="1"/>
    <col min="8" max="8" width="10.88671875" customWidth="1"/>
    <col min="9" max="9" width="14.109375" customWidth="1"/>
    <col min="10" max="10" width="13.109375" customWidth="1"/>
  </cols>
  <sheetData>
    <row r="1" spans="1:13" ht="15.6" x14ac:dyDescent="0.3">
      <c r="A1" s="1" t="s">
        <v>0</v>
      </c>
      <c r="B1" s="1" t="s">
        <v>1</v>
      </c>
      <c r="C1" s="1" t="s">
        <v>2</v>
      </c>
      <c r="D1" s="1" t="s">
        <v>3</v>
      </c>
      <c r="E1" s="1" t="s">
        <v>4</v>
      </c>
      <c r="F1" s="1" t="s">
        <v>5</v>
      </c>
      <c r="G1" s="1" t="s">
        <v>6</v>
      </c>
      <c r="H1" s="1" t="s">
        <v>7</v>
      </c>
      <c r="I1" s="1" t="s">
        <v>8</v>
      </c>
      <c r="J1" s="1" t="s">
        <v>9</v>
      </c>
    </row>
    <row r="2" spans="1:13" x14ac:dyDescent="0.3">
      <c r="A2" s="2">
        <v>10010</v>
      </c>
      <c r="B2" s="3">
        <v>44562</v>
      </c>
      <c r="C2" t="s">
        <v>10</v>
      </c>
      <c r="D2" t="s">
        <v>11</v>
      </c>
      <c r="E2" t="s">
        <v>12</v>
      </c>
      <c r="F2" s="4">
        <v>1099</v>
      </c>
      <c r="G2" s="4">
        <v>289</v>
      </c>
      <c r="H2" s="5">
        <v>313.5</v>
      </c>
      <c r="I2" s="6">
        <v>344536.5</v>
      </c>
      <c r="J2" s="6">
        <v>90601.5</v>
      </c>
    </row>
    <row r="3" spans="1:13" x14ac:dyDescent="0.3">
      <c r="A3" s="2">
        <v>10011</v>
      </c>
      <c r="B3" s="3">
        <v>44562</v>
      </c>
      <c r="C3" t="s">
        <v>10</v>
      </c>
      <c r="D3" t="s">
        <v>13</v>
      </c>
      <c r="E3" t="s">
        <v>14</v>
      </c>
      <c r="F3" s="4">
        <v>1099</v>
      </c>
      <c r="G3" s="4">
        <v>289</v>
      </c>
      <c r="H3" s="5">
        <v>300.7</v>
      </c>
      <c r="I3" s="6">
        <v>330469.3</v>
      </c>
      <c r="J3" s="6">
        <v>86902.3</v>
      </c>
    </row>
    <row r="4" spans="1:13" x14ac:dyDescent="0.3">
      <c r="A4" s="2">
        <v>10012</v>
      </c>
      <c r="B4" s="3">
        <v>44562</v>
      </c>
      <c r="C4" t="s">
        <v>15</v>
      </c>
      <c r="D4" t="s">
        <v>16</v>
      </c>
      <c r="E4" t="s">
        <v>17</v>
      </c>
      <c r="F4" s="4">
        <v>1299</v>
      </c>
      <c r="G4" s="4">
        <v>459</v>
      </c>
      <c r="H4" s="5">
        <v>482.20000000000005</v>
      </c>
      <c r="I4" s="6">
        <v>626377.80000000005</v>
      </c>
      <c r="J4" s="6">
        <v>221329.80000000002</v>
      </c>
    </row>
    <row r="5" spans="1:13" x14ac:dyDescent="0.3">
      <c r="A5" s="2">
        <v>10013</v>
      </c>
      <c r="B5" s="3">
        <v>44562</v>
      </c>
      <c r="C5" t="s">
        <v>18</v>
      </c>
      <c r="D5" t="s">
        <v>19</v>
      </c>
      <c r="E5" t="s">
        <v>20</v>
      </c>
      <c r="F5" s="4">
        <v>599</v>
      </c>
      <c r="G5" s="4">
        <v>299</v>
      </c>
      <c r="H5" s="5">
        <v>109</v>
      </c>
      <c r="I5" s="6">
        <v>65291</v>
      </c>
      <c r="J5" s="6">
        <v>32591</v>
      </c>
    </row>
    <row r="6" spans="1:13" x14ac:dyDescent="0.3">
      <c r="A6" s="2">
        <v>10014</v>
      </c>
      <c r="B6" s="3">
        <v>44562</v>
      </c>
      <c r="C6" t="s">
        <v>21</v>
      </c>
      <c r="D6" t="s">
        <v>19</v>
      </c>
      <c r="E6" t="s">
        <v>17</v>
      </c>
      <c r="F6" s="4">
        <v>449</v>
      </c>
      <c r="G6" s="4">
        <v>159</v>
      </c>
      <c r="H6" s="5">
        <v>450.90000000000003</v>
      </c>
      <c r="I6" s="6">
        <v>202454.1</v>
      </c>
      <c r="J6" s="6">
        <v>71693.100000000006</v>
      </c>
    </row>
    <row r="7" spans="1:13" x14ac:dyDescent="0.3">
      <c r="A7" s="2">
        <v>10015</v>
      </c>
      <c r="B7" s="3">
        <v>44562</v>
      </c>
      <c r="C7" t="s">
        <v>22</v>
      </c>
      <c r="D7" t="s">
        <v>19</v>
      </c>
      <c r="E7" t="s">
        <v>17</v>
      </c>
      <c r="F7" s="4">
        <v>199</v>
      </c>
      <c r="G7" s="4">
        <v>39</v>
      </c>
      <c r="H7" s="5">
        <v>270.90000000000003</v>
      </c>
      <c r="I7" s="6">
        <v>53909.100000000006</v>
      </c>
      <c r="J7" s="6">
        <v>10565.100000000002</v>
      </c>
    </row>
    <row r="8" spans="1:13" x14ac:dyDescent="0.3">
      <c r="A8" s="2">
        <v>10016</v>
      </c>
      <c r="B8" s="3">
        <v>44565</v>
      </c>
      <c r="C8" t="s">
        <v>22</v>
      </c>
      <c r="D8" t="s">
        <v>19</v>
      </c>
      <c r="E8" t="s">
        <v>12</v>
      </c>
      <c r="F8" s="4">
        <v>199</v>
      </c>
      <c r="G8" s="4">
        <v>39</v>
      </c>
      <c r="H8" s="5">
        <v>443.1</v>
      </c>
      <c r="I8" s="6">
        <v>88176.900000000009</v>
      </c>
      <c r="J8" s="6">
        <v>17280.900000000001</v>
      </c>
    </row>
    <row r="9" spans="1:13" x14ac:dyDescent="0.3">
      <c r="A9" s="2">
        <v>10017</v>
      </c>
      <c r="B9" s="3">
        <v>44568</v>
      </c>
      <c r="C9" t="s">
        <v>22</v>
      </c>
      <c r="D9" t="s">
        <v>11</v>
      </c>
      <c r="E9" t="s">
        <v>17</v>
      </c>
      <c r="F9" s="4">
        <v>199</v>
      </c>
      <c r="G9" s="4">
        <v>39</v>
      </c>
      <c r="H9" s="5">
        <v>459.3</v>
      </c>
      <c r="I9" s="6">
        <v>91400.7</v>
      </c>
      <c r="J9" s="6">
        <v>17912.7</v>
      </c>
    </row>
    <row r="10" spans="1:13" x14ac:dyDescent="0.3">
      <c r="A10" s="2">
        <v>10018</v>
      </c>
      <c r="B10" s="3">
        <v>44571</v>
      </c>
      <c r="C10" t="s">
        <v>10</v>
      </c>
      <c r="D10" t="s">
        <v>13</v>
      </c>
      <c r="E10" t="s">
        <v>17</v>
      </c>
      <c r="F10" s="7">
        <v>1099</v>
      </c>
      <c r="G10" s="7">
        <v>289</v>
      </c>
      <c r="H10" s="5">
        <v>222.5</v>
      </c>
      <c r="I10" s="6">
        <v>244527.5</v>
      </c>
      <c r="J10" s="6">
        <v>64302.5</v>
      </c>
    </row>
    <row r="11" spans="1:13" ht="15.6" x14ac:dyDescent="0.3">
      <c r="A11" s="2">
        <v>10019</v>
      </c>
      <c r="B11" s="3">
        <v>44574</v>
      </c>
      <c r="C11" t="s">
        <v>15</v>
      </c>
      <c r="D11" t="s">
        <v>16</v>
      </c>
      <c r="E11" s="8" t="s">
        <v>12</v>
      </c>
      <c r="F11" s="4">
        <v>1299</v>
      </c>
      <c r="G11" s="4">
        <v>459</v>
      </c>
      <c r="H11" s="5">
        <v>479.40000000000003</v>
      </c>
      <c r="I11" s="6">
        <v>622740.60000000009</v>
      </c>
      <c r="J11" s="6">
        <v>220044.6</v>
      </c>
    </row>
    <row r="12" spans="1:13" ht="15.6" x14ac:dyDescent="0.3">
      <c r="A12" s="2">
        <v>10020</v>
      </c>
      <c r="B12" s="3">
        <v>44577</v>
      </c>
      <c r="C12" t="s">
        <v>15</v>
      </c>
      <c r="D12" t="s">
        <v>16</v>
      </c>
      <c r="E12" s="8" t="s">
        <v>12</v>
      </c>
      <c r="F12" s="4">
        <v>1299</v>
      </c>
      <c r="G12" s="4">
        <v>459</v>
      </c>
      <c r="H12" s="5">
        <v>301.2</v>
      </c>
      <c r="I12" s="6">
        <v>391258.8</v>
      </c>
      <c r="J12" s="6">
        <v>138250.79999999999</v>
      </c>
      <c r="M12">
        <f>SUM(Iphone_Store_2022[Revenues])</f>
        <v>36117857</v>
      </c>
    </row>
    <row r="13" spans="1:13" ht="15.6" x14ac:dyDescent="0.3">
      <c r="A13" s="2">
        <v>10021</v>
      </c>
      <c r="B13" s="3">
        <v>44580</v>
      </c>
      <c r="C13" t="s">
        <v>22</v>
      </c>
      <c r="D13" t="s">
        <v>16</v>
      </c>
      <c r="E13" s="8" t="s">
        <v>12</v>
      </c>
      <c r="F13" s="4">
        <v>199</v>
      </c>
      <c r="G13" s="4">
        <v>39</v>
      </c>
      <c r="H13" s="5">
        <v>315.10000000000002</v>
      </c>
      <c r="I13" s="6">
        <v>62704.9</v>
      </c>
      <c r="J13" s="6">
        <v>12288.900000000001</v>
      </c>
    </row>
    <row r="14" spans="1:13" ht="15.6" x14ac:dyDescent="0.3">
      <c r="A14" s="2">
        <v>10022</v>
      </c>
      <c r="B14" s="3">
        <v>44583</v>
      </c>
      <c r="C14" t="s">
        <v>10</v>
      </c>
      <c r="D14" t="s">
        <v>11</v>
      </c>
      <c r="E14" s="8" t="s">
        <v>12</v>
      </c>
      <c r="F14" s="7">
        <v>1099</v>
      </c>
      <c r="G14" s="7">
        <v>289</v>
      </c>
      <c r="H14" s="5">
        <v>142.4</v>
      </c>
      <c r="I14" s="6">
        <v>156497.60000000001</v>
      </c>
      <c r="J14" s="6">
        <v>41153.599999999999</v>
      </c>
    </row>
    <row r="15" spans="1:13" ht="15.6" x14ac:dyDescent="0.3">
      <c r="A15" s="2">
        <v>10023</v>
      </c>
      <c r="B15" s="3">
        <v>44586</v>
      </c>
      <c r="C15" t="s">
        <v>21</v>
      </c>
      <c r="D15" t="s">
        <v>13</v>
      </c>
      <c r="E15" s="8" t="s">
        <v>12</v>
      </c>
      <c r="F15" s="4">
        <v>449</v>
      </c>
      <c r="G15" s="4">
        <v>159</v>
      </c>
      <c r="H15" s="5">
        <v>311</v>
      </c>
      <c r="I15" s="6">
        <v>139639</v>
      </c>
      <c r="J15" s="6">
        <v>49449</v>
      </c>
    </row>
    <row r="16" spans="1:13" ht="15.6" x14ac:dyDescent="0.3">
      <c r="A16" s="2">
        <v>10024</v>
      </c>
      <c r="B16" s="3">
        <v>44596</v>
      </c>
      <c r="C16" t="s">
        <v>18</v>
      </c>
      <c r="D16" t="s">
        <v>16</v>
      </c>
      <c r="E16" s="8" t="s">
        <v>12</v>
      </c>
      <c r="F16" s="4">
        <v>599</v>
      </c>
      <c r="G16" s="4">
        <v>299</v>
      </c>
      <c r="H16" s="5">
        <v>378.20000000000005</v>
      </c>
      <c r="I16" s="6">
        <v>226541.80000000002</v>
      </c>
      <c r="J16" s="6">
        <v>113081.80000000002</v>
      </c>
    </row>
    <row r="17" spans="1:10" x14ac:dyDescent="0.3">
      <c r="A17" s="2">
        <v>10025</v>
      </c>
      <c r="B17" s="3">
        <v>44597</v>
      </c>
      <c r="C17" t="s">
        <v>21</v>
      </c>
      <c r="D17" t="s">
        <v>16</v>
      </c>
      <c r="E17" t="s">
        <v>20</v>
      </c>
      <c r="F17" s="4">
        <v>449</v>
      </c>
      <c r="G17" s="4">
        <v>159</v>
      </c>
      <c r="H17" s="5">
        <v>291.90000000000003</v>
      </c>
      <c r="I17" s="6">
        <v>131063.10000000002</v>
      </c>
      <c r="J17" s="6">
        <v>46412.100000000006</v>
      </c>
    </row>
    <row r="18" spans="1:10" x14ac:dyDescent="0.3">
      <c r="A18" s="2">
        <v>10026</v>
      </c>
      <c r="B18" s="3">
        <v>44598</v>
      </c>
      <c r="C18" t="s">
        <v>10</v>
      </c>
      <c r="D18" t="s">
        <v>16</v>
      </c>
      <c r="E18" t="s">
        <v>20</v>
      </c>
      <c r="F18" s="7">
        <v>1099</v>
      </c>
      <c r="G18" s="7">
        <v>289</v>
      </c>
      <c r="H18" s="5">
        <v>479.3</v>
      </c>
      <c r="I18" s="6">
        <v>526750.70000000007</v>
      </c>
      <c r="J18" s="6">
        <v>138517.70000000001</v>
      </c>
    </row>
    <row r="19" spans="1:10" x14ac:dyDescent="0.3">
      <c r="A19" s="2">
        <v>10027</v>
      </c>
      <c r="B19" s="3">
        <v>44599</v>
      </c>
      <c r="C19" t="s">
        <v>21</v>
      </c>
      <c r="D19" t="s">
        <v>11</v>
      </c>
      <c r="E19" t="s">
        <v>14</v>
      </c>
      <c r="F19" s="4">
        <v>449</v>
      </c>
      <c r="G19" s="4">
        <v>159</v>
      </c>
      <c r="H19" s="5">
        <v>115.10000000000001</v>
      </c>
      <c r="I19" s="6">
        <v>51679.9</v>
      </c>
      <c r="J19" s="6">
        <v>18300.900000000001</v>
      </c>
    </row>
    <row r="20" spans="1:10" x14ac:dyDescent="0.3">
      <c r="A20" s="2">
        <v>10028</v>
      </c>
      <c r="B20" s="3">
        <v>44600</v>
      </c>
      <c r="C20" t="s">
        <v>10</v>
      </c>
      <c r="D20" t="s">
        <v>16</v>
      </c>
      <c r="E20" t="s">
        <v>20</v>
      </c>
      <c r="F20" s="7">
        <v>1099</v>
      </c>
      <c r="G20" s="7">
        <v>289</v>
      </c>
      <c r="H20" s="5">
        <v>347.8</v>
      </c>
      <c r="I20" s="6">
        <v>382232.2</v>
      </c>
      <c r="J20" s="6">
        <v>100514.2</v>
      </c>
    </row>
    <row r="21" spans="1:10" x14ac:dyDescent="0.3">
      <c r="A21" s="2">
        <v>10029</v>
      </c>
      <c r="B21" s="3">
        <v>44600</v>
      </c>
      <c r="C21" t="s">
        <v>15</v>
      </c>
      <c r="D21" t="s">
        <v>16</v>
      </c>
      <c r="E21" t="s">
        <v>20</v>
      </c>
      <c r="F21" s="4">
        <v>1299</v>
      </c>
      <c r="G21" s="4">
        <v>459</v>
      </c>
      <c r="H21" s="5">
        <v>222.4</v>
      </c>
      <c r="I21" s="6">
        <v>288897.60000000003</v>
      </c>
      <c r="J21" s="6">
        <v>102081.60000000001</v>
      </c>
    </row>
    <row r="22" spans="1:10" x14ac:dyDescent="0.3">
      <c r="A22" s="2">
        <v>10030</v>
      </c>
      <c r="B22" s="3">
        <v>44600</v>
      </c>
      <c r="C22" t="s">
        <v>10</v>
      </c>
      <c r="D22" t="s">
        <v>16</v>
      </c>
      <c r="E22" t="s">
        <v>17</v>
      </c>
      <c r="F22" s="7">
        <v>1099</v>
      </c>
      <c r="G22" s="7">
        <v>289</v>
      </c>
      <c r="H22" s="5">
        <v>276.5</v>
      </c>
      <c r="I22" s="6">
        <v>303873.5</v>
      </c>
      <c r="J22" s="6">
        <v>79908.5</v>
      </c>
    </row>
    <row r="23" spans="1:10" x14ac:dyDescent="0.3">
      <c r="A23" s="2">
        <v>10031</v>
      </c>
      <c r="B23" s="3">
        <v>44600</v>
      </c>
      <c r="C23" t="s">
        <v>10</v>
      </c>
      <c r="D23" t="s">
        <v>11</v>
      </c>
      <c r="E23" t="s">
        <v>17</v>
      </c>
      <c r="F23" s="7">
        <v>1099</v>
      </c>
      <c r="G23" s="7">
        <v>289</v>
      </c>
      <c r="H23" s="5">
        <v>151.20000000000002</v>
      </c>
      <c r="I23" s="6">
        <v>166168.80000000002</v>
      </c>
      <c r="J23" s="6">
        <v>43696.800000000003</v>
      </c>
    </row>
    <row r="24" spans="1:10" x14ac:dyDescent="0.3">
      <c r="A24" s="2">
        <v>10032</v>
      </c>
      <c r="B24" s="3">
        <v>44600</v>
      </c>
      <c r="C24" t="s">
        <v>22</v>
      </c>
      <c r="D24" t="s">
        <v>11</v>
      </c>
      <c r="E24" t="s">
        <v>17</v>
      </c>
      <c r="F24" s="4">
        <v>199</v>
      </c>
      <c r="G24" s="4">
        <v>39</v>
      </c>
      <c r="H24" s="5">
        <v>171.60000000000002</v>
      </c>
      <c r="I24" s="6">
        <v>34148.400000000001</v>
      </c>
      <c r="J24" s="6">
        <v>6692.4000000000005</v>
      </c>
    </row>
    <row r="25" spans="1:10" x14ac:dyDescent="0.3">
      <c r="A25" s="2">
        <v>10033</v>
      </c>
      <c r="B25" s="3">
        <v>44635</v>
      </c>
      <c r="C25" t="s">
        <v>18</v>
      </c>
      <c r="D25" t="s">
        <v>13</v>
      </c>
      <c r="E25" t="s">
        <v>17</v>
      </c>
      <c r="F25" s="4">
        <v>599</v>
      </c>
      <c r="G25" s="4">
        <v>299</v>
      </c>
      <c r="H25" s="5">
        <v>365.40000000000003</v>
      </c>
      <c r="I25" s="6">
        <v>218874.60000000003</v>
      </c>
      <c r="J25" s="6">
        <v>109254.6</v>
      </c>
    </row>
    <row r="26" spans="1:10" ht="15.6" x14ac:dyDescent="0.3">
      <c r="A26" s="2">
        <v>10034</v>
      </c>
      <c r="B26" s="3">
        <v>44635</v>
      </c>
      <c r="C26" t="s">
        <v>15</v>
      </c>
      <c r="D26" t="s">
        <v>13</v>
      </c>
      <c r="E26" s="8" t="s">
        <v>12</v>
      </c>
      <c r="F26" s="4">
        <v>1299</v>
      </c>
      <c r="G26" s="4">
        <v>459</v>
      </c>
      <c r="H26" s="5">
        <v>156.10000000000002</v>
      </c>
      <c r="I26" s="6">
        <v>202773.90000000002</v>
      </c>
      <c r="J26" s="6">
        <v>71649.900000000009</v>
      </c>
    </row>
    <row r="27" spans="1:10" x14ac:dyDescent="0.3">
      <c r="A27" s="2">
        <v>10035</v>
      </c>
      <c r="B27" s="3">
        <v>44635</v>
      </c>
      <c r="C27" t="s">
        <v>15</v>
      </c>
      <c r="D27" t="s">
        <v>11</v>
      </c>
      <c r="E27" t="s">
        <v>17</v>
      </c>
      <c r="F27" s="4">
        <v>1299</v>
      </c>
      <c r="G27" s="4">
        <v>459</v>
      </c>
      <c r="H27" s="5">
        <v>208.3</v>
      </c>
      <c r="I27" s="6">
        <v>270581.7</v>
      </c>
      <c r="J27" s="6">
        <v>95609.700000000012</v>
      </c>
    </row>
    <row r="28" spans="1:10" ht="15.6" x14ac:dyDescent="0.3">
      <c r="A28" s="2">
        <v>10036</v>
      </c>
      <c r="B28" s="3">
        <v>44635</v>
      </c>
      <c r="C28" t="s">
        <v>15</v>
      </c>
      <c r="D28" t="s">
        <v>13</v>
      </c>
      <c r="E28" s="8" t="s">
        <v>12</v>
      </c>
      <c r="F28" s="4">
        <v>1299</v>
      </c>
      <c r="G28" s="4">
        <v>459</v>
      </c>
      <c r="H28" s="5">
        <v>267.3</v>
      </c>
      <c r="I28" s="6">
        <v>347222.7</v>
      </c>
      <c r="J28" s="6">
        <v>122690.70000000001</v>
      </c>
    </row>
    <row r="29" spans="1:10" ht="15.6" x14ac:dyDescent="0.3">
      <c r="A29" s="2">
        <v>10037</v>
      </c>
      <c r="B29" s="3">
        <v>44637</v>
      </c>
      <c r="C29" t="s">
        <v>18</v>
      </c>
      <c r="D29" t="s">
        <v>13</v>
      </c>
      <c r="E29" s="8" t="s">
        <v>12</v>
      </c>
      <c r="F29" s="4">
        <v>599</v>
      </c>
      <c r="G29" s="4">
        <v>299</v>
      </c>
      <c r="H29" s="5">
        <v>338.5</v>
      </c>
      <c r="I29" s="6">
        <v>202761.5</v>
      </c>
      <c r="J29" s="6">
        <v>101211.5</v>
      </c>
    </row>
    <row r="30" spans="1:10" x14ac:dyDescent="0.3">
      <c r="A30" s="2">
        <v>10038</v>
      </c>
      <c r="B30" s="3">
        <v>44639</v>
      </c>
      <c r="C30" t="s">
        <v>10</v>
      </c>
      <c r="D30" t="s">
        <v>16</v>
      </c>
      <c r="E30" t="s">
        <v>17</v>
      </c>
      <c r="F30" s="7">
        <v>1099</v>
      </c>
      <c r="G30" s="7">
        <v>289</v>
      </c>
      <c r="H30" s="5">
        <v>321.8</v>
      </c>
      <c r="I30" s="6">
        <v>353658.2</v>
      </c>
      <c r="J30" s="6">
        <v>93000.2</v>
      </c>
    </row>
    <row r="31" spans="1:10" x14ac:dyDescent="0.3">
      <c r="A31" s="2">
        <v>10039</v>
      </c>
      <c r="B31" s="3">
        <v>44641</v>
      </c>
      <c r="C31" t="s">
        <v>22</v>
      </c>
      <c r="D31" t="s">
        <v>13</v>
      </c>
      <c r="E31" t="s">
        <v>20</v>
      </c>
      <c r="F31" s="4">
        <v>199</v>
      </c>
      <c r="G31" s="4">
        <v>39</v>
      </c>
      <c r="H31" s="5">
        <v>368.70000000000005</v>
      </c>
      <c r="I31" s="6">
        <v>73371.3</v>
      </c>
      <c r="J31" s="6">
        <v>14379.300000000001</v>
      </c>
    </row>
    <row r="32" spans="1:10" x14ac:dyDescent="0.3">
      <c r="A32" s="2">
        <v>10040</v>
      </c>
      <c r="B32" s="3">
        <v>44643</v>
      </c>
      <c r="C32" t="s">
        <v>15</v>
      </c>
      <c r="D32" t="s">
        <v>11</v>
      </c>
      <c r="E32" t="s">
        <v>14</v>
      </c>
      <c r="F32" s="4">
        <v>1299</v>
      </c>
      <c r="G32" s="4">
        <v>459</v>
      </c>
      <c r="H32" s="5">
        <v>126.9</v>
      </c>
      <c r="I32" s="6">
        <v>164843.1</v>
      </c>
      <c r="J32" s="6">
        <v>58247.100000000006</v>
      </c>
    </row>
    <row r="33" spans="1:10" x14ac:dyDescent="0.3">
      <c r="A33" s="2">
        <v>10041</v>
      </c>
      <c r="B33" s="3">
        <v>44645</v>
      </c>
      <c r="C33" t="s">
        <v>18</v>
      </c>
      <c r="D33" t="s">
        <v>19</v>
      </c>
      <c r="E33" t="s">
        <v>17</v>
      </c>
      <c r="F33" s="4">
        <v>599</v>
      </c>
      <c r="G33" s="4">
        <v>299</v>
      </c>
      <c r="H33" s="5">
        <v>390</v>
      </c>
      <c r="I33" s="6">
        <v>233610</v>
      </c>
      <c r="J33" s="6">
        <v>116610</v>
      </c>
    </row>
    <row r="34" spans="1:10" x14ac:dyDescent="0.3">
      <c r="A34" s="2">
        <v>10042</v>
      </c>
      <c r="B34" s="3">
        <v>44647</v>
      </c>
      <c r="C34" t="s">
        <v>15</v>
      </c>
      <c r="D34" t="s">
        <v>19</v>
      </c>
      <c r="E34" t="s">
        <v>14</v>
      </c>
      <c r="F34" s="4">
        <v>1299</v>
      </c>
      <c r="G34" s="4">
        <v>459</v>
      </c>
      <c r="H34" s="5">
        <v>388.3</v>
      </c>
      <c r="I34" s="6">
        <v>504401.7</v>
      </c>
      <c r="J34" s="6">
        <v>178229.7</v>
      </c>
    </row>
    <row r="35" spans="1:10" x14ac:dyDescent="0.3">
      <c r="A35" s="2">
        <v>10043</v>
      </c>
      <c r="B35" s="3">
        <v>44649</v>
      </c>
      <c r="C35" t="s">
        <v>15</v>
      </c>
      <c r="D35" t="s">
        <v>19</v>
      </c>
      <c r="E35" t="s">
        <v>17</v>
      </c>
      <c r="F35" s="4">
        <v>1299</v>
      </c>
      <c r="G35" s="4">
        <v>459</v>
      </c>
      <c r="H35" s="5">
        <v>112</v>
      </c>
      <c r="I35" s="6">
        <v>145488</v>
      </c>
      <c r="J35" s="6">
        <v>51408</v>
      </c>
    </row>
    <row r="36" spans="1:10" ht="15.6" x14ac:dyDescent="0.3">
      <c r="A36" s="2">
        <v>10044</v>
      </c>
      <c r="B36" s="3">
        <v>44651</v>
      </c>
      <c r="C36" t="s">
        <v>22</v>
      </c>
      <c r="D36" t="s">
        <v>19</v>
      </c>
      <c r="E36" s="8" t="s">
        <v>12</v>
      </c>
      <c r="F36" s="4">
        <v>199</v>
      </c>
      <c r="G36" s="4">
        <v>39</v>
      </c>
      <c r="H36" s="5">
        <v>331.70000000000005</v>
      </c>
      <c r="I36" s="6">
        <v>66008.3</v>
      </c>
      <c r="J36" s="6">
        <v>12936.300000000001</v>
      </c>
    </row>
    <row r="37" spans="1:10" ht="15.6" x14ac:dyDescent="0.3">
      <c r="A37" s="2">
        <v>10045</v>
      </c>
      <c r="B37" s="3">
        <v>44653</v>
      </c>
      <c r="C37" t="s">
        <v>22</v>
      </c>
      <c r="D37" t="s">
        <v>13</v>
      </c>
      <c r="E37" s="8" t="s">
        <v>12</v>
      </c>
      <c r="F37" s="4">
        <v>199</v>
      </c>
      <c r="G37" s="4">
        <v>39</v>
      </c>
      <c r="H37" s="5">
        <v>171</v>
      </c>
      <c r="I37" s="6">
        <v>34029</v>
      </c>
      <c r="J37" s="6">
        <v>6669</v>
      </c>
    </row>
    <row r="38" spans="1:10" x14ac:dyDescent="0.3">
      <c r="A38" s="2">
        <v>10046</v>
      </c>
      <c r="B38" s="3">
        <v>44655</v>
      </c>
      <c r="C38" t="s">
        <v>15</v>
      </c>
      <c r="D38" t="s">
        <v>19</v>
      </c>
      <c r="E38" t="s">
        <v>17</v>
      </c>
      <c r="F38" s="4">
        <v>1299</v>
      </c>
      <c r="G38" s="4">
        <v>459</v>
      </c>
      <c r="H38" s="5">
        <v>167.20000000000002</v>
      </c>
      <c r="I38" s="6">
        <v>217192.80000000002</v>
      </c>
      <c r="J38" s="6">
        <v>76744.800000000003</v>
      </c>
    </row>
    <row r="39" spans="1:10" x14ac:dyDescent="0.3">
      <c r="A39" s="2">
        <v>10047</v>
      </c>
      <c r="B39" s="3">
        <v>44657</v>
      </c>
      <c r="C39" t="s">
        <v>22</v>
      </c>
      <c r="D39" t="s">
        <v>13</v>
      </c>
      <c r="E39" t="s">
        <v>17</v>
      </c>
      <c r="F39" s="4">
        <v>199</v>
      </c>
      <c r="G39" s="4">
        <v>39</v>
      </c>
      <c r="H39" s="5">
        <v>357.8</v>
      </c>
      <c r="I39" s="6">
        <v>71202.2</v>
      </c>
      <c r="J39" s="6">
        <v>13954.2</v>
      </c>
    </row>
    <row r="40" spans="1:10" x14ac:dyDescent="0.3">
      <c r="A40" s="2">
        <v>10048</v>
      </c>
      <c r="B40" s="3">
        <v>44659</v>
      </c>
      <c r="C40" t="s">
        <v>21</v>
      </c>
      <c r="D40" t="s">
        <v>19</v>
      </c>
      <c r="E40" t="s">
        <v>17</v>
      </c>
      <c r="F40" s="4">
        <v>449</v>
      </c>
      <c r="G40" s="4">
        <v>159</v>
      </c>
      <c r="H40" s="5">
        <v>396.20000000000005</v>
      </c>
      <c r="I40" s="6">
        <v>177893.80000000002</v>
      </c>
      <c r="J40" s="6">
        <v>62995.80000000001</v>
      </c>
    </row>
    <row r="41" spans="1:10" x14ac:dyDescent="0.3">
      <c r="A41" s="2">
        <v>10049</v>
      </c>
      <c r="B41" s="3">
        <v>44661</v>
      </c>
      <c r="C41" t="s">
        <v>21</v>
      </c>
      <c r="D41" t="s">
        <v>19</v>
      </c>
      <c r="E41" t="s">
        <v>17</v>
      </c>
      <c r="F41" s="4">
        <v>449</v>
      </c>
      <c r="G41" s="4">
        <v>159</v>
      </c>
      <c r="H41" s="5">
        <v>314.20000000000005</v>
      </c>
      <c r="I41" s="6">
        <v>141075.80000000002</v>
      </c>
      <c r="J41" s="6">
        <v>49957.80000000001</v>
      </c>
    </row>
    <row r="42" spans="1:10" x14ac:dyDescent="0.3">
      <c r="A42" s="2">
        <v>10050</v>
      </c>
      <c r="B42" s="3">
        <v>44663</v>
      </c>
      <c r="C42" t="s">
        <v>18</v>
      </c>
      <c r="D42" t="s">
        <v>16</v>
      </c>
      <c r="E42" t="s">
        <v>14</v>
      </c>
      <c r="F42" s="4">
        <v>599</v>
      </c>
      <c r="G42" s="4">
        <v>299</v>
      </c>
      <c r="H42" s="5">
        <v>497.70000000000005</v>
      </c>
      <c r="I42" s="6">
        <v>298122.30000000005</v>
      </c>
      <c r="J42" s="6">
        <v>148812.30000000002</v>
      </c>
    </row>
    <row r="43" spans="1:10" x14ac:dyDescent="0.3">
      <c r="A43" s="2">
        <v>10051</v>
      </c>
      <c r="B43" s="3">
        <v>44665</v>
      </c>
      <c r="C43" t="s">
        <v>18</v>
      </c>
      <c r="D43" t="s">
        <v>19</v>
      </c>
      <c r="E43" t="s">
        <v>20</v>
      </c>
      <c r="F43" s="4">
        <v>599</v>
      </c>
      <c r="G43" s="4">
        <v>299</v>
      </c>
      <c r="H43" s="5">
        <v>125.4</v>
      </c>
      <c r="I43" s="6">
        <v>75114.600000000006</v>
      </c>
      <c r="J43" s="6">
        <v>37494.6</v>
      </c>
    </row>
    <row r="44" spans="1:10" x14ac:dyDescent="0.3">
      <c r="A44" s="2">
        <v>10052</v>
      </c>
      <c r="B44" s="3">
        <v>44667</v>
      </c>
      <c r="C44" t="s">
        <v>22</v>
      </c>
      <c r="D44" t="s">
        <v>13</v>
      </c>
      <c r="E44" t="s">
        <v>20</v>
      </c>
      <c r="F44" s="4">
        <v>199</v>
      </c>
      <c r="G44" s="4">
        <v>39</v>
      </c>
      <c r="H44" s="5">
        <v>411.20000000000005</v>
      </c>
      <c r="I44" s="6">
        <v>81828.800000000003</v>
      </c>
      <c r="J44" s="6">
        <v>16036.800000000001</v>
      </c>
    </row>
    <row r="45" spans="1:10" ht="15.6" x14ac:dyDescent="0.3">
      <c r="A45" s="2">
        <v>10053</v>
      </c>
      <c r="B45" s="3">
        <v>44669</v>
      </c>
      <c r="C45" t="s">
        <v>22</v>
      </c>
      <c r="D45" t="s">
        <v>13</v>
      </c>
      <c r="E45" s="8" t="s">
        <v>12</v>
      </c>
      <c r="F45" s="4">
        <v>199</v>
      </c>
      <c r="G45" s="4">
        <v>39</v>
      </c>
      <c r="H45" s="5">
        <v>194.3</v>
      </c>
      <c r="I45" s="6">
        <v>38665.700000000004</v>
      </c>
      <c r="J45" s="6">
        <v>7577.7000000000007</v>
      </c>
    </row>
    <row r="46" spans="1:10" ht="15.6" x14ac:dyDescent="0.3">
      <c r="A46" s="2">
        <v>10054</v>
      </c>
      <c r="B46" s="3">
        <v>44671</v>
      </c>
      <c r="C46" t="s">
        <v>22</v>
      </c>
      <c r="D46" t="s">
        <v>16</v>
      </c>
      <c r="E46" s="8" t="s">
        <v>12</v>
      </c>
      <c r="F46" s="4">
        <v>199</v>
      </c>
      <c r="G46" s="4">
        <v>39</v>
      </c>
      <c r="H46" s="5">
        <v>167.9</v>
      </c>
      <c r="I46" s="6">
        <v>33412.1</v>
      </c>
      <c r="J46" s="6">
        <v>6548.1</v>
      </c>
    </row>
    <row r="47" spans="1:10" ht="15.6" x14ac:dyDescent="0.3">
      <c r="A47" s="2">
        <v>10055</v>
      </c>
      <c r="B47" s="3">
        <v>44673</v>
      </c>
      <c r="C47" t="s">
        <v>10</v>
      </c>
      <c r="D47" t="s">
        <v>19</v>
      </c>
      <c r="E47" s="8" t="s">
        <v>12</v>
      </c>
      <c r="F47" s="7">
        <v>1099</v>
      </c>
      <c r="G47" s="7">
        <v>289</v>
      </c>
      <c r="H47" s="5">
        <v>132.20000000000002</v>
      </c>
      <c r="I47" s="6">
        <v>145287.80000000002</v>
      </c>
      <c r="J47" s="6">
        <v>38205.800000000003</v>
      </c>
    </row>
    <row r="48" spans="1:10" ht="15.6" x14ac:dyDescent="0.3">
      <c r="A48" s="2">
        <v>10056</v>
      </c>
      <c r="B48" s="3">
        <v>44675</v>
      </c>
      <c r="C48" t="s">
        <v>10</v>
      </c>
      <c r="D48" t="s">
        <v>16</v>
      </c>
      <c r="E48" s="8" t="s">
        <v>12</v>
      </c>
      <c r="F48" s="7">
        <v>1099</v>
      </c>
      <c r="G48" s="7">
        <v>289</v>
      </c>
      <c r="H48" s="5">
        <v>139.4</v>
      </c>
      <c r="I48" s="6">
        <v>153200.6</v>
      </c>
      <c r="J48" s="6">
        <v>40286.6</v>
      </c>
    </row>
    <row r="49" spans="1:10" ht="15.6" x14ac:dyDescent="0.3">
      <c r="A49" s="2">
        <v>10057</v>
      </c>
      <c r="B49" s="3">
        <v>44677</v>
      </c>
      <c r="C49" t="s">
        <v>10</v>
      </c>
      <c r="D49" t="s">
        <v>13</v>
      </c>
      <c r="E49" s="8" t="s">
        <v>12</v>
      </c>
      <c r="F49" s="7">
        <v>1099</v>
      </c>
      <c r="G49" s="7">
        <v>289</v>
      </c>
      <c r="H49" s="5">
        <v>106</v>
      </c>
      <c r="I49" s="6">
        <v>116494</v>
      </c>
      <c r="J49" s="6">
        <v>30634</v>
      </c>
    </row>
    <row r="50" spans="1:10" x14ac:dyDescent="0.3">
      <c r="A50" s="2">
        <v>10058</v>
      </c>
      <c r="B50" s="3">
        <v>44679</v>
      </c>
      <c r="C50" t="s">
        <v>18</v>
      </c>
      <c r="D50" t="s">
        <v>16</v>
      </c>
      <c r="E50" t="s">
        <v>20</v>
      </c>
      <c r="F50" s="4">
        <v>599</v>
      </c>
      <c r="G50" s="4">
        <v>299</v>
      </c>
      <c r="H50" s="5">
        <v>271.90000000000003</v>
      </c>
      <c r="I50" s="6">
        <v>162868.10000000003</v>
      </c>
      <c r="J50" s="6">
        <v>81298.100000000006</v>
      </c>
    </row>
    <row r="51" spans="1:10" x14ac:dyDescent="0.3">
      <c r="A51" s="2">
        <v>10059</v>
      </c>
      <c r="B51" s="3">
        <v>44681</v>
      </c>
      <c r="C51" t="s">
        <v>22</v>
      </c>
      <c r="D51" t="s">
        <v>13</v>
      </c>
      <c r="E51" t="s">
        <v>14</v>
      </c>
      <c r="F51" s="4">
        <v>199</v>
      </c>
      <c r="G51" s="4">
        <v>39</v>
      </c>
      <c r="H51" s="5">
        <v>236</v>
      </c>
      <c r="I51" s="6">
        <v>46964</v>
      </c>
      <c r="J51" s="6">
        <v>9204</v>
      </c>
    </row>
    <row r="52" spans="1:10" x14ac:dyDescent="0.3">
      <c r="A52" s="2">
        <v>10060</v>
      </c>
      <c r="B52" s="3">
        <v>44683</v>
      </c>
      <c r="C52" t="s">
        <v>15</v>
      </c>
      <c r="D52" t="s">
        <v>16</v>
      </c>
      <c r="E52" t="s">
        <v>14</v>
      </c>
      <c r="F52" s="4">
        <v>1299</v>
      </c>
      <c r="G52" s="4">
        <v>459</v>
      </c>
      <c r="H52" s="5">
        <v>339.8</v>
      </c>
      <c r="I52" s="6">
        <v>441400.2</v>
      </c>
      <c r="J52" s="6">
        <v>155968.20000000001</v>
      </c>
    </row>
    <row r="53" spans="1:10" x14ac:dyDescent="0.3">
      <c r="A53" s="2">
        <v>10061</v>
      </c>
      <c r="B53" s="3">
        <v>44685</v>
      </c>
      <c r="C53" t="s">
        <v>18</v>
      </c>
      <c r="D53" t="s">
        <v>16</v>
      </c>
      <c r="E53" t="s">
        <v>17</v>
      </c>
      <c r="F53" s="4">
        <v>599</v>
      </c>
      <c r="G53" s="4">
        <v>299</v>
      </c>
      <c r="H53" s="5">
        <v>403.6</v>
      </c>
      <c r="I53" s="6">
        <v>241756.40000000002</v>
      </c>
      <c r="J53" s="6">
        <v>120676.40000000001</v>
      </c>
    </row>
    <row r="54" spans="1:10" x14ac:dyDescent="0.3">
      <c r="A54" s="2">
        <v>10062</v>
      </c>
      <c r="B54" s="3">
        <v>44687</v>
      </c>
      <c r="C54" t="s">
        <v>15</v>
      </c>
      <c r="D54" t="s">
        <v>19</v>
      </c>
      <c r="E54" t="s">
        <v>17</v>
      </c>
      <c r="F54" s="4">
        <v>1299</v>
      </c>
      <c r="G54" s="4">
        <v>459</v>
      </c>
      <c r="H54" s="5">
        <v>218.60000000000002</v>
      </c>
      <c r="I54" s="6">
        <v>283961.40000000002</v>
      </c>
      <c r="J54" s="6">
        <v>100337.40000000001</v>
      </c>
    </row>
    <row r="55" spans="1:10" x14ac:dyDescent="0.3">
      <c r="A55" s="2">
        <v>10063</v>
      </c>
      <c r="B55" s="3">
        <v>44689</v>
      </c>
      <c r="C55" t="s">
        <v>15</v>
      </c>
      <c r="D55" t="s">
        <v>19</v>
      </c>
      <c r="E55" t="s">
        <v>14</v>
      </c>
      <c r="F55" s="4">
        <v>1299</v>
      </c>
      <c r="G55" s="4">
        <v>459</v>
      </c>
      <c r="H55" s="5">
        <v>462.20000000000005</v>
      </c>
      <c r="I55" s="6">
        <v>600397.80000000005</v>
      </c>
      <c r="J55" s="6">
        <v>212149.80000000002</v>
      </c>
    </row>
    <row r="56" spans="1:10" x14ac:dyDescent="0.3">
      <c r="A56" s="2">
        <v>10064</v>
      </c>
      <c r="B56" s="3">
        <v>44691</v>
      </c>
      <c r="C56" t="s">
        <v>21</v>
      </c>
      <c r="D56" t="s">
        <v>13</v>
      </c>
      <c r="E56" t="s">
        <v>17</v>
      </c>
      <c r="F56" s="4">
        <v>449</v>
      </c>
      <c r="G56" s="4">
        <v>159</v>
      </c>
      <c r="H56" s="5">
        <v>210.9</v>
      </c>
      <c r="I56" s="6">
        <v>94694.1</v>
      </c>
      <c r="J56" s="6">
        <v>33533.1</v>
      </c>
    </row>
    <row r="57" spans="1:10" x14ac:dyDescent="0.3">
      <c r="A57" s="2">
        <v>10065</v>
      </c>
      <c r="B57" s="3">
        <v>44693</v>
      </c>
      <c r="C57" t="s">
        <v>21</v>
      </c>
      <c r="D57" t="s">
        <v>16</v>
      </c>
      <c r="E57" t="s">
        <v>14</v>
      </c>
      <c r="F57" s="4">
        <v>449</v>
      </c>
      <c r="G57" s="4">
        <v>159</v>
      </c>
      <c r="H57" s="5">
        <v>453.40000000000003</v>
      </c>
      <c r="I57" s="6">
        <v>203576.6</v>
      </c>
      <c r="J57" s="6">
        <v>72090.600000000006</v>
      </c>
    </row>
    <row r="58" spans="1:10" x14ac:dyDescent="0.3">
      <c r="A58" s="2">
        <v>10066</v>
      </c>
      <c r="B58" s="3">
        <v>44695</v>
      </c>
      <c r="C58" t="s">
        <v>22</v>
      </c>
      <c r="D58" t="s">
        <v>19</v>
      </c>
      <c r="E58" t="s">
        <v>14</v>
      </c>
      <c r="F58" s="4">
        <v>199</v>
      </c>
      <c r="G58" s="4">
        <v>39</v>
      </c>
      <c r="H58" s="5">
        <v>471.90000000000003</v>
      </c>
      <c r="I58" s="6">
        <v>93908.1</v>
      </c>
      <c r="J58" s="6">
        <v>18404.100000000002</v>
      </c>
    </row>
    <row r="59" spans="1:10" x14ac:dyDescent="0.3">
      <c r="A59" s="2">
        <v>10067</v>
      </c>
      <c r="B59" s="3">
        <v>44697</v>
      </c>
      <c r="C59" t="s">
        <v>21</v>
      </c>
      <c r="D59" t="s">
        <v>16</v>
      </c>
      <c r="E59" t="s">
        <v>14</v>
      </c>
      <c r="F59" s="4">
        <v>449</v>
      </c>
      <c r="G59" s="4">
        <v>159</v>
      </c>
      <c r="H59" s="5">
        <v>128.30000000000001</v>
      </c>
      <c r="I59" s="6">
        <v>57606.700000000004</v>
      </c>
      <c r="J59" s="6">
        <v>20399.7</v>
      </c>
    </row>
    <row r="60" spans="1:10" x14ac:dyDescent="0.3">
      <c r="A60" s="2">
        <v>10068</v>
      </c>
      <c r="B60" s="3">
        <v>44699</v>
      </c>
      <c r="C60" t="s">
        <v>18</v>
      </c>
      <c r="D60" t="s">
        <v>13</v>
      </c>
      <c r="E60" t="s">
        <v>14</v>
      </c>
      <c r="F60" s="4">
        <v>599</v>
      </c>
      <c r="G60" s="4">
        <v>299</v>
      </c>
      <c r="H60" s="5">
        <v>198.20000000000002</v>
      </c>
      <c r="I60" s="6">
        <v>118721.80000000002</v>
      </c>
      <c r="J60" s="6">
        <v>59261.8</v>
      </c>
    </row>
    <row r="61" spans="1:10" x14ac:dyDescent="0.3">
      <c r="A61" s="2">
        <v>10069</v>
      </c>
      <c r="B61" s="3">
        <v>44701</v>
      </c>
      <c r="C61" t="s">
        <v>18</v>
      </c>
      <c r="D61" t="s">
        <v>16</v>
      </c>
      <c r="E61" t="s">
        <v>14</v>
      </c>
      <c r="F61" s="4">
        <v>599</v>
      </c>
      <c r="G61" s="4">
        <v>299</v>
      </c>
      <c r="H61" s="5">
        <v>300.3</v>
      </c>
      <c r="I61" s="6">
        <v>179879.7</v>
      </c>
      <c r="J61" s="6">
        <v>89789.7</v>
      </c>
    </row>
    <row r="62" spans="1:10" x14ac:dyDescent="0.3">
      <c r="A62" s="2">
        <v>10070</v>
      </c>
      <c r="B62" s="3">
        <v>44703</v>
      </c>
      <c r="C62" t="s">
        <v>10</v>
      </c>
      <c r="D62" t="s">
        <v>19</v>
      </c>
      <c r="E62" t="s">
        <v>14</v>
      </c>
      <c r="F62" s="7">
        <v>1099</v>
      </c>
      <c r="G62" s="7">
        <v>289</v>
      </c>
      <c r="H62" s="5">
        <v>129.4</v>
      </c>
      <c r="I62" s="6">
        <v>142210.6</v>
      </c>
      <c r="J62" s="6">
        <v>37396.6</v>
      </c>
    </row>
    <row r="63" spans="1:10" x14ac:dyDescent="0.3">
      <c r="A63" s="2">
        <v>10071</v>
      </c>
      <c r="B63" s="3">
        <v>44705</v>
      </c>
      <c r="C63" t="s">
        <v>10</v>
      </c>
      <c r="D63" t="s">
        <v>16</v>
      </c>
      <c r="E63" t="s">
        <v>14</v>
      </c>
      <c r="F63" s="7">
        <v>1099</v>
      </c>
      <c r="G63" s="7">
        <v>289</v>
      </c>
      <c r="H63" s="5">
        <v>341.70000000000005</v>
      </c>
      <c r="I63" s="6">
        <v>375528.30000000005</v>
      </c>
      <c r="J63" s="6">
        <v>98751.300000000017</v>
      </c>
    </row>
    <row r="64" spans="1:10" ht="15.6" x14ac:dyDescent="0.3">
      <c r="A64" s="2">
        <v>10072</v>
      </c>
      <c r="B64" s="3">
        <v>44707</v>
      </c>
      <c r="C64" t="s">
        <v>18</v>
      </c>
      <c r="D64" t="s">
        <v>13</v>
      </c>
      <c r="E64" s="8" t="s">
        <v>12</v>
      </c>
      <c r="F64" s="4">
        <v>599</v>
      </c>
      <c r="G64" s="4">
        <v>299</v>
      </c>
      <c r="H64" s="5">
        <v>155.60000000000002</v>
      </c>
      <c r="I64" s="6">
        <v>93204.400000000009</v>
      </c>
      <c r="J64" s="6">
        <v>46524.400000000009</v>
      </c>
    </row>
    <row r="65" spans="1:10" ht="15.6" x14ac:dyDescent="0.3">
      <c r="A65" s="2">
        <v>10073</v>
      </c>
      <c r="B65" s="3">
        <v>44709</v>
      </c>
      <c r="C65" t="s">
        <v>15</v>
      </c>
      <c r="D65" t="s">
        <v>16</v>
      </c>
      <c r="E65" s="8" t="s">
        <v>12</v>
      </c>
      <c r="F65" s="4">
        <v>1299</v>
      </c>
      <c r="G65" s="4">
        <v>459</v>
      </c>
      <c r="H65" s="5">
        <v>318.40000000000003</v>
      </c>
      <c r="I65" s="6">
        <v>413601.60000000003</v>
      </c>
      <c r="J65" s="6">
        <v>146145.60000000001</v>
      </c>
    </row>
    <row r="66" spans="1:10" ht="15.6" x14ac:dyDescent="0.3">
      <c r="A66" s="2">
        <v>10074</v>
      </c>
      <c r="B66" s="3">
        <v>44711</v>
      </c>
      <c r="C66" t="s">
        <v>22</v>
      </c>
      <c r="D66" t="s">
        <v>19</v>
      </c>
      <c r="E66" s="8" t="s">
        <v>12</v>
      </c>
      <c r="F66" s="4">
        <v>199</v>
      </c>
      <c r="G66" s="4">
        <v>39</v>
      </c>
      <c r="H66" s="5">
        <v>307.60000000000002</v>
      </c>
      <c r="I66" s="6">
        <v>61212.4</v>
      </c>
      <c r="J66" s="6">
        <v>11996.400000000001</v>
      </c>
    </row>
    <row r="67" spans="1:10" ht="15.6" x14ac:dyDescent="0.3">
      <c r="A67" s="2">
        <v>10075</v>
      </c>
      <c r="B67" s="3">
        <v>44713</v>
      </c>
      <c r="C67" t="s">
        <v>15</v>
      </c>
      <c r="D67" t="s">
        <v>16</v>
      </c>
      <c r="E67" s="8" t="s">
        <v>12</v>
      </c>
      <c r="F67" s="4">
        <v>1299</v>
      </c>
      <c r="G67" s="4">
        <v>459</v>
      </c>
      <c r="H67" s="5">
        <v>187.3</v>
      </c>
      <c r="I67" s="6">
        <v>243302.7</v>
      </c>
      <c r="J67" s="6">
        <v>85970.700000000012</v>
      </c>
    </row>
    <row r="68" spans="1:10" ht="15.6" x14ac:dyDescent="0.3">
      <c r="A68" s="2">
        <v>10076</v>
      </c>
      <c r="B68" s="3">
        <v>44715</v>
      </c>
      <c r="C68" t="s">
        <v>22</v>
      </c>
      <c r="D68" t="s">
        <v>13</v>
      </c>
      <c r="E68" s="8" t="s">
        <v>12</v>
      </c>
      <c r="F68" s="4">
        <v>199</v>
      </c>
      <c r="G68" s="4">
        <v>39</v>
      </c>
      <c r="H68" s="5">
        <v>157.4</v>
      </c>
      <c r="I68" s="6">
        <v>31322.600000000002</v>
      </c>
      <c r="J68" s="6">
        <v>6138.6</v>
      </c>
    </row>
    <row r="69" spans="1:10" ht="15.6" x14ac:dyDescent="0.3">
      <c r="A69" s="2">
        <v>10077</v>
      </c>
      <c r="B69" s="3">
        <v>44717</v>
      </c>
      <c r="C69" t="s">
        <v>21</v>
      </c>
      <c r="D69" t="s">
        <v>16</v>
      </c>
      <c r="E69" s="8" t="s">
        <v>12</v>
      </c>
      <c r="F69" s="4">
        <v>449</v>
      </c>
      <c r="G69" s="4">
        <v>159</v>
      </c>
      <c r="H69" s="5">
        <v>219.3</v>
      </c>
      <c r="I69" s="6">
        <v>98465.700000000012</v>
      </c>
      <c r="J69" s="6">
        <v>34868.700000000004</v>
      </c>
    </row>
    <row r="70" spans="1:10" x14ac:dyDescent="0.3">
      <c r="A70" s="2">
        <v>10078</v>
      </c>
      <c r="B70" s="3">
        <v>44719</v>
      </c>
      <c r="C70" t="s">
        <v>22</v>
      </c>
      <c r="D70" t="s">
        <v>19</v>
      </c>
      <c r="E70" t="s">
        <v>17</v>
      </c>
      <c r="F70" s="4">
        <v>199</v>
      </c>
      <c r="G70" s="4">
        <v>39</v>
      </c>
      <c r="H70" s="5">
        <v>133</v>
      </c>
      <c r="I70" s="6">
        <v>26467</v>
      </c>
      <c r="J70" s="6">
        <v>5187</v>
      </c>
    </row>
    <row r="71" spans="1:10" x14ac:dyDescent="0.3">
      <c r="A71" s="2">
        <v>10079</v>
      </c>
      <c r="B71" s="3">
        <v>44721</v>
      </c>
      <c r="C71" t="s">
        <v>15</v>
      </c>
      <c r="D71" t="s">
        <v>19</v>
      </c>
      <c r="E71" t="s">
        <v>17</v>
      </c>
      <c r="F71" s="4">
        <v>1299</v>
      </c>
      <c r="G71" s="4">
        <v>459</v>
      </c>
      <c r="H71" s="5">
        <v>357.6</v>
      </c>
      <c r="I71" s="6">
        <v>464522.4</v>
      </c>
      <c r="J71" s="6">
        <v>164138.40000000002</v>
      </c>
    </row>
    <row r="72" spans="1:10" ht="15.6" x14ac:dyDescent="0.3">
      <c r="A72" s="2">
        <v>10080</v>
      </c>
      <c r="B72" s="3">
        <v>44723</v>
      </c>
      <c r="C72" t="s">
        <v>22</v>
      </c>
      <c r="D72" t="s">
        <v>11</v>
      </c>
      <c r="E72" s="8" t="s">
        <v>12</v>
      </c>
      <c r="F72" s="4">
        <v>199</v>
      </c>
      <c r="G72" s="4">
        <v>39</v>
      </c>
      <c r="H72" s="5">
        <v>400.6</v>
      </c>
      <c r="I72" s="6">
        <v>79719.400000000009</v>
      </c>
      <c r="J72" s="6">
        <v>15623.400000000001</v>
      </c>
    </row>
    <row r="73" spans="1:10" x14ac:dyDescent="0.3">
      <c r="A73" s="2">
        <v>10081</v>
      </c>
      <c r="B73" s="3">
        <v>44725</v>
      </c>
      <c r="C73" t="s">
        <v>22</v>
      </c>
      <c r="D73" t="s">
        <v>19</v>
      </c>
      <c r="E73" t="s">
        <v>14</v>
      </c>
      <c r="F73" s="4">
        <v>199</v>
      </c>
      <c r="G73" s="4">
        <v>39</v>
      </c>
      <c r="H73" s="5">
        <v>433.1</v>
      </c>
      <c r="I73" s="6">
        <v>86186.900000000009</v>
      </c>
      <c r="J73" s="6">
        <v>16890.900000000001</v>
      </c>
    </row>
    <row r="74" spans="1:10" x14ac:dyDescent="0.3">
      <c r="A74" s="2">
        <v>10082</v>
      </c>
      <c r="B74" s="3">
        <v>44727</v>
      </c>
      <c r="C74" t="s">
        <v>10</v>
      </c>
      <c r="D74" t="s">
        <v>13</v>
      </c>
      <c r="E74" t="s">
        <v>14</v>
      </c>
      <c r="F74" s="7">
        <v>1099</v>
      </c>
      <c r="G74" s="7">
        <v>289</v>
      </c>
      <c r="H74" s="5">
        <v>205.9</v>
      </c>
      <c r="I74" s="6">
        <v>226284.1</v>
      </c>
      <c r="J74" s="6">
        <v>59505.1</v>
      </c>
    </row>
    <row r="75" spans="1:10" x14ac:dyDescent="0.3">
      <c r="A75" s="2">
        <v>10083</v>
      </c>
      <c r="B75" s="3">
        <v>44729</v>
      </c>
      <c r="C75" t="s">
        <v>22</v>
      </c>
      <c r="D75" t="s">
        <v>13</v>
      </c>
      <c r="E75" t="s">
        <v>14</v>
      </c>
      <c r="F75" s="4">
        <v>199</v>
      </c>
      <c r="G75" s="4">
        <v>39</v>
      </c>
      <c r="H75" s="5">
        <v>436</v>
      </c>
      <c r="I75" s="6">
        <v>86764</v>
      </c>
      <c r="J75" s="6">
        <v>17004</v>
      </c>
    </row>
    <row r="76" spans="1:10" x14ac:dyDescent="0.3">
      <c r="A76" s="2">
        <v>10084</v>
      </c>
      <c r="B76" s="3">
        <v>44731</v>
      </c>
      <c r="C76" t="s">
        <v>18</v>
      </c>
      <c r="D76" t="s">
        <v>11</v>
      </c>
      <c r="E76" t="s">
        <v>14</v>
      </c>
      <c r="F76" s="4">
        <v>599</v>
      </c>
      <c r="G76" s="4">
        <v>299</v>
      </c>
      <c r="H76" s="5">
        <v>114.7</v>
      </c>
      <c r="I76" s="6">
        <v>68705.3</v>
      </c>
      <c r="J76" s="6">
        <v>34295.300000000003</v>
      </c>
    </row>
    <row r="77" spans="1:10" x14ac:dyDescent="0.3">
      <c r="A77" s="2">
        <v>10085</v>
      </c>
      <c r="B77" s="3">
        <v>44733</v>
      </c>
      <c r="C77" t="s">
        <v>10</v>
      </c>
      <c r="D77" t="s">
        <v>11</v>
      </c>
      <c r="E77" t="s">
        <v>14</v>
      </c>
      <c r="F77" s="7">
        <v>1099</v>
      </c>
      <c r="G77" s="7">
        <v>289</v>
      </c>
      <c r="H77" s="5">
        <v>213.8</v>
      </c>
      <c r="I77" s="6">
        <v>234966.2</v>
      </c>
      <c r="J77" s="6">
        <v>61788.200000000004</v>
      </c>
    </row>
    <row r="78" spans="1:10" x14ac:dyDescent="0.3">
      <c r="A78" s="2">
        <v>10086</v>
      </c>
      <c r="B78" s="3">
        <v>44735</v>
      </c>
      <c r="C78" t="s">
        <v>15</v>
      </c>
      <c r="D78" t="s">
        <v>11</v>
      </c>
      <c r="E78" t="s">
        <v>14</v>
      </c>
      <c r="F78" s="4">
        <v>1299</v>
      </c>
      <c r="G78" s="4">
        <v>459</v>
      </c>
      <c r="H78" s="5">
        <v>124</v>
      </c>
      <c r="I78" s="6">
        <v>161076</v>
      </c>
      <c r="J78" s="6">
        <v>56916</v>
      </c>
    </row>
    <row r="79" spans="1:10" x14ac:dyDescent="0.3">
      <c r="A79" s="2">
        <v>10087</v>
      </c>
      <c r="B79" s="3">
        <v>44737</v>
      </c>
      <c r="C79" t="s">
        <v>22</v>
      </c>
      <c r="D79" t="s">
        <v>13</v>
      </c>
      <c r="E79" t="s">
        <v>14</v>
      </c>
      <c r="F79" s="4">
        <v>199</v>
      </c>
      <c r="G79" s="4">
        <v>39</v>
      </c>
      <c r="H79" s="5">
        <v>285.10000000000002</v>
      </c>
      <c r="I79" s="6">
        <v>56734.9</v>
      </c>
      <c r="J79" s="6">
        <v>11118.900000000001</v>
      </c>
    </row>
    <row r="80" spans="1:10" x14ac:dyDescent="0.3">
      <c r="A80" s="2">
        <v>10088</v>
      </c>
      <c r="B80" s="3">
        <v>44739</v>
      </c>
      <c r="C80" t="s">
        <v>22</v>
      </c>
      <c r="D80" t="s">
        <v>19</v>
      </c>
      <c r="E80" t="s">
        <v>14</v>
      </c>
      <c r="F80" s="4">
        <v>199</v>
      </c>
      <c r="G80" s="4">
        <v>39</v>
      </c>
      <c r="H80" s="5">
        <v>228.9</v>
      </c>
      <c r="I80" s="6">
        <v>45551.1</v>
      </c>
      <c r="J80" s="6">
        <v>8927.1</v>
      </c>
    </row>
    <row r="81" spans="1:10" x14ac:dyDescent="0.3">
      <c r="A81" s="2">
        <v>10089</v>
      </c>
      <c r="B81" s="3">
        <v>44741</v>
      </c>
      <c r="C81" t="s">
        <v>22</v>
      </c>
      <c r="D81" t="s">
        <v>13</v>
      </c>
      <c r="E81" t="s">
        <v>14</v>
      </c>
      <c r="F81" s="4">
        <v>199</v>
      </c>
      <c r="G81" s="4">
        <v>39</v>
      </c>
      <c r="H81" s="5">
        <v>361</v>
      </c>
      <c r="I81" s="6">
        <v>71839</v>
      </c>
      <c r="J81" s="6">
        <v>14079</v>
      </c>
    </row>
    <row r="82" spans="1:10" ht="15.6" x14ac:dyDescent="0.3">
      <c r="A82" s="2">
        <v>10090</v>
      </c>
      <c r="B82" s="3">
        <v>44743</v>
      </c>
      <c r="C82" t="s">
        <v>10</v>
      </c>
      <c r="D82" t="s">
        <v>13</v>
      </c>
      <c r="E82" s="8" t="s">
        <v>12</v>
      </c>
      <c r="F82" s="7">
        <v>1099</v>
      </c>
      <c r="G82" s="7">
        <v>289</v>
      </c>
      <c r="H82" s="5">
        <v>425.70000000000005</v>
      </c>
      <c r="I82" s="6">
        <v>467844.30000000005</v>
      </c>
      <c r="J82" s="6">
        <v>123027.30000000002</v>
      </c>
    </row>
    <row r="83" spans="1:10" x14ac:dyDescent="0.3">
      <c r="A83" s="2">
        <v>10091</v>
      </c>
      <c r="B83" s="3">
        <v>44745</v>
      </c>
      <c r="C83" t="s">
        <v>22</v>
      </c>
      <c r="D83" t="s">
        <v>13</v>
      </c>
      <c r="E83" t="s">
        <v>14</v>
      </c>
      <c r="F83" s="4">
        <v>199</v>
      </c>
      <c r="G83" s="4">
        <v>39</v>
      </c>
      <c r="H83" s="5">
        <v>233.3</v>
      </c>
      <c r="I83" s="6">
        <v>46426.700000000004</v>
      </c>
      <c r="J83" s="6">
        <v>9098.7000000000007</v>
      </c>
    </row>
    <row r="84" spans="1:10" ht="15.6" x14ac:dyDescent="0.3">
      <c r="A84" s="2">
        <v>10092</v>
      </c>
      <c r="B84" s="3">
        <v>44747</v>
      </c>
      <c r="C84" t="s">
        <v>18</v>
      </c>
      <c r="D84" t="s">
        <v>19</v>
      </c>
      <c r="E84" s="8" t="s">
        <v>12</v>
      </c>
      <c r="F84" s="4">
        <v>599</v>
      </c>
      <c r="G84" s="4">
        <v>299</v>
      </c>
      <c r="H84" s="5">
        <v>381.20000000000005</v>
      </c>
      <c r="I84" s="6">
        <v>228338.80000000002</v>
      </c>
      <c r="J84" s="6">
        <v>113978.80000000002</v>
      </c>
    </row>
    <row r="85" spans="1:10" ht="15.6" x14ac:dyDescent="0.3">
      <c r="A85" s="2">
        <v>10093</v>
      </c>
      <c r="B85" s="3">
        <v>44749</v>
      </c>
      <c r="C85" t="s">
        <v>15</v>
      </c>
      <c r="D85" s="8" t="s">
        <v>16</v>
      </c>
      <c r="E85" t="s">
        <v>14</v>
      </c>
      <c r="F85" s="4">
        <v>1299</v>
      </c>
      <c r="G85" s="4">
        <v>459</v>
      </c>
      <c r="H85" s="5">
        <v>415.3</v>
      </c>
      <c r="I85" s="6">
        <v>539474.70000000007</v>
      </c>
      <c r="J85" s="6">
        <v>190622.7</v>
      </c>
    </row>
    <row r="86" spans="1:10" ht="15.6" x14ac:dyDescent="0.3">
      <c r="A86" s="2">
        <v>10094</v>
      </c>
      <c r="B86" s="3">
        <v>44751</v>
      </c>
      <c r="C86" t="s">
        <v>10</v>
      </c>
      <c r="D86" s="8" t="s">
        <v>16</v>
      </c>
      <c r="E86" t="s">
        <v>17</v>
      </c>
      <c r="F86" s="7">
        <v>1099</v>
      </c>
      <c r="G86" s="7">
        <v>289</v>
      </c>
      <c r="H86" s="5">
        <v>250.4</v>
      </c>
      <c r="I86" s="6">
        <v>275189.60000000003</v>
      </c>
      <c r="J86" s="6">
        <v>72365.600000000006</v>
      </c>
    </row>
    <row r="87" spans="1:10" ht="15.6" x14ac:dyDescent="0.3">
      <c r="A87" s="2">
        <v>10095</v>
      </c>
      <c r="B87" s="3">
        <v>44753</v>
      </c>
      <c r="C87" t="s">
        <v>21</v>
      </c>
      <c r="D87" s="8" t="s">
        <v>16</v>
      </c>
      <c r="E87" t="s">
        <v>20</v>
      </c>
      <c r="F87" s="4">
        <v>449</v>
      </c>
      <c r="G87" s="4">
        <v>159</v>
      </c>
      <c r="H87" s="5">
        <v>280.10000000000002</v>
      </c>
      <c r="I87" s="6">
        <v>125764.90000000001</v>
      </c>
      <c r="J87" s="6">
        <v>44535.9</v>
      </c>
    </row>
    <row r="88" spans="1:10" ht="15.6" x14ac:dyDescent="0.3">
      <c r="A88" s="2">
        <v>10096</v>
      </c>
      <c r="B88" s="3">
        <v>44755</v>
      </c>
      <c r="C88" t="s">
        <v>22</v>
      </c>
      <c r="D88" s="8" t="s">
        <v>16</v>
      </c>
      <c r="E88" t="s">
        <v>14</v>
      </c>
      <c r="F88" s="4">
        <v>199</v>
      </c>
      <c r="G88" s="4">
        <v>39</v>
      </c>
      <c r="H88" s="5">
        <v>214.9</v>
      </c>
      <c r="I88" s="6">
        <v>42765.1</v>
      </c>
      <c r="J88" s="6">
        <v>8381.1</v>
      </c>
    </row>
    <row r="89" spans="1:10" ht="15.6" x14ac:dyDescent="0.3">
      <c r="A89" s="2">
        <v>10097</v>
      </c>
      <c r="B89" s="3">
        <v>44757</v>
      </c>
      <c r="C89" t="s">
        <v>18</v>
      </c>
      <c r="D89" s="8" t="s">
        <v>16</v>
      </c>
      <c r="E89" t="s">
        <v>14</v>
      </c>
      <c r="F89" s="4">
        <v>599</v>
      </c>
      <c r="G89" s="4">
        <v>299</v>
      </c>
      <c r="H89" s="5">
        <v>319.20000000000005</v>
      </c>
      <c r="I89" s="6">
        <v>191200.80000000002</v>
      </c>
      <c r="J89" s="6">
        <v>95440.800000000017</v>
      </c>
    </row>
    <row r="90" spans="1:10" x14ac:dyDescent="0.3">
      <c r="A90" s="2">
        <v>10098</v>
      </c>
      <c r="B90" s="3">
        <v>44759</v>
      </c>
      <c r="C90" t="s">
        <v>15</v>
      </c>
      <c r="D90" t="s">
        <v>13</v>
      </c>
      <c r="E90" t="s">
        <v>20</v>
      </c>
      <c r="F90" s="4">
        <v>1299</v>
      </c>
      <c r="G90" s="4">
        <v>459</v>
      </c>
      <c r="H90" s="5">
        <v>209.9</v>
      </c>
      <c r="I90" s="6">
        <v>272660.10000000003</v>
      </c>
      <c r="J90" s="6">
        <v>96344.1</v>
      </c>
    </row>
    <row r="91" spans="1:10" ht="15.6" x14ac:dyDescent="0.3">
      <c r="A91" s="2">
        <v>10099</v>
      </c>
      <c r="B91" s="3">
        <v>44761</v>
      </c>
      <c r="C91" t="s">
        <v>10</v>
      </c>
      <c r="D91" s="8" t="s">
        <v>11</v>
      </c>
      <c r="E91" t="s">
        <v>14</v>
      </c>
      <c r="F91" s="7">
        <v>1099</v>
      </c>
      <c r="G91" s="7">
        <v>289</v>
      </c>
      <c r="H91" s="5">
        <v>197.9</v>
      </c>
      <c r="I91" s="6">
        <v>217492.1</v>
      </c>
      <c r="J91" s="6">
        <v>57193.1</v>
      </c>
    </row>
    <row r="92" spans="1:10" x14ac:dyDescent="0.3">
      <c r="A92" s="2">
        <v>10100</v>
      </c>
      <c r="B92" s="3">
        <v>44763</v>
      </c>
      <c r="C92" t="s">
        <v>10</v>
      </c>
      <c r="D92" t="s">
        <v>11</v>
      </c>
      <c r="E92" t="s">
        <v>14</v>
      </c>
      <c r="F92" s="7">
        <v>1099</v>
      </c>
      <c r="G92" s="7">
        <v>289</v>
      </c>
      <c r="H92" s="5">
        <v>122.2</v>
      </c>
      <c r="I92" s="6">
        <v>134297.80000000002</v>
      </c>
      <c r="J92" s="6">
        <v>35315.800000000003</v>
      </c>
    </row>
    <row r="93" spans="1:10" x14ac:dyDescent="0.3">
      <c r="A93" s="2">
        <v>10101</v>
      </c>
      <c r="B93" s="3">
        <v>44765</v>
      </c>
      <c r="C93" t="s">
        <v>22</v>
      </c>
      <c r="D93" t="s">
        <v>13</v>
      </c>
      <c r="E93" t="s">
        <v>14</v>
      </c>
      <c r="F93" s="4">
        <v>199</v>
      </c>
      <c r="G93" s="4">
        <v>39</v>
      </c>
      <c r="H93" s="5">
        <v>379.3</v>
      </c>
      <c r="I93" s="6">
        <v>75480.7</v>
      </c>
      <c r="J93" s="6">
        <v>14792.7</v>
      </c>
    </row>
    <row r="94" spans="1:10" x14ac:dyDescent="0.3">
      <c r="A94" s="2">
        <v>10102</v>
      </c>
      <c r="B94" s="3">
        <v>44767</v>
      </c>
      <c r="C94" t="s">
        <v>21</v>
      </c>
      <c r="D94" t="s">
        <v>16</v>
      </c>
      <c r="E94" t="s">
        <v>20</v>
      </c>
      <c r="F94" s="4">
        <v>449</v>
      </c>
      <c r="G94" s="4">
        <v>159</v>
      </c>
      <c r="H94" s="5">
        <v>120.80000000000001</v>
      </c>
      <c r="I94" s="6">
        <v>54239.200000000004</v>
      </c>
      <c r="J94" s="6">
        <v>19207.2</v>
      </c>
    </row>
    <row r="95" spans="1:10" x14ac:dyDescent="0.3">
      <c r="A95" s="2">
        <v>10103</v>
      </c>
      <c r="B95" s="3">
        <v>44769</v>
      </c>
      <c r="C95" t="s">
        <v>21</v>
      </c>
      <c r="D95" t="s">
        <v>19</v>
      </c>
      <c r="E95" t="s">
        <v>14</v>
      </c>
      <c r="F95" s="4">
        <v>449</v>
      </c>
      <c r="G95" s="4">
        <v>159</v>
      </c>
      <c r="H95" s="5">
        <v>454.3</v>
      </c>
      <c r="I95" s="6">
        <v>203980.7</v>
      </c>
      <c r="J95" s="6">
        <v>72233.7</v>
      </c>
    </row>
    <row r="96" spans="1:10" x14ac:dyDescent="0.3">
      <c r="A96" s="2">
        <v>10104</v>
      </c>
      <c r="B96" s="3">
        <v>44771</v>
      </c>
      <c r="C96" t="s">
        <v>10</v>
      </c>
      <c r="D96" t="s">
        <v>19</v>
      </c>
      <c r="E96" t="s">
        <v>20</v>
      </c>
      <c r="F96" s="4">
        <v>199</v>
      </c>
      <c r="G96" s="4">
        <v>39</v>
      </c>
      <c r="H96" s="5">
        <v>245.8</v>
      </c>
      <c r="I96" s="6">
        <v>48914.200000000004</v>
      </c>
      <c r="J96" s="6">
        <v>9586.2000000000007</v>
      </c>
    </row>
    <row r="97" spans="1:10" x14ac:dyDescent="0.3">
      <c r="A97" s="2">
        <v>10105</v>
      </c>
      <c r="B97" s="3">
        <v>44773</v>
      </c>
      <c r="C97" t="s">
        <v>10</v>
      </c>
      <c r="D97" t="s">
        <v>19</v>
      </c>
      <c r="E97" t="s">
        <v>20</v>
      </c>
      <c r="F97" s="4">
        <v>199</v>
      </c>
      <c r="G97" s="4">
        <v>39</v>
      </c>
      <c r="H97" s="5">
        <v>315.10000000000002</v>
      </c>
      <c r="I97" s="6">
        <v>62704.9</v>
      </c>
      <c r="J97" s="6">
        <v>12288.900000000001</v>
      </c>
    </row>
    <row r="98" spans="1:10" x14ac:dyDescent="0.3">
      <c r="A98" s="2">
        <v>10106</v>
      </c>
      <c r="B98" s="3">
        <v>44775</v>
      </c>
      <c r="C98" t="s">
        <v>15</v>
      </c>
      <c r="D98" t="s">
        <v>19</v>
      </c>
      <c r="E98" t="s">
        <v>20</v>
      </c>
      <c r="F98" s="7">
        <v>1099</v>
      </c>
      <c r="G98" s="7">
        <v>289</v>
      </c>
      <c r="H98" s="5">
        <v>142.4</v>
      </c>
      <c r="I98" s="6">
        <v>156497.60000000001</v>
      </c>
      <c r="J98" s="6">
        <v>41153.599999999999</v>
      </c>
    </row>
    <row r="99" spans="1:10" ht="15.6" x14ac:dyDescent="0.3">
      <c r="A99" s="2">
        <v>10107</v>
      </c>
      <c r="B99" s="3">
        <v>44777</v>
      </c>
      <c r="C99" t="s">
        <v>18</v>
      </c>
      <c r="D99" t="s">
        <v>11</v>
      </c>
      <c r="E99" s="8" t="s">
        <v>17</v>
      </c>
      <c r="F99" s="4">
        <v>449</v>
      </c>
      <c r="G99" s="4">
        <v>159</v>
      </c>
      <c r="H99" s="5">
        <v>311</v>
      </c>
      <c r="I99" s="6">
        <v>139639</v>
      </c>
      <c r="J99" s="6">
        <v>49449</v>
      </c>
    </row>
    <row r="100" spans="1:10" ht="15.6" x14ac:dyDescent="0.3">
      <c r="A100" s="2">
        <v>10108</v>
      </c>
      <c r="B100" s="3">
        <v>44777</v>
      </c>
      <c r="C100" t="s">
        <v>21</v>
      </c>
      <c r="D100" t="s">
        <v>13</v>
      </c>
      <c r="E100" s="8" t="s">
        <v>17</v>
      </c>
      <c r="F100" s="4">
        <v>599</v>
      </c>
      <c r="G100" s="4">
        <v>299</v>
      </c>
      <c r="H100" s="5">
        <v>378.20000000000005</v>
      </c>
      <c r="I100" s="6">
        <v>226541.80000000002</v>
      </c>
      <c r="J100" s="6">
        <v>113081.80000000002</v>
      </c>
    </row>
    <row r="101" spans="1:10" x14ac:dyDescent="0.3">
      <c r="A101" s="2">
        <v>10109</v>
      </c>
      <c r="B101" s="3">
        <v>44777</v>
      </c>
      <c r="C101" t="s">
        <v>22</v>
      </c>
      <c r="D101" t="s">
        <v>16</v>
      </c>
      <c r="E101" t="s">
        <v>20</v>
      </c>
      <c r="F101" s="4">
        <v>449</v>
      </c>
      <c r="G101" s="4">
        <v>159</v>
      </c>
      <c r="H101" s="5">
        <v>291.90000000000003</v>
      </c>
      <c r="I101" s="6">
        <v>131063.10000000002</v>
      </c>
      <c r="J101" s="6">
        <v>46412.100000000006</v>
      </c>
    </row>
    <row r="102" spans="1:10" x14ac:dyDescent="0.3">
      <c r="A102" s="2">
        <v>10110</v>
      </c>
      <c r="B102" s="3">
        <v>44777</v>
      </c>
      <c r="C102" t="s">
        <v>22</v>
      </c>
      <c r="D102" t="s">
        <v>16</v>
      </c>
      <c r="E102" t="s">
        <v>12</v>
      </c>
      <c r="F102" s="7">
        <v>1099</v>
      </c>
      <c r="G102" s="7">
        <v>289</v>
      </c>
      <c r="H102" s="5">
        <v>479.3</v>
      </c>
      <c r="I102" s="6">
        <v>526750.70000000007</v>
      </c>
      <c r="J102" s="6">
        <v>138517.70000000001</v>
      </c>
    </row>
    <row r="103" spans="1:10" x14ac:dyDescent="0.3">
      <c r="A103" s="2">
        <v>10111</v>
      </c>
      <c r="B103" s="3">
        <v>44777</v>
      </c>
      <c r="C103" t="s">
        <v>22</v>
      </c>
      <c r="D103" t="s">
        <v>16</v>
      </c>
      <c r="E103" t="s">
        <v>14</v>
      </c>
      <c r="F103" s="4">
        <v>449</v>
      </c>
      <c r="G103" s="4">
        <v>159</v>
      </c>
      <c r="H103" s="5">
        <v>115.10000000000001</v>
      </c>
      <c r="I103" s="6">
        <v>51679.9</v>
      </c>
      <c r="J103" s="6">
        <v>18300.900000000001</v>
      </c>
    </row>
    <row r="104" spans="1:10" x14ac:dyDescent="0.3">
      <c r="A104" s="2">
        <v>10112</v>
      </c>
      <c r="B104" s="3">
        <v>44777</v>
      </c>
      <c r="C104" t="s">
        <v>10</v>
      </c>
      <c r="D104" t="s">
        <v>11</v>
      </c>
      <c r="E104" t="s">
        <v>17</v>
      </c>
      <c r="F104" s="7">
        <v>1099</v>
      </c>
      <c r="G104" s="7">
        <v>289</v>
      </c>
      <c r="H104" s="5">
        <v>347.8</v>
      </c>
      <c r="I104" s="6">
        <v>382232.2</v>
      </c>
      <c r="J104" s="6">
        <v>100514.2</v>
      </c>
    </row>
    <row r="105" spans="1:10" x14ac:dyDescent="0.3">
      <c r="A105" s="2">
        <v>10113</v>
      </c>
      <c r="B105" s="3">
        <v>44777</v>
      </c>
      <c r="C105" t="s">
        <v>15</v>
      </c>
      <c r="D105" t="s">
        <v>13</v>
      </c>
      <c r="E105" t="s">
        <v>20</v>
      </c>
      <c r="F105" s="4">
        <v>1299</v>
      </c>
      <c r="G105" s="4">
        <v>459</v>
      </c>
      <c r="H105" s="5">
        <v>222.4</v>
      </c>
      <c r="I105" s="6">
        <v>288897.60000000003</v>
      </c>
      <c r="J105" s="6">
        <v>102081.60000000001</v>
      </c>
    </row>
    <row r="106" spans="1:10" x14ac:dyDescent="0.3">
      <c r="A106" s="2">
        <v>10114</v>
      </c>
      <c r="B106" s="3">
        <v>44777</v>
      </c>
      <c r="C106" t="s">
        <v>15</v>
      </c>
      <c r="D106" t="s">
        <v>16</v>
      </c>
      <c r="E106" t="s">
        <v>17</v>
      </c>
      <c r="F106" s="7">
        <v>1099</v>
      </c>
      <c r="G106" s="7">
        <v>289</v>
      </c>
      <c r="H106" s="5">
        <v>276.5</v>
      </c>
      <c r="I106" s="6">
        <v>303873.5</v>
      </c>
      <c r="J106" s="6">
        <v>79908.5</v>
      </c>
    </row>
    <row r="107" spans="1:10" x14ac:dyDescent="0.3">
      <c r="A107" s="2">
        <v>10115</v>
      </c>
      <c r="B107" s="3">
        <v>44777</v>
      </c>
      <c r="C107" t="s">
        <v>22</v>
      </c>
      <c r="D107" t="s">
        <v>16</v>
      </c>
      <c r="E107" t="s">
        <v>17</v>
      </c>
      <c r="F107" s="7">
        <v>1099</v>
      </c>
      <c r="G107" s="7">
        <v>289</v>
      </c>
      <c r="H107" s="5">
        <v>151.20000000000002</v>
      </c>
      <c r="I107" s="6">
        <v>166168.80000000002</v>
      </c>
      <c r="J107" s="6">
        <v>43696.800000000003</v>
      </c>
    </row>
    <row r="108" spans="1:10" x14ac:dyDescent="0.3">
      <c r="A108" s="2">
        <v>10116</v>
      </c>
      <c r="B108" s="3">
        <v>44777</v>
      </c>
      <c r="C108" t="s">
        <v>10</v>
      </c>
      <c r="D108" t="s">
        <v>16</v>
      </c>
      <c r="E108" t="s">
        <v>12</v>
      </c>
      <c r="F108" s="4">
        <v>199</v>
      </c>
      <c r="G108" s="4">
        <v>39</v>
      </c>
      <c r="H108" s="5">
        <v>171.60000000000002</v>
      </c>
      <c r="I108" s="6">
        <v>34148.400000000001</v>
      </c>
      <c r="J108" s="6">
        <v>6692.4000000000005</v>
      </c>
    </row>
    <row r="109" spans="1:10" x14ac:dyDescent="0.3">
      <c r="A109" s="2">
        <v>10117</v>
      </c>
      <c r="B109" s="3">
        <v>44777</v>
      </c>
      <c r="C109" t="s">
        <v>21</v>
      </c>
      <c r="D109" t="s">
        <v>11</v>
      </c>
      <c r="E109" t="s">
        <v>17</v>
      </c>
      <c r="F109" s="4">
        <v>599</v>
      </c>
      <c r="G109" s="4">
        <v>299</v>
      </c>
      <c r="H109" s="5">
        <v>365.40000000000003</v>
      </c>
      <c r="I109" s="6">
        <v>218874.60000000003</v>
      </c>
      <c r="J109" s="6">
        <v>109254.6</v>
      </c>
    </row>
    <row r="110" spans="1:10" x14ac:dyDescent="0.3">
      <c r="A110" s="2">
        <v>10118</v>
      </c>
      <c r="B110" s="3">
        <v>44777</v>
      </c>
      <c r="C110" t="s">
        <v>18</v>
      </c>
      <c r="D110" t="s">
        <v>16</v>
      </c>
      <c r="E110" t="s">
        <v>17</v>
      </c>
      <c r="F110" s="4">
        <v>1299</v>
      </c>
      <c r="G110" s="4">
        <v>459</v>
      </c>
      <c r="H110" s="5">
        <v>156.10000000000002</v>
      </c>
      <c r="I110" s="6">
        <v>202773.90000000002</v>
      </c>
      <c r="J110" s="6">
        <v>71649.900000000009</v>
      </c>
    </row>
    <row r="111" spans="1:10" ht="15.6" x14ac:dyDescent="0.3">
      <c r="A111" s="2">
        <v>10119</v>
      </c>
      <c r="B111" s="3">
        <v>44777</v>
      </c>
      <c r="C111" t="s">
        <v>21</v>
      </c>
      <c r="D111" t="s">
        <v>16</v>
      </c>
      <c r="E111" s="8" t="s">
        <v>12</v>
      </c>
      <c r="F111" s="4">
        <v>1299</v>
      </c>
      <c r="G111" s="4">
        <v>459</v>
      </c>
      <c r="H111" s="5">
        <v>208.3</v>
      </c>
      <c r="I111" s="6">
        <v>270581.7</v>
      </c>
      <c r="J111" s="6">
        <v>95609.700000000012</v>
      </c>
    </row>
    <row r="112" spans="1:10" ht="15.6" x14ac:dyDescent="0.3">
      <c r="A112" s="2">
        <v>10120</v>
      </c>
      <c r="B112" s="3">
        <v>44779</v>
      </c>
      <c r="C112" t="s">
        <v>10</v>
      </c>
      <c r="D112" t="s">
        <v>16</v>
      </c>
      <c r="E112" s="8" t="s">
        <v>12</v>
      </c>
      <c r="F112" s="4">
        <v>1299</v>
      </c>
      <c r="G112" s="4">
        <v>459</v>
      </c>
      <c r="H112" s="5">
        <v>267.3</v>
      </c>
      <c r="I112" s="6">
        <v>347222.7</v>
      </c>
      <c r="J112" s="6">
        <v>122690.70000000001</v>
      </c>
    </row>
    <row r="113" spans="1:10" ht="15.6" x14ac:dyDescent="0.3">
      <c r="A113" s="2">
        <v>10121</v>
      </c>
      <c r="B113" s="3">
        <v>44781</v>
      </c>
      <c r="C113" t="s">
        <v>21</v>
      </c>
      <c r="D113" t="s">
        <v>11</v>
      </c>
      <c r="E113" s="8" t="s">
        <v>12</v>
      </c>
      <c r="F113" s="4">
        <v>599</v>
      </c>
      <c r="G113" s="4">
        <v>299</v>
      </c>
      <c r="H113" s="5">
        <v>338.5</v>
      </c>
      <c r="I113" s="6">
        <v>202761.5</v>
      </c>
      <c r="J113" s="6">
        <v>101211.5</v>
      </c>
    </row>
    <row r="114" spans="1:10" ht="15.6" x14ac:dyDescent="0.3">
      <c r="A114" s="2">
        <v>10122</v>
      </c>
      <c r="B114" s="3">
        <v>44783</v>
      </c>
      <c r="C114" t="s">
        <v>10</v>
      </c>
      <c r="D114" t="s">
        <v>11</v>
      </c>
      <c r="E114" s="8" t="s">
        <v>12</v>
      </c>
      <c r="F114" s="7">
        <v>1099</v>
      </c>
      <c r="G114" s="7">
        <v>289</v>
      </c>
      <c r="H114" s="5">
        <v>321.8</v>
      </c>
      <c r="I114" s="6">
        <v>353658.2</v>
      </c>
      <c r="J114" s="6">
        <v>93000.2</v>
      </c>
    </row>
    <row r="115" spans="1:10" ht="15.6" x14ac:dyDescent="0.3">
      <c r="A115" s="2">
        <v>10123</v>
      </c>
      <c r="B115" s="3">
        <v>44785</v>
      </c>
      <c r="C115" t="s">
        <v>15</v>
      </c>
      <c r="D115" t="s">
        <v>13</v>
      </c>
      <c r="E115" s="8" t="s">
        <v>12</v>
      </c>
      <c r="F115" s="4">
        <v>199</v>
      </c>
      <c r="G115" s="4">
        <v>39</v>
      </c>
      <c r="H115" s="5">
        <v>368.70000000000005</v>
      </c>
      <c r="I115" s="6">
        <v>73371.3</v>
      </c>
      <c r="J115" s="6">
        <v>14379.300000000001</v>
      </c>
    </row>
    <row r="116" spans="1:10" ht="15.6" x14ac:dyDescent="0.3">
      <c r="A116" s="2">
        <v>10124</v>
      </c>
      <c r="B116" s="3">
        <v>44787</v>
      </c>
      <c r="C116" t="s">
        <v>10</v>
      </c>
      <c r="D116" t="s">
        <v>13</v>
      </c>
      <c r="E116" s="8" t="s">
        <v>12</v>
      </c>
      <c r="F116" s="4">
        <v>1299</v>
      </c>
      <c r="G116" s="4">
        <v>459</v>
      </c>
      <c r="H116" s="5">
        <v>126.9</v>
      </c>
      <c r="I116" s="6">
        <v>164843.1</v>
      </c>
      <c r="J116" s="6">
        <v>58247.100000000006</v>
      </c>
    </row>
    <row r="117" spans="1:10" x14ac:dyDescent="0.3">
      <c r="A117" s="2">
        <v>10125</v>
      </c>
      <c r="B117" s="3">
        <v>44789</v>
      </c>
      <c r="C117" t="s">
        <v>10</v>
      </c>
      <c r="D117" t="s">
        <v>11</v>
      </c>
      <c r="E117" t="s">
        <v>20</v>
      </c>
      <c r="F117" s="4">
        <v>599</v>
      </c>
      <c r="G117" s="4">
        <v>299</v>
      </c>
      <c r="H117" s="5">
        <v>390</v>
      </c>
      <c r="I117" s="6">
        <v>233610</v>
      </c>
      <c r="J117" s="6">
        <v>116610</v>
      </c>
    </row>
    <row r="118" spans="1:10" x14ac:dyDescent="0.3">
      <c r="A118" s="2">
        <v>10126</v>
      </c>
      <c r="B118" s="3">
        <v>44791</v>
      </c>
      <c r="C118" t="s">
        <v>22</v>
      </c>
      <c r="D118" t="s">
        <v>13</v>
      </c>
      <c r="E118" t="s">
        <v>20</v>
      </c>
      <c r="F118" s="4">
        <v>1299</v>
      </c>
      <c r="G118" s="4">
        <v>459</v>
      </c>
      <c r="H118" s="5">
        <v>388.3</v>
      </c>
      <c r="I118" s="6">
        <v>504401.7</v>
      </c>
      <c r="J118" s="6">
        <v>178229.7</v>
      </c>
    </row>
    <row r="119" spans="1:10" x14ac:dyDescent="0.3">
      <c r="A119" s="2">
        <v>10127</v>
      </c>
      <c r="B119" s="3">
        <v>44793</v>
      </c>
      <c r="C119" t="s">
        <v>18</v>
      </c>
      <c r="D119" t="s">
        <v>13</v>
      </c>
      <c r="E119" t="s">
        <v>14</v>
      </c>
      <c r="F119" s="4">
        <v>1299</v>
      </c>
      <c r="G119" s="4">
        <v>459</v>
      </c>
      <c r="H119" s="5">
        <v>112</v>
      </c>
      <c r="I119" s="6">
        <v>145488</v>
      </c>
      <c r="J119" s="6">
        <v>51408</v>
      </c>
    </row>
    <row r="120" spans="1:10" x14ac:dyDescent="0.3">
      <c r="A120" s="2">
        <v>10128</v>
      </c>
      <c r="B120" s="3">
        <v>44795</v>
      </c>
      <c r="C120" t="s">
        <v>15</v>
      </c>
      <c r="D120" t="s">
        <v>16</v>
      </c>
      <c r="E120" t="s">
        <v>20</v>
      </c>
      <c r="F120" s="4">
        <v>199</v>
      </c>
      <c r="G120" s="4">
        <v>39</v>
      </c>
      <c r="H120" s="5">
        <v>331.70000000000005</v>
      </c>
      <c r="I120" s="6">
        <v>66008.3</v>
      </c>
      <c r="J120" s="6">
        <v>12936.300000000001</v>
      </c>
    </row>
    <row r="121" spans="1:10" x14ac:dyDescent="0.3">
      <c r="A121" s="2">
        <v>10129</v>
      </c>
      <c r="B121" s="3">
        <v>44797</v>
      </c>
      <c r="C121" t="s">
        <v>15</v>
      </c>
      <c r="D121" t="s">
        <v>13</v>
      </c>
      <c r="E121" t="s">
        <v>20</v>
      </c>
      <c r="F121" s="4">
        <v>199</v>
      </c>
      <c r="G121" s="4">
        <v>39</v>
      </c>
      <c r="H121" s="5">
        <v>171</v>
      </c>
      <c r="I121" s="6">
        <v>34029</v>
      </c>
      <c r="J121" s="6">
        <v>6669</v>
      </c>
    </row>
    <row r="122" spans="1:10" x14ac:dyDescent="0.3">
      <c r="A122" s="2">
        <v>10130</v>
      </c>
      <c r="B122" s="3">
        <v>44799</v>
      </c>
      <c r="C122" t="s">
        <v>15</v>
      </c>
      <c r="D122" t="s">
        <v>11</v>
      </c>
      <c r="E122" t="s">
        <v>17</v>
      </c>
      <c r="F122" s="4">
        <v>1299</v>
      </c>
      <c r="G122" s="4">
        <v>459</v>
      </c>
      <c r="H122" s="5">
        <v>167.20000000000002</v>
      </c>
      <c r="I122" s="6">
        <v>217192.80000000002</v>
      </c>
      <c r="J122" s="6">
        <v>76744.800000000003</v>
      </c>
    </row>
    <row r="123" spans="1:10" x14ac:dyDescent="0.3">
      <c r="A123" s="2">
        <v>10131</v>
      </c>
      <c r="B123" s="3">
        <v>44801</v>
      </c>
      <c r="C123" t="s">
        <v>18</v>
      </c>
      <c r="D123" t="s">
        <v>19</v>
      </c>
      <c r="E123" t="s">
        <v>17</v>
      </c>
      <c r="F123" s="4">
        <v>199</v>
      </c>
      <c r="G123" s="4">
        <v>39</v>
      </c>
      <c r="H123" s="5">
        <v>357.8</v>
      </c>
      <c r="I123" s="6">
        <v>71202.2</v>
      </c>
      <c r="J123" s="6">
        <v>13954.2</v>
      </c>
    </row>
    <row r="124" spans="1:10" x14ac:dyDescent="0.3">
      <c r="A124" s="2">
        <v>10132</v>
      </c>
      <c r="B124" s="3">
        <v>44803</v>
      </c>
      <c r="C124" t="s">
        <v>10</v>
      </c>
      <c r="D124" t="s">
        <v>19</v>
      </c>
      <c r="E124" t="s">
        <v>17</v>
      </c>
      <c r="F124" s="4">
        <v>449</v>
      </c>
      <c r="G124" s="4">
        <v>159</v>
      </c>
      <c r="H124" s="5">
        <v>396.20000000000005</v>
      </c>
      <c r="I124" s="6">
        <v>177893.80000000002</v>
      </c>
      <c r="J124" s="6">
        <v>62995.80000000001</v>
      </c>
    </row>
    <row r="125" spans="1:10" x14ac:dyDescent="0.3">
      <c r="A125" s="2">
        <v>10133</v>
      </c>
      <c r="B125" s="3">
        <v>44805</v>
      </c>
      <c r="C125" t="s">
        <v>22</v>
      </c>
      <c r="D125" t="s">
        <v>19</v>
      </c>
      <c r="E125" t="s">
        <v>17</v>
      </c>
      <c r="F125" s="4">
        <v>449</v>
      </c>
      <c r="G125" s="4">
        <v>159</v>
      </c>
      <c r="H125" s="5">
        <v>314.20000000000005</v>
      </c>
      <c r="I125" s="6">
        <v>141075.80000000002</v>
      </c>
      <c r="J125" s="6">
        <v>49957.80000000001</v>
      </c>
    </row>
    <row r="126" spans="1:10" ht="15.6" x14ac:dyDescent="0.3">
      <c r="A126" s="2">
        <v>10134</v>
      </c>
      <c r="B126" s="3">
        <v>44807</v>
      </c>
      <c r="C126" t="s">
        <v>15</v>
      </c>
      <c r="D126" t="s">
        <v>19</v>
      </c>
      <c r="E126" s="8" t="s">
        <v>12</v>
      </c>
      <c r="F126" s="4">
        <v>599</v>
      </c>
      <c r="G126" s="4">
        <v>299</v>
      </c>
      <c r="H126" s="5">
        <v>497.70000000000005</v>
      </c>
      <c r="I126" s="6">
        <v>298122.30000000005</v>
      </c>
      <c r="J126" s="6">
        <v>148812.30000000002</v>
      </c>
    </row>
    <row r="127" spans="1:10" x14ac:dyDescent="0.3">
      <c r="A127" s="2">
        <v>10135</v>
      </c>
      <c r="B127" s="3">
        <v>44809</v>
      </c>
      <c r="C127" t="s">
        <v>18</v>
      </c>
      <c r="D127" t="s">
        <v>13</v>
      </c>
      <c r="E127" t="s">
        <v>17</v>
      </c>
      <c r="F127" s="4">
        <v>599</v>
      </c>
      <c r="G127" s="4">
        <v>299</v>
      </c>
      <c r="H127" s="5">
        <v>125.4</v>
      </c>
      <c r="I127" s="6">
        <v>75114.600000000006</v>
      </c>
      <c r="J127" s="6">
        <v>37494.6</v>
      </c>
    </row>
    <row r="128" spans="1:10" ht="15.6" x14ac:dyDescent="0.3">
      <c r="A128" s="2">
        <v>10136</v>
      </c>
      <c r="B128" s="3">
        <v>44811</v>
      </c>
      <c r="C128" t="s">
        <v>15</v>
      </c>
      <c r="D128" t="s">
        <v>19</v>
      </c>
      <c r="E128" s="8" t="s">
        <v>12</v>
      </c>
      <c r="F128" s="4">
        <v>199</v>
      </c>
      <c r="G128" s="4">
        <v>39</v>
      </c>
      <c r="H128" s="5">
        <v>411.20000000000005</v>
      </c>
      <c r="I128" s="6">
        <v>81828.800000000003</v>
      </c>
      <c r="J128" s="6">
        <v>16036.800000000001</v>
      </c>
    </row>
    <row r="129" spans="1:10" ht="15.6" x14ac:dyDescent="0.3">
      <c r="A129" s="2">
        <v>10137</v>
      </c>
      <c r="B129" s="3">
        <v>44813</v>
      </c>
      <c r="C129" t="s">
        <v>15</v>
      </c>
      <c r="D129" t="s">
        <v>13</v>
      </c>
      <c r="E129" s="8" t="s">
        <v>12</v>
      </c>
      <c r="F129" s="4">
        <v>199</v>
      </c>
      <c r="G129" s="4">
        <v>39</v>
      </c>
      <c r="H129" s="5">
        <v>194.3</v>
      </c>
      <c r="I129" s="6">
        <v>38665.700000000004</v>
      </c>
      <c r="J129" s="6">
        <v>7577.7000000000007</v>
      </c>
    </row>
    <row r="130" spans="1:10" x14ac:dyDescent="0.3">
      <c r="A130" s="2">
        <v>10138</v>
      </c>
      <c r="B130" s="3">
        <v>44815</v>
      </c>
      <c r="C130" t="s">
        <v>22</v>
      </c>
      <c r="D130" t="s">
        <v>19</v>
      </c>
      <c r="E130" t="s">
        <v>17</v>
      </c>
      <c r="F130" s="4">
        <v>199</v>
      </c>
      <c r="G130" s="4">
        <v>39</v>
      </c>
      <c r="H130" s="5">
        <v>167.9</v>
      </c>
      <c r="I130" s="6">
        <v>33412.1</v>
      </c>
      <c r="J130" s="6">
        <v>6548.1</v>
      </c>
    </row>
    <row r="131" spans="1:10" x14ac:dyDescent="0.3">
      <c r="A131" s="2">
        <v>10139</v>
      </c>
      <c r="B131" s="3">
        <v>44817</v>
      </c>
      <c r="C131" t="s">
        <v>22</v>
      </c>
      <c r="D131" t="s">
        <v>19</v>
      </c>
      <c r="E131" t="s">
        <v>20</v>
      </c>
      <c r="F131" s="7">
        <v>1099</v>
      </c>
      <c r="G131" s="7">
        <v>289</v>
      </c>
      <c r="H131" s="5">
        <v>132.20000000000002</v>
      </c>
      <c r="I131" s="6">
        <v>145287.80000000002</v>
      </c>
      <c r="J131" s="6">
        <v>38205.800000000003</v>
      </c>
    </row>
    <row r="132" spans="1:10" x14ac:dyDescent="0.3">
      <c r="A132" s="2">
        <v>10140</v>
      </c>
      <c r="B132" s="3">
        <v>44819</v>
      </c>
      <c r="C132" t="s">
        <v>15</v>
      </c>
      <c r="D132" t="s">
        <v>16</v>
      </c>
      <c r="E132" t="s">
        <v>14</v>
      </c>
      <c r="F132" s="7">
        <v>1099</v>
      </c>
      <c r="G132" s="7">
        <v>289</v>
      </c>
      <c r="H132" s="5">
        <v>139.4</v>
      </c>
      <c r="I132" s="6">
        <v>153200.6</v>
      </c>
      <c r="J132" s="6">
        <v>40286.6</v>
      </c>
    </row>
    <row r="133" spans="1:10" x14ac:dyDescent="0.3">
      <c r="A133" s="2">
        <v>10141</v>
      </c>
      <c r="B133" s="3">
        <v>44821</v>
      </c>
      <c r="C133" t="s">
        <v>22</v>
      </c>
      <c r="D133" t="s">
        <v>19</v>
      </c>
      <c r="E133" t="s">
        <v>17</v>
      </c>
      <c r="F133" s="7">
        <v>1099</v>
      </c>
      <c r="G133" s="7">
        <v>289</v>
      </c>
      <c r="H133" s="5">
        <v>106</v>
      </c>
      <c r="I133" s="6">
        <v>116494</v>
      </c>
      <c r="J133" s="6">
        <v>30634</v>
      </c>
    </row>
    <row r="134" spans="1:10" x14ac:dyDescent="0.3">
      <c r="A134" s="2">
        <v>10142</v>
      </c>
      <c r="B134" s="3">
        <v>44823</v>
      </c>
      <c r="C134" t="s">
        <v>21</v>
      </c>
      <c r="D134" t="s">
        <v>13</v>
      </c>
      <c r="E134" t="s">
        <v>14</v>
      </c>
      <c r="F134" s="4">
        <v>599</v>
      </c>
      <c r="G134" s="4">
        <v>299</v>
      </c>
      <c r="H134" s="5">
        <v>271.90000000000003</v>
      </c>
      <c r="I134" s="6">
        <v>162868.10000000003</v>
      </c>
      <c r="J134" s="6">
        <v>81298.100000000006</v>
      </c>
    </row>
    <row r="135" spans="1:10" x14ac:dyDescent="0.3">
      <c r="A135" s="2">
        <v>10143</v>
      </c>
      <c r="B135" s="3">
        <v>44825</v>
      </c>
      <c r="C135" t="s">
        <v>21</v>
      </c>
      <c r="D135" t="s">
        <v>13</v>
      </c>
      <c r="E135" t="s">
        <v>17</v>
      </c>
      <c r="F135" s="4">
        <v>199</v>
      </c>
      <c r="G135" s="4">
        <v>39</v>
      </c>
      <c r="H135" s="5">
        <v>236</v>
      </c>
      <c r="I135" s="6">
        <v>46964</v>
      </c>
      <c r="J135" s="6">
        <v>9204</v>
      </c>
    </row>
    <row r="136" spans="1:10" ht="15.6" x14ac:dyDescent="0.3">
      <c r="A136" s="2">
        <v>10144</v>
      </c>
      <c r="B136" s="3">
        <v>44827</v>
      </c>
      <c r="C136" t="s">
        <v>18</v>
      </c>
      <c r="D136" t="s">
        <v>16</v>
      </c>
      <c r="E136" s="8" t="s">
        <v>12</v>
      </c>
      <c r="F136" s="4">
        <v>1299</v>
      </c>
      <c r="G136" s="4">
        <v>459</v>
      </c>
      <c r="H136" s="5">
        <v>339.8</v>
      </c>
      <c r="I136" s="6">
        <v>441400.2</v>
      </c>
      <c r="J136" s="6">
        <v>155968.20000000001</v>
      </c>
    </row>
    <row r="137" spans="1:10" ht="15.6" x14ac:dyDescent="0.3">
      <c r="A137" s="2">
        <v>10145</v>
      </c>
      <c r="B137" s="3">
        <v>44829</v>
      </c>
      <c r="C137" t="s">
        <v>18</v>
      </c>
      <c r="D137" t="s">
        <v>19</v>
      </c>
      <c r="E137" s="8" t="s">
        <v>12</v>
      </c>
      <c r="F137" s="4">
        <v>599</v>
      </c>
      <c r="G137" s="4">
        <v>299</v>
      </c>
      <c r="H137" s="5">
        <v>403.6</v>
      </c>
      <c r="I137" s="6">
        <v>241756.40000000002</v>
      </c>
      <c r="J137" s="6">
        <v>120676.40000000001</v>
      </c>
    </row>
    <row r="138" spans="1:10" x14ac:dyDescent="0.3">
      <c r="A138" s="2">
        <v>10146</v>
      </c>
      <c r="B138" s="3">
        <v>44831</v>
      </c>
      <c r="C138" t="s">
        <v>22</v>
      </c>
      <c r="D138" t="s">
        <v>16</v>
      </c>
      <c r="E138" t="s">
        <v>17</v>
      </c>
      <c r="F138" s="4">
        <v>1299</v>
      </c>
      <c r="G138" s="4">
        <v>459</v>
      </c>
      <c r="H138" s="5">
        <v>218.60000000000002</v>
      </c>
      <c r="I138" s="6">
        <v>283961.40000000002</v>
      </c>
      <c r="J138" s="6">
        <v>100337.40000000001</v>
      </c>
    </row>
    <row r="139" spans="1:10" x14ac:dyDescent="0.3">
      <c r="A139" s="2">
        <v>10147</v>
      </c>
      <c r="B139" s="3">
        <v>44833</v>
      </c>
      <c r="C139" t="s">
        <v>22</v>
      </c>
      <c r="D139" t="s">
        <v>13</v>
      </c>
      <c r="E139" t="s">
        <v>17</v>
      </c>
      <c r="F139" s="4">
        <v>1299</v>
      </c>
      <c r="G139" s="4">
        <v>459</v>
      </c>
      <c r="H139" s="5">
        <v>462.20000000000005</v>
      </c>
      <c r="I139" s="6">
        <v>600397.80000000005</v>
      </c>
      <c r="J139" s="6">
        <v>212149.80000000002</v>
      </c>
    </row>
    <row r="140" spans="1:10" x14ac:dyDescent="0.3">
      <c r="A140" s="2">
        <v>10148</v>
      </c>
      <c r="B140" s="3">
        <v>44835</v>
      </c>
      <c r="C140" t="s">
        <v>22</v>
      </c>
      <c r="D140" t="s">
        <v>16</v>
      </c>
      <c r="E140" t="s">
        <v>17</v>
      </c>
      <c r="F140" s="4">
        <v>449</v>
      </c>
      <c r="G140" s="4">
        <v>159</v>
      </c>
      <c r="H140" s="5">
        <v>210.9</v>
      </c>
      <c r="I140" s="6">
        <v>94694.1</v>
      </c>
      <c r="J140" s="6">
        <v>33533.1</v>
      </c>
    </row>
    <row r="141" spans="1:10" x14ac:dyDescent="0.3">
      <c r="A141" s="2">
        <v>10149</v>
      </c>
      <c r="B141" s="3">
        <v>44837</v>
      </c>
      <c r="C141" t="s">
        <v>10</v>
      </c>
      <c r="D141" t="s">
        <v>13</v>
      </c>
      <c r="E141" t="s">
        <v>17</v>
      </c>
      <c r="F141" s="4">
        <v>449</v>
      </c>
      <c r="G141" s="4">
        <v>159</v>
      </c>
      <c r="H141" s="5">
        <v>453.40000000000003</v>
      </c>
      <c r="I141" s="6">
        <v>203576.6</v>
      </c>
      <c r="J141" s="6">
        <v>72090.600000000006</v>
      </c>
    </row>
    <row r="142" spans="1:10" x14ac:dyDescent="0.3">
      <c r="A142" s="2">
        <v>10150</v>
      </c>
      <c r="B142" s="3">
        <v>44839</v>
      </c>
      <c r="C142" t="s">
        <v>10</v>
      </c>
      <c r="D142" t="s">
        <v>16</v>
      </c>
      <c r="E142" t="s">
        <v>14</v>
      </c>
      <c r="F142" s="4">
        <v>199</v>
      </c>
      <c r="G142" s="4">
        <v>39</v>
      </c>
      <c r="H142" s="5">
        <v>471.90000000000003</v>
      </c>
      <c r="I142" s="6">
        <v>93908.1</v>
      </c>
      <c r="J142" s="6">
        <v>18404.100000000002</v>
      </c>
    </row>
    <row r="143" spans="1:10" x14ac:dyDescent="0.3">
      <c r="A143" s="2">
        <v>10151</v>
      </c>
      <c r="B143" s="3">
        <v>44841</v>
      </c>
      <c r="C143" t="s">
        <v>10</v>
      </c>
      <c r="D143" t="s">
        <v>16</v>
      </c>
      <c r="E143" t="s">
        <v>20</v>
      </c>
      <c r="F143" s="4">
        <v>449</v>
      </c>
      <c r="G143" s="4">
        <v>159</v>
      </c>
      <c r="H143" s="5">
        <v>128.30000000000001</v>
      </c>
      <c r="I143" s="6">
        <v>57606.700000000004</v>
      </c>
      <c r="J143" s="6">
        <v>20399.7</v>
      </c>
    </row>
    <row r="144" spans="1:10" x14ac:dyDescent="0.3">
      <c r="A144" s="2">
        <v>10152</v>
      </c>
      <c r="B144" s="3">
        <v>44843</v>
      </c>
      <c r="C144" t="s">
        <v>18</v>
      </c>
      <c r="D144" t="s">
        <v>19</v>
      </c>
      <c r="E144" t="s">
        <v>20</v>
      </c>
      <c r="F144" s="4">
        <v>599</v>
      </c>
      <c r="G144" s="4">
        <v>299</v>
      </c>
      <c r="H144" s="5">
        <v>198.20000000000002</v>
      </c>
      <c r="I144" s="6">
        <v>118721.80000000002</v>
      </c>
      <c r="J144" s="6">
        <v>59261.8</v>
      </c>
    </row>
    <row r="145" spans="1:10" ht="15.6" x14ac:dyDescent="0.3">
      <c r="A145" s="2">
        <v>10153</v>
      </c>
      <c r="B145" s="3">
        <v>44845</v>
      </c>
      <c r="C145" t="s">
        <v>22</v>
      </c>
      <c r="D145" t="s">
        <v>19</v>
      </c>
      <c r="E145" s="8" t="s">
        <v>12</v>
      </c>
      <c r="F145" s="4">
        <v>599</v>
      </c>
      <c r="G145" s="4">
        <v>299</v>
      </c>
      <c r="H145" s="5">
        <v>300.3</v>
      </c>
      <c r="I145" s="6">
        <v>179879.7</v>
      </c>
      <c r="J145" s="6">
        <v>89789.7</v>
      </c>
    </row>
    <row r="146" spans="1:10" ht="15.6" x14ac:dyDescent="0.3">
      <c r="A146" s="2">
        <v>10154</v>
      </c>
      <c r="B146" s="3">
        <v>44845</v>
      </c>
      <c r="C146" t="s">
        <v>15</v>
      </c>
      <c r="D146" t="s">
        <v>13</v>
      </c>
      <c r="E146" s="8" t="s">
        <v>12</v>
      </c>
      <c r="F146" s="7">
        <v>1099</v>
      </c>
      <c r="G146" s="7">
        <v>289</v>
      </c>
      <c r="H146" s="5">
        <v>129.4</v>
      </c>
      <c r="I146" s="6">
        <v>142210.6</v>
      </c>
      <c r="J146" s="6">
        <v>37396.6</v>
      </c>
    </row>
    <row r="147" spans="1:10" ht="15.6" x14ac:dyDescent="0.3">
      <c r="A147" s="2">
        <v>10155</v>
      </c>
      <c r="B147" s="3">
        <v>44845</v>
      </c>
      <c r="C147" t="s">
        <v>18</v>
      </c>
      <c r="D147" t="s">
        <v>16</v>
      </c>
      <c r="E147" s="8" t="s">
        <v>12</v>
      </c>
      <c r="F147" s="7">
        <v>1099</v>
      </c>
      <c r="G147" s="7">
        <v>289</v>
      </c>
      <c r="H147" s="5">
        <v>341.70000000000005</v>
      </c>
      <c r="I147" s="6">
        <v>375528.30000000005</v>
      </c>
      <c r="J147" s="6">
        <v>98751.300000000017</v>
      </c>
    </row>
    <row r="148" spans="1:10" ht="15.6" x14ac:dyDescent="0.3">
      <c r="A148" s="2">
        <v>10156</v>
      </c>
      <c r="B148" s="3">
        <v>44845</v>
      </c>
      <c r="C148" t="s">
        <v>15</v>
      </c>
      <c r="D148" t="s">
        <v>19</v>
      </c>
      <c r="E148" s="8" t="s">
        <v>12</v>
      </c>
      <c r="F148" s="4">
        <v>599</v>
      </c>
      <c r="G148" s="4">
        <v>299</v>
      </c>
      <c r="H148" s="5">
        <v>155.60000000000002</v>
      </c>
      <c r="I148" s="6">
        <v>93204.400000000009</v>
      </c>
      <c r="J148" s="6">
        <v>46524.400000000009</v>
      </c>
    </row>
    <row r="149" spans="1:10" ht="15.6" x14ac:dyDescent="0.3">
      <c r="A149" s="2">
        <v>10157</v>
      </c>
      <c r="B149" s="3">
        <v>44845</v>
      </c>
      <c r="C149" t="s">
        <v>15</v>
      </c>
      <c r="D149" t="s">
        <v>16</v>
      </c>
      <c r="E149" s="8" t="s">
        <v>12</v>
      </c>
      <c r="F149" s="4">
        <v>1299</v>
      </c>
      <c r="G149" s="4">
        <v>459</v>
      </c>
      <c r="H149" s="5">
        <v>318.40000000000003</v>
      </c>
      <c r="I149" s="6">
        <v>413601.60000000003</v>
      </c>
      <c r="J149" s="6">
        <v>146145.60000000001</v>
      </c>
    </row>
    <row r="150" spans="1:10" x14ac:dyDescent="0.3">
      <c r="A150" s="2">
        <v>10158</v>
      </c>
      <c r="B150" s="3">
        <v>44845</v>
      </c>
      <c r="C150" t="s">
        <v>21</v>
      </c>
      <c r="D150" t="s">
        <v>13</v>
      </c>
      <c r="E150" t="s">
        <v>20</v>
      </c>
      <c r="F150" s="4">
        <v>199</v>
      </c>
      <c r="G150" s="4">
        <v>39</v>
      </c>
      <c r="H150" s="5">
        <v>307.60000000000002</v>
      </c>
      <c r="I150" s="6">
        <v>61212.4</v>
      </c>
      <c r="J150" s="6">
        <v>11996.400000000001</v>
      </c>
    </row>
    <row r="151" spans="1:10" x14ac:dyDescent="0.3">
      <c r="A151" s="2">
        <v>10159</v>
      </c>
      <c r="B151" s="3">
        <v>44845</v>
      </c>
      <c r="C151" t="s">
        <v>21</v>
      </c>
      <c r="D151" t="s">
        <v>16</v>
      </c>
      <c r="E151" t="s">
        <v>14</v>
      </c>
      <c r="F151" s="4">
        <v>1299</v>
      </c>
      <c r="G151" s="4">
        <v>459</v>
      </c>
      <c r="H151" s="5">
        <v>187.3</v>
      </c>
      <c r="I151" s="6">
        <v>243302.7</v>
      </c>
      <c r="J151" s="6">
        <v>85970.700000000012</v>
      </c>
    </row>
    <row r="152" spans="1:10" x14ac:dyDescent="0.3">
      <c r="A152" s="2">
        <v>10160</v>
      </c>
      <c r="B152" s="3">
        <v>44845</v>
      </c>
      <c r="C152" t="s">
        <v>22</v>
      </c>
      <c r="D152" t="s">
        <v>19</v>
      </c>
      <c r="E152" t="s">
        <v>14</v>
      </c>
      <c r="F152" s="4">
        <v>199</v>
      </c>
      <c r="G152" s="4">
        <v>39</v>
      </c>
      <c r="H152" s="5">
        <v>157.4</v>
      </c>
      <c r="I152" s="6">
        <v>31322.600000000002</v>
      </c>
      <c r="J152" s="6">
        <v>6138.6</v>
      </c>
    </row>
    <row r="153" spans="1:10" x14ac:dyDescent="0.3">
      <c r="A153" s="2">
        <v>10161</v>
      </c>
      <c r="B153" s="3">
        <v>44845</v>
      </c>
      <c r="C153" t="s">
        <v>21</v>
      </c>
      <c r="D153" t="s">
        <v>16</v>
      </c>
      <c r="E153" t="s">
        <v>17</v>
      </c>
      <c r="F153" s="4">
        <v>449</v>
      </c>
      <c r="G153" s="4">
        <v>159</v>
      </c>
      <c r="H153" s="5">
        <v>219.3</v>
      </c>
      <c r="I153" s="6">
        <v>98465.700000000012</v>
      </c>
      <c r="J153" s="6">
        <v>34868.700000000004</v>
      </c>
    </row>
    <row r="154" spans="1:10" x14ac:dyDescent="0.3">
      <c r="A154" s="2">
        <v>10162</v>
      </c>
      <c r="B154" s="3">
        <v>44845</v>
      </c>
      <c r="C154" t="s">
        <v>18</v>
      </c>
      <c r="D154" t="s">
        <v>13</v>
      </c>
      <c r="E154" t="s">
        <v>17</v>
      </c>
      <c r="F154" s="4">
        <v>199</v>
      </c>
      <c r="G154" s="4">
        <v>39</v>
      </c>
      <c r="H154" s="5">
        <v>133</v>
      </c>
      <c r="I154" s="6">
        <v>26467</v>
      </c>
      <c r="J154" s="6">
        <v>5187</v>
      </c>
    </row>
    <row r="155" spans="1:10" x14ac:dyDescent="0.3">
      <c r="A155" s="2">
        <v>10163</v>
      </c>
      <c r="B155" s="3">
        <v>44845</v>
      </c>
      <c r="C155" t="s">
        <v>18</v>
      </c>
      <c r="D155" t="s">
        <v>16</v>
      </c>
      <c r="E155" t="s">
        <v>14</v>
      </c>
      <c r="F155" s="4">
        <v>1299</v>
      </c>
      <c r="G155" s="4">
        <v>459</v>
      </c>
      <c r="H155" s="5">
        <v>357.6</v>
      </c>
      <c r="I155" s="6">
        <v>464522.4</v>
      </c>
      <c r="J155" s="6">
        <v>164138.40000000002</v>
      </c>
    </row>
    <row r="156" spans="1:10" x14ac:dyDescent="0.3">
      <c r="A156" s="2">
        <v>10164</v>
      </c>
      <c r="B156" s="3">
        <v>44845</v>
      </c>
      <c r="C156" t="s">
        <v>10</v>
      </c>
      <c r="D156" t="s">
        <v>19</v>
      </c>
      <c r="E156" t="s">
        <v>17</v>
      </c>
      <c r="F156" s="4">
        <v>199</v>
      </c>
      <c r="G156" s="4">
        <v>39</v>
      </c>
      <c r="H156" s="5">
        <v>400.6</v>
      </c>
      <c r="I156" s="6">
        <v>79719.400000000009</v>
      </c>
      <c r="J156" s="6">
        <v>15623.400000000001</v>
      </c>
    </row>
    <row r="157" spans="1:10" x14ac:dyDescent="0.3">
      <c r="A157" s="2">
        <v>10165</v>
      </c>
      <c r="B157" s="3">
        <v>44845</v>
      </c>
      <c r="C157" t="s">
        <v>10</v>
      </c>
      <c r="D157" t="s">
        <v>16</v>
      </c>
      <c r="E157" t="s">
        <v>14</v>
      </c>
      <c r="F157" s="4">
        <v>199</v>
      </c>
      <c r="G157" s="4">
        <v>39</v>
      </c>
      <c r="H157" s="5">
        <v>433.1</v>
      </c>
      <c r="I157" s="6">
        <v>86186.900000000009</v>
      </c>
      <c r="J157" s="6">
        <v>16890.900000000001</v>
      </c>
    </row>
    <row r="158" spans="1:10" x14ac:dyDescent="0.3">
      <c r="A158" s="2">
        <v>10166</v>
      </c>
      <c r="B158" s="3">
        <v>44845</v>
      </c>
      <c r="C158" t="s">
        <v>18</v>
      </c>
      <c r="D158" t="s">
        <v>13</v>
      </c>
      <c r="E158" t="s">
        <v>14</v>
      </c>
      <c r="F158" s="7">
        <v>1099</v>
      </c>
      <c r="G158" s="7">
        <v>289</v>
      </c>
      <c r="H158" s="5">
        <v>205.9</v>
      </c>
      <c r="I158" s="6">
        <v>226284.1</v>
      </c>
      <c r="J158" s="6">
        <v>59505.1</v>
      </c>
    </row>
    <row r="159" spans="1:10" x14ac:dyDescent="0.3">
      <c r="A159" s="2">
        <v>10167</v>
      </c>
      <c r="B159" s="3">
        <v>44847</v>
      </c>
      <c r="C159" t="s">
        <v>15</v>
      </c>
      <c r="D159" t="s">
        <v>16</v>
      </c>
      <c r="E159" t="s">
        <v>14</v>
      </c>
      <c r="F159" s="4">
        <v>199</v>
      </c>
      <c r="G159" s="4">
        <v>39</v>
      </c>
      <c r="H159" s="5">
        <v>436</v>
      </c>
      <c r="I159" s="6">
        <v>86764</v>
      </c>
      <c r="J159" s="6">
        <v>17004</v>
      </c>
    </row>
    <row r="160" spans="1:10" x14ac:dyDescent="0.3">
      <c r="A160" s="2">
        <v>10168</v>
      </c>
      <c r="B160" s="3">
        <v>44849</v>
      </c>
      <c r="C160" t="s">
        <v>22</v>
      </c>
      <c r="D160" t="s">
        <v>19</v>
      </c>
      <c r="E160" t="s">
        <v>14</v>
      </c>
      <c r="F160" s="4">
        <v>599</v>
      </c>
      <c r="G160" s="4">
        <v>299</v>
      </c>
      <c r="H160" s="5">
        <v>114.7</v>
      </c>
      <c r="I160" s="6">
        <v>68705.3</v>
      </c>
      <c r="J160" s="6">
        <v>34295.300000000003</v>
      </c>
    </row>
    <row r="161" spans="1:10" x14ac:dyDescent="0.3">
      <c r="A161" s="2">
        <v>10169</v>
      </c>
      <c r="B161" s="3">
        <v>44851</v>
      </c>
      <c r="C161" t="s">
        <v>15</v>
      </c>
      <c r="D161" t="s">
        <v>19</v>
      </c>
      <c r="E161" t="s">
        <v>14</v>
      </c>
      <c r="F161" s="7">
        <v>1099</v>
      </c>
      <c r="G161" s="7">
        <v>289</v>
      </c>
      <c r="H161" s="5">
        <v>213.8</v>
      </c>
      <c r="I161" s="6">
        <v>234966.2</v>
      </c>
      <c r="J161" s="6">
        <v>61788.200000000004</v>
      </c>
    </row>
    <row r="162" spans="1:10" x14ac:dyDescent="0.3">
      <c r="A162" s="2">
        <v>10170</v>
      </c>
      <c r="B162" s="3">
        <v>44853</v>
      </c>
      <c r="C162" t="s">
        <v>22</v>
      </c>
      <c r="D162" t="s">
        <v>11</v>
      </c>
      <c r="E162" t="s">
        <v>14</v>
      </c>
      <c r="F162" s="4">
        <v>1299</v>
      </c>
      <c r="G162" s="4">
        <v>459</v>
      </c>
      <c r="H162" s="5">
        <v>124</v>
      </c>
      <c r="I162" s="6">
        <v>161076</v>
      </c>
      <c r="J162" s="6">
        <v>56916</v>
      </c>
    </row>
    <row r="163" spans="1:10" x14ac:dyDescent="0.3">
      <c r="A163" s="2">
        <v>10171</v>
      </c>
      <c r="B163" s="3">
        <v>44855</v>
      </c>
      <c r="C163" t="s">
        <v>21</v>
      </c>
      <c r="D163" t="s">
        <v>19</v>
      </c>
      <c r="E163" t="s">
        <v>14</v>
      </c>
      <c r="F163" s="4">
        <v>199</v>
      </c>
      <c r="G163" s="4">
        <v>39</v>
      </c>
      <c r="H163" s="5">
        <v>285.10000000000002</v>
      </c>
      <c r="I163" s="6">
        <v>56734.9</v>
      </c>
      <c r="J163" s="6">
        <v>11118.900000000001</v>
      </c>
    </row>
    <row r="164" spans="1:10" ht="15.6" x14ac:dyDescent="0.3">
      <c r="A164" s="2">
        <v>10172</v>
      </c>
      <c r="B164" s="3">
        <v>44857</v>
      </c>
      <c r="C164" t="s">
        <v>22</v>
      </c>
      <c r="D164" t="s">
        <v>13</v>
      </c>
      <c r="E164" s="8" t="s">
        <v>12</v>
      </c>
      <c r="F164" s="4">
        <v>199</v>
      </c>
      <c r="G164" s="4">
        <v>39</v>
      </c>
      <c r="H164" s="5">
        <v>228.9</v>
      </c>
      <c r="I164" s="6">
        <v>45551.1</v>
      </c>
      <c r="J164" s="6">
        <v>8927.1</v>
      </c>
    </row>
    <row r="165" spans="1:10" ht="15.6" x14ac:dyDescent="0.3">
      <c r="A165" s="2">
        <v>10173</v>
      </c>
      <c r="B165" s="3">
        <v>44859</v>
      </c>
      <c r="C165" t="s">
        <v>15</v>
      </c>
      <c r="D165" t="s">
        <v>13</v>
      </c>
      <c r="E165" s="8" t="s">
        <v>12</v>
      </c>
      <c r="F165" s="4">
        <v>199</v>
      </c>
      <c r="G165" s="4">
        <v>39</v>
      </c>
      <c r="H165" s="5">
        <v>361</v>
      </c>
      <c r="I165" s="6">
        <v>71839</v>
      </c>
      <c r="J165" s="6">
        <v>14079</v>
      </c>
    </row>
    <row r="166" spans="1:10" ht="15.6" x14ac:dyDescent="0.3">
      <c r="A166" s="2">
        <v>10174</v>
      </c>
      <c r="B166" s="3">
        <v>44861</v>
      </c>
      <c r="C166" t="s">
        <v>22</v>
      </c>
      <c r="D166" t="s">
        <v>11</v>
      </c>
      <c r="E166" s="8" t="s">
        <v>12</v>
      </c>
      <c r="F166" s="7">
        <v>1099</v>
      </c>
      <c r="G166" s="7">
        <v>289</v>
      </c>
      <c r="H166" s="5">
        <v>425.70000000000005</v>
      </c>
      <c r="I166" s="6">
        <v>467844.30000000005</v>
      </c>
      <c r="J166" s="6">
        <v>123027.30000000002</v>
      </c>
    </row>
    <row r="167" spans="1:10" ht="15.6" x14ac:dyDescent="0.3">
      <c r="A167" s="2">
        <v>10175</v>
      </c>
      <c r="B167" s="3">
        <v>44863</v>
      </c>
      <c r="C167" t="s">
        <v>22</v>
      </c>
      <c r="D167" t="s">
        <v>11</v>
      </c>
      <c r="E167" s="8" t="s">
        <v>12</v>
      </c>
      <c r="F167" s="4">
        <v>199</v>
      </c>
      <c r="G167" s="4">
        <v>39</v>
      </c>
      <c r="H167" s="5">
        <v>233.3</v>
      </c>
      <c r="I167" s="6">
        <v>46426.700000000004</v>
      </c>
      <c r="J167" s="6">
        <v>9098.7000000000007</v>
      </c>
    </row>
    <row r="168" spans="1:10" ht="15.6" x14ac:dyDescent="0.3">
      <c r="A168" s="2">
        <v>10176</v>
      </c>
      <c r="B168" s="3">
        <v>44865</v>
      </c>
      <c r="C168" t="s">
        <v>10</v>
      </c>
      <c r="D168" t="s">
        <v>11</v>
      </c>
      <c r="E168" s="8" t="s">
        <v>12</v>
      </c>
      <c r="F168" s="4">
        <v>599</v>
      </c>
      <c r="G168" s="4">
        <v>299</v>
      </c>
      <c r="H168" s="5">
        <v>381.20000000000005</v>
      </c>
      <c r="I168" s="6">
        <v>228338.80000000002</v>
      </c>
      <c r="J168" s="6">
        <v>113978.80000000002</v>
      </c>
    </row>
    <row r="169" spans="1:10" ht="15.6" x14ac:dyDescent="0.3">
      <c r="A169" s="2">
        <v>10177</v>
      </c>
      <c r="B169" s="3">
        <v>44867</v>
      </c>
      <c r="C169" t="s">
        <v>22</v>
      </c>
      <c r="D169" t="s">
        <v>13</v>
      </c>
      <c r="E169" s="8" t="s">
        <v>12</v>
      </c>
      <c r="F169" s="4">
        <v>1299</v>
      </c>
      <c r="G169" s="4">
        <v>459</v>
      </c>
      <c r="H169" s="5">
        <v>415.3</v>
      </c>
      <c r="I169" s="6">
        <v>539474.70000000007</v>
      </c>
      <c r="J169" s="6">
        <v>190622.7</v>
      </c>
    </row>
    <row r="170" spans="1:10" x14ac:dyDescent="0.3">
      <c r="A170" s="2">
        <v>10178</v>
      </c>
      <c r="B170" s="3">
        <v>44869</v>
      </c>
      <c r="C170" t="s">
        <v>18</v>
      </c>
      <c r="D170" t="s">
        <v>19</v>
      </c>
      <c r="E170" t="s">
        <v>17</v>
      </c>
      <c r="F170" s="7">
        <v>1099</v>
      </c>
      <c r="G170" s="7">
        <v>289</v>
      </c>
      <c r="H170" s="5">
        <v>250.4</v>
      </c>
      <c r="I170" s="6">
        <v>275189.60000000003</v>
      </c>
      <c r="J170" s="6">
        <v>72365.600000000006</v>
      </c>
    </row>
    <row r="171" spans="1:10" x14ac:dyDescent="0.3">
      <c r="A171" s="2">
        <v>10179</v>
      </c>
      <c r="B171" s="3">
        <v>44871</v>
      </c>
      <c r="C171" t="s">
        <v>10</v>
      </c>
      <c r="D171" t="s">
        <v>13</v>
      </c>
      <c r="E171" t="s">
        <v>17</v>
      </c>
      <c r="F171" s="4">
        <v>449</v>
      </c>
      <c r="G171" s="4">
        <v>159</v>
      </c>
      <c r="H171" s="5">
        <v>280.10000000000002</v>
      </c>
      <c r="I171" s="6">
        <v>125764.90000000001</v>
      </c>
      <c r="J171" s="6">
        <v>44535.9</v>
      </c>
    </row>
    <row r="172" spans="1:10" ht="15.6" x14ac:dyDescent="0.3">
      <c r="A172" s="2">
        <v>10180</v>
      </c>
      <c r="B172" s="3">
        <v>44873</v>
      </c>
      <c r="C172" t="s">
        <v>15</v>
      </c>
      <c r="D172" t="s">
        <v>13</v>
      </c>
      <c r="E172" s="8" t="s">
        <v>12</v>
      </c>
      <c r="F172" s="4">
        <v>199</v>
      </c>
      <c r="G172" s="4">
        <v>39</v>
      </c>
      <c r="H172" s="5">
        <v>214.9</v>
      </c>
      <c r="I172" s="6">
        <v>42765.1</v>
      </c>
      <c r="J172" s="6">
        <v>8381.1</v>
      </c>
    </row>
    <row r="173" spans="1:10" x14ac:dyDescent="0.3">
      <c r="A173" s="2">
        <v>10181</v>
      </c>
      <c r="B173" s="3">
        <v>44875</v>
      </c>
      <c r="C173" t="s">
        <v>22</v>
      </c>
      <c r="D173" t="s">
        <v>13</v>
      </c>
      <c r="E173" t="s">
        <v>14</v>
      </c>
      <c r="F173" s="4">
        <v>599</v>
      </c>
      <c r="G173" s="4">
        <v>299</v>
      </c>
      <c r="H173" s="5">
        <v>319.20000000000005</v>
      </c>
      <c r="I173" s="6">
        <v>191200.80000000002</v>
      </c>
      <c r="J173" s="6">
        <v>95440.800000000017</v>
      </c>
    </row>
    <row r="174" spans="1:10" x14ac:dyDescent="0.3">
      <c r="A174" s="2">
        <v>10182</v>
      </c>
      <c r="B174" s="3">
        <v>44877</v>
      </c>
      <c r="C174" t="s">
        <v>22</v>
      </c>
      <c r="D174" t="s">
        <v>19</v>
      </c>
      <c r="E174" t="s">
        <v>14</v>
      </c>
      <c r="F174" s="4">
        <v>1299</v>
      </c>
      <c r="G174" s="4">
        <v>459</v>
      </c>
      <c r="H174" s="5">
        <v>209.9</v>
      </c>
      <c r="I174" s="6">
        <v>272660.10000000003</v>
      </c>
      <c r="J174" s="6">
        <v>96344.1</v>
      </c>
    </row>
    <row r="175" spans="1:10" ht="15.6" x14ac:dyDescent="0.3">
      <c r="A175" s="2">
        <v>10183</v>
      </c>
      <c r="B175" s="3">
        <v>44879</v>
      </c>
      <c r="C175" t="s">
        <v>22</v>
      </c>
      <c r="D175" s="8" t="s">
        <v>16</v>
      </c>
      <c r="E175" t="s">
        <v>14</v>
      </c>
      <c r="F175" s="7">
        <v>1099</v>
      </c>
      <c r="G175" s="7">
        <v>289</v>
      </c>
      <c r="H175" s="5">
        <v>197.9</v>
      </c>
      <c r="I175" s="6">
        <v>217492.1</v>
      </c>
      <c r="J175" s="6">
        <v>57193.1</v>
      </c>
    </row>
    <row r="176" spans="1:10" ht="15.6" x14ac:dyDescent="0.3">
      <c r="A176" s="2">
        <v>10184</v>
      </c>
      <c r="B176" s="3">
        <v>44879</v>
      </c>
      <c r="C176" t="s">
        <v>10</v>
      </c>
      <c r="D176" s="8" t="s">
        <v>16</v>
      </c>
      <c r="E176" t="s">
        <v>14</v>
      </c>
      <c r="F176" s="7">
        <v>1099</v>
      </c>
      <c r="G176" s="7">
        <v>289</v>
      </c>
      <c r="H176" s="5">
        <v>122.2</v>
      </c>
      <c r="I176" s="6">
        <v>134297.80000000002</v>
      </c>
      <c r="J176" s="6">
        <v>35315.800000000003</v>
      </c>
    </row>
    <row r="177" spans="1:10" ht="15.6" x14ac:dyDescent="0.3">
      <c r="A177" s="2">
        <v>10185</v>
      </c>
      <c r="B177" s="3">
        <v>44879</v>
      </c>
      <c r="C177" t="s">
        <v>22</v>
      </c>
      <c r="D177" s="8" t="s">
        <v>16</v>
      </c>
      <c r="E177" t="s">
        <v>14</v>
      </c>
      <c r="F177" s="4">
        <v>199</v>
      </c>
      <c r="G177" s="4">
        <v>39</v>
      </c>
      <c r="H177" s="5">
        <v>379.3</v>
      </c>
      <c r="I177" s="6">
        <v>75480.7</v>
      </c>
      <c r="J177" s="6">
        <v>14792.7</v>
      </c>
    </row>
    <row r="178" spans="1:10" ht="15.6" x14ac:dyDescent="0.3">
      <c r="A178" s="2">
        <v>10186</v>
      </c>
      <c r="B178" s="3">
        <v>44879</v>
      </c>
      <c r="C178" t="s">
        <v>18</v>
      </c>
      <c r="D178" s="8" t="s">
        <v>16</v>
      </c>
      <c r="E178" t="s">
        <v>14</v>
      </c>
      <c r="F178" s="4">
        <v>449</v>
      </c>
      <c r="G178" s="4">
        <v>159</v>
      </c>
      <c r="H178" s="5">
        <v>120.80000000000001</v>
      </c>
      <c r="I178" s="6">
        <v>54239.200000000004</v>
      </c>
      <c r="J178" s="6">
        <v>19207.2</v>
      </c>
    </row>
    <row r="179" spans="1:10" ht="15.6" x14ac:dyDescent="0.3">
      <c r="A179" s="2">
        <v>10187</v>
      </c>
      <c r="B179" s="3">
        <v>44879</v>
      </c>
      <c r="C179" t="s">
        <v>15</v>
      </c>
      <c r="D179" s="8" t="s">
        <v>16</v>
      </c>
      <c r="E179" t="s">
        <v>14</v>
      </c>
      <c r="F179" s="4">
        <v>449</v>
      </c>
      <c r="G179" s="4">
        <v>159</v>
      </c>
      <c r="H179" s="5">
        <v>454.3</v>
      </c>
      <c r="I179" s="6">
        <v>203980.7</v>
      </c>
      <c r="J179" s="6">
        <v>72233.7</v>
      </c>
    </row>
    <row r="180" spans="1:10" x14ac:dyDescent="0.3">
      <c r="A180" s="2">
        <v>10188</v>
      </c>
      <c r="B180" s="3">
        <v>44881</v>
      </c>
      <c r="C180" t="s">
        <v>10</v>
      </c>
      <c r="D180" t="s">
        <v>13</v>
      </c>
      <c r="E180" t="s">
        <v>14</v>
      </c>
      <c r="F180" s="4">
        <v>199</v>
      </c>
      <c r="G180" s="4">
        <v>39</v>
      </c>
      <c r="H180" s="5">
        <v>245.8</v>
      </c>
      <c r="I180" s="6">
        <v>48914.200000000004</v>
      </c>
      <c r="J180" s="6">
        <v>9586.2000000000007</v>
      </c>
    </row>
    <row r="181" spans="1:10" ht="15.6" x14ac:dyDescent="0.3">
      <c r="A181" s="2">
        <v>10189</v>
      </c>
      <c r="B181" s="3">
        <v>44883</v>
      </c>
      <c r="C181" t="s">
        <v>21</v>
      </c>
      <c r="D181" s="8" t="s">
        <v>11</v>
      </c>
      <c r="E181" t="s">
        <v>14</v>
      </c>
      <c r="F181" s="4">
        <v>199</v>
      </c>
      <c r="G181" s="4">
        <v>39</v>
      </c>
      <c r="H181" s="5">
        <v>285.5</v>
      </c>
      <c r="I181" s="6">
        <v>56814.5</v>
      </c>
      <c r="J181" s="6">
        <v>11134.5</v>
      </c>
    </row>
    <row r="182" spans="1:10" ht="15.6" x14ac:dyDescent="0.3">
      <c r="A182" s="2">
        <v>10190</v>
      </c>
      <c r="B182" s="3">
        <v>44879</v>
      </c>
      <c r="C182" t="s">
        <v>22</v>
      </c>
      <c r="D182" t="s">
        <v>19</v>
      </c>
      <c r="E182" s="8" t="s">
        <v>12</v>
      </c>
      <c r="F182" s="4">
        <v>199</v>
      </c>
      <c r="G182" s="4">
        <v>39</v>
      </c>
      <c r="H182" s="5">
        <v>242.10000000000002</v>
      </c>
      <c r="I182" s="6">
        <v>48177.9</v>
      </c>
      <c r="J182" s="6">
        <v>9441.9000000000015</v>
      </c>
    </row>
    <row r="183" spans="1:10" x14ac:dyDescent="0.3">
      <c r="A183" s="2">
        <v>10191</v>
      </c>
      <c r="B183" s="3">
        <v>44881</v>
      </c>
      <c r="C183" t="s">
        <v>18</v>
      </c>
      <c r="D183" t="s">
        <v>19</v>
      </c>
      <c r="E183" t="s">
        <v>14</v>
      </c>
      <c r="F183" s="4">
        <v>599</v>
      </c>
      <c r="G183" s="4">
        <v>299</v>
      </c>
      <c r="H183" s="5">
        <v>133.9</v>
      </c>
      <c r="I183" s="6">
        <v>80206.100000000006</v>
      </c>
      <c r="J183" s="6">
        <v>40036.1</v>
      </c>
    </row>
    <row r="184" spans="1:10" ht="15.6" x14ac:dyDescent="0.3">
      <c r="A184" s="2">
        <v>10192</v>
      </c>
      <c r="B184" s="3">
        <v>44883</v>
      </c>
      <c r="C184" t="s">
        <v>15</v>
      </c>
      <c r="D184" t="s">
        <v>19</v>
      </c>
      <c r="E184" s="8" t="s">
        <v>12</v>
      </c>
      <c r="F184" s="4">
        <v>599</v>
      </c>
      <c r="G184" s="4">
        <v>299</v>
      </c>
      <c r="H184" s="5">
        <v>288.60000000000002</v>
      </c>
      <c r="I184" s="6">
        <v>172871.40000000002</v>
      </c>
      <c r="J184" s="6">
        <v>86291.400000000009</v>
      </c>
    </row>
    <row r="185" spans="1:10" x14ac:dyDescent="0.3">
      <c r="A185" s="2">
        <v>10193</v>
      </c>
      <c r="B185" s="3">
        <v>44885</v>
      </c>
      <c r="C185" t="s">
        <v>10</v>
      </c>
      <c r="D185" t="s">
        <v>13</v>
      </c>
      <c r="E185" t="s">
        <v>14</v>
      </c>
      <c r="F185" s="4">
        <v>199</v>
      </c>
      <c r="G185" s="4">
        <v>39</v>
      </c>
      <c r="H185" s="5">
        <v>200.10000000000002</v>
      </c>
      <c r="I185" s="6">
        <v>39819.9</v>
      </c>
      <c r="J185" s="6">
        <v>7803.9000000000005</v>
      </c>
    </row>
    <row r="186" spans="1:10" x14ac:dyDescent="0.3">
      <c r="A186" s="2">
        <v>10194</v>
      </c>
      <c r="B186" s="3">
        <v>44879</v>
      </c>
      <c r="C186" t="s">
        <v>10</v>
      </c>
      <c r="D186" t="s">
        <v>11</v>
      </c>
      <c r="E186" t="s">
        <v>17</v>
      </c>
      <c r="F186" s="7">
        <v>1099</v>
      </c>
      <c r="G186" s="7">
        <v>289</v>
      </c>
      <c r="H186" s="5">
        <v>213.8</v>
      </c>
      <c r="I186" s="6">
        <v>234966.2</v>
      </c>
      <c r="J186" s="6">
        <v>61788.200000000004</v>
      </c>
    </row>
    <row r="187" spans="1:10" x14ac:dyDescent="0.3">
      <c r="A187" s="2">
        <v>10195</v>
      </c>
      <c r="B187" s="3">
        <v>44881</v>
      </c>
      <c r="C187" t="s">
        <v>22</v>
      </c>
      <c r="D187" t="s">
        <v>19</v>
      </c>
      <c r="E187" t="s">
        <v>20</v>
      </c>
      <c r="F187" s="4">
        <v>1299</v>
      </c>
      <c r="G187" s="4">
        <v>459</v>
      </c>
      <c r="H187" s="5">
        <v>124</v>
      </c>
      <c r="I187" s="6">
        <v>161076</v>
      </c>
      <c r="J187" s="6">
        <v>56916</v>
      </c>
    </row>
    <row r="188" spans="1:10" x14ac:dyDescent="0.3">
      <c r="A188" s="2">
        <v>10196</v>
      </c>
      <c r="B188" s="3">
        <v>44883</v>
      </c>
      <c r="C188" t="s">
        <v>21</v>
      </c>
      <c r="D188" t="s">
        <v>11</v>
      </c>
      <c r="E188" t="s">
        <v>14</v>
      </c>
      <c r="F188" s="4">
        <v>199</v>
      </c>
      <c r="G188" s="4">
        <v>39</v>
      </c>
      <c r="H188" s="5">
        <v>285.10000000000002</v>
      </c>
      <c r="I188" s="6">
        <v>56734.9</v>
      </c>
      <c r="J188" s="6">
        <v>11118.900000000001</v>
      </c>
    </row>
    <row r="189" spans="1:10" x14ac:dyDescent="0.3">
      <c r="A189" s="2">
        <v>10197</v>
      </c>
      <c r="B189" s="3">
        <v>44885</v>
      </c>
      <c r="C189" t="s">
        <v>21</v>
      </c>
      <c r="D189" t="s">
        <v>11</v>
      </c>
      <c r="E189" t="s">
        <v>14</v>
      </c>
      <c r="F189" s="4">
        <v>199</v>
      </c>
      <c r="G189" s="4">
        <v>39</v>
      </c>
      <c r="H189" s="5">
        <v>228.9</v>
      </c>
      <c r="I189" s="6">
        <v>45551.1</v>
      </c>
      <c r="J189" s="6">
        <v>8927.1</v>
      </c>
    </row>
    <row r="190" spans="1:10" x14ac:dyDescent="0.3">
      <c r="A190" s="2">
        <v>10198</v>
      </c>
      <c r="B190" s="3">
        <v>44887</v>
      </c>
      <c r="C190" t="s">
        <v>22</v>
      </c>
      <c r="D190" t="s">
        <v>11</v>
      </c>
      <c r="E190" t="s">
        <v>20</v>
      </c>
      <c r="F190" s="4">
        <v>199</v>
      </c>
      <c r="G190" s="4">
        <v>39</v>
      </c>
      <c r="H190" s="5">
        <v>361</v>
      </c>
      <c r="I190" s="6">
        <v>71839</v>
      </c>
      <c r="J190" s="6">
        <v>14079</v>
      </c>
    </row>
    <row r="191" spans="1:10" x14ac:dyDescent="0.3">
      <c r="A191" s="2">
        <v>10199</v>
      </c>
      <c r="B191" s="3">
        <v>44889</v>
      </c>
      <c r="C191" t="s">
        <v>22</v>
      </c>
      <c r="D191" t="s">
        <v>11</v>
      </c>
      <c r="E191" t="s">
        <v>14</v>
      </c>
      <c r="F191" s="4">
        <v>1099</v>
      </c>
      <c r="G191" s="4">
        <v>289</v>
      </c>
      <c r="H191" s="5">
        <v>425.70000000000005</v>
      </c>
      <c r="I191" s="6">
        <v>467844.30000000005</v>
      </c>
      <c r="J191" s="6">
        <v>123027.30000000002</v>
      </c>
    </row>
    <row r="192" spans="1:10" ht="15.6" x14ac:dyDescent="0.3">
      <c r="A192" s="2">
        <v>10200</v>
      </c>
      <c r="B192" s="3">
        <v>44909</v>
      </c>
      <c r="C192" t="s">
        <v>22</v>
      </c>
      <c r="D192" t="s">
        <v>19</v>
      </c>
      <c r="E192" s="8" t="s">
        <v>12</v>
      </c>
      <c r="F192" s="4">
        <v>199</v>
      </c>
      <c r="G192" s="4">
        <v>39</v>
      </c>
      <c r="H192" s="5">
        <v>242.10000000000002</v>
      </c>
      <c r="I192" s="6">
        <v>48177.9</v>
      </c>
      <c r="J192" s="6">
        <v>9441.9000000000015</v>
      </c>
    </row>
    <row r="193" spans="1:10" x14ac:dyDescent="0.3">
      <c r="A193" s="2">
        <v>10201</v>
      </c>
      <c r="B193" s="3">
        <v>44911</v>
      </c>
      <c r="C193" t="s">
        <v>18</v>
      </c>
      <c r="D193" t="s">
        <v>19</v>
      </c>
      <c r="E193" t="s">
        <v>14</v>
      </c>
      <c r="F193" s="4">
        <v>599</v>
      </c>
      <c r="G193" s="4">
        <v>299</v>
      </c>
      <c r="H193" s="5">
        <v>133.9</v>
      </c>
      <c r="I193" s="6">
        <v>80206.100000000006</v>
      </c>
      <c r="J193" s="6">
        <v>40036.1</v>
      </c>
    </row>
    <row r="194" spans="1:10" ht="15.6" x14ac:dyDescent="0.3">
      <c r="A194" s="2">
        <v>10202</v>
      </c>
      <c r="B194" s="3">
        <v>44913</v>
      </c>
      <c r="C194" t="s">
        <v>15</v>
      </c>
      <c r="D194" t="s">
        <v>19</v>
      </c>
      <c r="E194" s="8" t="s">
        <v>12</v>
      </c>
      <c r="F194" s="4">
        <v>599</v>
      </c>
      <c r="G194" s="4">
        <v>299</v>
      </c>
      <c r="H194" s="5">
        <v>288.60000000000002</v>
      </c>
      <c r="I194" s="6">
        <v>172871.40000000002</v>
      </c>
      <c r="J194" s="6">
        <v>86291.400000000009</v>
      </c>
    </row>
    <row r="195" spans="1:10" x14ac:dyDescent="0.3">
      <c r="A195" s="2">
        <v>10203</v>
      </c>
      <c r="B195" s="3">
        <v>44915</v>
      </c>
      <c r="C195" t="s">
        <v>10</v>
      </c>
      <c r="D195" t="s">
        <v>13</v>
      </c>
      <c r="E195" t="s">
        <v>14</v>
      </c>
      <c r="F195" s="4">
        <v>199</v>
      </c>
      <c r="G195" s="4">
        <v>39</v>
      </c>
      <c r="H195" s="5">
        <v>200.10000000000002</v>
      </c>
      <c r="I195" s="6">
        <v>39819.9</v>
      </c>
      <c r="J195" s="6">
        <v>7803.9000000000005</v>
      </c>
    </row>
    <row r="196" spans="1:10" x14ac:dyDescent="0.3">
      <c r="A196" s="2">
        <v>10204</v>
      </c>
      <c r="B196" s="3">
        <v>44917</v>
      </c>
      <c r="C196" t="s">
        <v>10</v>
      </c>
      <c r="D196" t="s">
        <v>11</v>
      </c>
      <c r="E196" t="s">
        <v>17</v>
      </c>
      <c r="F196" s="7">
        <v>1099</v>
      </c>
      <c r="G196" s="7">
        <v>289</v>
      </c>
      <c r="H196" s="5">
        <v>213.8</v>
      </c>
      <c r="I196" s="6">
        <v>234966.2</v>
      </c>
      <c r="J196" s="6">
        <v>61788.200000000004</v>
      </c>
    </row>
    <row r="197" spans="1:10" x14ac:dyDescent="0.3">
      <c r="A197" s="2">
        <v>10205</v>
      </c>
      <c r="B197" s="3">
        <v>44919</v>
      </c>
      <c r="C197" t="s">
        <v>22</v>
      </c>
      <c r="D197" t="s">
        <v>19</v>
      </c>
      <c r="E197" t="s">
        <v>20</v>
      </c>
      <c r="F197" s="4">
        <v>1299</v>
      </c>
      <c r="G197" s="4">
        <v>459</v>
      </c>
      <c r="H197" s="5">
        <v>124</v>
      </c>
      <c r="I197" s="6">
        <v>161076</v>
      </c>
      <c r="J197" s="6">
        <v>56916</v>
      </c>
    </row>
    <row r="198" spans="1:10" x14ac:dyDescent="0.3">
      <c r="A198" s="2">
        <v>10206</v>
      </c>
      <c r="B198" s="3">
        <v>44921</v>
      </c>
      <c r="C198" t="s">
        <v>21</v>
      </c>
      <c r="D198" t="s">
        <v>11</v>
      </c>
      <c r="E198" t="s">
        <v>14</v>
      </c>
      <c r="F198" s="4">
        <v>199</v>
      </c>
      <c r="G198" s="4">
        <v>39</v>
      </c>
      <c r="H198" s="5">
        <v>285.10000000000002</v>
      </c>
      <c r="I198" s="6">
        <v>56734.9</v>
      </c>
      <c r="J198" s="6">
        <v>11118.900000000001</v>
      </c>
    </row>
    <row r="199" spans="1:10" x14ac:dyDescent="0.3">
      <c r="A199" s="2">
        <v>10207</v>
      </c>
      <c r="B199" s="3">
        <v>44923</v>
      </c>
      <c r="C199" t="s">
        <v>21</v>
      </c>
      <c r="D199" t="s">
        <v>11</v>
      </c>
      <c r="E199" t="s">
        <v>14</v>
      </c>
      <c r="F199" s="4">
        <v>199</v>
      </c>
      <c r="G199" s="4">
        <v>39</v>
      </c>
      <c r="H199" s="5">
        <v>228.9</v>
      </c>
      <c r="I199" s="6">
        <v>45551.1</v>
      </c>
      <c r="J199" s="6">
        <v>8927.1</v>
      </c>
    </row>
    <row r="200" spans="1:10" x14ac:dyDescent="0.3">
      <c r="A200" s="2">
        <v>10208</v>
      </c>
      <c r="B200" s="3">
        <v>44925</v>
      </c>
      <c r="C200" t="s">
        <v>22</v>
      </c>
      <c r="D200" t="s">
        <v>11</v>
      </c>
      <c r="E200" t="s">
        <v>20</v>
      </c>
      <c r="F200" s="4">
        <v>199</v>
      </c>
      <c r="G200" s="4">
        <v>39</v>
      </c>
      <c r="H200" s="5">
        <v>361</v>
      </c>
      <c r="I200" s="6">
        <v>71839</v>
      </c>
      <c r="J200" s="6">
        <v>14079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42997-FB1C-407D-818C-6C5F3BF4D67D}">
  <dimension ref="A3:B9"/>
  <sheetViews>
    <sheetView workbookViewId="0">
      <selection activeCell="C15" sqref="C15"/>
    </sheetView>
  </sheetViews>
  <sheetFormatPr defaultRowHeight="14.4" x14ac:dyDescent="0.3"/>
  <cols>
    <col min="1" max="1" width="12.5546875" bestFit="1" customWidth="1"/>
    <col min="2" max="2" width="13.109375" bestFit="1" customWidth="1"/>
    <col min="3" max="3" width="8" bestFit="1" customWidth="1"/>
    <col min="4" max="8" width="15.21875" bestFit="1" customWidth="1"/>
  </cols>
  <sheetData>
    <row r="3" spans="1:2" x14ac:dyDescent="0.3">
      <c r="A3" s="9" t="s">
        <v>45</v>
      </c>
      <c r="B3" t="s">
        <v>49</v>
      </c>
    </row>
    <row r="4" spans="1:2" x14ac:dyDescent="0.3">
      <c r="A4" s="7" t="s">
        <v>15</v>
      </c>
      <c r="B4" s="14">
        <v>10548941</v>
      </c>
    </row>
    <row r="5" spans="1:2" x14ac:dyDescent="0.3">
      <c r="A5" s="7" t="s">
        <v>10</v>
      </c>
      <c r="B5" s="14">
        <v>8710624</v>
      </c>
    </row>
    <row r="6" spans="1:2" x14ac:dyDescent="0.3">
      <c r="A6" s="7" t="s">
        <v>22</v>
      </c>
      <c r="B6" s="14">
        <v>7702732</v>
      </c>
    </row>
    <row r="7" spans="1:2" x14ac:dyDescent="0.3">
      <c r="A7" s="7" t="s">
        <v>18</v>
      </c>
      <c r="B7" s="14">
        <v>5623730</v>
      </c>
    </row>
    <row r="8" spans="1:2" x14ac:dyDescent="0.3">
      <c r="A8" s="7" t="s">
        <v>21</v>
      </c>
      <c r="B8" s="14">
        <v>3531830</v>
      </c>
    </row>
    <row r="9" spans="1:2" x14ac:dyDescent="0.3">
      <c r="A9" s="7" t="s">
        <v>46</v>
      </c>
      <c r="B9" s="14">
        <v>36117857</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CAB5-D90D-47DF-897C-2A46D458036B}">
  <dimension ref="A3:E8"/>
  <sheetViews>
    <sheetView workbookViewId="0">
      <selection activeCell="C11" sqref="C11"/>
    </sheetView>
  </sheetViews>
  <sheetFormatPr defaultRowHeight="14.4" x14ac:dyDescent="0.3"/>
  <cols>
    <col min="1" max="1" width="12.88671875" bestFit="1" customWidth="1"/>
    <col min="2" max="2" width="13.109375" bestFit="1" customWidth="1"/>
    <col min="3" max="3" width="8" bestFit="1" customWidth="1"/>
    <col min="4" max="4" width="17.109375" customWidth="1"/>
    <col min="5" max="5" width="10.21875" customWidth="1"/>
  </cols>
  <sheetData>
    <row r="3" spans="1:5" x14ac:dyDescent="0.3">
      <c r="A3" s="9" t="s">
        <v>45</v>
      </c>
      <c r="B3" t="s">
        <v>49</v>
      </c>
      <c r="D3" t="s">
        <v>3</v>
      </c>
      <c r="E3" t="s">
        <v>48</v>
      </c>
    </row>
    <row r="4" spans="1:5" x14ac:dyDescent="0.3">
      <c r="A4" s="7" t="s">
        <v>16</v>
      </c>
      <c r="B4" s="15">
        <v>13726364</v>
      </c>
      <c r="D4" t="str">
        <f>A4</f>
        <v>APAC</v>
      </c>
      <c r="E4" s="15">
        <f>B4</f>
        <v>13726364</v>
      </c>
    </row>
    <row r="5" spans="1:5" x14ac:dyDescent="0.3">
      <c r="A5" s="7" t="s">
        <v>19</v>
      </c>
      <c r="B5" s="15">
        <v>8263598</v>
      </c>
      <c r="D5" t="str">
        <f t="shared" ref="D5:D7" si="0">A5</f>
        <v>South America</v>
      </c>
      <c r="E5" s="15">
        <f t="shared" ref="E5:E7" si="1">B5</f>
        <v>8263598</v>
      </c>
    </row>
    <row r="6" spans="1:5" x14ac:dyDescent="0.3">
      <c r="A6" s="7" t="s">
        <v>13</v>
      </c>
      <c r="B6" s="15">
        <v>7957287</v>
      </c>
      <c r="D6" t="str">
        <f t="shared" si="0"/>
        <v>North America</v>
      </c>
      <c r="E6" s="15">
        <f t="shared" si="1"/>
        <v>7957287</v>
      </c>
    </row>
    <row r="7" spans="1:5" x14ac:dyDescent="0.3">
      <c r="A7" s="7" t="s">
        <v>11</v>
      </c>
      <c r="B7" s="15">
        <v>6170608</v>
      </c>
      <c r="D7" t="str">
        <f t="shared" si="0"/>
        <v>EMEA</v>
      </c>
      <c r="E7" s="15">
        <f t="shared" si="1"/>
        <v>6170608</v>
      </c>
    </row>
    <row r="8" spans="1:5" x14ac:dyDescent="0.3">
      <c r="A8" s="7" t="s">
        <v>46</v>
      </c>
      <c r="B8" s="15">
        <v>36117857</v>
      </c>
    </row>
  </sheetData>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581AB-EE45-4BD1-916E-94EAC211A82A}">
  <dimension ref="A3:B8"/>
  <sheetViews>
    <sheetView workbookViewId="0">
      <selection activeCell="B4" sqref="B4"/>
    </sheetView>
  </sheetViews>
  <sheetFormatPr defaultRowHeight="14.4" x14ac:dyDescent="0.3"/>
  <cols>
    <col min="1" max="1" width="12.5546875" bestFit="1" customWidth="1"/>
    <col min="2" max="2" width="13.109375" bestFit="1" customWidth="1"/>
    <col min="3" max="3" width="8" bestFit="1" customWidth="1"/>
  </cols>
  <sheetData>
    <row r="3" spans="1:2" x14ac:dyDescent="0.3">
      <c r="A3" s="9" t="s">
        <v>45</v>
      </c>
      <c r="B3" t="s">
        <v>49</v>
      </c>
    </row>
    <row r="4" spans="1:2" x14ac:dyDescent="0.3">
      <c r="A4" s="7" t="s">
        <v>12</v>
      </c>
      <c r="B4" s="15">
        <v>11252840</v>
      </c>
    </row>
    <row r="5" spans="1:2" x14ac:dyDescent="0.3">
      <c r="A5" s="7" t="s">
        <v>14</v>
      </c>
      <c r="B5" s="15">
        <v>10533496</v>
      </c>
    </row>
    <row r="6" spans="1:2" x14ac:dyDescent="0.3">
      <c r="A6" s="7" t="s">
        <v>17</v>
      </c>
      <c r="B6" s="15">
        <v>9716653</v>
      </c>
    </row>
    <row r="7" spans="1:2" x14ac:dyDescent="0.3">
      <c r="A7" s="7" t="s">
        <v>20</v>
      </c>
      <c r="B7" s="15">
        <v>4614868</v>
      </c>
    </row>
    <row r="8" spans="1:2" x14ac:dyDescent="0.3">
      <c r="A8" s="7" t="s">
        <v>46</v>
      </c>
      <c r="B8" s="15">
        <v>36117857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3DEAE-6DCB-4EFD-9227-D2FDDC0DA3CF}">
  <dimension ref="A3:H16"/>
  <sheetViews>
    <sheetView workbookViewId="0">
      <selection activeCell="E6" sqref="E6"/>
    </sheetView>
  </sheetViews>
  <sheetFormatPr defaultRowHeight="14.4" x14ac:dyDescent="0.3"/>
  <cols>
    <col min="1" max="1" width="12.5546875" bestFit="1" customWidth="1"/>
    <col min="2" max="2" width="8" bestFit="1" customWidth="1"/>
    <col min="3" max="3" width="8.33203125" bestFit="1" customWidth="1"/>
    <col min="8" max="8" width="9.44140625" customWidth="1"/>
  </cols>
  <sheetData>
    <row r="3" spans="1:8" x14ac:dyDescent="0.3">
      <c r="A3" s="9" t="s">
        <v>45</v>
      </c>
      <c r="B3" t="s">
        <v>47</v>
      </c>
      <c r="G3" t="s">
        <v>52</v>
      </c>
      <c r="H3" t="s">
        <v>53</v>
      </c>
    </row>
    <row r="4" spans="1:8" x14ac:dyDescent="0.3">
      <c r="A4" s="7" t="s">
        <v>40</v>
      </c>
      <c r="B4" s="10">
        <v>0.1565521852187659</v>
      </c>
      <c r="D4" s="7"/>
      <c r="E4" s="10"/>
      <c r="G4" t="str">
        <f>A4</f>
        <v>August</v>
      </c>
      <c r="H4" s="18">
        <f>B4</f>
        <v>0.1565521852187659</v>
      </c>
    </row>
    <row r="5" spans="1:8" x14ac:dyDescent="0.3">
      <c r="A5" s="7" t="s">
        <v>42</v>
      </c>
      <c r="B5" s="10">
        <v>0.12827661015348363</v>
      </c>
      <c r="D5" s="7"/>
      <c r="E5" s="10"/>
      <c r="G5" t="str">
        <f t="shared" ref="G5:G15" si="0">A5</f>
        <v>October</v>
      </c>
      <c r="H5" s="18">
        <f t="shared" ref="H5:H15" si="1">B5</f>
        <v>0.12827661015348363</v>
      </c>
    </row>
    <row r="6" spans="1:8" x14ac:dyDescent="0.3">
      <c r="A6" s="7" t="s">
        <v>43</v>
      </c>
      <c r="B6" s="10">
        <v>0.10270976530060937</v>
      </c>
      <c r="D6" s="7"/>
      <c r="E6" s="10"/>
      <c r="G6" t="str">
        <f t="shared" si="0"/>
        <v>November</v>
      </c>
      <c r="H6" s="18">
        <f t="shared" si="1"/>
        <v>0.10270976530060937</v>
      </c>
    </row>
    <row r="7" spans="1:8" x14ac:dyDescent="0.3">
      <c r="A7" s="7" t="s">
        <v>26</v>
      </c>
      <c r="B7" s="10">
        <v>9.750688822099142E-2</v>
      </c>
      <c r="D7" s="7"/>
      <c r="E7" s="10"/>
      <c r="G7" t="str">
        <f t="shared" si="0"/>
        <v>January</v>
      </c>
      <c r="H7" s="18">
        <f t="shared" si="1"/>
        <v>9.750688822099142E-2</v>
      </c>
    </row>
    <row r="8" spans="1:8" x14ac:dyDescent="0.3">
      <c r="A8" s="7" t="s">
        <v>37</v>
      </c>
      <c r="B8" s="10">
        <v>9.0548809168437161E-2</v>
      </c>
      <c r="D8" s="7"/>
      <c r="E8" s="10"/>
      <c r="G8" t="str">
        <f t="shared" si="0"/>
        <v>May</v>
      </c>
      <c r="H8" s="18">
        <f t="shared" si="1"/>
        <v>9.0548809168437161E-2</v>
      </c>
    </row>
    <row r="9" spans="1:8" x14ac:dyDescent="0.3">
      <c r="A9" s="7" t="s">
        <v>39</v>
      </c>
      <c r="B9" s="10">
        <v>8.3653500524881172E-2</v>
      </c>
      <c r="D9" s="7"/>
      <c r="E9" s="10"/>
      <c r="G9" t="str">
        <f t="shared" si="0"/>
        <v>July</v>
      </c>
      <c r="H9" s="18">
        <f t="shared" si="1"/>
        <v>8.3653500524881172E-2</v>
      </c>
    </row>
    <row r="10" spans="1:8" x14ac:dyDescent="0.3">
      <c r="A10" s="7" t="s">
        <v>41</v>
      </c>
      <c r="B10" s="10">
        <v>7.5048550417171719E-2</v>
      </c>
      <c r="D10" s="7"/>
      <c r="E10" s="10"/>
      <c r="G10" t="str">
        <f t="shared" si="0"/>
        <v>September</v>
      </c>
      <c r="H10" s="18">
        <f t="shared" si="1"/>
        <v>7.5048550417171719E-2</v>
      </c>
    </row>
    <row r="11" spans="1:8" x14ac:dyDescent="0.3">
      <c r="A11" s="7" t="s">
        <v>35</v>
      </c>
      <c r="B11" s="10">
        <v>7.3095018893685262E-2</v>
      </c>
      <c r="D11" s="7"/>
      <c r="E11" s="10"/>
      <c r="G11" t="str">
        <f t="shared" si="0"/>
        <v>March</v>
      </c>
      <c r="H11" s="18">
        <f t="shared" si="1"/>
        <v>7.3095018893685262E-2</v>
      </c>
    </row>
    <row r="12" spans="1:8" x14ac:dyDescent="0.3">
      <c r="A12" s="7" t="s">
        <v>34</v>
      </c>
      <c r="B12" s="10">
        <v>6.078133528955304E-2</v>
      </c>
      <c r="D12" s="7"/>
      <c r="E12" s="10"/>
      <c r="G12" t="str">
        <f t="shared" si="0"/>
        <v>February</v>
      </c>
      <c r="H12" s="18">
        <f t="shared" si="1"/>
        <v>6.078133528955304E-2</v>
      </c>
    </row>
    <row r="13" spans="1:8" x14ac:dyDescent="0.3">
      <c r="A13" s="7" t="s">
        <v>38</v>
      </c>
      <c r="B13" s="10">
        <v>5.7759418149070242E-2</v>
      </c>
      <c r="D13" s="7"/>
      <c r="E13" s="10"/>
      <c r="G13" t="str">
        <f t="shared" si="0"/>
        <v>June</v>
      </c>
      <c r="H13" s="18">
        <f t="shared" si="1"/>
        <v>5.7759418149070242E-2</v>
      </c>
    </row>
    <row r="14" spans="1:8" x14ac:dyDescent="0.3">
      <c r="A14" s="7" t="s">
        <v>36</v>
      </c>
      <c r="B14" s="10">
        <v>4.850913835308987E-2</v>
      </c>
      <c r="D14" s="7"/>
      <c r="E14" s="10"/>
      <c r="G14" t="str">
        <f t="shared" si="0"/>
        <v>April</v>
      </c>
      <c r="H14" s="18">
        <f t="shared" si="1"/>
        <v>4.850913835308987E-2</v>
      </c>
    </row>
    <row r="15" spans="1:8" x14ac:dyDescent="0.3">
      <c r="A15" s="7" t="s">
        <v>44</v>
      </c>
      <c r="B15" s="10">
        <v>2.5558780310261243E-2</v>
      </c>
      <c r="D15" s="7"/>
      <c r="E15" s="10"/>
      <c r="G15" t="str">
        <f t="shared" si="0"/>
        <v>December</v>
      </c>
      <c r="H15" s="18">
        <f t="shared" si="1"/>
        <v>2.5558780310261243E-2</v>
      </c>
    </row>
    <row r="16" spans="1:8" x14ac:dyDescent="0.3">
      <c r="A16" s="7" t="s">
        <v>46</v>
      </c>
      <c r="B16" s="10">
        <v>1</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468EE-3813-46C4-8A75-A8780FA449E1}">
  <dimension ref="A3:B11"/>
  <sheetViews>
    <sheetView workbookViewId="0">
      <selection activeCell="N9" sqref="N9"/>
    </sheetView>
  </sheetViews>
  <sheetFormatPr defaultRowHeight="14.4" x14ac:dyDescent="0.3"/>
  <cols>
    <col min="1" max="1" width="12.5546875" bestFit="1" customWidth="1"/>
    <col min="2" max="2" width="13.109375" bestFit="1" customWidth="1"/>
  </cols>
  <sheetData>
    <row r="3" spans="1:2" x14ac:dyDescent="0.3">
      <c r="A3" s="9" t="s">
        <v>45</v>
      </c>
      <c r="B3" t="s">
        <v>49</v>
      </c>
    </row>
    <row r="4" spans="1:2" x14ac:dyDescent="0.3">
      <c r="A4" s="7" t="s">
        <v>31</v>
      </c>
      <c r="B4" s="11">
        <v>8516569</v>
      </c>
    </row>
    <row r="5" spans="1:2" x14ac:dyDescent="0.3">
      <c r="A5" s="7" t="s">
        <v>28</v>
      </c>
      <c r="B5" s="11">
        <v>7925603</v>
      </c>
    </row>
    <row r="6" spans="1:2" x14ac:dyDescent="0.3">
      <c r="A6" s="7" t="s">
        <v>27</v>
      </c>
      <c r="B6" s="11">
        <v>4972602</v>
      </c>
    </row>
    <row r="7" spans="1:2" x14ac:dyDescent="0.3">
      <c r="A7" s="7" t="s">
        <v>32</v>
      </c>
      <c r="B7" s="11">
        <v>4067754</v>
      </c>
    </row>
    <row r="8" spans="1:2" x14ac:dyDescent="0.3">
      <c r="A8" s="7" t="s">
        <v>29</v>
      </c>
      <c r="B8" s="11">
        <v>3763249</v>
      </c>
    </row>
    <row r="9" spans="1:2" x14ac:dyDescent="0.3">
      <c r="A9" s="7" t="s">
        <v>30</v>
      </c>
      <c r="B9" s="11">
        <v>3696404</v>
      </c>
    </row>
    <row r="10" spans="1:2" x14ac:dyDescent="0.3">
      <c r="A10" s="7" t="s">
        <v>33</v>
      </c>
      <c r="B10" s="11">
        <v>3175676</v>
      </c>
    </row>
    <row r="11" spans="1:2" x14ac:dyDescent="0.3">
      <c r="A11" s="7" t="s">
        <v>46</v>
      </c>
      <c r="B11" s="11">
        <v>36117857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FD21-9D81-4F0E-99BF-A36EF7FC4CD1}">
  <dimension ref="A3:D4"/>
  <sheetViews>
    <sheetView workbookViewId="0">
      <selection activeCell="A4" sqref="A4"/>
    </sheetView>
  </sheetViews>
  <sheetFormatPr defaultRowHeight="14.4" x14ac:dyDescent="0.3"/>
  <cols>
    <col min="1" max="1" width="13.109375" bestFit="1" customWidth="1"/>
    <col min="2" max="2" width="15.21875" bestFit="1" customWidth="1"/>
    <col min="3" max="3" width="15.6640625" bestFit="1" customWidth="1"/>
    <col min="4" max="4" width="5.6640625" bestFit="1" customWidth="1"/>
    <col min="5" max="5" width="8" bestFit="1" customWidth="1"/>
  </cols>
  <sheetData>
    <row r="3" spans="1:4" x14ac:dyDescent="0.3">
      <c r="A3" t="s">
        <v>49</v>
      </c>
      <c r="B3" t="s">
        <v>51</v>
      </c>
      <c r="C3" t="s">
        <v>50</v>
      </c>
      <c r="D3" t="s">
        <v>47</v>
      </c>
    </row>
    <row r="4" spans="1:4" x14ac:dyDescent="0.3">
      <c r="A4" s="13">
        <v>36117857</v>
      </c>
      <c r="B4" s="13">
        <v>12061936</v>
      </c>
      <c r="C4" s="13">
        <v>36117857</v>
      </c>
      <c r="D4" s="13">
        <v>24055921</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97982-6A63-4D3C-B225-94B7858B623A}">
  <dimension ref="A1:P200"/>
  <sheetViews>
    <sheetView workbookViewId="0">
      <selection activeCell="G8" sqref="G8"/>
    </sheetView>
  </sheetViews>
  <sheetFormatPr defaultRowHeight="14.4" x14ac:dyDescent="0.3"/>
  <cols>
    <col min="1" max="1" width="12.33203125" bestFit="1" customWidth="1"/>
    <col min="2" max="2" width="16.77734375" bestFit="1" customWidth="1"/>
    <col min="3" max="3" width="9.88671875" bestFit="1" customWidth="1"/>
    <col min="4" max="4" width="12.88671875" bestFit="1" customWidth="1"/>
    <col min="5" max="5" width="14.6640625" bestFit="1" customWidth="1"/>
    <col min="6" max="6" width="14.33203125" bestFit="1" customWidth="1"/>
    <col min="7" max="7" width="13.88671875" bestFit="1" customWidth="1"/>
    <col min="8" max="8" width="10.5546875" bestFit="1" customWidth="1"/>
    <col min="9" max="9" width="11.33203125" bestFit="1" customWidth="1"/>
    <col min="10" max="10" width="10.88671875" bestFit="1" customWidth="1"/>
    <col min="11" max="11" width="6.88671875" bestFit="1" customWidth="1"/>
    <col min="12" max="12" width="14.44140625" bestFit="1" customWidth="1"/>
    <col min="13" max="13" width="11.88671875" bestFit="1" customWidth="1"/>
  </cols>
  <sheetData>
    <row r="1" spans="1:16" x14ac:dyDescent="0.3">
      <c r="A1" t="s">
        <v>0</v>
      </c>
      <c r="B1" t="s">
        <v>1</v>
      </c>
      <c r="C1" t="s">
        <v>2</v>
      </c>
      <c r="D1" t="s">
        <v>3</v>
      </c>
      <c r="E1" t="s">
        <v>4</v>
      </c>
      <c r="F1" t="s">
        <v>5</v>
      </c>
      <c r="G1" t="s">
        <v>6</v>
      </c>
      <c r="H1" t="s">
        <v>7</v>
      </c>
      <c r="I1" t="s">
        <v>8</v>
      </c>
      <c r="J1" t="s">
        <v>9</v>
      </c>
      <c r="K1" t="s">
        <v>23</v>
      </c>
      <c r="L1" t="s">
        <v>24</v>
      </c>
      <c r="M1" t="s">
        <v>25</v>
      </c>
    </row>
    <row r="2" spans="1:16" x14ac:dyDescent="0.3">
      <c r="A2">
        <v>10010</v>
      </c>
      <c r="B2" s="16">
        <v>44562</v>
      </c>
      <c r="C2" t="s">
        <v>10</v>
      </c>
      <c r="D2" t="s">
        <v>11</v>
      </c>
      <c r="E2" t="s">
        <v>12</v>
      </c>
      <c r="F2">
        <v>1099</v>
      </c>
      <c r="G2">
        <v>289</v>
      </c>
      <c r="H2">
        <v>313.5</v>
      </c>
      <c r="I2">
        <v>344536</v>
      </c>
      <c r="J2">
        <v>90602</v>
      </c>
      <c r="K2">
        <v>2022</v>
      </c>
      <c r="L2" t="s">
        <v>26</v>
      </c>
      <c r="M2" t="s">
        <v>27</v>
      </c>
    </row>
    <row r="3" spans="1:16" x14ac:dyDescent="0.3">
      <c r="A3">
        <v>10011</v>
      </c>
      <c r="B3" s="16">
        <v>44562</v>
      </c>
      <c r="C3" t="s">
        <v>10</v>
      </c>
      <c r="D3" t="s">
        <v>13</v>
      </c>
      <c r="E3" t="s">
        <v>14</v>
      </c>
      <c r="F3">
        <v>1099</v>
      </c>
      <c r="G3">
        <v>289</v>
      </c>
      <c r="H3">
        <v>300.7</v>
      </c>
      <c r="I3">
        <v>330469</v>
      </c>
      <c r="J3">
        <v>86902</v>
      </c>
      <c r="K3">
        <v>2022</v>
      </c>
      <c r="L3" t="s">
        <v>26</v>
      </c>
      <c r="M3" t="s">
        <v>27</v>
      </c>
    </row>
    <row r="4" spans="1:16" x14ac:dyDescent="0.3">
      <c r="A4">
        <v>10012</v>
      </c>
      <c r="B4" s="16">
        <v>44562</v>
      </c>
      <c r="C4" t="s">
        <v>15</v>
      </c>
      <c r="D4" t="s">
        <v>16</v>
      </c>
      <c r="E4" t="s">
        <v>17</v>
      </c>
      <c r="F4">
        <v>1299</v>
      </c>
      <c r="G4">
        <v>459</v>
      </c>
      <c r="H4">
        <v>482.20000000000005</v>
      </c>
      <c r="I4">
        <v>626378</v>
      </c>
      <c r="J4">
        <v>221330</v>
      </c>
      <c r="K4">
        <v>2022</v>
      </c>
      <c r="L4" t="s">
        <v>26</v>
      </c>
      <c r="M4" t="s">
        <v>27</v>
      </c>
    </row>
    <row r="5" spans="1:16" x14ac:dyDescent="0.3">
      <c r="A5">
        <v>10013</v>
      </c>
      <c r="B5" s="16">
        <v>44562</v>
      </c>
      <c r="C5" t="s">
        <v>18</v>
      </c>
      <c r="D5" t="s">
        <v>19</v>
      </c>
      <c r="E5" t="s">
        <v>20</v>
      </c>
      <c r="F5">
        <v>599</v>
      </c>
      <c r="G5">
        <v>299</v>
      </c>
      <c r="H5">
        <v>109</v>
      </c>
      <c r="I5">
        <v>65291</v>
      </c>
      <c r="J5">
        <v>32591</v>
      </c>
      <c r="K5">
        <v>2022</v>
      </c>
      <c r="L5" t="s">
        <v>26</v>
      </c>
      <c r="M5" t="s">
        <v>27</v>
      </c>
      <c r="P5" s="17"/>
    </row>
    <row r="6" spans="1:16" x14ac:dyDescent="0.3">
      <c r="A6">
        <v>10014</v>
      </c>
      <c r="B6" s="16">
        <v>44562</v>
      </c>
      <c r="C6" t="s">
        <v>21</v>
      </c>
      <c r="D6" t="s">
        <v>19</v>
      </c>
      <c r="E6" t="s">
        <v>17</v>
      </c>
      <c r="F6">
        <v>449</v>
      </c>
      <c r="G6">
        <v>159</v>
      </c>
      <c r="H6">
        <v>450.90000000000003</v>
      </c>
      <c r="I6">
        <v>202454</v>
      </c>
      <c r="J6">
        <v>71693</v>
      </c>
      <c r="K6">
        <v>2022</v>
      </c>
      <c r="L6" t="s">
        <v>26</v>
      </c>
      <c r="M6" t="s">
        <v>27</v>
      </c>
    </row>
    <row r="7" spans="1:16" x14ac:dyDescent="0.3">
      <c r="A7">
        <v>10015</v>
      </c>
      <c r="B7" s="16">
        <v>44562</v>
      </c>
      <c r="C7" t="s">
        <v>22</v>
      </c>
      <c r="D7" t="s">
        <v>19</v>
      </c>
      <c r="E7" t="s">
        <v>17</v>
      </c>
      <c r="F7">
        <v>199</v>
      </c>
      <c r="G7">
        <v>39</v>
      </c>
      <c r="H7">
        <v>270.90000000000003</v>
      </c>
      <c r="I7">
        <v>53909</v>
      </c>
      <c r="J7">
        <v>10565</v>
      </c>
      <c r="K7">
        <v>2022</v>
      </c>
      <c r="L7" t="s">
        <v>26</v>
      </c>
      <c r="M7" t="s">
        <v>27</v>
      </c>
    </row>
    <row r="8" spans="1:16" x14ac:dyDescent="0.3">
      <c r="A8">
        <v>10016</v>
      </c>
      <c r="B8" s="16">
        <v>44565</v>
      </c>
      <c r="C8" t="s">
        <v>22</v>
      </c>
      <c r="D8" t="s">
        <v>19</v>
      </c>
      <c r="E8" t="s">
        <v>12</v>
      </c>
      <c r="F8">
        <v>199</v>
      </c>
      <c r="G8">
        <v>39</v>
      </c>
      <c r="H8">
        <v>443.1</v>
      </c>
      <c r="I8">
        <v>88177</v>
      </c>
      <c r="J8">
        <v>17281</v>
      </c>
      <c r="K8">
        <v>2022</v>
      </c>
      <c r="L8" t="s">
        <v>26</v>
      </c>
      <c r="M8" t="s">
        <v>28</v>
      </c>
    </row>
    <row r="9" spans="1:16" x14ac:dyDescent="0.3">
      <c r="A9">
        <v>10017</v>
      </c>
      <c r="B9" s="16">
        <v>44568</v>
      </c>
      <c r="C9" t="s">
        <v>22</v>
      </c>
      <c r="D9" t="s">
        <v>11</v>
      </c>
      <c r="E9" t="s">
        <v>17</v>
      </c>
      <c r="F9">
        <v>199</v>
      </c>
      <c r="G9">
        <v>39</v>
      </c>
      <c r="H9">
        <v>459.3</v>
      </c>
      <c r="I9">
        <v>91401</v>
      </c>
      <c r="J9">
        <v>17913</v>
      </c>
      <c r="K9">
        <v>2022</v>
      </c>
      <c r="L9" t="s">
        <v>26</v>
      </c>
      <c r="M9" t="s">
        <v>29</v>
      </c>
    </row>
    <row r="10" spans="1:16" x14ac:dyDescent="0.3">
      <c r="A10">
        <v>10018</v>
      </c>
      <c r="B10" s="16">
        <v>44571</v>
      </c>
      <c r="C10" t="s">
        <v>10</v>
      </c>
      <c r="D10" t="s">
        <v>13</v>
      </c>
      <c r="E10" t="s">
        <v>17</v>
      </c>
      <c r="F10">
        <v>1099</v>
      </c>
      <c r="G10">
        <v>289</v>
      </c>
      <c r="H10">
        <v>222.5</v>
      </c>
      <c r="I10">
        <v>244528</v>
      </c>
      <c r="J10">
        <v>64302</v>
      </c>
      <c r="K10">
        <v>2022</v>
      </c>
      <c r="L10" t="s">
        <v>26</v>
      </c>
      <c r="M10" t="s">
        <v>30</v>
      </c>
    </row>
    <row r="11" spans="1:16" x14ac:dyDescent="0.3">
      <c r="A11">
        <v>10019</v>
      </c>
      <c r="B11" s="16">
        <v>44574</v>
      </c>
      <c r="C11" t="s">
        <v>15</v>
      </c>
      <c r="D11" t="s">
        <v>16</v>
      </c>
      <c r="E11" t="s">
        <v>12</v>
      </c>
      <c r="F11">
        <v>1299</v>
      </c>
      <c r="G11">
        <v>459</v>
      </c>
      <c r="H11">
        <v>479.40000000000003</v>
      </c>
      <c r="I11">
        <v>622741</v>
      </c>
      <c r="J11">
        <v>220045</v>
      </c>
      <c r="K11">
        <v>2022</v>
      </c>
      <c r="L11" t="s">
        <v>26</v>
      </c>
      <c r="M11" t="s">
        <v>31</v>
      </c>
    </row>
    <row r="12" spans="1:16" x14ac:dyDescent="0.3">
      <c r="A12">
        <v>10020</v>
      </c>
      <c r="B12" s="16">
        <v>44577</v>
      </c>
      <c r="C12" t="s">
        <v>15</v>
      </c>
      <c r="D12" t="s">
        <v>16</v>
      </c>
      <c r="E12" t="s">
        <v>12</v>
      </c>
      <c r="F12">
        <v>1299</v>
      </c>
      <c r="G12">
        <v>459</v>
      </c>
      <c r="H12">
        <v>301.2</v>
      </c>
      <c r="I12">
        <v>391259</v>
      </c>
      <c r="J12">
        <v>138251</v>
      </c>
      <c r="K12">
        <v>2022</v>
      </c>
      <c r="L12" t="s">
        <v>26</v>
      </c>
      <c r="M12" t="s">
        <v>32</v>
      </c>
    </row>
    <row r="13" spans="1:16" x14ac:dyDescent="0.3">
      <c r="A13">
        <v>10021</v>
      </c>
      <c r="B13" s="16">
        <v>44580</v>
      </c>
      <c r="C13" t="s">
        <v>22</v>
      </c>
      <c r="D13" t="s">
        <v>16</v>
      </c>
      <c r="E13" t="s">
        <v>12</v>
      </c>
      <c r="F13">
        <v>199</v>
      </c>
      <c r="G13">
        <v>39</v>
      </c>
      <c r="H13">
        <v>315.10000000000002</v>
      </c>
      <c r="I13">
        <v>62705</v>
      </c>
      <c r="J13">
        <v>12289</v>
      </c>
      <c r="K13">
        <v>2022</v>
      </c>
      <c r="L13" t="s">
        <v>26</v>
      </c>
      <c r="M13" t="s">
        <v>33</v>
      </c>
    </row>
    <row r="14" spans="1:16" x14ac:dyDescent="0.3">
      <c r="A14">
        <v>10022</v>
      </c>
      <c r="B14" s="16">
        <v>44583</v>
      </c>
      <c r="C14" t="s">
        <v>10</v>
      </c>
      <c r="D14" t="s">
        <v>11</v>
      </c>
      <c r="E14" t="s">
        <v>12</v>
      </c>
      <c r="F14">
        <v>1099</v>
      </c>
      <c r="G14">
        <v>289</v>
      </c>
      <c r="H14">
        <v>142.4</v>
      </c>
      <c r="I14">
        <v>156498</v>
      </c>
      <c r="J14">
        <v>41154</v>
      </c>
      <c r="K14">
        <v>2022</v>
      </c>
      <c r="L14" t="s">
        <v>26</v>
      </c>
      <c r="M14" t="s">
        <v>27</v>
      </c>
    </row>
    <row r="15" spans="1:16" x14ac:dyDescent="0.3">
      <c r="A15">
        <v>10023</v>
      </c>
      <c r="B15" s="16">
        <v>44586</v>
      </c>
      <c r="C15" t="s">
        <v>21</v>
      </c>
      <c r="D15" t="s">
        <v>13</v>
      </c>
      <c r="E15" t="s">
        <v>12</v>
      </c>
      <c r="F15">
        <v>449</v>
      </c>
      <c r="G15">
        <v>159</v>
      </c>
      <c r="H15">
        <v>311</v>
      </c>
      <c r="I15">
        <v>139639</v>
      </c>
      <c r="J15">
        <v>49449</v>
      </c>
      <c r="K15">
        <v>2022</v>
      </c>
      <c r="L15" t="s">
        <v>26</v>
      </c>
      <c r="M15" t="s">
        <v>28</v>
      </c>
    </row>
    <row r="16" spans="1:16" x14ac:dyDescent="0.3">
      <c r="A16">
        <v>10024</v>
      </c>
      <c r="B16" s="16">
        <v>44596</v>
      </c>
      <c r="C16" t="s">
        <v>18</v>
      </c>
      <c r="D16" t="s">
        <v>16</v>
      </c>
      <c r="E16" t="s">
        <v>12</v>
      </c>
      <c r="F16">
        <v>599</v>
      </c>
      <c r="G16">
        <v>299</v>
      </c>
      <c r="H16">
        <v>378.20000000000005</v>
      </c>
      <c r="I16">
        <v>226542</v>
      </c>
      <c r="J16">
        <v>113082</v>
      </c>
      <c r="K16">
        <v>2022</v>
      </c>
      <c r="L16" t="s">
        <v>34</v>
      </c>
      <c r="M16" t="s">
        <v>29</v>
      </c>
    </row>
    <row r="17" spans="1:13" x14ac:dyDescent="0.3">
      <c r="A17">
        <v>10025</v>
      </c>
      <c r="B17" s="16">
        <v>44597</v>
      </c>
      <c r="C17" t="s">
        <v>21</v>
      </c>
      <c r="D17" t="s">
        <v>16</v>
      </c>
      <c r="E17" t="s">
        <v>20</v>
      </c>
      <c r="F17">
        <v>449</v>
      </c>
      <c r="G17">
        <v>159</v>
      </c>
      <c r="H17">
        <v>291.90000000000003</v>
      </c>
      <c r="I17">
        <v>131063</v>
      </c>
      <c r="J17">
        <v>46412</v>
      </c>
      <c r="K17">
        <v>2022</v>
      </c>
      <c r="L17" t="s">
        <v>34</v>
      </c>
      <c r="M17" t="s">
        <v>27</v>
      </c>
    </row>
    <row r="18" spans="1:13" x14ac:dyDescent="0.3">
      <c r="A18">
        <v>10026</v>
      </c>
      <c r="B18" s="16">
        <v>44598</v>
      </c>
      <c r="C18" t="s">
        <v>10</v>
      </c>
      <c r="D18" t="s">
        <v>16</v>
      </c>
      <c r="E18" t="s">
        <v>20</v>
      </c>
      <c r="F18">
        <v>1099</v>
      </c>
      <c r="G18">
        <v>289</v>
      </c>
      <c r="H18">
        <v>479.3</v>
      </c>
      <c r="I18">
        <v>526751</v>
      </c>
      <c r="J18">
        <v>138518</v>
      </c>
      <c r="K18">
        <v>2022</v>
      </c>
      <c r="L18" t="s">
        <v>34</v>
      </c>
      <c r="M18" t="s">
        <v>32</v>
      </c>
    </row>
    <row r="19" spans="1:13" x14ac:dyDescent="0.3">
      <c r="A19">
        <v>10027</v>
      </c>
      <c r="B19" s="16">
        <v>44599</v>
      </c>
      <c r="C19" t="s">
        <v>21</v>
      </c>
      <c r="D19" t="s">
        <v>11</v>
      </c>
      <c r="E19" t="s">
        <v>14</v>
      </c>
      <c r="F19">
        <v>449</v>
      </c>
      <c r="G19">
        <v>159</v>
      </c>
      <c r="H19">
        <v>115.10000000000001</v>
      </c>
      <c r="I19">
        <v>51680</v>
      </c>
      <c r="J19">
        <v>18301</v>
      </c>
      <c r="K19">
        <v>2022</v>
      </c>
      <c r="L19" t="s">
        <v>34</v>
      </c>
      <c r="M19" t="s">
        <v>30</v>
      </c>
    </row>
    <row r="20" spans="1:13" x14ac:dyDescent="0.3">
      <c r="A20">
        <v>10028</v>
      </c>
      <c r="B20" s="16">
        <v>44600</v>
      </c>
      <c r="C20" t="s">
        <v>10</v>
      </c>
      <c r="D20" t="s">
        <v>16</v>
      </c>
      <c r="E20" t="s">
        <v>20</v>
      </c>
      <c r="F20">
        <v>1099</v>
      </c>
      <c r="G20">
        <v>289</v>
      </c>
      <c r="H20">
        <v>347.8</v>
      </c>
      <c r="I20">
        <v>382232</v>
      </c>
      <c r="J20">
        <v>100514</v>
      </c>
      <c r="K20">
        <v>2022</v>
      </c>
      <c r="L20" t="s">
        <v>34</v>
      </c>
      <c r="M20" t="s">
        <v>28</v>
      </c>
    </row>
    <row r="21" spans="1:13" x14ac:dyDescent="0.3">
      <c r="A21">
        <v>10029</v>
      </c>
      <c r="B21" s="16">
        <v>44600</v>
      </c>
      <c r="C21" t="s">
        <v>15</v>
      </c>
      <c r="D21" t="s">
        <v>16</v>
      </c>
      <c r="E21" t="s">
        <v>20</v>
      </c>
      <c r="F21">
        <v>1299</v>
      </c>
      <c r="G21">
        <v>459</v>
      </c>
      <c r="H21">
        <v>222.4</v>
      </c>
      <c r="I21">
        <v>288898</v>
      </c>
      <c r="J21">
        <v>102082</v>
      </c>
      <c r="K21">
        <v>2022</v>
      </c>
      <c r="L21" t="s">
        <v>34</v>
      </c>
      <c r="M21" t="s">
        <v>28</v>
      </c>
    </row>
    <row r="22" spans="1:13" x14ac:dyDescent="0.3">
      <c r="A22">
        <v>10030</v>
      </c>
      <c r="B22" s="16">
        <v>44600</v>
      </c>
      <c r="C22" t="s">
        <v>10</v>
      </c>
      <c r="D22" t="s">
        <v>16</v>
      </c>
      <c r="E22" t="s">
        <v>17</v>
      </c>
      <c r="F22">
        <v>1099</v>
      </c>
      <c r="G22">
        <v>289</v>
      </c>
      <c r="H22">
        <v>276.5</v>
      </c>
      <c r="I22">
        <v>303874</v>
      </c>
      <c r="J22">
        <v>79908</v>
      </c>
      <c r="K22">
        <v>2022</v>
      </c>
      <c r="L22" t="s">
        <v>34</v>
      </c>
      <c r="M22" t="s">
        <v>28</v>
      </c>
    </row>
    <row r="23" spans="1:13" x14ac:dyDescent="0.3">
      <c r="A23">
        <v>10031</v>
      </c>
      <c r="B23" s="16">
        <v>44600</v>
      </c>
      <c r="C23" t="s">
        <v>10</v>
      </c>
      <c r="D23" t="s">
        <v>11</v>
      </c>
      <c r="E23" t="s">
        <v>17</v>
      </c>
      <c r="F23">
        <v>1099</v>
      </c>
      <c r="G23">
        <v>289</v>
      </c>
      <c r="H23">
        <v>151.20000000000002</v>
      </c>
      <c r="I23">
        <v>166169</v>
      </c>
      <c r="J23">
        <v>43697</v>
      </c>
      <c r="K23">
        <v>2022</v>
      </c>
      <c r="L23" t="s">
        <v>34</v>
      </c>
      <c r="M23" t="s">
        <v>28</v>
      </c>
    </row>
    <row r="24" spans="1:13" x14ac:dyDescent="0.3">
      <c r="A24">
        <v>10032</v>
      </c>
      <c r="B24" s="16">
        <v>44600</v>
      </c>
      <c r="C24" t="s">
        <v>22</v>
      </c>
      <c r="D24" t="s">
        <v>11</v>
      </c>
      <c r="E24" t="s">
        <v>17</v>
      </c>
      <c r="F24">
        <v>199</v>
      </c>
      <c r="G24">
        <v>39</v>
      </c>
      <c r="H24">
        <v>171.60000000000002</v>
      </c>
      <c r="I24">
        <v>34148</v>
      </c>
      <c r="J24">
        <v>6692</v>
      </c>
      <c r="K24">
        <v>2022</v>
      </c>
      <c r="L24" t="s">
        <v>34</v>
      </c>
      <c r="M24" t="s">
        <v>28</v>
      </c>
    </row>
    <row r="25" spans="1:13" x14ac:dyDescent="0.3">
      <c r="A25">
        <v>10033</v>
      </c>
      <c r="B25" s="16">
        <v>44635</v>
      </c>
      <c r="C25" t="s">
        <v>18</v>
      </c>
      <c r="D25" t="s">
        <v>13</v>
      </c>
      <c r="E25" t="s">
        <v>17</v>
      </c>
      <c r="F25">
        <v>599</v>
      </c>
      <c r="G25">
        <v>299</v>
      </c>
      <c r="H25">
        <v>365.40000000000003</v>
      </c>
      <c r="I25">
        <v>218875</v>
      </c>
      <c r="J25">
        <v>109255</v>
      </c>
      <c r="K25">
        <v>2022</v>
      </c>
      <c r="L25" t="s">
        <v>35</v>
      </c>
      <c r="M25" t="s">
        <v>28</v>
      </c>
    </row>
    <row r="26" spans="1:13" x14ac:dyDescent="0.3">
      <c r="A26">
        <v>10034</v>
      </c>
      <c r="B26" s="16">
        <v>44635</v>
      </c>
      <c r="C26" t="s">
        <v>15</v>
      </c>
      <c r="D26" t="s">
        <v>13</v>
      </c>
      <c r="E26" t="s">
        <v>12</v>
      </c>
      <c r="F26">
        <v>1299</v>
      </c>
      <c r="G26">
        <v>459</v>
      </c>
      <c r="H26">
        <v>156.10000000000002</v>
      </c>
      <c r="I26">
        <v>202774</v>
      </c>
      <c r="J26">
        <v>71650</v>
      </c>
      <c r="K26">
        <v>2022</v>
      </c>
      <c r="L26" t="s">
        <v>35</v>
      </c>
      <c r="M26" t="s">
        <v>28</v>
      </c>
    </row>
    <row r="27" spans="1:13" x14ac:dyDescent="0.3">
      <c r="A27">
        <v>10035</v>
      </c>
      <c r="B27" s="16">
        <v>44635</v>
      </c>
      <c r="C27" t="s">
        <v>15</v>
      </c>
      <c r="D27" t="s">
        <v>11</v>
      </c>
      <c r="E27" t="s">
        <v>17</v>
      </c>
      <c r="F27">
        <v>1299</v>
      </c>
      <c r="G27">
        <v>459</v>
      </c>
      <c r="H27">
        <v>208.3</v>
      </c>
      <c r="I27">
        <v>270582</v>
      </c>
      <c r="J27">
        <v>95610</v>
      </c>
      <c r="K27">
        <v>2022</v>
      </c>
      <c r="L27" t="s">
        <v>35</v>
      </c>
      <c r="M27" t="s">
        <v>28</v>
      </c>
    </row>
    <row r="28" spans="1:13" x14ac:dyDescent="0.3">
      <c r="A28">
        <v>10036</v>
      </c>
      <c r="B28" s="16">
        <v>44635</v>
      </c>
      <c r="C28" t="s">
        <v>15</v>
      </c>
      <c r="D28" t="s">
        <v>13</v>
      </c>
      <c r="E28" t="s">
        <v>12</v>
      </c>
      <c r="F28">
        <v>1299</v>
      </c>
      <c r="G28">
        <v>459</v>
      </c>
      <c r="H28">
        <v>267.3</v>
      </c>
      <c r="I28">
        <v>347223</v>
      </c>
      <c r="J28">
        <v>122691</v>
      </c>
      <c r="K28">
        <v>2022</v>
      </c>
      <c r="L28" t="s">
        <v>35</v>
      </c>
      <c r="M28" t="s">
        <v>28</v>
      </c>
    </row>
    <row r="29" spans="1:13" x14ac:dyDescent="0.3">
      <c r="A29">
        <v>10037</v>
      </c>
      <c r="B29" s="16">
        <v>44637</v>
      </c>
      <c r="C29" t="s">
        <v>18</v>
      </c>
      <c r="D29" t="s">
        <v>13</v>
      </c>
      <c r="E29" t="s">
        <v>12</v>
      </c>
      <c r="F29">
        <v>599</v>
      </c>
      <c r="G29">
        <v>299</v>
      </c>
      <c r="H29">
        <v>338.5</v>
      </c>
      <c r="I29">
        <v>202762</v>
      </c>
      <c r="J29">
        <v>101212</v>
      </c>
      <c r="K29">
        <v>2022</v>
      </c>
      <c r="L29" t="s">
        <v>35</v>
      </c>
      <c r="M29" t="s">
        <v>31</v>
      </c>
    </row>
    <row r="30" spans="1:13" x14ac:dyDescent="0.3">
      <c r="A30">
        <v>10038</v>
      </c>
      <c r="B30" s="16">
        <v>44639</v>
      </c>
      <c r="C30" t="s">
        <v>10</v>
      </c>
      <c r="D30" t="s">
        <v>16</v>
      </c>
      <c r="E30" t="s">
        <v>17</v>
      </c>
      <c r="F30">
        <v>1099</v>
      </c>
      <c r="G30">
        <v>289</v>
      </c>
      <c r="H30">
        <v>321.8</v>
      </c>
      <c r="I30">
        <v>353658</v>
      </c>
      <c r="J30">
        <v>93000</v>
      </c>
      <c r="K30">
        <v>2022</v>
      </c>
      <c r="L30" t="s">
        <v>35</v>
      </c>
      <c r="M30" t="s">
        <v>27</v>
      </c>
    </row>
    <row r="31" spans="1:13" x14ac:dyDescent="0.3">
      <c r="A31">
        <v>10039</v>
      </c>
      <c r="B31" s="16">
        <v>44641</v>
      </c>
      <c r="C31" t="s">
        <v>22</v>
      </c>
      <c r="D31" t="s">
        <v>13</v>
      </c>
      <c r="E31" t="s">
        <v>20</v>
      </c>
      <c r="F31">
        <v>199</v>
      </c>
      <c r="G31">
        <v>39</v>
      </c>
      <c r="H31">
        <v>368.70000000000005</v>
      </c>
      <c r="I31">
        <v>73371</v>
      </c>
      <c r="J31">
        <v>14379</v>
      </c>
      <c r="K31">
        <v>2022</v>
      </c>
      <c r="L31" t="s">
        <v>35</v>
      </c>
      <c r="M31" t="s">
        <v>30</v>
      </c>
    </row>
    <row r="32" spans="1:13" x14ac:dyDescent="0.3">
      <c r="A32">
        <v>10040</v>
      </c>
      <c r="B32" s="16">
        <v>44643</v>
      </c>
      <c r="C32" t="s">
        <v>15</v>
      </c>
      <c r="D32" t="s">
        <v>11</v>
      </c>
      <c r="E32" t="s">
        <v>14</v>
      </c>
      <c r="F32">
        <v>1299</v>
      </c>
      <c r="G32">
        <v>459</v>
      </c>
      <c r="H32">
        <v>126.9</v>
      </c>
      <c r="I32">
        <v>164843</v>
      </c>
      <c r="J32">
        <v>58247</v>
      </c>
      <c r="K32">
        <v>2022</v>
      </c>
      <c r="L32" t="s">
        <v>35</v>
      </c>
      <c r="M32" t="s">
        <v>33</v>
      </c>
    </row>
    <row r="33" spans="1:13" x14ac:dyDescent="0.3">
      <c r="A33">
        <v>10041</v>
      </c>
      <c r="B33" s="16">
        <v>44645</v>
      </c>
      <c r="C33" t="s">
        <v>18</v>
      </c>
      <c r="D33" t="s">
        <v>19</v>
      </c>
      <c r="E33" t="s">
        <v>17</v>
      </c>
      <c r="F33">
        <v>599</v>
      </c>
      <c r="G33">
        <v>299</v>
      </c>
      <c r="H33">
        <v>390</v>
      </c>
      <c r="I33">
        <v>233610</v>
      </c>
      <c r="J33">
        <v>116610</v>
      </c>
      <c r="K33">
        <v>2022</v>
      </c>
      <c r="L33" t="s">
        <v>35</v>
      </c>
      <c r="M33" t="s">
        <v>29</v>
      </c>
    </row>
    <row r="34" spans="1:13" x14ac:dyDescent="0.3">
      <c r="A34">
        <v>10042</v>
      </c>
      <c r="B34" s="16">
        <v>44647</v>
      </c>
      <c r="C34" t="s">
        <v>15</v>
      </c>
      <c r="D34" t="s">
        <v>19</v>
      </c>
      <c r="E34" t="s">
        <v>14</v>
      </c>
      <c r="F34">
        <v>1299</v>
      </c>
      <c r="G34">
        <v>459</v>
      </c>
      <c r="H34">
        <v>388.3</v>
      </c>
      <c r="I34">
        <v>504402</v>
      </c>
      <c r="J34">
        <v>178230</v>
      </c>
      <c r="K34">
        <v>2022</v>
      </c>
      <c r="L34" t="s">
        <v>35</v>
      </c>
      <c r="M34" t="s">
        <v>32</v>
      </c>
    </row>
    <row r="35" spans="1:13" x14ac:dyDescent="0.3">
      <c r="A35">
        <v>10043</v>
      </c>
      <c r="B35" s="16">
        <v>44649</v>
      </c>
      <c r="C35" t="s">
        <v>15</v>
      </c>
      <c r="D35" t="s">
        <v>19</v>
      </c>
      <c r="E35" t="s">
        <v>17</v>
      </c>
      <c r="F35">
        <v>1299</v>
      </c>
      <c r="G35">
        <v>459</v>
      </c>
      <c r="H35">
        <v>112</v>
      </c>
      <c r="I35">
        <v>145488</v>
      </c>
      <c r="J35">
        <v>51408</v>
      </c>
      <c r="K35">
        <v>2022</v>
      </c>
      <c r="L35" t="s">
        <v>35</v>
      </c>
      <c r="M35" t="s">
        <v>28</v>
      </c>
    </row>
    <row r="36" spans="1:13" x14ac:dyDescent="0.3">
      <c r="A36">
        <v>10044</v>
      </c>
      <c r="B36" s="16">
        <v>44651</v>
      </c>
      <c r="C36" t="s">
        <v>22</v>
      </c>
      <c r="D36" t="s">
        <v>19</v>
      </c>
      <c r="E36" t="s">
        <v>12</v>
      </c>
      <c r="F36">
        <v>199</v>
      </c>
      <c r="G36">
        <v>39</v>
      </c>
      <c r="H36">
        <v>331.70000000000005</v>
      </c>
      <c r="I36">
        <v>66008</v>
      </c>
      <c r="J36">
        <v>12936</v>
      </c>
      <c r="K36">
        <v>2022</v>
      </c>
      <c r="L36" t="s">
        <v>35</v>
      </c>
      <c r="M36" t="s">
        <v>31</v>
      </c>
    </row>
    <row r="37" spans="1:13" x14ac:dyDescent="0.3">
      <c r="A37">
        <v>10045</v>
      </c>
      <c r="B37" s="16">
        <v>44653</v>
      </c>
      <c r="C37" t="s">
        <v>22</v>
      </c>
      <c r="D37" t="s">
        <v>13</v>
      </c>
      <c r="E37" t="s">
        <v>12</v>
      </c>
      <c r="F37">
        <v>199</v>
      </c>
      <c r="G37">
        <v>39</v>
      </c>
      <c r="H37">
        <v>171</v>
      </c>
      <c r="I37">
        <v>34029</v>
      </c>
      <c r="J37">
        <v>6669</v>
      </c>
      <c r="K37">
        <v>2022</v>
      </c>
      <c r="L37" t="s">
        <v>36</v>
      </c>
      <c r="M37" t="s">
        <v>27</v>
      </c>
    </row>
    <row r="38" spans="1:13" x14ac:dyDescent="0.3">
      <c r="A38">
        <v>10046</v>
      </c>
      <c r="B38" s="16">
        <v>44655</v>
      </c>
      <c r="C38" t="s">
        <v>15</v>
      </c>
      <c r="D38" t="s">
        <v>19</v>
      </c>
      <c r="E38" t="s">
        <v>17</v>
      </c>
      <c r="F38">
        <v>1299</v>
      </c>
      <c r="G38">
        <v>459</v>
      </c>
      <c r="H38">
        <v>167.20000000000002</v>
      </c>
      <c r="I38">
        <v>217193</v>
      </c>
      <c r="J38">
        <v>76745</v>
      </c>
      <c r="K38">
        <v>2022</v>
      </c>
      <c r="L38" t="s">
        <v>36</v>
      </c>
      <c r="M38" t="s">
        <v>30</v>
      </c>
    </row>
    <row r="39" spans="1:13" x14ac:dyDescent="0.3">
      <c r="A39">
        <v>10047</v>
      </c>
      <c r="B39" s="16">
        <v>44657</v>
      </c>
      <c r="C39" t="s">
        <v>22</v>
      </c>
      <c r="D39" t="s">
        <v>13</v>
      </c>
      <c r="E39" t="s">
        <v>17</v>
      </c>
      <c r="F39">
        <v>199</v>
      </c>
      <c r="G39">
        <v>39</v>
      </c>
      <c r="H39">
        <v>357.8</v>
      </c>
      <c r="I39">
        <v>71202</v>
      </c>
      <c r="J39">
        <v>13954</v>
      </c>
      <c r="K39">
        <v>2022</v>
      </c>
      <c r="L39" t="s">
        <v>36</v>
      </c>
      <c r="M39" t="s">
        <v>33</v>
      </c>
    </row>
    <row r="40" spans="1:13" x14ac:dyDescent="0.3">
      <c r="A40">
        <v>10048</v>
      </c>
      <c r="B40" s="16">
        <v>44659</v>
      </c>
      <c r="C40" t="s">
        <v>21</v>
      </c>
      <c r="D40" t="s">
        <v>19</v>
      </c>
      <c r="E40" t="s">
        <v>17</v>
      </c>
      <c r="F40">
        <v>449</v>
      </c>
      <c r="G40">
        <v>159</v>
      </c>
      <c r="H40">
        <v>396.20000000000005</v>
      </c>
      <c r="I40">
        <v>177894</v>
      </c>
      <c r="J40">
        <v>62996</v>
      </c>
      <c r="K40">
        <v>2022</v>
      </c>
      <c r="L40" t="s">
        <v>36</v>
      </c>
      <c r="M40" t="s">
        <v>29</v>
      </c>
    </row>
    <row r="41" spans="1:13" x14ac:dyDescent="0.3">
      <c r="A41">
        <v>10049</v>
      </c>
      <c r="B41" s="16">
        <v>44661</v>
      </c>
      <c r="C41" t="s">
        <v>21</v>
      </c>
      <c r="D41" t="s">
        <v>19</v>
      </c>
      <c r="E41" t="s">
        <v>17</v>
      </c>
      <c r="F41">
        <v>449</v>
      </c>
      <c r="G41">
        <v>159</v>
      </c>
      <c r="H41">
        <v>314.20000000000005</v>
      </c>
      <c r="I41">
        <v>141076</v>
      </c>
      <c r="J41">
        <v>49958</v>
      </c>
      <c r="K41">
        <v>2022</v>
      </c>
      <c r="L41" t="s">
        <v>36</v>
      </c>
      <c r="M41" t="s">
        <v>32</v>
      </c>
    </row>
    <row r="42" spans="1:13" x14ac:dyDescent="0.3">
      <c r="A42">
        <v>10050</v>
      </c>
      <c r="B42" s="16">
        <v>44663</v>
      </c>
      <c r="C42" t="s">
        <v>18</v>
      </c>
      <c r="D42" t="s">
        <v>16</v>
      </c>
      <c r="E42" t="s">
        <v>14</v>
      </c>
      <c r="F42">
        <v>599</v>
      </c>
      <c r="G42">
        <v>299</v>
      </c>
      <c r="H42">
        <v>497.70000000000005</v>
      </c>
      <c r="I42">
        <v>298122</v>
      </c>
      <c r="J42">
        <v>148812</v>
      </c>
      <c r="K42">
        <v>2022</v>
      </c>
      <c r="L42" t="s">
        <v>36</v>
      </c>
      <c r="M42" t="s">
        <v>28</v>
      </c>
    </row>
    <row r="43" spans="1:13" x14ac:dyDescent="0.3">
      <c r="A43">
        <v>10051</v>
      </c>
      <c r="B43" s="16">
        <v>44665</v>
      </c>
      <c r="C43" t="s">
        <v>18</v>
      </c>
      <c r="D43" t="s">
        <v>19</v>
      </c>
      <c r="E43" t="s">
        <v>20</v>
      </c>
      <c r="F43">
        <v>599</v>
      </c>
      <c r="G43">
        <v>299</v>
      </c>
      <c r="H43">
        <v>125.4</v>
      </c>
      <c r="I43">
        <v>75115</v>
      </c>
      <c r="J43">
        <v>37495</v>
      </c>
      <c r="K43">
        <v>2022</v>
      </c>
      <c r="L43" t="s">
        <v>36</v>
      </c>
      <c r="M43" t="s">
        <v>31</v>
      </c>
    </row>
    <row r="44" spans="1:13" x14ac:dyDescent="0.3">
      <c r="A44">
        <v>10052</v>
      </c>
      <c r="B44" s="16">
        <v>44667</v>
      </c>
      <c r="C44" t="s">
        <v>22</v>
      </c>
      <c r="D44" t="s">
        <v>13</v>
      </c>
      <c r="E44" t="s">
        <v>20</v>
      </c>
      <c r="F44">
        <v>199</v>
      </c>
      <c r="G44">
        <v>39</v>
      </c>
      <c r="H44">
        <v>411.20000000000005</v>
      </c>
      <c r="I44">
        <v>81829</v>
      </c>
      <c r="J44">
        <v>16037</v>
      </c>
      <c r="K44">
        <v>2022</v>
      </c>
      <c r="L44" t="s">
        <v>36</v>
      </c>
      <c r="M44" t="s">
        <v>27</v>
      </c>
    </row>
    <row r="45" spans="1:13" x14ac:dyDescent="0.3">
      <c r="A45">
        <v>10053</v>
      </c>
      <c r="B45" s="16">
        <v>44669</v>
      </c>
      <c r="C45" t="s">
        <v>22</v>
      </c>
      <c r="D45" t="s">
        <v>13</v>
      </c>
      <c r="E45" t="s">
        <v>12</v>
      </c>
      <c r="F45">
        <v>199</v>
      </c>
      <c r="G45">
        <v>39</v>
      </c>
      <c r="H45">
        <v>194.3</v>
      </c>
      <c r="I45">
        <v>38666</v>
      </c>
      <c r="J45">
        <v>7578</v>
      </c>
      <c r="K45">
        <v>2022</v>
      </c>
      <c r="L45" t="s">
        <v>36</v>
      </c>
      <c r="M45" t="s">
        <v>30</v>
      </c>
    </row>
    <row r="46" spans="1:13" x14ac:dyDescent="0.3">
      <c r="A46">
        <v>10054</v>
      </c>
      <c r="B46" s="16">
        <v>44671</v>
      </c>
      <c r="C46" t="s">
        <v>22</v>
      </c>
      <c r="D46" t="s">
        <v>16</v>
      </c>
      <c r="E46" t="s">
        <v>12</v>
      </c>
      <c r="F46">
        <v>199</v>
      </c>
      <c r="G46">
        <v>39</v>
      </c>
      <c r="H46">
        <v>167.9</v>
      </c>
      <c r="I46">
        <v>33412</v>
      </c>
      <c r="J46">
        <v>6548</v>
      </c>
      <c r="K46">
        <v>2022</v>
      </c>
      <c r="L46" t="s">
        <v>36</v>
      </c>
      <c r="M46" t="s">
        <v>33</v>
      </c>
    </row>
    <row r="47" spans="1:13" x14ac:dyDescent="0.3">
      <c r="A47">
        <v>10055</v>
      </c>
      <c r="B47" s="16">
        <v>44673</v>
      </c>
      <c r="C47" t="s">
        <v>10</v>
      </c>
      <c r="D47" t="s">
        <v>19</v>
      </c>
      <c r="E47" t="s">
        <v>12</v>
      </c>
      <c r="F47">
        <v>1099</v>
      </c>
      <c r="G47">
        <v>289</v>
      </c>
      <c r="H47">
        <v>132.20000000000002</v>
      </c>
      <c r="I47">
        <v>145288</v>
      </c>
      <c r="J47">
        <v>38206</v>
      </c>
      <c r="K47">
        <v>2022</v>
      </c>
      <c r="L47" t="s">
        <v>36</v>
      </c>
      <c r="M47" t="s">
        <v>29</v>
      </c>
    </row>
    <row r="48" spans="1:13" x14ac:dyDescent="0.3">
      <c r="A48">
        <v>10056</v>
      </c>
      <c r="B48" s="16">
        <v>44675</v>
      </c>
      <c r="C48" t="s">
        <v>10</v>
      </c>
      <c r="D48" t="s">
        <v>16</v>
      </c>
      <c r="E48" t="s">
        <v>12</v>
      </c>
      <c r="F48">
        <v>1099</v>
      </c>
      <c r="G48">
        <v>289</v>
      </c>
      <c r="H48">
        <v>139.4</v>
      </c>
      <c r="I48">
        <v>153201</v>
      </c>
      <c r="J48">
        <v>40287</v>
      </c>
      <c r="K48">
        <v>2022</v>
      </c>
      <c r="L48" t="s">
        <v>36</v>
      </c>
      <c r="M48" t="s">
        <v>32</v>
      </c>
    </row>
    <row r="49" spans="1:13" x14ac:dyDescent="0.3">
      <c r="A49">
        <v>10057</v>
      </c>
      <c r="B49" s="16">
        <v>44677</v>
      </c>
      <c r="C49" t="s">
        <v>10</v>
      </c>
      <c r="D49" t="s">
        <v>13</v>
      </c>
      <c r="E49" t="s">
        <v>12</v>
      </c>
      <c r="F49">
        <v>1099</v>
      </c>
      <c r="G49">
        <v>289</v>
      </c>
      <c r="H49">
        <v>106</v>
      </c>
      <c r="I49">
        <v>116494</v>
      </c>
      <c r="J49">
        <v>30634</v>
      </c>
      <c r="K49">
        <v>2022</v>
      </c>
      <c r="L49" t="s">
        <v>36</v>
      </c>
      <c r="M49" t="s">
        <v>28</v>
      </c>
    </row>
    <row r="50" spans="1:13" x14ac:dyDescent="0.3">
      <c r="A50">
        <v>10058</v>
      </c>
      <c r="B50" s="16">
        <v>44679</v>
      </c>
      <c r="C50" t="s">
        <v>18</v>
      </c>
      <c r="D50" t="s">
        <v>16</v>
      </c>
      <c r="E50" t="s">
        <v>20</v>
      </c>
      <c r="F50">
        <v>599</v>
      </c>
      <c r="G50">
        <v>299</v>
      </c>
      <c r="H50">
        <v>271.90000000000003</v>
      </c>
      <c r="I50">
        <v>162868</v>
      </c>
      <c r="J50">
        <v>81298</v>
      </c>
      <c r="K50">
        <v>2022</v>
      </c>
      <c r="L50" t="s">
        <v>36</v>
      </c>
      <c r="M50" t="s">
        <v>31</v>
      </c>
    </row>
    <row r="51" spans="1:13" x14ac:dyDescent="0.3">
      <c r="A51">
        <v>10059</v>
      </c>
      <c r="B51" s="16">
        <v>44681</v>
      </c>
      <c r="C51" t="s">
        <v>22</v>
      </c>
      <c r="D51" t="s">
        <v>13</v>
      </c>
      <c r="E51" t="s">
        <v>14</v>
      </c>
      <c r="F51">
        <v>199</v>
      </c>
      <c r="G51">
        <v>39</v>
      </c>
      <c r="H51">
        <v>236</v>
      </c>
      <c r="I51">
        <v>46964</v>
      </c>
      <c r="J51">
        <v>9204</v>
      </c>
      <c r="K51">
        <v>2022</v>
      </c>
      <c r="L51" t="s">
        <v>36</v>
      </c>
      <c r="M51" t="s">
        <v>27</v>
      </c>
    </row>
    <row r="52" spans="1:13" x14ac:dyDescent="0.3">
      <c r="A52">
        <v>10060</v>
      </c>
      <c r="B52" s="16">
        <v>44683</v>
      </c>
      <c r="C52" t="s">
        <v>15</v>
      </c>
      <c r="D52" t="s">
        <v>16</v>
      </c>
      <c r="E52" t="s">
        <v>14</v>
      </c>
      <c r="F52">
        <v>1299</v>
      </c>
      <c r="G52">
        <v>459</v>
      </c>
      <c r="H52">
        <v>339.8</v>
      </c>
      <c r="I52">
        <v>441400</v>
      </c>
      <c r="J52">
        <v>155968</v>
      </c>
      <c r="K52">
        <v>2022</v>
      </c>
      <c r="L52" t="s">
        <v>37</v>
      </c>
      <c r="M52" t="s">
        <v>30</v>
      </c>
    </row>
    <row r="53" spans="1:13" x14ac:dyDescent="0.3">
      <c r="A53">
        <v>10061</v>
      </c>
      <c r="B53" s="16">
        <v>44685</v>
      </c>
      <c r="C53" t="s">
        <v>18</v>
      </c>
      <c r="D53" t="s">
        <v>16</v>
      </c>
      <c r="E53" t="s">
        <v>17</v>
      </c>
      <c r="F53">
        <v>599</v>
      </c>
      <c r="G53">
        <v>299</v>
      </c>
      <c r="H53">
        <v>403.6</v>
      </c>
      <c r="I53">
        <v>241756</v>
      </c>
      <c r="J53">
        <v>120676</v>
      </c>
      <c r="K53">
        <v>2022</v>
      </c>
      <c r="L53" t="s">
        <v>37</v>
      </c>
      <c r="M53" t="s">
        <v>33</v>
      </c>
    </row>
    <row r="54" spans="1:13" x14ac:dyDescent="0.3">
      <c r="A54">
        <v>10062</v>
      </c>
      <c r="B54" s="16">
        <v>44687</v>
      </c>
      <c r="C54" t="s">
        <v>15</v>
      </c>
      <c r="D54" t="s">
        <v>19</v>
      </c>
      <c r="E54" t="s">
        <v>17</v>
      </c>
      <c r="F54">
        <v>1299</v>
      </c>
      <c r="G54">
        <v>459</v>
      </c>
      <c r="H54">
        <v>218.60000000000002</v>
      </c>
      <c r="I54">
        <v>283961</v>
      </c>
      <c r="J54">
        <v>100337</v>
      </c>
      <c r="K54">
        <v>2022</v>
      </c>
      <c r="L54" t="s">
        <v>37</v>
      </c>
      <c r="M54" t="s">
        <v>29</v>
      </c>
    </row>
    <row r="55" spans="1:13" x14ac:dyDescent="0.3">
      <c r="A55">
        <v>10063</v>
      </c>
      <c r="B55" s="16">
        <v>44689</v>
      </c>
      <c r="C55" t="s">
        <v>15</v>
      </c>
      <c r="D55" t="s">
        <v>19</v>
      </c>
      <c r="E55" t="s">
        <v>14</v>
      </c>
      <c r="F55">
        <v>1299</v>
      </c>
      <c r="G55">
        <v>459</v>
      </c>
      <c r="H55">
        <v>462.20000000000005</v>
      </c>
      <c r="I55">
        <v>600398</v>
      </c>
      <c r="J55">
        <v>212150</v>
      </c>
      <c r="K55">
        <v>2022</v>
      </c>
      <c r="L55" t="s">
        <v>37</v>
      </c>
      <c r="M55" t="s">
        <v>32</v>
      </c>
    </row>
    <row r="56" spans="1:13" x14ac:dyDescent="0.3">
      <c r="A56">
        <v>10064</v>
      </c>
      <c r="B56" s="16">
        <v>44691</v>
      </c>
      <c r="C56" t="s">
        <v>21</v>
      </c>
      <c r="D56" t="s">
        <v>13</v>
      </c>
      <c r="E56" t="s">
        <v>17</v>
      </c>
      <c r="F56">
        <v>449</v>
      </c>
      <c r="G56">
        <v>159</v>
      </c>
      <c r="H56">
        <v>210.9</v>
      </c>
      <c r="I56">
        <v>94694</v>
      </c>
      <c r="J56">
        <v>33533</v>
      </c>
      <c r="K56">
        <v>2022</v>
      </c>
      <c r="L56" t="s">
        <v>37</v>
      </c>
      <c r="M56" t="s">
        <v>28</v>
      </c>
    </row>
    <row r="57" spans="1:13" x14ac:dyDescent="0.3">
      <c r="A57">
        <v>10065</v>
      </c>
      <c r="B57" s="16">
        <v>44693</v>
      </c>
      <c r="C57" t="s">
        <v>21</v>
      </c>
      <c r="D57" t="s">
        <v>16</v>
      </c>
      <c r="E57" t="s">
        <v>14</v>
      </c>
      <c r="F57">
        <v>449</v>
      </c>
      <c r="G57">
        <v>159</v>
      </c>
      <c r="H57">
        <v>453.40000000000003</v>
      </c>
      <c r="I57">
        <v>203577</v>
      </c>
      <c r="J57">
        <v>72091</v>
      </c>
      <c r="K57">
        <v>2022</v>
      </c>
      <c r="L57" t="s">
        <v>37</v>
      </c>
      <c r="M57" t="s">
        <v>31</v>
      </c>
    </row>
    <row r="58" spans="1:13" x14ac:dyDescent="0.3">
      <c r="A58">
        <v>10066</v>
      </c>
      <c r="B58" s="16">
        <v>44695</v>
      </c>
      <c r="C58" t="s">
        <v>22</v>
      </c>
      <c r="D58" t="s">
        <v>19</v>
      </c>
      <c r="E58" t="s">
        <v>14</v>
      </c>
      <c r="F58">
        <v>199</v>
      </c>
      <c r="G58">
        <v>39</v>
      </c>
      <c r="H58">
        <v>471.90000000000003</v>
      </c>
      <c r="I58">
        <v>93908</v>
      </c>
      <c r="J58">
        <v>18404</v>
      </c>
      <c r="K58">
        <v>2022</v>
      </c>
      <c r="L58" t="s">
        <v>37</v>
      </c>
      <c r="M58" t="s">
        <v>27</v>
      </c>
    </row>
    <row r="59" spans="1:13" x14ac:dyDescent="0.3">
      <c r="A59">
        <v>10067</v>
      </c>
      <c r="B59" s="16">
        <v>44697</v>
      </c>
      <c r="C59" t="s">
        <v>21</v>
      </c>
      <c r="D59" t="s">
        <v>16</v>
      </c>
      <c r="E59" t="s">
        <v>14</v>
      </c>
      <c r="F59">
        <v>449</v>
      </c>
      <c r="G59">
        <v>159</v>
      </c>
      <c r="H59">
        <v>128.30000000000001</v>
      </c>
      <c r="I59">
        <v>57607</v>
      </c>
      <c r="J59">
        <v>20400</v>
      </c>
      <c r="K59">
        <v>2022</v>
      </c>
      <c r="L59" t="s">
        <v>37</v>
      </c>
      <c r="M59" t="s">
        <v>30</v>
      </c>
    </row>
    <row r="60" spans="1:13" x14ac:dyDescent="0.3">
      <c r="A60">
        <v>10068</v>
      </c>
      <c r="B60" s="16">
        <v>44699</v>
      </c>
      <c r="C60" t="s">
        <v>18</v>
      </c>
      <c r="D60" t="s">
        <v>13</v>
      </c>
      <c r="E60" t="s">
        <v>14</v>
      </c>
      <c r="F60">
        <v>599</v>
      </c>
      <c r="G60">
        <v>299</v>
      </c>
      <c r="H60">
        <v>198.20000000000002</v>
      </c>
      <c r="I60">
        <v>118722</v>
      </c>
      <c r="J60">
        <v>59262</v>
      </c>
      <c r="K60">
        <v>2022</v>
      </c>
      <c r="L60" t="s">
        <v>37</v>
      </c>
      <c r="M60" t="s">
        <v>33</v>
      </c>
    </row>
    <row r="61" spans="1:13" x14ac:dyDescent="0.3">
      <c r="A61">
        <v>10069</v>
      </c>
      <c r="B61" s="16">
        <v>44701</v>
      </c>
      <c r="C61" t="s">
        <v>18</v>
      </c>
      <c r="D61" t="s">
        <v>16</v>
      </c>
      <c r="E61" t="s">
        <v>14</v>
      </c>
      <c r="F61">
        <v>599</v>
      </c>
      <c r="G61">
        <v>299</v>
      </c>
      <c r="H61">
        <v>300.3</v>
      </c>
      <c r="I61">
        <v>179880</v>
      </c>
      <c r="J61">
        <v>89790</v>
      </c>
      <c r="K61">
        <v>2022</v>
      </c>
      <c r="L61" t="s">
        <v>37</v>
      </c>
      <c r="M61" t="s">
        <v>29</v>
      </c>
    </row>
    <row r="62" spans="1:13" x14ac:dyDescent="0.3">
      <c r="A62">
        <v>10070</v>
      </c>
      <c r="B62" s="16">
        <v>44703</v>
      </c>
      <c r="C62" t="s">
        <v>10</v>
      </c>
      <c r="D62" t="s">
        <v>19</v>
      </c>
      <c r="E62" t="s">
        <v>14</v>
      </c>
      <c r="F62">
        <v>1099</v>
      </c>
      <c r="G62">
        <v>289</v>
      </c>
      <c r="H62">
        <v>129.4</v>
      </c>
      <c r="I62">
        <v>142211</v>
      </c>
      <c r="J62">
        <v>37397</v>
      </c>
      <c r="K62">
        <v>2022</v>
      </c>
      <c r="L62" t="s">
        <v>37</v>
      </c>
      <c r="M62" t="s">
        <v>32</v>
      </c>
    </row>
    <row r="63" spans="1:13" x14ac:dyDescent="0.3">
      <c r="A63">
        <v>10071</v>
      </c>
      <c r="B63" s="16">
        <v>44705</v>
      </c>
      <c r="C63" t="s">
        <v>10</v>
      </c>
      <c r="D63" t="s">
        <v>16</v>
      </c>
      <c r="E63" t="s">
        <v>14</v>
      </c>
      <c r="F63">
        <v>1099</v>
      </c>
      <c r="G63">
        <v>289</v>
      </c>
      <c r="H63">
        <v>341.70000000000005</v>
      </c>
      <c r="I63">
        <v>375528</v>
      </c>
      <c r="J63">
        <v>98751</v>
      </c>
      <c r="K63">
        <v>2022</v>
      </c>
      <c r="L63" t="s">
        <v>37</v>
      </c>
      <c r="M63" t="s">
        <v>28</v>
      </c>
    </row>
    <row r="64" spans="1:13" x14ac:dyDescent="0.3">
      <c r="A64">
        <v>10072</v>
      </c>
      <c r="B64" s="16">
        <v>44707</v>
      </c>
      <c r="C64" t="s">
        <v>18</v>
      </c>
      <c r="D64" t="s">
        <v>13</v>
      </c>
      <c r="E64" t="s">
        <v>12</v>
      </c>
      <c r="F64">
        <v>599</v>
      </c>
      <c r="G64">
        <v>299</v>
      </c>
      <c r="H64">
        <v>155.60000000000002</v>
      </c>
      <c r="I64">
        <v>93204</v>
      </c>
      <c r="J64">
        <v>46524</v>
      </c>
      <c r="K64">
        <v>2022</v>
      </c>
      <c r="L64" t="s">
        <v>37</v>
      </c>
      <c r="M64" t="s">
        <v>31</v>
      </c>
    </row>
    <row r="65" spans="1:13" x14ac:dyDescent="0.3">
      <c r="A65">
        <v>10073</v>
      </c>
      <c r="B65" s="16">
        <v>44709</v>
      </c>
      <c r="C65" t="s">
        <v>15</v>
      </c>
      <c r="D65" t="s">
        <v>16</v>
      </c>
      <c r="E65" t="s">
        <v>12</v>
      </c>
      <c r="F65">
        <v>1299</v>
      </c>
      <c r="G65">
        <v>459</v>
      </c>
      <c r="H65">
        <v>318.40000000000003</v>
      </c>
      <c r="I65">
        <v>413602</v>
      </c>
      <c r="J65">
        <v>146146</v>
      </c>
      <c r="K65">
        <v>2022</v>
      </c>
      <c r="L65" t="s">
        <v>37</v>
      </c>
      <c r="M65" t="s">
        <v>27</v>
      </c>
    </row>
    <row r="66" spans="1:13" x14ac:dyDescent="0.3">
      <c r="A66">
        <v>10074</v>
      </c>
      <c r="B66" s="16">
        <v>44711</v>
      </c>
      <c r="C66" t="s">
        <v>22</v>
      </c>
      <c r="D66" t="s">
        <v>19</v>
      </c>
      <c r="E66" t="s">
        <v>12</v>
      </c>
      <c r="F66">
        <v>199</v>
      </c>
      <c r="G66">
        <v>39</v>
      </c>
      <c r="H66">
        <v>307.60000000000002</v>
      </c>
      <c r="I66">
        <v>61212</v>
      </c>
      <c r="J66">
        <v>11996</v>
      </c>
      <c r="K66">
        <v>2022</v>
      </c>
      <c r="L66" t="s">
        <v>37</v>
      </c>
      <c r="M66" t="s">
        <v>30</v>
      </c>
    </row>
    <row r="67" spans="1:13" x14ac:dyDescent="0.3">
      <c r="A67">
        <v>10075</v>
      </c>
      <c r="B67" s="16">
        <v>44713</v>
      </c>
      <c r="C67" t="s">
        <v>15</v>
      </c>
      <c r="D67" t="s">
        <v>16</v>
      </c>
      <c r="E67" t="s">
        <v>12</v>
      </c>
      <c r="F67">
        <v>1299</v>
      </c>
      <c r="G67">
        <v>459</v>
      </c>
      <c r="H67">
        <v>187.3</v>
      </c>
      <c r="I67">
        <v>243303</v>
      </c>
      <c r="J67">
        <v>85971</v>
      </c>
      <c r="K67">
        <v>2022</v>
      </c>
      <c r="L67" t="s">
        <v>38</v>
      </c>
      <c r="M67" t="s">
        <v>33</v>
      </c>
    </row>
    <row r="68" spans="1:13" x14ac:dyDescent="0.3">
      <c r="A68">
        <v>10076</v>
      </c>
      <c r="B68" s="16">
        <v>44715</v>
      </c>
      <c r="C68" t="s">
        <v>22</v>
      </c>
      <c r="D68" t="s">
        <v>13</v>
      </c>
      <c r="E68" t="s">
        <v>12</v>
      </c>
      <c r="F68">
        <v>199</v>
      </c>
      <c r="G68">
        <v>39</v>
      </c>
      <c r="H68">
        <v>157.4</v>
      </c>
      <c r="I68">
        <v>31323</v>
      </c>
      <c r="J68">
        <v>6139</v>
      </c>
      <c r="K68">
        <v>2022</v>
      </c>
      <c r="L68" t="s">
        <v>38</v>
      </c>
      <c r="M68" t="s">
        <v>29</v>
      </c>
    </row>
    <row r="69" spans="1:13" x14ac:dyDescent="0.3">
      <c r="A69">
        <v>10077</v>
      </c>
      <c r="B69" s="16">
        <v>44717</v>
      </c>
      <c r="C69" t="s">
        <v>21</v>
      </c>
      <c r="D69" t="s">
        <v>16</v>
      </c>
      <c r="E69" t="s">
        <v>12</v>
      </c>
      <c r="F69">
        <v>449</v>
      </c>
      <c r="G69">
        <v>159</v>
      </c>
      <c r="H69">
        <v>219.3</v>
      </c>
      <c r="I69">
        <v>98466</v>
      </c>
      <c r="J69">
        <v>34869</v>
      </c>
      <c r="K69">
        <v>2022</v>
      </c>
      <c r="L69" t="s">
        <v>38</v>
      </c>
      <c r="M69" t="s">
        <v>32</v>
      </c>
    </row>
    <row r="70" spans="1:13" x14ac:dyDescent="0.3">
      <c r="A70">
        <v>10078</v>
      </c>
      <c r="B70" s="16">
        <v>44719</v>
      </c>
      <c r="C70" t="s">
        <v>22</v>
      </c>
      <c r="D70" t="s">
        <v>19</v>
      </c>
      <c r="E70" t="s">
        <v>17</v>
      </c>
      <c r="F70">
        <v>199</v>
      </c>
      <c r="G70">
        <v>39</v>
      </c>
      <c r="H70">
        <v>133</v>
      </c>
      <c r="I70">
        <v>26467</v>
      </c>
      <c r="J70">
        <v>5187</v>
      </c>
      <c r="K70">
        <v>2022</v>
      </c>
      <c r="L70" t="s">
        <v>38</v>
      </c>
      <c r="M70" t="s">
        <v>28</v>
      </c>
    </row>
    <row r="71" spans="1:13" x14ac:dyDescent="0.3">
      <c r="A71">
        <v>10079</v>
      </c>
      <c r="B71" s="16">
        <v>44721</v>
      </c>
      <c r="C71" t="s">
        <v>15</v>
      </c>
      <c r="D71" t="s">
        <v>19</v>
      </c>
      <c r="E71" t="s">
        <v>17</v>
      </c>
      <c r="F71">
        <v>1299</v>
      </c>
      <c r="G71">
        <v>459</v>
      </c>
      <c r="H71">
        <v>357.6</v>
      </c>
      <c r="I71">
        <v>464522</v>
      </c>
      <c r="J71">
        <v>164138</v>
      </c>
      <c r="K71">
        <v>2022</v>
      </c>
      <c r="L71" t="s">
        <v>38</v>
      </c>
      <c r="M71" t="s">
        <v>31</v>
      </c>
    </row>
    <row r="72" spans="1:13" x14ac:dyDescent="0.3">
      <c r="A72">
        <v>10080</v>
      </c>
      <c r="B72" s="16">
        <v>44723</v>
      </c>
      <c r="C72" t="s">
        <v>22</v>
      </c>
      <c r="D72" t="s">
        <v>11</v>
      </c>
      <c r="E72" t="s">
        <v>12</v>
      </c>
      <c r="F72">
        <v>199</v>
      </c>
      <c r="G72">
        <v>39</v>
      </c>
      <c r="H72">
        <v>400.6</v>
      </c>
      <c r="I72">
        <v>79719</v>
      </c>
      <c r="J72">
        <v>15623</v>
      </c>
      <c r="K72">
        <v>2022</v>
      </c>
      <c r="L72" t="s">
        <v>38</v>
      </c>
      <c r="M72" t="s">
        <v>27</v>
      </c>
    </row>
    <row r="73" spans="1:13" x14ac:dyDescent="0.3">
      <c r="A73">
        <v>10081</v>
      </c>
      <c r="B73" s="16">
        <v>44725</v>
      </c>
      <c r="C73" t="s">
        <v>22</v>
      </c>
      <c r="D73" t="s">
        <v>19</v>
      </c>
      <c r="E73" t="s">
        <v>14</v>
      </c>
      <c r="F73">
        <v>199</v>
      </c>
      <c r="G73">
        <v>39</v>
      </c>
      <c r="H73">
        <v>433.1</v>
      </c>
      <c r="I73">
        <v>86187</v>
      </c>
      <c r="J73">
        <v>16891</v>
      </c>
      <c r="K73">
        <v>2022</v>
      </c>
      <c r="L73" t="s">
        <v>38</v>
      </c>
      <c r="M73" t="s">
        <v>30</v>
      </c>
    </row>
    <row r="74" spans="1:13" x14ac:dyDescent="0.3">
      <c r="A74">
        <v>10082</v>
      </c>
      <c r="B74" s="16">
        <v>44727</v>
      </c>
      <c r="C74" t="s">
        <v>10</v>
      </c>
      <c r="D74" t="s">
        <v>13</v>
      </c>
      <c r="E74" t="s">
        <v>14</v>
      </c>
      <c r="F74">
        <v>1099</v>
      </c>
      <c r="G74">
        <v>289</v>
      </c>
      <c r="H74">
        <v>205.9</v>
      </c>
      <c r="I74">
        <v>226284</v>
      </c>
      <c r="J74">
        <v>59505</v>
      </c>
      <c r="K74">
        <v>2022</v>
      </c>
      <c r="L74" t="s">
        <v>38</v>
      </c>
      <c r="M74" t="s">
        <v>33</v>
      </c>
    </row>
    <row r="75" spans="1:13" x14ac:dyDescent="0.3">
      <c r="A75">
        <v>10083</v>
      </c>
      <c r="B75" s="16">
        <v>44729</v>
      </c>
      <c r="C75" t="s">
        <v>22</v>
      </c>
      <c r="D75" t="s">
        <v>13</v>
      </c>
      <c r="E75" t="s">
        <v>14</v>
      </c>
      <c r="F75">
        <v>199</v>
      </c>
      <c r="G75">
        <v>39</v>
      </c>
      <c r="H75">
        <v>436</v>
      </c>
      <c r="I75">
        <v>86764</v>
      </c>
      <c r="J75">
        <v>17004</v>
      </c>
      <c r="K75">
        <v>2022</v>
      </c>
      <c r="L75" t="s">
        <v>38</v>
      </c>
      <c r="M75" t="s">
        <v>29</v>
      </c>
    </row>
    <row r="76" spans="1:13" x14ac:dyDescent="0.3">
      <c r="A76">
        <v>10084</v>
      </c>
      <c r="B76" s="16">
        <v>44731</v>
      </c>
      <c r="C76" t="s">
        <v>18</v>
      </c>
      <c r="D76" t="s">
        <v>11</v>
      </c>
      <c r="E76" t="s">
        <v>14</v>
      </c>
      <c r="F76">
        <v>599</v>
      </c>
      <c r="G76">
        <v>299</v>
      </c>
      <c r="H76">
        <v>114.7</v>
      </c>
      <c r="I76">
        <v>68705</v>
      </c>
      <c r="J76">
        <v>34295</v>
      </c>
      <c r="K76">
        <v>2022</v>
      </c>
      <c r="L76" t="s">
        <v>38</v>
      </c>
      <c r="M76" t="s">
        <v>32</v>
      </c>
    </row>
    <row r="77" spans="1:13" x14ac:dyDescent="0.3">
      <c r="A77">
        <v>10085</v>
      </c>
      <c r="B77" s="16">
        <v>44733</v>
      </c>
      <c r="C77" t="s">
        <v>10</v>
      </c>
      <c r="D77" t="s">
        <v>11</v>
      </c>
      <c r="E77" t="s">
        <v>14</v>
      </c>
      <c r="F77">
        <v>1099</v>
      </c>
      <c r="G77">
        <v>289</v>
      </c>
      <c r="H77">
        <v>213.8</v>
      </c>
      <c r="I77">
        <v>234966</v>
      </c>
      <c r="J77">
        <v>61788</v>
      </c>
      <c r="K77">
        <v>2022</v>
      </c>
      <c r="L77" t="s">
        <v>38</v>
      </c>
      <c r="M77" t="s">
        <v>28</v>
      </c>
    </row>
    <row r="78" spans="1:13" x14ac:dyDescent="0.3">
      <c r="A78">
        <v>10086</v>
      </c>
      <c r="B78" s="16">
        <v>44735</v>
      </c>
      <c r="C78" t="s">
        <v>15</v>
      </c>
      <c r="D78" t="s">
        <v>11</v>
      </c>
      <c r="E78" t="s">
        <v>14</v>
      </c>
      <c r="F78">
        <v>1299</v>
      </c>
      <c r="G78">
        <v>459</v>
      </c>
      <c r="H78">
        <v>124</v>
      </c>
      <c r="I78">
        <v>161076</v>
      </c>
      <c r="J78">
        <v>56916</v>
      </c>
      <c r="K78">
        <v>2022</v>
      </c>
      <c r="L78" t="s">
        <v>38</v>
      </c>
      <c r="M78" t="s">
        <v>31</v>
      </c>
    </row>
    <row r="79" spans="1:13" x14ac:dyDescent="0.3">
      <c r="A79">
        <v>10087</v>
      </c>
      <c r="B79" s="16">
        <v>44737</v>
      </c>
      <c r="C79" t="s">
        <v>22</v>
      </c>
      <c r="D79" t="s">
        <v>13</v>
      </c>
      <c r="E79" t="s">
        <v>14</v>
      </c>
      <c r="F79">
        <v>199</v>
      </c>
      <c r="G79">
        <v>39</v>
      </c>
      <c r="H79">
        <v>285.10000000000002</v>
      </c>
      <c r="I79">
        <v>56735</v>
      </c>
      <c r="J79">
        <v>11119</v>
      </c>
      <c r="K79">
        <v>2022</v>
      </c>
      <c r="L79" t="s">
        <v>38</v>
      </c>
      <c r="M79" t="s">
        <v>27</v>
      </c>
    </row>
    <row r="80" spans="1:13" x14ac:dyDescent="0.3">
      <c r="A80">
        <v>10088</v>
      </c>
      <c r="B80" s="16">
        <v>44739</v>
      </c>
      <c r="C80" t="s">
        <v>22</v>
      </c>
      <c r="D80" t="s">
        <v>19</v>
      </c>
      <c r="E80" t="s">
        <v>14</v>
      </c>
      <c r="F80">
        <v>199</v>
      </c>
      <c r="G80">
        <v>39</v>
      </c>
      <c r="H80">
        <v>228.9</v>
      </c>
      <c r="I80">
        <v>45551</v>
      </c>
      <c r="J80">
        <v>8927</v>
      </c>
      <c r="K80">
        <v>2022</v>
      </c>
      <c r="L80" t="s">
        <v>38</v>
      </c>
      <c r="M80" t="s">
        <v>30</v>
      </c>
    </row>
    <row r="81" spans="1:13" x14ac:dyDescent="0.3">
      <c r="A81">
        <v>10089</v>
      </c>
      <c r="B81" s="16">
        <v>44741</v>
      </c>
      <c r="C81" t="s">
        <v>22</v>
      </c>
      <c r="D81" t="s">
        <v>13</v>
      </c>
      <c r="E81" t="s">
        <v>14</v>
      </c>
      <c r="F81">
        <v>199</v>
      </c>
      <c r="G81">
        <v>39</v>
      </c>
      <c r="H81">
        <v>361</v>
      </c>
      <c r="I81">
        <v>71839</v>
      </c>
      <c r="J81">
        <v>14079</v>
      </c>
      <c r="K81">
        <v>2022</v>
      </c>
      <c r="L81" t="s">
        <v>38</v>
      </c>
      <c r="M81" t="s">
        <v>33</v>
      </c>
    </row>
    <row r="82" spans="1:13" x14ac:dyDescent="0.3">
      <c r="A82">
        <v>10090</v>
      </c>
      <c r="B82" s="16">
        <v>44743</v>
      </c>
      <c r="C82" t="s">
        <v>10</v>
      </c>
      <c r="D82" t="s">
        <v>13</v>
      </c>
      <c r="E82" t="s">
        <v>12</v>
      </c>
      <c r="F82">
        <v>1099</v>
      </c>
      <c r="G82">
        <v>289</v>
      </c>
      <c r="H82">
        <v>425.70000000000005</v>
      </c>
      <c r="I82">
        <v>467844</v>
      </c>
      <c r="J82">
        <v>123027</v>
      </c>
      <c r="K82">
        <v>2022</v>
      </c>
      <c r="L82" t="s">
        <v>39</v>
      </c>
      <c r="M82" t="s">
        <v>29</v>
      </c>
    </row>
    <row r="83" spans="1:13" x14ac:dyDescent="0.3">
      <c r="A83">
        <v>10091</v>
      </c>
      <c r="B83" s="16">
        <v>44745</v>
      </c>
      <c r="C83" t="s">
        <v>22</v>
      </c>
      <c r="D83" t="s">
        <v>13</v>
      </c>
      <c r="E83" t="s">
        <v>14</v>
      </c>
      <c r="F83">
        <v>199</v>
      </c>
      <c r="G83">
        <v>39</v>
      </c>
      <c r="H83">
        <v>233.3</v>
      </c>
      <c r="I83">
        <v>46427</v>
      </c>
      <c r="J83">
        <v>9099</v>
      </c>
      <c r="K83">
        <v>2022</v>
      </c>
      <c r="L83" t="s">
        <v>39</v>
      </c>
      <c r="M83" t="s">
        <v>32</v>
      </c>
    </row>
    <row r="84" spans="1:13" x14ac:dyDescent="0.3">
      <c r="A84">
        <v>10092</v>
      </c>
      <c r="B84" s="16">
        <v>44747</v>
      </c>
      <c r="C84" t="s">
        <v>18</v>
      </c>
      <c r="D84" t="s">
        <v>19</v>
      </c>
      <c r="E84" t="s">
        <v>12</v>
      </c>
      <c r="F84">
        <v>599</v>
      </c>
      <c r="G84">
        <v>299</v>
      </c>
      <c r="H84">
        <v>381.20000000000005</v>
      </c>
      <c r="I84">
        <v>228339</v>
      </c>
      <c r="J84">
        <v>113979</v>
      </c>
      <c r="K84">
        <v>2022</v>
      </c>
      <c r="L84" t="s">
        <v>39</v>
      </c>
      <c r="M84" t="s">
        <v>28</v>
      </c>
    </row>
    <row r="85" spans="1:13" x14ac:dyDescent="0.3">
      <c r="A85">
        <v>10093</v>
      </c>
      <c r="B85" s="16">
        <v>44749</v>
      </c>
      <c r="C85" t="s">
        <v>15</v>
      </c>
      <c r="D85" t="s">
        <v>16</v>
      </c>
      <c r="E85" t="s">
        <v>14</v>
      </c>
      <c r="F85">
        <v>1299</v>
      </c>
      <c r="G85">
        <v>459</v>
      </c>
      <c r="H85">
        <v>415.3</v>
      </c>
      <c r="I85">
        <v>539475</v>
      </c>
      <c r="J85">
        <v>190623</v>
      </c>
      <c r="K85">
        <v>2022</v>
      </c>
      <c r="L85" t="s">
        <v>39</v>
      </c>
      <c r="M85" t="s">
        <v>31</v>
      </c>
    </row>
    <row r="86" spans="1:13" x14ac:dyDescent="0.3">
      <c r="A86">
        <v>10094</v>
      </c>
      <c r="B86" s="16">
        <v>44751</v>
      </c>
      <c r="C86" t="s">
        <v>10</v>
      </c>
      <c r="D86" t="s">
        <v>16</v>
      </c>
      <c r="E86" t="s">
        <v>17</v>
      </c>
      <c r="F86">
        <v>1099</v>
      </c>
      <c r="G86">
        <v>289</v>
      </c>
      <c r="H86">
        <v>250.4</v>
      </c>
      <c r="I86">
        <v>275190</v>
      </c>
      <c r="J86">
        <v>72366</v>
      </c>
      <c r="K86">
        <v>2022</v>
      </c>
      <c r="L86" t="s">
        <v>39</v>
      </c>
      <c r="M86" t="s">
        <v>27</v>
      </c>
    </row>
    <row r="87" spans="1:13" x14ac:dyDescent="0.3">
      <c r="A87">
        <v>10095</v>
      </c>
      <c r="B87" s="16">
        <v>44753</v>
      </c>
      <c r="C87" t="s">
        <v>21</v>
      </c>
      <c r="D87" t="s">
        <v>16</v>
      </c>
      <c r="E87" t="s">
        <v>20</v>
      </c>
      <c r="F87">
        <v>449</v>
      </c>
      <c r="G87">
        <v>159</v>
      </c>
      <c r="H87">
        <v>280.10000000000002</v>
      </c>
      <c r="I87">
        <v>125765</v>
      </c>
      <c r="J87">
        <v>44536</v>
      </c>
      <c r="K87">
        <v>2022</v>
      </c>
      <c r="L87" t="s">
        <v>39</v>
      </c>
      <c r="M87" t="s">
        <v>30</v>
      </c>
    </row>
    <row r="88" spans="1:13" x14ac:dyDescent="0.3">
      <c r="A88">
        <v>10096</v>
      </c>
      <c r="B88" s="16">
        <v>44755</v>
      </c>
      <c r="C88" t="s">
        <v>22</v>
      </c>
      <c r="D88" t="s">
        <v>16</v>
      </c>
      <c r="E88" t="s">
        <v>14</v>
      </c>
      <c r="F88">
        <v>199</v>
      </c>
      <c r="G88">
        <v>39</v>
      </c>
      <c r="H88">
        <v>214.9</v>
      </c>
      <c r="I88">
        <v>42765</v>
      </c>
      <c r="J88">
        <v>8381</v>
      </c>
      <c r="K88">
        <v>2022</v>
      </c>
      <c r="L88" t="s">
        <v>39</v>
      </c>
      <c r="M88" t="s">
        <v>33</v>
      </c>
    </row>
    <row r="89" spans="1:13" x14ac:dyDescent="0.3">
      <c r="A89">
        <v>10097</v>
      </c>
      <c r="B89" s="16">
        <v>44757</v>
      </c>
      <c r="C89" t="s">
        <v>18</v>
      </c>
      <c r="D89" t="s">
        <v>16</v>
      </c>
      <c r="E89" t="s">
        <v>14</v>
      </c>
      <c r="F89">
        <v>599</v>
      </c>
      <c r="G89">
        <v>299</v>
      </c>
      <c r="H89">
        <v>319.20000000000005</v>
      </c>
      <c r="I89">
        <v>191201</v>
      </c>
      <c r="J89">
        <v>95441</v>
      </c>
      <c r="K89">
        <v>2022</v>
      </c>
      <c r="L89" t="s">
        <v>39</v>
      </c>
      <c r="M89" t="s">
        <v>29</v>
      </c>
    </row>
    <row r="90" spans="1:13" x14ac:dyDescent="0.3">
      <c r="A90">
        <v>10098</v>
      </c>
      <c r="B90" s="16">
        <v>44759</v>
      </c>
      <c r="C90" t="s">
        <v>15</v>
      </c>
      <c r="D90" t="s">
        <v>13</v>
      </c>
      <c r="E90" t="s">
        <v>20</v>
      </c>
      <c r="F90">
        <v>1299</v>
      </c>
      <c r="G90">
        <v>459</v>
      </c>
      <c r="H90">
        <v>209.9</v>
      </c>
      <c r="I90">
        <v>272660</v>
      </c>
      <c r="J90">
        <v>96344</v>
      </c>
      <c r="K90">
        <v>2022</v>
      </c>
      <c r="L90" t="s">
        <v>39</v>
      </c>
      <c r="M90" t="s">
        <v>32</v>
      </c>
    </row>
    <row r="91" spans="1:13" x14ac:dyDescent="0.3">
      <c r="A91">
        <v>10099</v>
      </c>
      <c r="B91" s="16">
        <v>44761</v>
      </c>
      <c r="C91" t="s">
        <v>10</v>
      </c>
      <c r="D91" t="s">
        <v>11</v>
      </c>
      <c r="E91" t="s">
        <v>14</v>
      </c>
      <c r="F91">
        <v>1099</v>
      </c>
      <c r="G91">
        <v>289</v>
      </c>
      <c r="H91">
        <v>197.9</v>
      </c>
      <c r="I91">
        <v>217492</v>
      </c>
      <c r="J91">
        <v>57193</v>
      </c>
      <c r="K91">
        <v>2022</v>
      </c>
      <c r="L91" t="s">
        <v>39</v>
      </c>
      <c r="M91" t="s">
        <v>28</v>
      </c>
    </row>
    <row r="92" spans="1:13" x14ac:dyDescent="0.3">
      <c r="A92">
        <v>10100</v>
      </c>
      <c r="B92" s="16">
        <v>44763</v>
      </c>
      <c r="C92" t="s">
        <v>10</v>
      </c>
      <c r="D92" t="s">
        <v>11</v>
      </c>
      <c r="E92" t="s">
        <v>14</v>
      </c>
      <c r="F92">
        <v>1099</v>
      </c>
      <c r="G92">
        <v>289</v>
      </c>
      <c r="H92">
        <v>122.2</v>
      </c>
      <c r="I92">
        <v>134298</v>
      </c>
      <c r="J92">
        <v>35316</v>
      </c>
      <c r="K92">
        <v>2022</v>
      </c>
      <c r="L92" t="s">
        <v>39</v>
      </c>
      <c r="M92" t="s">
        <v>31</v>
      </c>
    </row>
    <row r="93" spans="1:13" x14ac:dyDescent="0.3">
      <c r="A93">
        <v>10101</v>
      </c>
      <c r="B93" s="16">
        <v>44765</v>
      </c>
      <c r="C93" t="s">
        <v>22</v>
      </c>
      <c r="D93" t="s">
        <v>13</v>
      </c>
      <c r="E93" t="s">
        <v>14</v>
      </c>
      <c r="F93">
        <v>199</v>
      </c>
      <c r="G93">
        <v>39</v>
      </c>
      <c r="H93">
        <v>379.3</v>
      </c>
      <c r="I93">
        <v>75481</v>
      </c>
      <c r="J93">
        <v>14793</v>
      </c>
      <c r="K93">
        <v>2022</v>
      </c>
      <c r="L93" t="s">
        <v>39</v>
      </c>
      <c r="M93" t="s">
        <v>27</v>
      </c>
    </row>
    <row r="94" spans="1:13" x14ac:dyDescent="0.3">
      <c r="A94">
        <v>10102</v>
      </c>
      <c r="B94" s="16">
        <v>44767</v>
      </c>
      <c r="C94" t="s">
        <v>21</v>
      </c>
      <c r="D94" t="s">
        <v>16</v>
      </c>
      <c r="E94" t="s">
        <v>20</v>
      </c>
      <c r="F94">
        <v>449</v>
      </c>
      <c r="G94">
        <v>159</v>
      </c>
      <c r="H94">
        <v>120.80000000000001</v>
      </c>
      <c r="I94">
        <v>54239</v>
      </c>
      <c r="J94">
        <v>19207</v>
      </c>
      <c r="K94">
        <v>2022</v>
      </c>
      <c r="L94" t="s">
        <v>39</v>
      </c>
      <c r="M94" t="s">
        <v>30</v>
      </c>
    </row>
    <row r="95" spans="1:13" x14ac:dyDescent="0.3">
      <c r="A95">
        <v>10103</v>
      </c>
      <c r="B95" s="16">
        <v>44769</v>
      </c>
      <c r="C95" t="s">
        <v>21</v>
      </c>
      <c r="D95" t="s">
        <v>19</v>
      </c>
      <c r="E95" t="s">
        <v>14</v>
      </c>
      <c r="F95">
        <v>449</v>
      </c>
      <c r="G95">
        <v>159</v>
      </c>
      <c r="H95">
        <v>454.3</v>
      </c>
      <c r="I95">
        <v>203981</v>
      </c>
      <c r="J95">
        <v>72234</v>
      </c>
      <c r="K95">
        <v>2022</v>
      </c>
      <c r="L95" t="s">
        <v>39</v>
      </c>
      <c r="M95" t="s">
        <v>33</v>
      </c>
    </row>
    <row r="96" spans="1:13" x14ac:dyDescent="0.3">
      <c r="A96">
        <v>10104</v>
      </c>
      <c r="B96" s="16">
        <v>44771</v>
      </c>
      <c r="C96" t="s">
        <v>10</v>
      </c>
      <c r="D96" t="s">
        <v>19</v>
      </c>
      <c r="E96" t="s">
        <v>20</v>
      </c>
      <c r="F96">
        <v>199</v>
      </c>
      <c r="G96">
        <v>39</v>
      </c>
      <c r="H96">
        <v>245.8</v>
      </c>
      <c r="I96">
        <v>48914</v>
      </c>
      <c r="J96">
        <v>9586</v>
      </c>
      <c r="K96">
        <v>2022</v>
      </c>
      <c r="L96" t="s">
        <v>39</v>
      </c>
      <c r="M96" t="s">
        <v>29</v>
      </c>
    </row>
    <row r="97" spans="1:13" x14ac:dyDescent="0.3">
      <c r="A97">
        <v>10105</v>
      </c>
      <c r="B97" s="16">
        <v>44773</v>
      </c>
      <c r="C97" t="s">
        <v>10</v>
      </c>
      <c r="D97" t="s">
        <v>19</v>
      </c>
      <c r="E97" t="s">
        <v>20</v>
      </c>
      <c r="F97">
        <v>199</v>
      </c>
      <c r="G97">
        <v>39</v>
      </c>
      <c r="H97">
        <v>315.10000000000002</v>
      </c>
      <c r="I97">
        <v>62705</v>
      </c>
      <c r="J97">
        <v>12289</v>
      </c>
      <c r="K97">
        <v>2022</v>
      </c>
      <c r="L97" t="s">
        <v>39</v>
      </c>
      <c r="M97" t="s">
        <v>32</v>
      </c>
    </row>
    <row r="98" spans="1:13" x14ac:dyDescent="0.3">
      <c r="A98">
        <v>10106</v>
      </c>
      <c r="B98" s="16">
        <v>44775</v>
      </c>
      <c r="C98" t="s">
        <v>15</v>
      </c>
      <c r="D98" t="s">
        <v>19</v>
      </c>
      <c r="E98" t="s">
        <v>20</v>
      </c>
      <c r="F98">
        <v>1099</v>
      </c>
      <c r="G98">
        <v>289</v>
      </c>
      <c r="H98">
        <v>142.4</v>
      </c>
      <c r="I98">
        <v>156498</v>
      </c>
      <c r="J98">
        <v>41154</v>
      </c>
      <c r="K98">
        <v>2022</v>
      </c>
      <c r="L98" t="s">
        <v>40</v>
      </c>
      <c r="M98" t="s">
        <v>28</v>
      </c>
    </row>
    <row r="99" spans="1:13" x14ac:dyDescent="0.3">
      <c r="A99">
        <v>10107</v>
      </c>
      <c r="B99" s="16">
        <v>44777</v>
      </c>
      <c r="C99" t="s">
        <v>18</v>
      </c>
      <c r="D99" t="s">
        <v>11</v>
      </c>
      <c r="E99" t="s">
        <v>17</v>
      </c>
      <c r="F99">
        <v>449</v>
      </c>
      <c r="G99">
        <v>159</v>
      </c>
      <c r="H99">
        <v>311</v>
      </c>
      <c r="I99">
        <v>139639</v>
      </c>
      <c r="J99">
        <v>49449</v>
      </c>
      <c r="K99">
        <v>2022</v>
      </c>
      <c r="L99" t="s">
        <v>40</v>
      </c>
      <c r="M99" t="s">
        <v>31</v>
      </c>
    </row>
    <row r="100" spans="1:13" x14ac:dyDescent="0.3">
      <c r="A100">
        <v>10108</v>
      </c>
      <c r="B100" s="16">
        <v>44777</v>
      </c>
      <c r="C100" t="s">
        <v>21</v>
      </c>
      <c r="D100" t="s">
        <v>13</v>
      </c>
      <c r="E100" t="s">
        <v>17</v>
      </c>
      <c r="F100">
        <v>599</v>
      </c>
      <c r="G100">
        <v>299</v>
      </c>
      <c r="H100">
        <v>378.20000000000005</v>
      </c>
      <c r="I100">
        <v>226542</v>
      </c>
      <c r="J100">
        <v>113082</v>
      </c>
      <c r="K100">
        <v>2022</v>
      </c>
      <c r="L100" t="s">
        <v>40</v>
      </c>
      <c r="M100" t="s">
        <v>31</v>
      </c>
    </row>
    <row r="101" spans="1:13" x14ac:dyDescent="0.3">
      <c r="A101">
        <v>10109</v>
      </c>
      <c r="B101" s="16">
        <v>44777</v>
      </c>
      <c r="C101" t="s">
        <v>22</v>
      </c>
      <c r="D101" t="s">
        <v>16</v>
      </c>
      <c r="E101" t="s">
        <v>20</v>
      </c>
      <c r="F101">
        <v>449</v>
      </c>
      <c r="G101">
        <v>159</v>
      </c>
      <c r="H101">
        <v>291.90000000000003</v>
      </c>
      <c r="I101">
        <v>131063</v>
      </c>
      <c r="J101">
        <v>46412</v>
      </c>
      <c r="K101">
        <v>2022</v>
      </c>
      <c r="L101" t="s">
        <v>40</v>
      </c>
      <c r="M101" t="s">
        <v>31</v>
      </c>
    </row>
    <row r="102" spans="1:13" x14ac:dyDescent="0.3">
      <c r="A102">
        <v>10110</v>
      </c>
      <c r="B102" s="16">
        <v>44777</v>
      </c>
      <c r="C102" t="s">
        <v>22</v>
      </c>
      <c r="D102" t="s">
        <v>16</v>
      </c>
      <c r="E102" t="s">
        <v>12</v>
      </c>
      <c r="F102">
        <v>1099</v>
      </c>
      <c r="G102">
        <v>289</v>
      </c>
      <c r="H102">
        <v>479.3</v>
      </c>
      <c r="I102">
        <v>526751</v>
      </c>
      <c r="J102">
        <v>138518</v>
      </c>
      <c r="K102">
        <v>2022</v>
      </c>
      <c r="L102" t="s">
        <v>40</v>
      </c>
      <c r="M102" t="s">
        <v>31</v>
      </c>
    </row>
    <row r="103" spans="1:13" x14ac:dyDescent="0.3">
      <c r="A103">
        <v>10111</v>
      </c>
      <c r="B103" s="16">
        <v>44777</v>
      </c>
      <c r="C103" t="s">
        <v>22</v>
      </c>
      <c r="D103" t="s">
        <v>16</v>
      </c>
      <c r="E103" t="s">
        <v>14</v>
      </c>
      <c r="F103">
        <v>449</v>
      </c>
      <c r="G103">
        <v>159</v>
      </c>
      <c r="H103">
        <v>115.10000000000001</v>
      </c>
      <c r="I103">
        <v>51680</v>
      </c>
      <c r="J103">
        <v>18301</v>
      </c>
      <c r="K103">
        <v>2022</v>
      </c>
      <c r="L103" t="s">
        <v>40</v>
      </c>
      <c r="M103" t="s">
        <v>31</v>
      </c>
    </row>
    <row r="104" spans="1:13" x14ac:dyDescent="0.3">
      <c r="A104">
        <v>10112</v>
      </c>
      <c r="B104" s="16">
        <v>44777</v>
      </c>
      <c r="C104" t="s">
        <v>10</v>
      </c>
      <c r="D104" t="s">
        <v>11</v>
      </c>
      <c r="E104" t="s">
        <v>17</v>
      </c>
      <c r="F104">
        <v>1099</v>
      </c>
      <c r="G104">
        <v>289</v>
      </c>
      <c r="H104">
        <v>347.8</v>
      </c>
      <c r="I104">
        <v>382232</v>
      </c>
      <c r="J104">
        <v>100514</v>
      </c>
      <c r="K104">
        <v>2022</v>
      </c>
      <c r="L104" t="s">
        <v>40</v>
      </c>
      <c r="M104" t="s">
        <v>31</v>
      </c>
    </row>
    <row r="105" spans="1:13" x14ac:dyDescent="0.3">
      <c r="A105">
        <v>10113</v>
      </c>
      <c r="B105" s="16">
        <v>44777</v>
      </c>
      <c r="C105" t="s">
        <v>15</v>
      </c>
      <c r="D105" t="s">
        <v>13</v>
      </c>
      <c r="E105" t="s">
        <v>20</v>
      </c>
      <c r="F105">
        <v>1299</v>
      </c>
      <c r="G105">
        <v>459</v>
      </c>
      <c r="H105">
        <v>222.4</v>
      </c>
      <c r="I105">
        <v>288898</v>
      </c>
      <c r="J105">
        <v>102082</v>
      </c>
      <c r="K105">
        <v>2022</v>
      </c>
      <c r="L105" t="s">
        <v>40</v>
      </c>
      <c r="M105" t="s">
        <v>31</v>
      </c>
    </row>
    <row r="106" spans="1:13" x14ac:dyDescent="0.3">
      <c r="A106">
        <v>10114</v>
      </c>
      <c r="B106" s="16">
        <v>44777</v>
      </c>
      <c r="C106" t="s">
        <v>15</v>
      </c>
      <c r="D106" t="s">
        <v>16</v>
      </c>
      <c r="E106" t="s">
        <v>17</v>
      </c>
      <c r="F106">
        <v>1099</v>
      </c>
      <c r="G106">
        <v>289</v>
      </c>
      <c r="H106">
        <v>276.5</v>
      </c>
      <c r="I106">
        <v>303874</v>
      </c>
      <c r="J106">
        <v>79908</v>
      </c>
      <c r="K106">
        <v>2022</v>
      </c>
      <c r="L106" t="s">
        <v>40</v>
      </c>
      <c r="M106" t="s">
        <v>31</v>
      </c>
    </row>
    <row r="107" spans="1:13" x14ac:dyDescent="0.3">
      <c r="A107">
        <v>10115</v>
      </c>
      <c r="B107" s="16">
        <v>44777</v>
      </c>
      <c r="C107" t="s">
        <v>22</v>
      </c>
      <c r="D107" t="s">
        <v>16</v>
      </c>
      <c r="E107" t="s">
        <v>17</v>
      </c>
      <c r="F107">
        <v>1099</v>
      </c>
      <c r="G107">
        <v>289</v>
      </c>
      <c r="H107">
        <v>151.20000000000002</v>
      </c>
      <c r="I107">
        <v>166169</v>
      </c>
      <c r="J107">
        <v>43697</v>
      </c>
      <c r="K107">
        <v>2022</v>
      </c>
      <c r="L107" t="s">
        <v>40</v>
      </c>
      <c r="M107" t="s">
        <v>31</v>
      </c>
    </row>
    <row r="108" spans="1:13" x14ac:dyDescent="0.3">
      <c r="A108">
        <v>10116</v>
      </c>
      <c r="B108" s="16">
        <v>44777</v>
      </c>
      <c r="C108" t="s">
        <v>10</v>
      </c>
      <c r="D108" t="s">
        <v>16</v>
      </c>
      <c r="E108" t="s">
        <v>12</v>
      </c>
      <c r="F108">
        <v>199</v>
      </c>
      <c r="G108">
        <v>39</v>
      </c>
      <c r="H108">
        <v>171.60000000000002</v>
      </c>
      <c r="I108">
        <v>34148</v>
      </c>
      <c r="J108">
        <v>6692</v>
      </c>
      <c r="K108">
        <v>2022</v>
      </c>
      <c r="L108" t="s">
        <v>40</v>
      </c>
      <c r="M108" t="s">
        <v>31</v>
      </c>
    </row>
    <row r="109" spans="1:13" x14ac:dyDescent="0.3">
      <c r="A109">
        <v>10117</v>
      </c>
      <c r="B109" s="16">
        <v>44777</v>
      </c>
      <c r="C109" t="s">
        <v>21</v>
      </c>
      <c r="D109" t="s">
        <v>11</v>
      </c>
      <c r="E109" t="s">
        <v>17</v>
      </c>
      <c r="F109">
        <v>599</v>
      </c>
      <c r="G109">
        <v>299</v>
      </c>
      <c r="H109">
        <v>365.40000000000003</v>
      </c>
      <c r="I109">
        <v>218875</v>
      </c>
      <c r="J109">
        <v>109255</v>
      </c>
      <c r="K109">
        <v>2022</v>
      </c>
      <c r="L109" t="s">
        <v>40</v>
      </c>
      <c r="M109" t="s">
        <v>31</v>
      </c>
    </row>
    <row r="110" spans="1:13" x14ac:dyDescent="0.3">
      <c r="A110">
        <v>10118</v>
      </c>
      <c r="B110" s="16">
        <v>44777</v>
      </c>
      <c r="C110" t="s">
        <v>18</v>
      </c>
      <c r="D110" t="s">
        <v>16</v>
      </c>
      <c r="E110" t="s">
        <v>17</v>
      </c>
      <c r="F110">
        <v>1299</v>
      </c>
      <c r="G110">
        <v>459</v>
      </c>
      <c r="H110">
        <v>156.10000000000002</v>
      </c>
      <c r="I110">
        <v>202774</v>
      </c>
      <c r="J110">
        <v>71650</v>
      </c>
      <c r="K110">
        <v>2022</v>
      </c>
      <c r="L110" t="s">
        <v>40</v>
      </c>
      <c r="M110" t="s">
        <v>31</v>
      </c>
    </row>
    <row r="111" spans="1:13" x14ac:dyDescent="0.3">
      <c r="A111">
        <v>10119</v>
      </c>
      <c r="B111" s="16">
        <v>44777</v>
      </c>
      <c r="C111" t="s">
        <v>21</v>
      </c>
      <c r="D111" t="s">
        <v>16</v>
      </c>
      <c r="E111" t="s">
        <v>12</v>
      </c>
      <c r="F111">
        <v>1299</v>
      </c>
      <c r="G111">
        <v>459</v>
      </c>
      <c r="H111">
        <v>208.3</v>
      </c>
      <c r="I111">
        <v>270582</v>
      </c>
      <c r="J111">
        <v>95610</v>
      </c>
      <c r="K111">
        <v>2022</v>
      </c>
      <c r="L111" t="s">
        <v>40</v>
      </c>
      <c r="M111" t="s">
        <v>31</v>
      </c>
    </row>
    <row r="112" spans="1:13" x14ac:dyDescent="0.3">
      <c r="A112">
        <v>10120</v>
      </c>
      <c r="B112" s="16">
        <v>44779</v>
      </c>
      <c r="C112" t="s">
        <v>10</v>
      </c>
      <c r="D112" t="s">
        <v>16</v>
      </c>
      <c r="E112" t="s">
        <v>12</v>
      </c>
      <c r="F112">
        <v>1299</v>
      </c>
      <c r="G112">
        <v>459</v>
      </c>
      <c r="H112">
        <v>267.3</v>
      </c>
      <c r="I112">
        <v>347223</v>
      </c>
      <c r="J112">
        <v>122691</v>
      </c>
      <c r="K112">
        <v>2022</v>
      </c>
      <c r="L112" t="s">
        <v>40</v>
      </c>
      <c r="M112" t="s">
        <v>27</v>
      </c>
    </row>
    <row r="113" spans="1:13" x14ac:dyDescent="0.3">
      <c r="A113">
        <v>10121</v>
      </c>
      <c r="B113" s="16">
        <v>44781</v>
      </c>
      <c r="C113" t="s">
        <v>21</v>
      </c>
      <c r="D113" t="s">
        <v>11</v>
      </c>
      <c r="E113" t="s">
        <v>12</v>
      </c>
      <c r="F113">
        <v>599</v>
      </c>
      <c r="G113">
        <v>299</v>
      </c>
      <c r="H113">
        <v>338.5</v>
      </c>
      <c r="I113">
        <v>202762</v>
      </c>
      <c r="J113">
        <v>101212</v>
      </c>
      <c r="K113">
        <v>2022</v>
      </c>
      <c r="L113" t="s">
        <v>40</v>
      </c>
      <c r="M113" t="s">
        <v>30</v>
      </c>
    </row>
    <row r="114" spans="1:13" x14ac:dyDescent="0.3">
      <c r="A114">
        <v>10122</v>
      </c>
      <c r="B114" s="16">
        <v>44783</v>
      </c>
      <c r="C114" t="s">
        <v>10</v>
      </c>
      <c r="D114" t="s">
        <v>11</v>
      </c>
      <c r="E114" t="s">
        <v>12</v>
      </c>
      <c r="F114">
        <v>1099</v>
      </c>
      <c r="G114">
        <v>289</v>
      </c>
      <c r="H114">
        <v>321.8</v>
      </c>
      <c r="I114">
        <v>353658</v>
      </c>
      <c r="J114">
        <v>93000</v>
      </c>
      <c r="K114">
        <v>2022</v>
      </c>
      <c r="L114" t="s">
        <v>40</v>
      </c>
      <c r="M114" t="s">
        <v>33</v>
      </c>
    </row>
    <row r="115" spans="1:13" x14ac:dyDescent="0.3">
      <c r="A115">
        <v>10123</v>
      </c>
      <c r="B115" s="16">
        <v>44785</v>
      </c>
      <c r="C115" t="s">
        <v>15</v>
      </c>
      <c r="D115" t="s">
        <v>13</v>
      </c>
      <c r="E115" t="s">
        <v>12</v>
      </c>
      <c r="F115">
        <v>199</v>
      </c>
      <c r="G115">
        <v>39</v>
      </c>
      <c r="H115">
        <v>368.70000000000005</v>
      </c>
      <c r="I115">
        <v>73371</v>
      </c>
      <c r="J115">
        <v>14379</v>
      </c>
      <c r="K115">
        <v>2022</v>
      </c>
      <c r="L115" t="s">
        <v>40</v>
      </c>
      <c r="M115" t="s">
        <v>29</v>
      </c>
    </row>
    <row r="116" spans="1:13" x14ac:dyDescent="0.3">
      <c r="A116">
        <v>10124</v>
      </c>
      <c r="B116" s="16">
        <v>44787</v>
      </c>
      <c r="C116" t="s">
        <v>10</v>
      </c>
      <c r="D116" t="s">
        <v>13</v>
      </c>
      <c r="E116" t="s">
        <v>12</v>
      </c>
      <c r="F116">
        <v>1299</v>
      </c>
      <c r="G116">
        <v>459</v>
      </c>
      <c r="H116">
        <v>126.9</v>
      </c>
      <c r="I116">
        <v>164843</v>
      </c>
      <c r="J116">
        <v>58247</v>
      </c>
      <c r="K116">
        <v>2022</v>
      </c>
      <c r="L116" t="s">
        <v>40</v>
      </c>
      <c r="M116" t="s">
        <v>32</v>
      </c>
    </row>
    <row r="117" spans="1:13" x14ac:dyDescent="0.3">
      <c r="A117">
        <v>10125</v>
      </c>
      <c r="B117" s="16">
        <v>44789</v>
      </c>
      <c r="C117" t="s">
        <v>10</v>
      </c>
      <c r="D117" t="s">
        <v>11</v>
      </c>
      <c r="E117" t="s">
        <v>20</v>
      </c>
      <c r="F117">
        <v>599</v>
      </c>
      <c r="G117">
        <v>299</v>
      </c>
      <c r="H117">
        <v>390</v>
      </c>
      <c r="I117">
        <v>233610</v>
      </c>
      <c r="J117">
        <v>116610</v>
      </c>
      <c r="K117">
        <v>2022</v>
      </c>
      <c r="L117" t="s">
        <v>40</v>
      </c>
      <c r="M117" t="s">
        <v>28</v>
      </c>
    </row>
    <row r="118" spans="1:13" x14ac:dyDescent="0.3">
      <c r="A118">
        <v>10126</v>
      </c>
      <c r="B118" s="16">
        <v>44791</v>
      </c>
      <c r="C118" t="s">
        <v>22</v>
      </c>
      <c r="D118" t="s">
        <v>13</v>
      </c>
      <c r="E118" t="s">
        <v>20</v>
      </c>
      <c r="F118">
        <v>1299</v>
      </c>
      <c r="G118">
        <v>459</v>
      </c>
      <c r="H118">
        <v>388.3</v>
      </c>
      <c r="I118">
        <v>504402</v>
      </c>
      <c r="J118">
        <v>178230</v>
      </c>
      <c r="K118">
        <v>2022</v>
      </c>
      <c r="L118" t="s">
        <v>40</v>
      </c>
      <c r="M118" t="s">
        <v>31</v>
      </c>
    </row>
    <row r="119" spans="1:13" x14ac:dyDescent="0.3">
      <c r="A119">
        <v>10127</v>
      </c>
      <c r="B119" s="16">
        <v>44793</v>
      </c>
      <c r="C119" t="s">
        <v>18</v>
      </c>
      <c r="D119" t="s">
        <v>13</v>
      </c>
      <c r="E119" t="s">
        <v>14</v>
      </c>
      <c r="F119">
        <v>1299</v>
      </c>
      <c r="G119">
        <v>459</v>
      </c>
      <c r="H119">
        <v>112</v>
      </c>
      <c r="I119">
        <v>145488</v>
      </c>
      <c r="J119">
        <v>51408</v>
      </c>
      <c r="K119">
        <v>2022</v>
      </c>
      <c r="L119" t="s">
        <v>40</v>
      </c>
      <c r="M119" t="s">
        <v>27</v>
      </c>
    </row>
    <row r="120" spans="1:13" x14ac:dyDescent="0.3">
      <c r="A120">
        <v>10128</v>
      </c>
      <c r="B120" s="16">
        <v>44795</v>
      </c>
      <c r="C120" t="s">
        <v>15</v>
      </c>
      <c r="D120" t="s">
        <v>16</v>
      </c>
      <c r="E120" t="s">
        <v>20</v>
      </c>
      <c r="F120">
        <v>199</v>
      </c>
      <c r="G120">
        <v>39</v>
      </c>
      <c r="H120">
        <v>331.70000000000005</v>
      </c>
      <c r="I120">
        <v>66008</v>
      </c>
      <c r="J120">
        <v>12936</v>
      </c>
      <c r="K120">
        <v>2022</v>
      </c>
      <c r="L120" t="s">
        <v>40</v>
      </c>
      <c r="M120" t="s">
        <v>30</v>
      </c>
    </row>
    <row r="121" spans="1:13" x14ac:dyDescent="0.3">
      <c r="A121">
        <v>10129</v>
      </c>
      <c r="B121" s="16">
        <v>44797</v>
      </c>
      <c r="C121" t="s">
        <v>15</v>
      </c>
      <c r="D121" t="s">
        <v>13</v>
      </c>
      <c r="E121" t="s">
        <v>20</v>
      </c>
      <c r="F121">
        <v>199</v>
      </c>
      <c r="G121">
        <v>39</v>
      </c>
      <c r="H121">
        <v>171</v>
      </c>
      <c r="I121">
        <v>34029</v>
      </c>
      <c r="J121">
        <v>6669</v>
      </c>
      <c r="K121">
        <v>2022</v>
      </c>
      <c r="L121" t="s">
        <v>40</v>
      </c>
      <c r="M121" t="s">
        <v>33</v>
      </c>
    </row>
    <row r="122" spans="1:13" x14ac:dyDescent="0.3">
      <c r="A122">
        <v>10130</v>
      </c>
      <c r="B122" s="16">
        <v>44799</v>
      </c>
      <c r="C122" t="s">
        <v>15</v>
      </c>
      <c r="D122" t="s">
        <v>11</v>
      </c>
      <c r="E122" t="s">
        <v>17</v>
      </c>
      <c r="F122">
        <v>1299</v>
      </c>
      <c r="G122">
        <v>459</v>
      </c>
      <c r="H122">
        <v>167.20000000000002</v>
      </c>
      <c r="I122">
        <v>217193</v>
      </c>
      <c r="J122">
        <v>76745</v>
      </c>
      <c r="K122">
        <v>2022</v>
      </c>
      <c r="L122" t="s">
        <v>40</v>
      </c>
      <c r="M122" t="s">
        <v>29</v>
      </c>
    </row>
    <row r="123" spans="1:13" x14ac:dyDescent="0.3">
      <c r="A123">
        <v>10131</v>
      </c>
      <c r="B123" s="16">
        <v>44801</v>
      </c>
      <c r="C123" t="s">
        <v>18</v>
      </c>
      <c r="D123" t="s">
        <v>19</v>
      </c>
      <c r="E123" t="s">
        <v>17</v>
      </c>
      <c r="F123">
        <v>199</v>
      </c>
      <c r="G123">
        <v>39</v>
      </c>
      <c r="H123">
        <v>357.8</v>
      </c>
      <c r="I123">
        <v>71202</v>
      </c>
      <c r="J123">
        <v>13954</v>
      </c>
      <c r="K123">
        <v>2022</v>
      </c>
      <c r="L123" t="s">
        <v>40</v>
      </c>
      <c r="M123" t="s">
        <v>32</v>
      </c>
    </row>
    <row r="124" spans="1:13" x14ac:dyDescent="0.3">
      <c r="A124">
        <v>10132</v>
      </c>
      <c r="B124" s="16">
        <v>44803</v>
      </c>
      <c r="C124" t="s">
        <v>10</v>
      </c>
      <c r="D124" t="s">
        <v>19</v>
      </c>
      <c r="E124" t="s">
        <v>17</v>
      </c>
      <c r="F124">
        <v>449</v>
      </c>
      <c r="G124">
        <v>159</v>
      </c>
      <c r="H124">
        <v>396.20000000000005</v>
      </c>
      <c r="I124">
        <v>177894</v>
      </c>
      <c r="J124">
        <v>62996</v>
      </c>
      <c r="K124">
        <v>2022</v>
      </c>
      <c r="L124" t="s">
        <v>40</v>
      </c>
      <c r="M124" t="s">
        <v>28</v>
      </c>
    </row>
    <row r="125" spans="1:13" x14ac:dyDescent="0.3">
      <c r="A125">
        <v>10133</v>
      </c>
      <c r="B125" s="16">
        <v>44805</v>
      </c>
      <c r="C125" t="s">
        <v>22</v>
      </c>
      <c r="D125" t="s">
        <v>19</v>
      </c>
      <c r="E125" t="s">
        <v>17</v>
      </c>
      <c r="F125">
        <v>449</v>
      </c>
      <c r="G125">
        <v>159</v>
      </c>
      <c r="H125">
        <v>314.20000000000005</v>
      </c>
      <c r="I125">
        <v>141076</v>
      </c>
      <c r="J125">
        <v>49958</v>
      </c>
      <c r="K125">
        <v>2022</v>
      </c>
      <c r="L125" t="s">
        <v>41</v>
      </c>
      <c r="M125" t="s">
        <v>31</v>
      </c>
    </row>
    <row r="126" spans="1:13" x14ac:dyDescent="0.3">
      <c r="A126">
        <v>10134</v>
      </c>
      <c r="B126" s="16">
        <v>44807</v>
      </c>
      <c r="C126" t="s">
        <v>15</v>
      </c>
      <c r="D126" t="s">
        <v>19</v>
      </c>
      <c r="E126" t="s">
        <v>12</v>
      </c>
      <c r="F126">
        <v>599</v>
      </c>
      <c r="G126">
        <v>299</v>
      </c>
      <c r="H126">
        <v>497.70000000000005</v>
      </c>
      <c r="I126">
        <v>298122</v>
      </c>
      <c r="J126">
        <v>148812</v>
      </c>
      <c r="K126">
        <v>2022</v>
      </c>
      <c r="L126" t="s">
        <v>41</v>
      </c>
      <c r="M126" t="s">
        <v>27</v>
      </c>
    </row>
    <row r="127" spans="1:13" x14ac:dyDescent="0.3">
      <c r="A127">
        <v>10135</v>
      </c>
      <c r="B127" s="16">
        <v>44809</v>
      </c>
      <c r="C127" t="s">
        <v>18</v>
      </c>
      <c r="D127" t="s">
        <v>13</v>
      </c>
      <c r="E127" t="s">
        <v>17</v>
      </c>
      <c r="F127">
        <v>599</v>
      </c>
      <c r="G127">
        <v>299</v>
      </c>
      <c r="H127">
        <v>125.4</v>
      </c>
      <c r="I127">
        <v>75115</v>
      </c>
      <c r="J127">
        <v>37495</v>
      </c>
      <c r="K127">
        <v>2022</v>
      </c>
      <c r="L127" t="s">
        <v>41</v>
      </c>
      <c r="M127" t="s">
        <v>30</v>
      </c>
    </row>
    <row r="128" spans="1:13" x14ac:dyDescent="0.3">
      <c r="A128">
        <v>10136</v>
      </c>
      <c r="B128" s="16">
        <v>44811</v>
      </c>
      <c r="C128" t="s">
        <v>15</v>
      </c>
      <c r="D128" t="s">
        <v>19</v>
      </c>
      <c r="E128" t="s">
        <v>12</v>
      </c>
      <c r="F128">
        <v>199</v>
      </c>
      <c r="G128">
        <v>39</v>
      </c>
      <c r="H128">
        <v>411.20000000000005</v>
      </c>
      <c r="I128">
        <v>81829</v>
      </c>
      <c r="J128">
        <v>16037</v>
      </c>
      <c r="K128">
        <v>2022</v>
      </c>
      <c r="L128" t="s">
        <v>41</v>
      </c>
      <c r="M128" t="s">
        <v>33</v>
      </c>
    </row>
    <row r="129" spans="1:13" x14ac:dyDescent="0.3">
      <c r="A129">
        <v>10137</v>
      </c>
      <c r="B129" s="16">
        <v>44813</v>
      </c>
      <c r="C129" t="s">
        <v>15</v>
      </c>
      <c r="D129" t="s">
        <v>13</v>
      </c>
      <c r="E129" t="s">
        <v>12</v>
      </c>
      <c r="F129">
        <v>199</v>
      </c>
      <c r="G129">
        <v>39</v>
      </c>
      <c r="H129">
        <v>194.3</v>
      </c>
      <c r="I129">
        <v>38666</v>
      </c>
      <c r="J129">
        <v>7578</v>
      </c>
      <c r="K129">
        <v>2022</v>
      </c>
      <c r="L129" t="s">
        <v>41</v>
      </c>
      <c r="M129" t="s">
        <v>29</v>
      </c>
    </row>
    <row r="130" spans="1:13" x14ac:dyDescent="0.3">
      <c r="A130">
        <v>10138</v>
      </c>
      <c r="B130" s="16">
        <v>44815</v>
      </c>
      <c r="C130" t="s">
        <v>22</v>
      </c>
      <c r="D130" t="s">
        <v>19</v>
      </c>
      <c r="E130" t="s">
        <v>17</v>
      </c>
      <c r="F130">
        <v>199</v>
      </c>
      <c r="G130">
        <v>39</v>
      </c>
      <c r="H130">
        <v>167.9</v>
      </c>
      <c r="I130">
        <v>33412</v>
      </c>
      <c r="J130">
        <v>6548</v>
      </c>
      <c r="K130">
        <v>2022</v>
      </c>
      <c r="L130" t="s">
        <v>41</v>
      </c>
      <c r="M130" t="s">
        <v>32</v>
      </c>
    </row>
    <row r="131" spans="1:13" x14ac:dyDescent="0.3">
      <c r="A131">
        <v>10139</v>
      </c>
      <c r="B131" s="16">
        <v>44817</v>
      </c>
      <c r="C131" t="s">
        <v>22</v>
      </c>
      <c r="D131" t="s">
        <v>19</v>
      </c>
      <c r="E131" t="s">
        <v>20</v>
      </c>
      <c r="F131">
        <v>1099</v>
      </c>
      <c r="G131">
        <v>289</v>
      </c>
      <c r="H131">
        <v>132.20000000000002</v>
      </c>
      <c r="I131">
        <v>145288</v>
      </c>
      <c r="J131">
        <v>38206</v>
      </c>
      <c r="K131">
        <v>2022</v>
      </c>
      <c r="L131" t="s">
        <v>41</v>
      </c>
      <c r="M131" t="s">
        <v>28</v>
      </c>
    </row>
    <row r="132" spans="1:13" x14ac:dyDescent="0.3">
      <c r="A132">
        <v>10140</v>
      </c>
      <c r="B132" s="16">
        <v>44819</v>
      </c>
      <c r="C132" t="s">
        <v>15</v>
      </c>
      <c r="D132" t="s">
        <v>16</v>
      </c>
      <c r="E132" t="s">
        <v>14</v>
      </c>
      <c r="F132">
        <v>1099</v>
      </c>
      <c r="G132">
        <v>289</v>
      </c>
      <c r="H132">
        <v>139.4</v>
      </c>
      <c r="I132">
        <v>153201</v>
      </c>
      <c r="J132">
        <v>40287</v>
      </c>
      <c r="K132">
        <v>2022</v>
      </c>
      <c r="L132" t="s">
        <v>41</v>
      </c>
      <c r="M132" t="s">
        <v>31</v>
      </c>
    </row>
    <row r="133" spans="1:13" x14ac:dyDescent="0.3">
      <c r="A133">
        <v>10141</v>
      </c>
      <c r="B133" s="16">
        <v>44821</v>
      </c>
      <c r="C133" t="s">
        <v>22</v>
      </c>
      <c r="D133" t="s">
        <v>19</v>
      </c>
      <c r="E133" t="s">
        <v>17</v>
      </c>
      <c r="F133">
        <v>1099</v>
      </c>
      <c r="G133">
        <v>289</v>
      </c>
      <c r="H133">
        <v>106</v>
      </c>
      <c r="I133">
        <v>116494</v>
      </c>
      <c r="J133">
        <v>30634</v>
      </c>
      <c r="K133">
        <v>2022</v>
      </c>
      <c r="L133" t="s">
        <v>41</v>
      </c>
      <c r="M133" t="s">
        <v>27</v>
      </c>
    </row>
    <row r="134" spans="1:13" x14ac:dyDescent="0.3">
      <c r="A134">
        <v>10142</v>
      </c>
      <c r="B134" s="16">
        <v>44823</v>
      </c>
      <c r="C134" t="s">
        <v>21</v>
      </c>
      <c r="D134" t="s">
        <v>13</v>
      </c>
      <c r="E134" t="s">
        <v>14</v>
      </c>
      <c r="F134">
        <v>599</v>
      </c>
      <c r="G134">
        <v>299</v>
      </c>
      <c r="H134">
        <v>271.90000000000003</v>
      </c>
      <c r="I134">
        <v>162868</v>
      </c>
      <c r="J134">
        <v>81298</v>
      </c>
      <c r="K134">
        <v>2022</v>
      </c>
      <c r="L134" t="s">
        <v>41</v>
      </c>
      <c r="M134" t="s">
        <v>30</v>
      </c>
    </row>
    <row r="135" spans="1:13" x14ac:dyDescent="0.3">
      <c r="A135">
        <v>10143</v>
      </c>
      <c r="B135" s="16">
        <v>44825</v>
      </c>
      <c r="C135" t="s">
        <v>21</v>
      </c>
      <c r="D135" t="s">
        <v>13</v>
      </c>
      <c r="E135" t="s">
        <v>17</v>
      </c>
      <c r="F135">
        <v>199</v>
      </c>
      <c r="G135">
        <v>39</v>
      </c>
      <c r="H135">
        <v>236</v>
      </c>
      <c r="I135">
        <v>46964</v>
      </c>
      <c r="J135">
        <v>9204</v>
      </c>
      <c r="K135">
        <v>2022</v>
      </c>
      <c r="L135" t="s">
        <v>41</v>
      </c>
      <c r="M135" t="s">
        <v>33</v>
      </c>
    </row>
    <row r="136" spans="1:13" x14ac:dyDescent="0.3">
      <c r="A136">
        <v>10144</v>
      </c>
      <c r="B136" s="16">
        <v>44827</v>
      </c>
      <c r="C136" t="s">
        <v>18</v>
      </c>
      <c r="D136" t="s">
        <v>16</v>
      </c>
      <c r="E136" t="s">
        <v>12</v>
      </c>
      <c r="F136">
        <v>1299</v>
      </c>
      <c r="G136">
        <v>459</v>
      </c>
      <c r="H136">
        <v>339.8</v>
      </c>
      <c r="I136">
        <v>441400</v>
      </c>
      <c r="J136">
        <v>155968</v>
      </c>
      <c r="K136">
        <v>2022</v>
      </c>
      <c r="L136" t="s">
        <v>41</v>
      </c>
      <c r="M136" t="s">
        <v>29</v>
      </c>
    </row>
    <row r="137" spans="1:13" x14ac:dyDescent="0.3">
      <c r="A137">
        <v>10145</v>
      </c>
      <c r="B137" s="16">
        <v>44829</v>
      </c>
      <c r="C137" t="s">
        <v>18</v>
      </c>
      <c r="D137" t="s">
        <v>19</v>
      </c>
      <c r="E137" t="s">
        <v>12</v>
      </c>
      <c r="F137">
        <v>599</v>
      </c>
      <c r="G137">
        <v>299</v>
      </c>
      <c r="H137">
        <v>403.6</v>
      </c>
      <c r="I137">
        <v>241756</v>
      </c>
      <c r="J137">
        <v>120676</v>
      </c>
      <c r="K137">
        <v>2022</v>
      </c>
      <c r="L137" t="s">
        <v>41</v>
      </c>
      <c r="M137" t="s">
        <v>32</v>
      </c>
    </row>
    <row r="138" spans="1:13" x14ac:dyDescent="0.3">
      <c r="A138">
        <v>10146</v>
      </c>
      <c r="B138" s="16">
        <v>44831</v>
      </c>
      <c r="C138" t="s">
        <v>22</v>
      </c>
      <c r="D138" t="s">
        <v>16</v>
      </c>
      <c r="E138" t="s">
        <v>17</v>
      </c>
      <c r="F138">
        <v>1299</v>
      </c>
      <c r="G138">
        <v>459</v>
      </c>
      <c r="H138">
        <v>218.60000000000002</v>
      </c>
      <c r="I138">
        <v>283961</v>
      </c>
      <c r="J138">
        <v>100337</v>
      </c>
      <c r="K138">
        <v>2022</v>
      </c>
      <c r="L138" t="s">
        <v>41</v>
      </c>
      <c r="M138" t="s">
        <v>28</v>
      </c>
    </row>
    <row r="139" spans="1:13" x14ac:dyDescent="0.3">
      <c r="A139">
        <v>10147</v>
      </c>
      <c r="B139" s="16">
        <v>44833</v>
      </c>
      <c r="C139" t="s">
        <v>22</v>
      </c>
      <c r="D139" t="s">
        <v>13</v>
      </c>
      <c r="E139" t="s">
        <v>17</v>
      </c>
      <c r="F139">
        <v>1299</v>
      </c>
      <c r="G139">
        <v>459</v>
      </c>
      <c r="H139">
        <v>462.20000000000005</v>
      </c>
      <c r="I139">
        <v>600398</v>
      </c>
      <c r="J139">
        <v>212150</v>
      </c>
      <c r="K139">
        <v>2022</v>
      </c>
      <c r="L139" t="s">
        <v>41</v>
      </c>
      <c r="M139" t="s">
        <v>31</v>
      </c>
    </row>
    <row r="140" spans="1:13" x14ac:dyDescent="0.3">
      <c r="A140">
        <v>10148</v>
      </c>
      <c r="B140" s="16">
        <v>44835</v>
      </c>
      <c r="C140" t="s">
        <v>22</v>
      </c>
      <c r="D140" t="s">
        <v>16</v>
      </c>
      <c r="E140" t="s">
        <v>17</v>
      </c>
      <c r="F140">
        <v>449</v>
      </c>
      <c r="G140">
        <v>159</v>
      </c>
      <c r="H140">
        <v>210.9</v>
      </c>
      <c r="I140">
        <v>94694</v>
      </c>
      <c r="J140">
        <v>33533</v>
      </c>
      <c r="K140">
        <v>2022</v>
      </c>
      <c r="L140" t="s">
        <v>42</v>
      </c>
      <c r="M140" t="s">
        <v>27</v>
      </c>
    </row>
    <row r="141" spans="1:13" x14ac:dyDescent="0.3">
      <c r="A141">
        <v>10149</v>
      </c>
      <c r="B141" s="16">
        <v>44837</v>
      </c>
      <c r="C141" t="s">
        <v>10</v>
      </c>
      <c r="D141" t="s">
        <v>13</v>
      </c>
      <c r="E141" t="s">
        <v>17</v>
      </c>
      <c r="F141">
        <v>449</v>
      </c>
      <c r="G141">
        <v>159</v>
      </c>
      <c r="H141">
        <v>453.40000000000003</v>
      </c>
      <c r="I141">
        <v>203577</v>
      </c>
      <c r="J141">
        <v>72091</v>
      </c>
      <c r="K141">
        <v>2022</v>
      </c>
      <c r="L141" t="s">
        <v>42</v>
      </c>
      <c r="M141" t="s">
        <v>30</v>
      </c>
    </row>
    <row r="142" spans="1:13" x14ac:dyDescent="0.3">
      <c r="A142">
        <v>10150</v>
      </c>
      <c r="B142" s="16">
        <v>44839</v>
      </c>
      <c r="C142" t="s">
        <v>10</v>
      </c>
      <c r="D142" t="s">
        <v>16</v>
      </c>
      <c r="E142" t="s">
        <v>14</v>
      </c>
      <c r="F142">
        <v>199</v>
      </c>
      <c r="G142">
        <v>39</v>
      </c>
      <c r="H142">
        <v>471.90000000000003</v>
      </c>
      <c r="I142">
        <v>93908</v>
      </c>
      <c r="J142">
        <v>18404</v>
      </c>
      <c r="K142">
        <v>2022</v>
      </c>
      <c r="L142" t="s">
        <v>42</v>
      </c>
      <c r="M142" t="s">
        <v>33</v>
      </c>
    </row>
    <row r="143" spans="1:13" x14ac:dyDescent="0.3">
      <c r="A143">
        <v>10151</v>
      </c>
      <c r="B143" s="16">
        <v>44841</v>
      </c>
      <c r="C143" t="s">
        <v>10</v>
      </c>
      <c r="D143" t="s">
        <v>16</v>
      </c>
      <c r="E143" t="s">
        <v>20</v>
      </c>
      <c r="F143">
        <v>449</v>
      </c>
      <c r="G143">
        <v>159</v>
      </c>
      <c r="H143">
        <v>128.30000000000001</v>
      </c>
      <c r="I143">
        <v>57607</v>
      </c>
      <c r="J143">
        <v>20400</v>
      </c>
      <c r="K143">
        <v>2022</v>
      </c>
      <c r="L143" t="s">
        <v>42</v>
      </c>
      <c r="M143" t="s">
        <v>29</v>
      </c>
    </row>
    <row r="144" spans="1:13" x14ac:dyDescent="0.3">
      <c r="A144">
        <v>10152</v>
      </c>
      <c r="B144" s="16">
        <v>44843</v>
      </c>
      <c r="C144" t="s">
        <v>18</v>
      </c>
      <c r="D144" t="s">
        <v>19</v>
      </c>
      <c r="E144" t="s">
        <v>20</v>
      </c>
      <c r="F144">
        <v>599</v>
      </c>
      <c r="G144">
        <v>299</v>
      </c>
      <c r="H144">
        <v>198.20000000000002</v>
      </c>
      <c r="I144">
        <v>118722</v>
      </c>
      <c r="J144">
        <v>59262</v>
      </c>
      <c r="K144">
        <v>2022</v>
      </c>
      <c r="L144" t="s">
        <v>42</v>
      </c>
      <c r="M144" t="s">
        <v>32</v>
      </c>
    </row>
    <row r="145" spans="1:13" x14ac:dyDescent="0.3">
      <c r="A145">
        <v>10153</v>
      </c>
      <c r="B145" s="16">
        <v>44845</v>
      </c>
      <c r="C145" t="s">
        <v>22</v>
      </c>
      <c r="D145" t="s">
        <v>19</v>
      </c>
      <c r="E145" t="s">
        <v>12</v>
      </c>
      <c r="F145">
        <v>599</v>
      </c>
      <c r="G145">
        <v>299</v>
      </c>
      <c r="H145">
        <v>300.3</v>
      </c>
      <c r="I145">
        <v>179880</v>
      </c>
      <c r="J145">
        <v>89790</v>
      </c>
      <c r="K145">
        <v>2022</v>
      </c>
      <c r="L145" t="s">
        <v>42</v>
      </c>
      <c r="M145" t="s">
        <v>28</v>
      </c>
    </row>
    <row r="146" spans="1:13" x14ac:dyDescent="0.3">
      <c r="A146">
        <v>10154</v>
      </c>
      <c r="B146" s="16">
        <v>44845</v>
      </c>
      <c r="C146" t="s">
        <v>15</v>
      </c>
      <c r="D146" t="s">
        <v>13</v>
      </c>
      <c r="E146" t="s">
        <v>12</v>
      </c>
      <c r="F146">
        <v>1099</v>
      </c>
      <c r="G146">
        <v>289</v>
      </c>
      <c r="H146">
        <v>129.4</v>
      </c>
      <c r="I146">
        <v>142211</v>
      </c>
      <c r="J146">
        <v>37397</v>
      </c>
      <c r="K146">
        <v>2022</v>
      </c>
      <c r="L146" t="s">
        <v>42</v>
      </c>
      <c r="M146" t="s">
        <v>28</v>
      </c>
    </row>
    <row r="147" spans="1:13" x14ac:dyDescent="0.3">
      <c r="A147">
        <v>10155</v>
      </c>
      <c r="B147" s="16">
        <v>44845</v>
      </c>
      <c r="C147" t="s">
        <v>18</v>
      </c>
      <c r="D147" t="s">
        <v>16</v>
      </c>
      <c r="E147" t="s">
        <v>12</v>
      </c>
      <c r="F147">
        <v>1099</v>
      </c>
      <c r="G147">
        <v>289</v>
      </c>
      <c r="H147">
        <v>341.70000000000005</v>
      </c>
      <c r="I147">
        <v>375528</v>
      </c>
      <c r="J147">
        <v>98751</v>
      </c>
      <c r="K147">
        <v>2022</v>
      </c>
      <c r="L147" t="s">
        <v>42</v>
      </c>
      <c r="M147" t="s">
        <v>28</v>
      </c>
    </row>
    <row r="148" spans="1:13" x14ac:dyDescent="0.3">
      <c r="A148">
        <v>10156</v>
      </c>
      <c r="B148" s="16">
        <v>44845</v>
      </c>
      <c r="C148" t="s">
        <v>15</v>
      </c>
      <c r="D148" t="s">
        <v>19</v>
      </c>
      <c r="E148" t="s">
        <v>12</v>
      </c>
      <c r="F148">
        <v>599</v>
      </c>
      <c r="G148">
        <v>299</v>
      </c>
      <c r="H148">
        <v>155.60000000000002</v>
      </c>
      <c r="I148">
        <v>93204</v>
      </c>
      <c r="J148">
        <v>46524</v>
      </c>
      <c r="K148">
        <v>2022</v>
      </c>
      <c r="L148" t="s">
        <v>42</v>
      </c>
      <c r="M148" t="s">
        <v>28</v>
      </c>
    </row>
    <row r="149" spans="1:13" x14ac:dyDescent="0.3">
      <c r="A149">
        <v>10157</v>
      </c>
      <c r="B149" s="16">
        <v>44845</v>
      </c>
      <c r="C149" t="s">
        <v>15</v>
      </c>
      <c r="D149" t="s">
        <v>16</v>
      </c>
      <c r="E149" t="s">
        <v>12</v>
      </c>
      <c r="F149">
        <v>1299</v>
      </c>
      <c r="G149">
        <v>459</v>
      </c>
      <c r="H149">
        <v>318.40000000000003</v>
      </c>
      <c r="I149">
        <v>413602</v>
      </c>
      <c r="J149">
        <v>146146</v>
      </c>
      <c r="K149">
        <v>2022</v>
      </c>
      <c r="L149" t="s">
        <v>42</v>
      </c>
      <c r="M149" t="s">
        <v>28</v>
      </c>
    </row>
    <row r="150" spans="1:13" x14ac:dyDescent="0.3">
      <c r="A150">
        <v>10158</v>
      </c>
      <c r="B150" s="16">
        <v>44845</v>
      </c>
      <c r="C150" t="s">
        <v>21</v>
      </c>
      <c r="D150" t="s">
        <v>13</v>
      </c>
      <c r="E150" t="s">
        <v>20</v>
      </c>
      <c r="F150">
        <v>199</v>
      </c>
      <c r="G150">
        <v>39</v>
      </c>
      <c r="H150">
        <v>307.60000000000002</v>
      </c>
      <c r="I150">
        <v>61212</v>
      </c>
      <c r="J150">
        <v>11996</v>
      </c>
      <c r="K150">
        <v>2022</v>
      </c>
      <c r="L150" t="s">
        <v>42</v>
      </c>
      <c r="M150" t="s">
        <v>28</v>
      </c>
    </row>
    <row r="151" spans="1:13" x14ac:dyDescent="0.3">
      <c r="A151">
        <v>10159</v>
      </c>
      <c r="B151" s="16">
        <v>44845</v>
      </c>
      <c r="C151" t="s">
        <v>21</v>
      </c>
      <c r="D151" t="s">
        <v>16</v>
      </c>
      <c r="E151" t="s">
        <v>14</v>
      </c>
      <c r="F151">
        <v>1299</v>
      </c>
      <c r="G151">
        <v>459</v>
      </c>
      <c r="H151">
        <v>187.3</v>
      </c>
      <c r="I151">
        <v>243303</v>
      </c>
      <c r="J151">
        <v>85971</v>
      </c>
      <c r="K151">
        <v>2022</v>
      </c>
      <c r="L151" t="s">
        <v>42</v>
      </c>
      <c r="M151" t="s">
        <v>28</v>
      </c>
    </row>
    <row r="152" spans="1:13" x14ac:dyDescent="0.3">
      <c r="A152">
        <v>10160</v>
      </c>
      <c r="B152" s="16">
        <v>44845</v>
      </c>
      <c r="C152" t="s">
        <v>22</v>
      </c>
      <c r="D152" t="s">
        <v>19</v>
      </c>
      <c r="E152" t="s">
        <v>14</v>
      </c>
      <c r="F152">
        <v>199</v>
      </c>
      <c r="G152">
        <v>39</v>
      </c>
      <c r="H152">
        <v>157.4</v>
      </c>
      <c r="I152">
        <v>31323</v>
      </c>
      <c r="J152">
        <v>6139</v>
      </c>
      <c r="K152">
        <v>2022</v>
      </c>
      <c r="L152" t="s">
        <v>42</v>
      </c>
      <c r="M152" t="s">
        <v>28</v>
      </c>
    </row>
    <row r="153" spans="1:13" x14ac:dyDescent="0.3">
      <c r="A153">
        <v>10161</v>
      </c>
      <c r="B153" s="16">
        <v>44845</v>
      </c>
      <c r="C153" t="s">
        <v>21</v>
      </c>
      <c r="D153" t="s">
        <v>16</v>
      </c>
      <c r="E153" t="s">
        <v>17</v>
      </c>
      <c r="F153">
        <v>449</v>
      </c>
      <c r="G153">
        <v>159</v>
      </c>
      <c r="H153">
        <v>219.3</v>
      </c>
      <c r="I153">
        <v>98466</v>
      </c>
      <c r="J153">
        <v>34869</v>
      </c>
      <c r="K153">
        <v>2022</v>
      </c>
      <c r="L153" t="s">
        <v>42</v>
      </c>
      <c r="M153" t="s">
        <v>28</v>
      </c>
    </row>
    <row r="154" spans="1:13" x14ac:dyDescent="0.3">
      <c r="A154">
        <v>10162</v>
      </c>
      <c r="B154" s="16">
        <v>44845</v>
      </c>
      <c r="C154" t="s">
        <v>18</v>
      </c>
      <c r="D154" t="s">
        <v>13</v>
      </c>
      <c r="E154" t="s">
        <v>17</v>
      </c>
      <c r="F154">
        <v>199</v>
      </c>
      <c r="G154">
        <v>39</v>
      </c>
      <c r="H154">
        <v>133</v>
      </c>
      <c r="I154">
        <v>26467</v>
      </c>
      <c r="J154">
        <v>5187</v>
      </c>
      <c r="K154">
        <v>2022</v>
      </c>
      <c r="L154" t="s">
        <v>42</v>
      </c>
      <c r="M154" t="s">
        <v>28</v>
      </c>
    </row>
    <row r="155" spans="1:13" x14ac:dyDescent="0.3">
      <c r="A155">
        <v>10163</v>
      </c>
      <c r="B155" s="16">
        <v>44845</v>
      </c>
      <c r="C155" t="s">
        <v>18</v>
      </c>
      <c r="D155" t="s">
        <v>16</v>
      </c>
      <c r="E155" t="s">
        <v>14</v>
      </c>
      <c r="F155">
        <v>1299</v>
      </c>
      <c r="G155">
        <v>459</v>
      </c>
      <c r="H155">
        <v>357.6</v>
      </c>
      <c r="I155">
        <v>464522</v>
      </c>
      <c r="J155">
        <v>164138</v>
      </c>
      <c r="K155">
        <v>2022</v>
      </c>
      <c r="L155" t="s">
        <v>42</v>
      </c>
      <c r="M155" t="s">
        <v>28</v>
      </c>
    </row>
    <row r="156" spans="1:13" x14ac:dyDescent="0.3">
      <c r="A156">
        <v>10164</v>
      </c>
      <c r="B156" s="16">
        <v>44845</v>
      </c>
      <c r="C156" t="s">
        <v>10</v>
      </c>
      <c r="D156" t="s">
        <v>19</v>
      </c>
      <c r="E156" t="s">
        <v>17</v>
      </c>
      <c r="F156">
        <v>199</v>
      </c>
      <c r="G156">
        <v>39</v>
      </c>
      <c r="H156">
        <v>400.6</v>
      </c>
      <c r="I156">
        <v>79719</v>
      </c>
      <c r="J156">
        <v>15623</v>
      </c>
      <c r="K156">
        <v>2022</v>
      </c>
      <c r="L156" t="s">
        <v>42</v>
      </c>
      <c r="M156" t="s">
        <v>28</v>
      </c>
    </row>
    <row r="157" spans="1:13" x14ac:dyDescent="0.3">
      <c r="A157">
        <v>10165</v>
      </c>
      <c r="B157" s="16">
        <v>44845</v>
      </c>
      <c r="C157" t="s">
        <v>10</v>
      </c>
      <c r="D157" t="s">
        <v>16</v>
      </c>
      <c r="E157" t="s">
        <v>14</v>
      </c>
      <c r="F157">
        <v>199</v>
      </c>
      <c r="G157">
        <v>39</v>
      </c>
      <c r="H157">
        <v>433.1</v>
      </c>
      <c r="I157">
        <v>86187</v>
      </c>
      <c r="J157">
        <v>16891</v>
      </c>
      <c r="K157">
        <v>2022</v>
      </c>
      <c r="L157" t="s">
        <v>42</v>
      </c>
      <c r="M157" t="s">
        <v>28</v>
      </c>
    </row>
    <row r="158" spans="1:13" x14ac:dyDescent="0.3">
      <c r="A158">
        <v>10166</v>
      </c>
      <c r="B158" s="16">
        <v>44845</v>
      </c>
      <c r="C158" t="s">
        <v>18</v>
      </c>
      <c r="D158" t="s">
        <v>13</v>
      </c>
      <c r="E158" t="s">
        <v>14</v>
      </c>
      <c r="F158">
        <v>1099</v>
      </c>
      <c r="G158">
        <v>289</v>
      </c>
      <c r="H158">
        <v>205.9</v>
      </c>
      <c r="I158">
        <v>226284</v>
      </c>
      <c r="J158">
        <v>59505</v>
      </c>
      <c r="K158">
        <v>2022</v>
      </c>
      <c r="L158" t="s">
        <v>42</v>
      </c>
      <c r="M158" t="s">
        <v>28</v>
      </c>
    </row>
    <row r="159" spans="1:13" x14ac:dyDescent="0.3">
      <c r="A159">
        <v>10167</v>
      </c>
      <c r="B159" s="16">
        <v>44847</v>
      </c>
      <c r="C159" t="s">
        <v>15</v>
      </c>
      <c r="D159" t="s">
        <v>16</v>
      </c>
      <c r="E159" t="s">
        <v>14</v>
      </c>
      <c r="F159">
        <v>199</v>
      </c>
      <c r="G159">
        <v>39</v>
      </c>
      <c r="H159">
        <v>436</v>
      </c>
      <c r="I159">
        <v>86764</v>
      </c>
      <c r="J159">
        <v>17004</v>
      </c>
      <c r="K159">
        <v>2022</v>
      </c>
      <c r="L159" t="s">
        <v>42</v>
      </c>
      <c r="M159" t="s">
        <v>31</v>
      </c>
    </row>
    <row r="160" spans="1:13" x14ac:dyDescent="0.3">
      <c r="A160">
        <v>10168</v>
      </c>
      <c r="B160" s="16">
        <v>44849</v>
      </c>
      <c r="C160" t="s">
        <v>22</v>
      </c>
      <c r="D160" t="s">
        <v>19</v>
      </c>
      <c r="E160" t="s">
        <v>14</v>
      </c>
      <c r="F160">
        <v>599</v>
      </c>
      <c r="G160">
        <v>299</v>
      </c>
      <c r="H160">
        <v>114.7</v>
      </c>
      <c r="I160">
        <v>68705</v>
      </c>
      <c r="J160">
        <v>34295</v>
      </c>
      <c r="K160">
        <v>2022</v>
      </c>
      <c r="L160" t="s">
        <v>42</v>
      </c>
      <c r="M160" t="s">
        <v>27</v>
      </c>
    </row>
    <row r="161" spans="1:13" x14ac:dyDescent="0.3">
      <c r="A161">
        <v>10169</v>
      </c>
      <c r="B161" s="16">
        <v>44851</v>
      </c>
      <c r="C161" t="s">
        <v>15</v>
      </c>
      <c r="D161" t="s">
        <v>19</v>
      </c>
      <c r="E161" t="s">
        <v>14</v>
      </c>
      <c r="F161">
        <v>1099</v>
      </c>
      <c r="G161">
        <v>289</v>
      </c>
      <c r="H161">
        <v>213.8</v>
      </c>
      <c r="I161">
        <v>234966</v>
      </c>
      <c r="J161">
        <v>61788</v>
      </c>
      <c r="K161">
        <v>2022</v>
      </c>
      <c r="L161" t="s">
        <v>42</v>
      </c>
      <c r="M161" t="s">
        <v>30</v>
      </c>
    </row>
    <row r="162" spans="1:13" x14ac:dyDescent="0.3">
      <c r="A162">
        <v>10170</v>
      </c>
      <c r="B162" s="16">
        <v>44853</v>
      </c>
      <c r="C162" t="s">
        <v>22</v>
      </c>
      <c r="D162" t="s">
        <v>11</v>
      </c>
      <c r="E162" t="s">
        <v>14</v>
      </c>
      <c r="F162">
        <v>1299</v>
      </c>
      <c r="G162">
        <v>459</v>
      </c>
      <c r="H162">
        <v>124</v>
      </c>
      <c r="I162">
        <v>161076</v>
      </c>
      <c r="J162">
        <v>56916</v>
      </c>
      <c r="K162">
        <v>2022</v>
      </c>
      <c r="L162" t="s">
        <v>42</v>
      </c>
      <c r="M162" t="s">
        <v>33</v>
      </c>
    </row>
    <row r="163" spans="1:13" x14ac:dyDescent="0.3">
      <c r="A163">
        <v>10171</v>
      </c>
      <c r="B163" s="16">
        <v>44855</v>
      </c>
      <c r="C163" t="s">
        <v>21</v>
      </c>
      <c r="D163" t="s">
        <v>19</v>
      </c>
      <c r="E163" t="s">
        <v>14</v>
      </c>
      <c r="F163">
        <v>199</v>
      </c>
      <c r="G163">
        <v>39</v>
      </c>
      <c r="H163">
        <v>285.10000000000002</v>
      </c>
      <c r="I163">
        <v>56735</v>
      </c>
      <c r="J163">
        <v>11119</v>
      </c>
      <c r="K163">
        <v>2022</v>
      </c>
      <c r="L163" t="s">
        <v>42</v>
      </c>
      <c r="M163" t="s">
        <v>29</v>
      </c>
    </row>
    <row r="164" spans="1:13" x14ac:dyDescent="0.3">
      <c r="A164">
        <v>10172</v>
      </c>
      <c r="B164" s="16">
        <v>44857</v>
      </c>
      <c r="C164" t="s">
        <v>22</v>
      </c>
      <c r="D164" t="s">
        <v>13</v>
      </c>
      <c r="E164" t="s">
        <v>12</v>
      </c>
      <c r="F164">
        <v>199</v>
      </c>
      <c r="G164">
        <v>39</v>
      </c>
      <c r="H164">
        <v>228.9</v>
      </c>
      <c r="I164">
        <v>45551</v>
      </c>
      <c r="J164">
        <v>8927</v>
      </c>
      <c r="K164">
        <v>2022</v>
      </c>
      <c r="L164" t="s">
        <v>42</v>
      </c>
      <c r="M164" t="s">
        <v>32</v>
      </c>
    </row>
    <row r="165" spans="1:13" x14ac:dyDescent="0.3">
      <c r="A165">
        <v>10173</v>
      </c>
      <c r="B165" s="16">
        <v>44859</v>
      </c>
      <c r="C165" t="s">
        <v>15</v>
      </c>
      <c r="D165" t="s">
        <v>13</v>
      </c>
      <c r="E165" t="s">
        <v>12</v>
      </c>
      <c r="F165">
        <v>199</v>
      </c>
      <c r="G165">
        <v>39</v>
      </c>
      <c r="H165">
        <v>361</v>
      </c>
      <c r="I165">
        <v>71839</v>
      </c>
      <c r="J165">
        <v>14079</v>
      </c>
      <c r="K165">
        <v>2022</v>
      </c>
      <c r="L165" t="s">
        <v>42</v>
      </c>
      <c r="M165" t="s">
        <v>28</v>
      </c>
    </row>
    <row r="166" spans="1:13" x14ac:dyDescent="0.3">
      <c r="A166">
        <v>10174</v>
      </c>
      <c r="B166" s="16">
        <v>44861</v>
      </c>
      <c r="C166" t="s">
        <v>22</v>
      </c>
      <c r="D166" t="s">
        <v>11</v>
      </c>
      <c r="E166" t="s">
        <v>12</v>
      </c>
      <c r="F166">
        <v>1099</v>
      </c>
      <c r="G166">
        <v>289</v>
      </c>
      <c r="H166">
        <v>425.70000000000005</v>
      </c>
      <c r="I166">
        <v>467844</v>
      </c>
      <c r="J166">
        <v>123027</v>
      </c>
      <c r="K166">
        <v>2022</v>
      </c>
      <c r="L166" t="s">
        <v>42</v>
      </c>
      <c r="M166" t="s">
        <v>31</v>
      </c>
    </row>
    <row r="167" spans="1:13" x14ac:dyDescent="0.3">
      <c r="A167">
        <v>10175</v>
      </c>
      <c r="B167" s="16">
        <v>44863</v>
      </c>
      <c r="C167" t="s">
        <v>22</v>
      </c>
      <c r="D167" t="s">
        <v>11</v>
      </c>
      <c r="E167" t="s">
        <v>12</v>
      </c>
      <c r="F167">
        <v>199</v>
      </c>
      <c r="G167">
        <v>39</v>
      </c>
      <c r="H167">
        <v>233.3</v>
      </c>
      <c r="I167">
        <v>46427</v>
      </c>
      <c r="J167">
        <v>9099</v>
      </c>
      <c r="K167">
        <v>2022</v>
      </c>
      <c r="L167" t="s">
        <v>42</v>
      </c>
      <c r="M167" t="s">
        <v>27</v>
      </c>
    </row>
    <row r="168" spans="1:13" x14ac:dyDescent="0.3">
      <c r="A168">
        <v>10176</v>
      </c>
      <c r="B168" s="16">
        <v>44865</v>
      </c>
      <c r="C168" t="s">
        <v>10</v>
      </c>
      <c r="D168" t="s">
        <v>11</v>
      </c>
      <c r="E168" t="s">
        <v>12</v>
      </c>
      <c r="F168">
        <v>599</v>
      </c>
      <c r="G168">
        <v>299</v>
      </c>
      <c r="H168">
        <v>381.20000000000005</v>
      </c>
      <c r="I168">
        <v>228339</v>
      </c>
      <c r="J168">
        <v>113979</v>
      </c>
      <c r="K168">
        <v>2022</v>
      </c>
      <c r="L168" t="s">
        <v>42</v>
      </c>
      <c r="M168" t="s">
        <v>30</v>
      </c>
    </row>
    <row r="169" spans="1:13" x14ac:dyDescent="0.3">
      <c r="A169">
        <v>10177</v>
      </c>
      <c r="B169" s="16">
        <v>44867</v>
      </c>
      <c r="C169" t="s">
        <v>22</v>
      </c>
      <c r="D169" t="s">
        <v>13</v>
      </c>
      <c r="E169" t="s">
        <v>12</v>
      </c>
      <c r="F169">
        <v>1299</v>
      </c>
      <c r="G169">
        <v>459</v>
      </c>
      <c r="H169">
        <v>415.3</v>
      </c>
      <c r="I169">
        <v>539475</v>
      </c>
      <c r="J169">
        <v>190623</v>
      </c>
      <c r="K169">
        <v>2022</v>
      </c>
      <c r="L169" t="s">
        <v>43</v>
      </c>
      <c r="M169" t="s">
        <v>33</v>
      </c>
    </row>
    <row r="170" spans="1:13" x14ac:dyDescent="0.3">
      <c r="A170">
        <v>10178</v>
      </c>
      <c r="B170" s="16">
        <v>44869</v>
      </c>
      <c r="C170" t="s">
        <v>18</v>
      </c>
      <c r="D170" t="s">
        <v>19</v>
      </c>
      <c r="E170" t="s">
        <v>17</v>
      </c>
      <c r="F170">
        <v>1099</v>
      </c>
      <c r="G170">
        <v>289</v>
      </c>
      <c r="H170">
        <v>250.4</v>
      </c>
      <c r="I170">
        <v>275190</v>
      </c>
      <c r="J170">
        <v>72366</v>
      </c>
      <c r="K170">
        <v>2022</v>
      </c>
      <c r="L170" t="s">
        <v>43</v>
      </c>
      <c r="M170" t="s">
        <v>29</v>
      </c>
    </row>
    <row r="171" spans="1:13" x14ac:dyDescent="0.3">
      <c r="A171">
        <v>10179</v>
      </c>
      <c r="B171" s="16">
        <v>44871</v>
      </c>
      <c r="C171" t="s">
        <v>10</v>
      </c>
      <c r="D171" t="s">
        <v>13</v>
      </c>
      <c r="E171" t="s">
        <v>17</v>
      </c>
      <c r="F171">
        <v>449</v>
      </c>
      <c r="G171">
        <v>159</v>
      </c>
      <c r="H171">
        <v>280.10000000000002</v>
      </c>
      <c r="I171">
        <v>125765</v>
      </c>
      <c r="J171">
        <v>44536</v>
      </c>
      <c r="K171">
        <v>2022</v>
      </c>
      <c r="L171" t="s">
        <v>43</v>
      </c>
      <c r="M171" t="s">
        <v>32</v>
      </c>
    </row>
    <row r="172" spans="1:13" x14ac:dyDescent="0.3">
      <c r="A172">
        <v>10180</v>
      </c>
      <c r="B172" s="16">
        <v>44873</v>
      </c>
      <c r="C172" t="s">
        <v>15</v>
      </c>
      <c r="D172" t="s">
        <v>13</v>
      </c>
      <c r="E172" t="s">
        <v>12</v>
      </c>
      <c r="F172">
        <v>199</v>
      </c>
      <c r="G172">
        <v>39</v>
      </c>
      <c r="H172">
        <v>214.9</v>
      </c>
      <c r="I172">
        <v>42765</v>
      </c>
      <c r="J172">
        <v>8381</v>
      </c>
      <c r="K172">
        <v>2022</v>
      </c>
      <c r="L172" t="s">
        <v>43</v>
      </c>
      <c r="M172" t="s">
        <v>28</v>
      </c>
    </row>
    <row r="173" spans="1:13" x14ac:dyDescent="0.3">
      <c r="A173">
        <v>10181</v>
      </c>
      <c r="B173" s="16">
        <v>44875</v>
      </c>
      <c r="C173" t="s">
        <v>22</v>
      </c>
      <c r="D173" t="s">
        <v>13</v>
      </c>
      <c r="E173" t="s">
        <v>14</v>
      </c>
      <c r="F173">
        <v>599</v>
      </c>
      <c r="G173">
        <v>299</v>
      </c>
      <c r="H173">
        <v>319.20000000000005</v>
      </c>
      <c r="I173">
        <v>191201</v>
      </c>
      <c r="J173">
        <v>95441</v>
      </c>
      <c r="K173">
        <v>2022</v>
      </c>
      <c r="L173" t="s">
        <v>43</v>
      </c>
      <c r="M173" t="s">
        <v>31</v>
      </c>
    </row>
    <row r="174" spans="1:13" x14ac:dyDescent="0.3">
      <c r="A174">
        <v>10182</v>
      </c>
      <c r="B174" s="16">
        <v>44877</v>
      </c>
      <c r="C174" t="s">
        <v>22</v>
      </c>
      <c r="D174" t="s">
        <v>19</v>
      </c>
      <c r="E174" t="s">
        <v>14</v>
      </c>
      <c r="F174">
        <v>1299</v>
      </c>
      <c r="G174">
        <v>459</v>
      </c>
      <c r="H174">
        <v>209.9</v>
      </c>
      <c r="I174">
        <v>272660</v>
      </c>
      <c r="J174">
        <v>96344</v>
      </c>
      <c r="K174">
        <v>2022</v>
      </c>
      <c r="L174" t="s">
        <v>43</v>
      </c>
      <c r="M174" t="s">
        <v>27</v>
      </c>
    </row>
    <row r="175" spans="1:13" x14ac:dyDescent="0.3">
      <c r="A175">
        <v>10183</v>
      </c>
      <c r="B175" s="16">
        <v>44879</v>
      </c>
      <c r="C175" t="s">
        <v>22</v>
      </c>
      <c r="D175" t="s">
        <v>16</v>
      </c>
      <c r="E175" t="s">
        <v>14</v>
      </c>
      <c r="F175">
        <v>1099</v>
      </c>
      <c r="G175">
        <v>289</v>
      </c>
      <c r="H175">
        <v>197.9</v>
      </c>
      <c r="I175">
        <v>217492</v>
      </c>
      <c r="J175">
        <v>57193</v>
      </c>
      <c r="K175">
        <v>2022</v>
      </c>
      <c r="L175" t="s">
        <v>43</v>
      </c>
      <c r="M175" t="s">
        <v>30</v>
      </c>
    </row>
    <row r="176" spans="1:13" x14ac:dyDescent="0.3">
      <c r="A176">
        <v>10184</v>
      </c>
      <c r="B176" s="16">
        <v>44879</v>
      </c>
      <c r="C176" t="s">
        <v>10</v>
      </c>
      <c r="D176" t="s">
        <v>16</v>
      </c>
      <c r="E176" t="s">
        <v>14</v>
      </c>
      <c r="F176">
        <v>1099</v>
      </c>
      <c r="G176">
        <v>289</v>
      </c>
      <c r="H176">
        <v>122.2</v>
      </c>
      <c r="I176">
        <v>134298</v>
      </c>
      <c r="J176">
        <v>35316</v>
      </c>
      <c r="K176">
        <v>2022</v>
      </c>
      <c r="L176" t="s">
        <v>43</v>
      </c>
      <c r="M176" t="s">
        <v>30</v>
      </c>
    </row>
    <row r="177" spans="1:13" x14ac:dyDescent="0.3">
      <c r="A177">
        <v>10185</v>
      </c>
      <c r="B177" s="16">
        <v>44879</v>
      </c>
      <c r="C177" t="s">
        <v>22</v>
      </c>
      <c r="D177" t="s">
        <v>16</v>
      </c>
      <c r="E177" t="s">
        <v>14</v>
      </c>
      <c r="F177">
        <v>199</v>
      </c>
      <c r="G177">
        <v>39</v>
      </c>
      <c r="H177">
        <v>379.3</v>
      </c>
      <c r="I177">
        <v>75481</v>
      </c>
      <c r="J177">
        <v>14793</v>
      </c>
      <c r="K177">
        <v>2022</v>
      </c>
      <c r="L177" t="s">
        <v>43</v>
      </c>
      <c r="M177" t="s">
        <v>30</v>
      </c>
    </row>
    <row r="178" spans="1:13" x14ac:dyDescent="0.3">
      <c r="A178">
        <v>10186</v>
      </c>
      <c r="B178" s="16">
        <v>44879</v>
      </c>
      <c r="C178" t="s">
        <v>18</v>
      </c>
      <c r="D178" t="s">
        <v>16</v>
      </c>
      <c r="E178" t="s">
        <v>14</v>
      </c>
      <c r="F178">
        <v>449</v>
      </c>
      <c r="G178">
        <v>159</v>
      </c>
      <c r="H178">
        <v>120.80000000000001</v>
      </c>
      <c r="I178">
        <v>54239</v>
      </c>
      <c r="J178">
        <v>19207</v>
      </c>
      <c r="K178">
        <v>2022</v>
      </c>
      <c r="L178" t="s">
        <v>43</v>
      </c>
      <c r="M178" t="s">
        <v>30</v>
      </c>
    </row>
    <row r="179" spans="1:13" x14ac:dyDescent="0.3">
      <c r="A179">
        <v>10187</v>
      </c>
      <c r="B179" s="16">
        <v>44879</v>
      </c>
      <c r="C179" t="s">
        <v>15</v>
      </c>
      <c r="D179" t="s">
        <v>16</v>
      </c>
      <c r="E179" t="s">
        <v>14</v>
      </c>
      <c r="F179">
        <v>449</v>
      </c>
      <c r="G179">
        <v>159</v>
      </c>
      <c r="H179">
        <v>454.3</v>
      </c>
      <c r="I179">
        <v>203981</v>
      </c>
      <c r="J179">
        <v>72234</v>
      </c>
      <c r="K179">
        <v>2022</v>
      </c>
      <c r="L179" t="s">
        <v>43</v>
      </c>
      <c r="M179" t="s">
        <v>30</v>
      </c>
    </row>
    <row r="180" spans="1:13" x14ac:dyDescent="0.3">
      <c r="A180">
        <v>10188</v>
      </c>
      <c r="B180" s="16">
        <v>44881</v>
      </c>
      <c r="C180" t="s">
        <v>10</v>
      </c>
      <c r="D180" t="s">
        <v>13</v>
      </c>
      <c r="E180" t="s">
        <v>14</v>
      </c>
      <c r="F180">
        <v>199</v>
      </c>
      <c r="G180">
        <v>39</v>
      </c>
      <c r="H180">
        <v>245.8</v>
      </c>
      <c r="I180">
        <v>48914</v>
      </c>
      <c r="J180">
        <v>9586</v>
      </c>
      <c r="K180">
        <v>2022</v>
      </c>
      <c r="L180" t="s">
        <v>43</v>
      </c>
      <c r="M180" t="s">
        <v>33</v>
      </c>
    </row>
    <row r="181" spans="1:13" x14ac:dyDescent="0.3">
      <c r="A181">
        <v>10189</v>
      </c>
      <c r="B181" s="16">
        <v>44883</v>
      </c>
      <c r="C181" t="s">
        <v>21</v>
      </c>
      <c r="D181" t="s">
        <v>11</v>
      </c>
      <c r="E181" t="s">
        <v>14</v>
      </c>
      <c r="F181">
        <v>199</v>
      </c>
      <c r="G181">
        <v>39</v>
      </c>
      <c r="H181">
        <v>285.5</v>
      </c>
      <c r="I181">
        <v>56814</v>
      </c>
      <c r="J181">
        <v>11134</v>
      </c>
      <c r="K181">
        <v>2022</v>
      </c>
      <c r="L181" t="s">
        <v>43</v>
      </c>
      <c r="M181" t="s">
        <v>29</v>
      </c>
    </row>
    <row r="182" spans="1:13" x14ac:dyDescent="0.3">
      <c r="A182">
        <v>10190</v>
      </c>
      <c r="B182" s="16">
        <v>44879</v>
      </c>
      <c r="C182" t="s">
        <v>22</v>
      </c>
      <c r="D182" t="s">
        <v>19</v>
      </c>
      <c r="E182" t="s">
        <v>12</v>
      </c>
      <c r="F182">
        <v>199</v>
      </c>
      <c r="G182">
        <v>39</v>
      </c>
      <c r="H182">
        <v>242.10000000000002</v>
      </c>
      <c r="I182">
        <v>48178</v>
      </c>
      <c r="J182">
        <v>9442</v>
      </c>
      <c r="K182">
        <v>2022</v>
      </c>
      <c r="L182" t="s">
        <v>43</v>
      </c>
      <c r="M182" t="s">
        <v>30</v>
      </c>
    </row>
    <row r="183" spans="1:13" x14ac:dyDescent="0.3">
      <c r="A183">
        <v>10191</v>
      </c>
      <c r="B183" s="16">
        <v>44881</v>
      </c>
      <c r="C183" t="s">
        <v>18</v>
      </c>
      <c r="D183" t="s">
        <v>19</v>
      </c>
      <c r="E183" t="s">
        <v>14</v>
      </c>
      <c r="F183">
        <v>599</v>
      </c>
      <c r="G183">
        <v>299</v>
      </c>
      <c r="H183">
        <v>133.9</v>
      </c>
      <c r="I183">
        <v>80206</v>
      </c>
      <c r="J183">
        <v>40036</v>
      </c>
      <c r="K183">
        <v>2022</v>
      </c>
      <c r="L183" t="s">
        <v>43</v>
      </c>
      <c r="M183" t="s">
        <v>33</v>
      </c>
    </row>
    <row r="184" spans="1:13" x14ac:dyDescent="0.3">
      <c r="A184">
        <v>10192</v>
      </c>
      <c r="B184" s="16">
        <v>44883</v>
      </c>
      <c r="C184" t="s">
        <v>15</v>
      </c>
      <c r="D184" t="s">
        <v>19</v>
      </c>
      <c r="E184" t="s">
        <v>12</v>
      </c>
      <c r="F184">
        <v>599</v>
      </c>
      <c r="G184">
        <v>299</v>
      </c>
      <c r="H184">
        <v>288.60000000000002</v>
      </c>
      <c r="I184">
        <v>172871</v>
      </c>
      <c r="J184">
        <v>86291</v>
      </c>
      <c r="K184">
        <v>2022</v>
      </c>
      <c r="L184" t="s">
        <v>43</v>
      </c>
      <c r="M184" t="s">
        <v>29</v>
      </c>
    </row>
    <row r="185" spans="1:13" x14ac:dyDescent="0.3">
      <c r="A185">
        <v>10193</v>
      </c>
      <c r="B185" s="16">
        <v>44885</v>
      </c>
      <c r="C185" t="s">
        <v>10</v>
      </c>
      <c r="D185" t="s">
        <v>13</v>
      </c>
      <c r="E185" t="s">
        <v>14</v>
      </c>
      <c r="F185">
        <v>199</v>
      </c>
      <c r="G185">
        <v>39</v>
      </c>
      <c r="H185">
        <v>200.10000000000002</v>
      </c>
      <c r="I185">
        <v>39820</v>
      </c>
      <c r="J185">
        <v>7804</v>
      </c>
      <c r="K185">
        <v>2022</v>
      </c>
      <c r="L185" t="s">
        <v>43</v>
      </c>
      <c r="M185" t="s">
        <v>32</v>
      </c>
    </row>
    <row r="186" spans="1:13" x14ac:dyDescent="0.3">
      <c r="A186">
        <v>10194</v>
      </c>
      <c r="B186" s="16">
        <v>44879</v>
      </c>
      <c r="C186" t="s">
        <v>10</v>
      </c>
      <c r="D186" t="s">
        <v>11</v>
      </c>
      <c r="E186" t="s">
        <v>17</v>
      </c>
      <c r="F186">
        <v>1099</v>
      </c>
      <c r="G186">
        <v>289</v>
      </c>
      <c r="H186">
        <v>213.8</v>
      </c>
      <c r="I186">
        <v>234966</v>
      </c>
      <c r="J186">
        <v>61788</v>
      </c>
      <c r="K186">
        <v>2022</v>
      </c>
      <c r="L186" t="s">
        <v>43</v>
      </c>
      <c r="M186" t="s">
        <v>30</v>
      </c>
    </row>
    <row r="187" spans="1:13" x14ac:dyDescent="0.3">
      <c r="A187">
        <v>10195</v>
      </c>
      <c r="B187" s="16">
        <v>44881</v>
      </c>
      <c r="C187" t="s">
        <v>22</v>
      </c>
      <c r="D187" t="s">
        <v>19</v>
      </c>
      <c r="E187" t="s">
        <v>20</v>
      </c>
      <c r="F187">
        <v>1299</v>
      </c>
      <c r="G187">
        <v>459</v>
      </c>
      <c r="H187">
        <v>124</v>
      </c>
      <c r="I187">
        <v>161076</v>
      </c>
      <c r="J187">
        <v>56916</v>
      </c>
      <c r="K187">
        <v>2022</v>
      </c>
      <c r="L187" t="s">
        <v>43</v>
      </c>
      <c r="M187" t="s">
        <v>33</v>
      </c>
    </row>
    <row r="188" spans="1:13" x14ac:dyDescent="0.3">
      <c r="A188">
        <v>10196</v>
      </c>
      <c r="B188" s="16">
        <v>44883</v>
      </c>
      <c r="C188" t="s">
        <v>21</v>
      </c>
      <c r="D188" t="s">
        <v>11</v>
      </c>
      <c r="E188" t="s">
        <v>14</v>
      </c>
      <c r="F188">
        <v>199</v>
      </c>
      <c r="G188">
        <v>39</v>
      </c>
      <c r="H188">
        <v>285.10000000000002</v>
      </c>
      <c r="I188">
        <v>56735</v>
      </c>
      <c r="J188">
        <v>11119</v>
      </c>
      <c r="K188">
        <v>2022</v>
      </c>
      <c r="L188" t="s">
        <v>43</v>
      </c>
      <c r="M188" t="s">
        <v>29</v>
      </c>
    </row>
    <row r="189" spans="1:13" x14ac:dyDescent="0.3">
      <c r="A189">
        <v>10197</v>
      </c>
      <c r="B189" s="16">
        <v>44885</v>
      </c>
      <c r="C189" t="s">
        <v>21</v>
      </c>
      <c r="D189" t="s">
        <v>11</v>
      </c>
      <c r="E189" t="s">
        <v>14</v>
      </c>
      <c r="F189">
        <v>199</v>
      </c>
      <c r="G189">
        <v>39</v>
      </c>
      <c r="H189">
        <v>228.9</v>
      </c>
      <c r="I189">
        <v>45551</v>
      </c>
      <c r="J189">
        <v>8927</v>
      </c>
      <c r="K189">
        <v>2022</v>
      </c>
      <c r="L189" t="s">
        <v>43</v>
      </c>
      <c r="M189" t="s">
        <v>32</v>
      </c>
    </row>
    <row r="190" spans="1:13" x14ac:dyDescent="0.3">
      <c r="A190">
        <v>10198</v>
      </c>
      <c r="B190" s="16">
        <v>44887</v>
      </c>
      <c r="C190" t="s">
        <v>22</v>
      </c>
      <c r="D190" t="s">
        <v>11</v>
      </c>
      <c r="E190" t="s">
        <v>20</v>
      </c>
      <c r="F190">
        <v>199</v>
      </c>
      <c r="G190">
        <v>39</v>
      </c>
      <c r="H190">
        <v>361</v>
      </c>
      <c r="I190">
        <v>71839</v>
      </c>
      <c r="J190">
        <v>14079</v>
      </c>
      <c r="K190">
        <v>2022</v>
      </c>
      <c r="L190" t="s">
        <v>43</v>
      </c>
      <c r="M190" t="s">
        <v>28</v>
      </c>
    </row>
    <row r="191" spans="1:13" x14ac:dyDescent="0.3">
      <c r="A191">
        <v>10199</v>
      </c>
      <c r="B191" s="16">
        <v>44889</v>
      </c>
      <c r="C191" t="s">
        <v>22</v>
      </c>
      <c r="D191" t="s">
        <v>11</v>
      </c>
      <c r="E191" t="s">
        <v>14</v>
      </c>
      <c r="F191">
        <v>1099</v>
      </c>
      <c r="G191">
        <v>289</v>
      </c>
      <c r="H191">
        <v>425.70000000000005</v>
      </c>
      <c r="I191">
        <v>467844</v>
      </c>
      <c r="J191">
        <v>123027</v>
      </c>
      <c r="K191">
        <v>2022</v>
      </c>
      <c r="L191" t="s">
        <v>43</v>
      </c>
      <c r="M191" t="s">
        <v>31</v>
      </c>
    </row>
    <row r="192" spans="1:13" x14ac:dyDescent="0.3">
      <c r="A192">
        <v>10200</v>
      </c>
      <c r="B192" s="16">
        <v>44909</v>
      </c>
      <c r="C192" t="s">
        <v>22</v>
      </c>
      <c r="D192" t="s">
        <v>19</v>
      </c>
      <c r="E192" t="s">
        <v>12</v>
      </c>
      <c r="F192">
        <v>199</v>
      </c>
      <c r="G192">
        <v>39</v>
      </c>
      <c r="H192">
        <v>242.10000000000002</v>
      </c>
      <c r="I192">
        <v>48178</v>
      </c>
      <c r="J192">
        <v>9442</v>
      </c>
      <c r="K192">
        <v>2022</v>
      </c>
      <c r="L192" t="s">
        <v>44</v>
      </c>
      <c r="M192" t="s">
        <v>33</v>
      </c>
    </row>
    <row r="193" spans="1:13" x14ac:dyDescent="0.3">
      <c r="A193">
        <v>10201</v>
      </c>
      <c r="B193" s="16">
        <v>44911</v>
      </c>
      <c r="C193" t="s">
        <v>18</v>
      </c>
      <c r="D193" t="s">
        <v>19</v>
      </c>
      <c r="E193" t="s">
        <v>14</v>
      </c>
      <c r="F193">
        <v>599</v>
      </c>
      <c r="G193">
        <v>299</v>
      </c>
      <c r="H193">
        <v>133.9</v>
      </c>
      <c r="I193">
        <v>80206</v>
      </c>
      <c r="J193">
        <v>40036</v>
      </c>
      <c r="K193">
        <v>2022</v>
      </c>
      <c r="L193" t="s">
        <v>44</v>
      </c>
      <c r="M193" t="s">
        <v>29</v>
      </c>
    </row>
    <row r="194" spans="1:13" x14ac:dyDescent="0.3">
      <c r="A194">
        <v>10202</v>
      </c>
      <c r="B194" s="16">
        <v>44913</v>
      </c>
      <c r="C194" t="s">
        <v>15</v>
      </c>
      <c r="D194" t="s">
        <v>19</v>
      </c>
      <c r="E194" t="s">
        <v>12</v>
      </c>
      <c r="F194">
        <v>599</v>
      </c>
      <c r="G194">
        <v>299</v>
      </c>
      <c r="H194">
        <v>288.60000000000002</v>
      </c>
      <c r="I194">
        <v>172871</v>
      </c>
      <c r="J194">
        <v>86291</v>
      </c>
      <c r="K194">
        <v>2022</v>
      </c>
      <c r="L194" t="s">
        <v>44</v>
      </c>
      <c r="M194" t="s">
        <v>32</v>
      </c>
    </row>
    <row r="195" spans="1:13" x14ac:dyDescent="0.3">
      <c r="A195">
        <v>10203</v>
      </c>
      <c r="B195" s="16">
        <v>44915</v>
      </c>
      <c r="C195" t="s">
        <v>10</v>
      </c>
      <c r="D195" t="s">
        <v>13</v>
      </c>
      <c r="E195" t="s">
        <v>14</v>
      </c>
      <c r="F195">
        <v>199</v>
      </c>
      <c r="G195">
        <v>39</v>
      </c>
      <c r="H195">
        <v>200.10000000000002</v>
      </c>
      <c r="I195">
        <v>39820</v>
      </c>
      <c r="J195">
        <v>7804</v>
      </c>
      <c r="K195">
        <v>2022</v>
      </c>
      <c r="L195" t="s">
        <v>44</v>
      </c>
      <c r="M195" t="s">
        <v>28</v>
      </c>
    </row>
    <row r="196" spans="1:13" x14ac:dyDescent="0.3">
      <c r="A196">
        <v>10204</v>
      </c>
      <c r="B196" s="16">
        <v>44917</v>
      </c>
      <c r="C196" t="s">
        <v>10</v>
      </c>
      <c r="D196" t="s">
        <v>11</v>
      </c>
      <c r="E196" t="s">
        <v>17</v>
      </c>
      <c r="F196">
        <v>1099</v>
      </c>
      <c r="G196">
        <v>289</v>
      </c>
      <c r="H196">
        <v>213.8</v>
      </c>
      <c r="I196">
        <v>234966</v>
      </c>
      <c r="J196">
        <v>61788</v>
      </c>
      <c r="K196">
        <v>2022</v>
      </c>
      <c r="L196" t="s">
        <v>44</v>
      </c>
      <c r="M196" t="s">
        <v>31</v>
      </c>
    </row>
    <row r="197" spans="1:13" x14ac:dyDescent="0.3">
      <c r="A197">
        <v>10205</v>
      </c>
      <c r="B197" s="16">
        <v>44919</v>
      </c>
      <c r="C197" t="s">
        <v>22</v>
      </c>
      <c r="D197" t="s">
        <v>19</v>
      </c>
      <c r="E197" t="s">
        <v>20</v>
      </c>
      <c r="F197">
        <v>1299</v>
      </c>
      <c r="G197">
        <v>459</v>
      </c>
      <c r="H197">
        <v>124</v>
      </c>
      <c r="I197">
        <v>161076</v>
      </c>
      <c r="J197">
        <v>56916</v>
      </c>
      <c r="K197">
        <v>2022</v>
      </c>
      <c r="L197" t="s">
        <v>44</v>
      </c>
      <c r="M197" t="s">
        <v>27</v>
      </c>
    </row>
    <row r="198" spans="1:13" x14ac:dyDescent="0.3">
      <c r="A198">
        <v>10206</v>
      </c>
      <c r="B198" s="16">
        <v>44921</v>
      </c>
      <c r="C198" t="s">
        <v>21</v>
      </c>
      <c r="D198" t="s">
        <v>11</v>
      </c>
      <c r="E198" t="s">
        <v>14</v>
      </c>
      <c r="F198">
        <v>199</v>
      </c>
      <c r="G198">
        <v>39</v>
      </c>
      <c r="H198">
        <v>285.10000000000002</v>
      </c>
      <c r="I198">
        <v>56735</v>
      </c>
      <c r="J198">
        <v>11119</v>
      </c>
      <c r="K198">
        <v>2022</v>
      </c>
      <c r="L198" t="s">
        <v>44</v>
      </c>
      <c r="M198" t="s">
        <v>30</v>
      </c>
    </row>
    <row r="199" spans="1:13" x14ac:dyDescent="0.3">
      <c r="A199">
        <v>10207</v>
      </c>
      <c r="B199" s="16">
        <v>44923</v>
      </c>
      <c r="C199" t="s">
        <v>21</v>
      </c>
      <c r="D199" t="s">
        <v>11</v>
      </c>
      <c r="E199" t="s">
        <v>14</v>
      </c>
      <c r="F199">
        <v>199</v>
      </c>
      <c r="G199">
        <v>39</v>
      </c>
      <c r="H199">
        <v>228.9</v>
      </c>
      <c r="I199">
        <v>45551</v>
      </c>
      <c r="J199">
        <v>8927</v>
      </c>
      <c r="K199">
        <v>2022</v>
      </c>
      <c r="L199" t="s">
        <v>44</v>
      </c>
      <c r="M199" t="s">
        <v>33</v>
      </c>
    </row>
    <row r="200" spans="1:13" x14ac:dyDescent="0.3">
      <c r="A200">
        <v>10208</v>
      </c>
      <c r="B200" s="16">
        <v>44925</v>
      </c>
      <c r="C200" t="s">
        <v>22</v>
      </c>
      <c r="D200" t="s">
        <v>11</v>
      </c>
      <c r="E200" t="s">
        <v>20</v>
      </c>
      <c r="F200">
        <v>199</v>
      </c>
      <c r="G200">
        <v>39</v>
      </c>
      <c r="H200">
        <v>361</v>
      </c>
      <c r="I200">
        <v>71839</v>
      </c>
      <c r="J200">
        <v>14079</v>
      </c>
      <c r="K200">
        <v>2022</v>
      </c>
      <c r="L200" t="s">
        <v>44</v>
      </c>
      <c r="M200" t="s">
        <v>29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341B7-7407-4D2B-9C06-C99626C1DF84}">
  <sheetPr>
    <tabColor rgb="FF00B0F0"/>
  </sheetPr>
  <dimension ref="B2:W28"/>
  <sheetViews>
    <sheetView showGridLines="0" tabSelected="1" workbookViewId="0">
      <selection activeCell="A28" sqref="A28"/>
    </sheetView>
  </sheetViews>
  <sheetFormatPr defaultRowHeight="14.4" x14ac:dyDescent="0.3"/>
  <cols>
    <col min="11" max="11" width="8.21875" customWidth="1"/>
  </cols>
  <sheetData>
    <row r="2" spans="2:23" x14ac:dyDescent="0.3">
      <c r="B2" s="12"/>
      <c r="C2" s="12"/>
      <c r="D2" s="12"/>
      <c r="E2" s="12"/>
      <c r="F2" s="12"/>
      <c r="G2" s="12"/>
      <c r="H2" s="12"/>
      <c r="I2" s="12"/>
      <c r="J2" s="19"/>
      <c r="K2" s="19"/>
      <c r="L2" s="12"/>
      <c r="M2" s="12"/>
      <c r="N2" s="12"/>
      <c r="O2" s="12"/>
      <c r="P2" s="12"/>
      <c r="Q2" s="12"/>
      <c r="R2" s="12"/>
      <c r="S2" s="12"/>
      <c r="T2" s="12"/>
      <c r="U2" s="12"/>
      <c r="V2" s="12"/>
      <c r="W2" s="12"/>
    </row>
    <row r="3" spans="2:23" ht="19.2" x14ac:dyDescent="0.45">
      <c r="B3" s="12"/>
      <c r="C3" s="12"/>
      <c r="D3" s="12"/>
      <c r="E3" s="12"/>
      <c r="F3" s="12"/>
      <c r="G3" s="12"/>
      <c r="H3" s="12"/>
      <c r="I3" s="12"/>
      <c r="J3" s="20" t="s">
        <v>48</v>
      </c>
      <c r="K3" s="21"/>
      <c r="L3" s="20" t="s">
        <v>47</v>
      </c>
      <c r="M3" s="21"/>
      <c r="N3" s="12"/>
      <c r="O3" s="12"/>
      <c r="P3" s="12"/>
      <c r="Q3" s="12"/>
      <c r="R3" s="12"/>
      <c r="S3" s="12"/>
      <c r="T3" s="12"/>
      <c r="U3" s="12"/>
      <c r="V3" s="12"/>
      <c r="W3" s="12"/>
    </row>
    <row r="4" spans="2:23" ht="21" x14ac:dyDescent="0.65">
      <c r="B4" s="12"/>
      <c r="C4" s="12"/>
      <c r="D4" s="12"/>
      <c r="E4" s="12"/>
      <c r="F4" s="12"/>
      <c r="G4" s="12"/>
      <c r="H4" s="12"/>
      <c r="I4" s="12"/>
      <c r="J4" s="22">
        <f>GETPIVOTDATA("[Measures].[Total Revenue]",Revenue!$A$3)</f>
        <v>36117857</v>
      </c>
      <c r="K4" s="22"/>
      <c r="L4" s="22">
        <f>GETPIVOTDATA("[Measures].[Profit]",Revenue!$A$3)</f>
        <v>24055921</v>
      </c>
      <c r="M4" s="22"/>
      <c r="N4" s="12"/>
      <c r="O4" s="12"/>
      <c r="P4" s="12"/>
      <c r="Q4" s="12"/>
      <c r="R4" s="12"/>
      <c r="S4" s="12"/>
      <c r="T4" s="12"/>
      <c r="U4" s="12"/>
      <c r="V4" s="12"/>
      <c r="W4" s="12"/>
    </row>
    <row r="5" spans="2:23" x14ac:dyDescent="0.3">
      <c r="B5" s="12"/>
      <c r="C5" s="12"/>
      <c r="D5" s="12"/>
      <c r="E5" s="12"/>
      <c r="F5" s="12"/>
      <c r="G5" s="12"/>
      <c r="H5" s="12"/>
      <c r="I5" s="12"/>
      <c r="J5" s="12"/>
      <c r="K5" s="12"/>
      <c r="L5" s="12"/>
      <c r="M5" s="12"/>
      <c r="N5" s="12"/>
      <c r="O5" s="12"/>
      <c r="P5" s="12"/>
      <c r="Q5" s="12"/>
      <c r="R5" s="12"/>
      <c r="S5" s="12"/>
      <c r="T5" s="12"/>
      <c r="U5" s="12"/>
      <c r="V5" s="12"/>
      <c r="W5" s="12"/>
    </row>
    <row r="6" spans="2:23" x14ac:dyDescent="0.3">
      <c r="B6" s="12"/>
      <c r="C6" s="12"/>
      <c r="D6" s="12"/>
      <c r="E6" s="12"/>
      <c r="F6" s="12"/>
      <c r="G6" s="12"/>
      <c r="H6" s="12"/>
      <c r="I6" s="12"/>
      <c r="J6" s="12"/>
      <c r="K6" s="12"/>
      <c r="L6" s="12"/>
      <c r="M6" s="12"/>
      <c r="N6" s="12"/>
      <c r="O6" s="12"/>
      <c r="P6" s="12"/>
      <c r="Q6" s="12"/>
      <c r="R6" s="12"/>
      <c r="S6" s="12"/>
      <c r="T6" s="12"/>
      <c r="U6" s="12"/>
      <c r="V6" s="12"/>
      <c r="W6" s="12"/>
    </row>
    <row r="7" spans="2:23" x14ac:dyDescent="0.3">
      <c r="B7" s="12"/>
      <c r="C7" s="12"/>
      <c r="D7" s="12"/>
      <c r="E7" s="12"/>
      <c r="F7" s="12"/>
      <c r="G7" s="12"/>
      <c r="H7" s="12"/>
      <c r="I7" s="12"/>
      <c r="J7" s="12"/>
      <c r="K7" s="12"/>
      <c r="L7" s="12"/>
      <c r="M7" s="12"/>
      <c r="N7" s="12"/>
      <c r="O7" s="12"/>
      <c r="P7" s="12"/>
      <c r="Q7" s="12"/>
      <c r="R7" s="12"/>
      <c r="S7" s="12"/>
      <c r="T7" s="12"/>
      <c r="U7" s="12"/>
      <c r="V7" s="12"/>
      <c r="W7" s="12"/>
    </row>
    <row r="8" spans="2:23" x14ac:dyDescent="0.3">
      <c r="B8" s="12"/>
      <c r="C8" s="12"/>
      <c r="D8" s="12"/>
      <c r="E8" s="12"/>
      <c r="F8" s="12"/>
      <c r="G8" s="12"/>
      <c r="H8" s="12"/>
      <c r="I8" s="12"/>
      <c r="J8" s="12"/>
      <c r="K8" s="12"/>
      <c r="L8" s="12"/>
      <c r="M8" s="12"/>
      <c r="N8" s="12"/>
      <c r="O8" s="12"/>
      <c r="P8" s="12"/>
      <c r="Q8" s="12"/>
      <c r="R8" s="12"/>
      <c r="S8" s="12"/>
      <c r="T8" s="12"/>
      <c r="U8" s="12"/>
      <c r="V8" s="12"/>
      <c r="W8" s="12"/>
    </row>
    <row r="9" spans="2:23" x14ac:dyDescent="0.3">
      <c r="B9" s="12"/>
      <c r="C9" s="12"/>
      <c r="D9" s="12"/>
      <c r="E9" s="12"/>
      <c r="F9" s="12"/>
      <c r="G9" s="12"/>
      <c r="H9" s="12"/>
      <c r="I9" s="12"/>
      <c r="J9" s="12"/>
      <c r="K9" s="12"/>
      <c r="L9" s="12"/>
      <c r="M9" s="12"/>
      <c r="N9" s="12"/>
      <c r="O9" s="12"/>
      <c r="P9" s="12"/>
      <c r="Q9" s="12"/>
      <c r="R9" s="12"/>
      <c r="S9" s="12"/>
      <c r="T9" s="12"/>
      <c r="U9" s="12"/>
      <c r="V9" s="12"/>
      <c r="W9" s="12"/>
    </row>
    <row r="10" spans="2:23" x14ac:dyDescent="0.3">
      <c r="B10" s="12"/>
      <c r="C10" s="12"/>
      <c r="D10" s="12"/>
      <c r="E10" s="12"/>
      <c r="F10" s="12"/>
      <c r="G10" s="12"/>
      <c r="H10" s="12"/>
      <c r="I10" s="12"/>
      <c r="J10" s="12"/>
      <c r="K10" s="12"/>
      <c r="L10" s="12"/>
      <c r="M10" s="12"/>
      <c r="N10" s="12"/>
      <c r="O10" s="12"/>
      <c r="P10" s="12"/>
      <c r="Q10" s="12"/>
      <c r="R10" s="12"/>
      <c r="S10" s="12"/>
      <c r="T10" s="12"/>
      <c r="U10" s="12"/>
      <c r="V10" s="12"/>
      <c r="W10" s="12"/>
    </row>
    <row r="11" spans="2:23" x14ac:dyDescent="0.3">
      <c r="B11" s="12"/>
      <c r="C11" s="12"/>
      <c r="D11" s="12"/>
      <c r="E11" s="12"/>
      <c r="F11" s="12"/>
      <c r="G11" s="12"/>
      <c r="H11" s="12"/>
      <c r="I11" s="12"/>
      <c r="J11" s="12"/>
      <c r="K11" s="12"/>
      <c r="L11" s="12"/>
      <c r="M11" s="12"/>
      <c r="N11" s="12"/>
      <c r="O11" s="12"/>
      <c r="P11" s="12"/>
      <c r="Q11" s="12"/>
      <c r="R11" s="12"/>
      <c r="S11" s="12"/>
      <c r="T11" s="12"/>
      <c r="U11" s="12"/>
      <c r="V11" s="12"/>
      <c r="W11" s="12"/>
    </row>
    <row r="12" spans="2:23" x14ac:dyDescent="0.3">
      <c r="B12" s="12"/>
      <c r="C12" s="12"/>
      <c r="D12" s="12"/>
      <c r="E12" s="12"/>
      <c r="F12" s="12"/>
      <c r="G12" s="12"/>
      <c r="H12" s="12"/>
      <c r="I12" s="12"/>
      <c r="J12" s="12"/>
      <c r="K12" s="12"/>
      <c r="L12" s="12"/>
      <c r="M12" s="12"/>
      <c r="N12" s="12"/>
      <c r="O12" s="12"/>
      <c r="P12" s="12"/>
      <c r="Q12" s="12"/>
      <c r="R12" s="12"/>
      <c r="S12" s="12"/>
      <c r="T12" s="12"/>
      <c r="U12" s="12"/>
      <c r="V12" s="12"/>
      <c r="W12" s="12"/>
    </row>
    <row r="13" spans="2:23" x14ac:dyDescent="0.3">
      <c r="B13" s="12"/>
      <c r="C13" s="12"/>
      <c r="D13" s="12"/>
      <c r="E13" s="12"/>
      <c r="F13" s="12"/>
      <c r="G13" s="12"/>
      <c r="H13" s="12"/>
      <c r="I13" s="12"/>
      <c r="J13" s="12"/>
      <c r="K13" s="12"/>
      <c r="L13" s="12"/>
      <c r="M13" s="12"/>
      <c r="N13" s="12"/>
      <c r="O13" s="12"/>
      <c r="P13" s="12"/>
      <c r="Q13" s="12"/>
      <c r="R13" s="12"/>
      <c r="S13" s="12"/>
      <c r="T13" s="12"/>
      <c r="U13" s="12"/>
      <c r="V13" s="12"/>
      <c r="W13" s="12"/>
    </row>
    <row r="14" spans="2:23" x14ac:dyDescent="0.3">
      <c r="B14" s="12"/>
      <c r="C14" s="12"/>
      <c r="D14" s="12"/>
      <c r="E14" s="12"/>
      <c r="F14" s="12"/>
      <c r="G14" s="12"/>
      <c r="H14" s="12"/>
      <c r="I14" s="12"/>
      <c r="J14" s="12"/>
      <c r="K14" s="12"/>
      <c r="L14" s="12"/>
      <c r="M14" s="12"/>
      <c r="N14" s="12"/>
      <c r="O14" s="12"/>
      <c r="P14" s="12"/>
      <c r="Q14" s="12"/>
      <c r="R14" s="12"/>
      <c r="S14" s="12"/>
      <c r="T14" s="12"/>
      <c r="U14" s="12"/>
      <c r="V14" s="12"/>
      <c r="W14" s="12"/>
    </row>
    <row r="15" spans="2:23" x14ac:dyDescent="0.3">
      <c r="B15" s="12"/>
      <c r="C15" s="12"/>
      <c r="D15" s="12"/>
      <c r="E15" s="12"/>
      <c r="F15" s="12"/>
      <c r="G15" s="12"/>
      <c r="H15" s="12"/>
      <c r="I15" s="12"/>
      <c r="J15" s="12"/>
      <c r="K15" s="12"/>
      <c r="L15" s="12"/>
      <c r="M15" s="12"/>
      <c r="N15" s="12"/>
      <c r="O15" s="12"/>
      <c r="P15" s="12"/>
      <c r="Q15" s="12"/>
      <c r="R15" s="12"/>
      <c r="S15" s="12"/>
      <c r="T15" s="12"/>
      <c r="U15" s="12"/>
      <c r="V15" s="12"/>
      <c r="W15" s="12"/>
    </row>
    <row r="16" spans="2:23" x14ac:dyDescent="0.3">
      <c r="B16" s="12"/>
      <c r="C16" s="12"/>
      <c r="D16" s="12"/>
      <c r="E16" s="12"/>
      <c r="F16" s="12"/>
      <c r="G16" s="12"/>
      <c r="H16" s="12"/>
      <c r="I16" s="12"/>
      <c r="J16" s="12"/>
      <c r="K16" s="12"/>
      <c r="L16" s="12"/>
      <c r="M16" s="12"/>
      <c r="N16" s="12"/>
      <c r="O16" s="12"/>
      <c r="P16" s="12"/>
      <c r="Q16" s="12"/>
      <c r="R16" s="12"/>
      <c r="S16" s="12"/>
      <c r="T16" s="12"/>
      <c r="U16" s="12"/>
      <c r="V16" s="12"/>
      <c r="W16" s="12"/>
    </row>
    <row r="17" spans="2:23" x14ac:dyDescent="0.3">
      <c r="B17" s="12"/>
      <c r="C17" s="12"/>
      <c r="D17" s="12"/>
      <c r="E17" s="12"/>
      <c r="F17" s="12"/>
      <c r="G17" s="12"/>
      <c r="H17" s="12"/>
      <c r="I17" s="12"/>
      <c r="J17" s="12"/>
      <c r="K17" s="12"/>
      <c r="L17" s="12"/>
      <c r="M17" s="12"/>
      <c r="N17" s="12"/>
      <c r="O17" s="12"/>
      <c r="P17" s="12"/>
      <c r="Q17" s="12"/>
      <c r="R17" s="12"/>
      <c r="S17" s="12"/>
      <c r="T17" s="12"/>
      <c r="U17" s="12"/>
      <c r="V17" s="12"/>
      <c r="W17" s="12"/>
    </row>
    <row r="18" spans="2:23" x14ac:dyDescent="0.3">
      <c r="B18" s="12"/>
      <c r="C18" s="12"/>
      <c r="D18" s="12"/>
      <c r="E18" s="12"/>
      <c r="F18" s="12"/>
      <c r="G18" s="12"/>
      <c r="H18" s="12"/>
      <c r="I18" s="12"/>
      <c r="J18" s="12"/>
      <c r="K18" s="12"/>
      <c r="L18" s="12"/>
      <c r="M18" s="12"/>
      <c r="N18" s="12"/>
      <c r="O18" s="12"/>
      <c r="P18" s="12"/>
      <c r="Q18" s="12"/>
      <c r="R18" s="12"/>
      <c r="S18" s="12"/>
      <c r="T18" s="12"/>
      <c r="U18" s="12"/>
      <c r="V18" s="12"/>
      <c r="W18" s="12"/>
    </row>
    <row r="19" spans="2:23" x14ac:dyDescent="0.3">
      <c r="B19" s="12"/>
      <c r="C19" s="12"/>
      <c r="D19" s="12"/>
      <c r="E19" s="12"/>
      <c r="F19" s="12"/>
      <c r="G19" s="12"/>
      <c r="H19" s="12"/>
      <c r="I19" s="12"/>
      <c r="J19" s="12"/>
      <c r="K19" s="12"/>
      <c r="L19" s="12"/>
      <c r="M19" s="12"/>
      <c r="N19" s="12"/>
      <c r="O19" s="12"/>
      <c r="P19" s="12"/>
      <c r="Q19" s="12"/>
      <c r="R19" s="12"/>
      <c r="S19" s="12"/>
      <c r="T19" s="12"/>
      <c r="U19" s="12"/>
      <c r="V19" s="12"/>
      <c r="W19" s="12"/>
    </row>
    <row r="20" spans="2:23" x14ac:dyDescent="0.3">
      <c r="B20" s="12"/>
      <c r="C20" s="12"/>
      <c r="D20" s="12"/>
      <c r="E20" s="12"/>
      <c r="F20" s="12"/>
      <c r="G20" s="12"/>
      <c r="H20" s="12"/>
      <c r="I20" s="12"/>
      <c r="J20" s="12"/>
      <c r="K20" s="12"/>
      <c r="L20" s="12"/>
      <c r="M20" s="12"/>
      <c r="N20" s="12"/>
      <c r="O20" s="12"/>
      <c r="P20" s="12"/>
      <c r="Q20" s="12"/>
      <c r="R20" s="12"/>
      <c r="S20" s="12"/>
      <c r="T20" s="12"/>
      <c r="U20" s="12"/>
      <c r="V20" s="12"/>
      <c r="W20" s="12"/>
    </row>
    <row r="21" spans="2:23" x14ac:dyDescent="0.3">
      <c r="B21" s="12"/>
      <c r="C21" s="12"/>
      <c r="D21" s="12"/>
      <c r="E21" s="12"/>
      <c r="F21" s="12"/>
      <c r="G21" s="12"/>
      <c r="H21" s="12"/>
      <c r="I21" s="12"/>
      <c r="J21" s="12"/>
      <c r="K21" s="12"/>
      <c r="L21" s="12"/>
      <c r="M21" s="12"/>
      <c r="N21" s="12"/>
      <c r="O21" s="12"/>
      <c r="P21" s="12"/>
      <c r="Q21" s="12"/>
      <c r="R21" s="12"/>
      <c r="S21" s="12"/>
      <c r="T21" s="12"/>
      <c r="U21" s="12"/>
      <c r="V21" s="12"/>
      <c r="W21" s="12"/>
    </row>
    <row r="22" spans="2:23" x14ac:dyDescent="0.3">
      <c r="B22" s="12"/>
      <c r="C22" s="12"/>
      <c r="D22" s="12"/>
      <c r="E22" s="12"/>
      <c r="F22" s="12"/>
      <c r="G22" s="12"/>
      <c r="H22" s="12"/>
      <c r="I22" s="12"/>
      <c r="J22" s="12"/>
      <c r="K22" s="12"/>
      <c r="L22" s="12"/>
      <c r="M22" s="12"/>
      <c r="N22" s="12"/>
      <c r="O22" s="12"/>
      <c r="P22" s="12"/>
      <c r="Q22" s="12"/>
      <c r="R22" s="12"/>
      <c r="S22" s="12"/>
      <c r="T22" s="12"/>
      <c r="U22" s="12"/>
      <c r="V22" s="12"/>
      <c r="W22" s="12"/>
    </row>
    <row r="23" spans="2:23" x14ac:dyDescent="0.3">
      <c r="B23" s="12"/>
      <c r="C23" s="12"/>
      <c r="D23" s="12"/>
      <c r="E23" s="12"/>
      <c r="F23" s="12"/>
      <c r="G23" s="12"/>
      <c r="H23" s="12"/>
      <c r="I23" s="12"/>
      <c r="J23" s="12"/>
      <c r="K23" s="12"/>
      <c r="L23" s="12"/>
      <c r="M23" s="12"/>
      <c r="N23" s="12"/>
      <c r="O23" s="12"/>
      <c r="P23" s="12"/>
      <c r="Q23" s="12"/>
      <c r="R23" s="12"/>
      <c r="S23" s="12"/>
      <c r="T23" s="12"/>
      <c r="U23" s="12"/>
      <c r="V23" s="12"/>
      <c r="W23" s="12"/>
    </row>
    <row r="24" spans="2:23" x14ac:dyDescent="0.3">
      <c r="B24" s="12"/>
      <c r="C24" s="12"/>
      <c r="D24" s="12"/>
      <c r="E24" s="12"/>
      <c r="F24" s="12"/>
      <c r="G24" s="12"/>
      <c r="H24" s="12"/>
      <c r="I24" s="12"/>
      <c r="J24" s="12"/>
      <c r="K24" s="12"/>
      <c r="L24" s="12"/>
      <c r="M24" s="12"/>
      <c r="N24" s="12"/>
      <c r="O24" s="12"/>
      <c r="P24" s="12"/>
      <c r="Q24" s="12"/>
      <c r="R24" s="12"/>
      <c r="S24" s="12"/>
      <c r="T24" s="12"/>
      <c r="U24" s="12"/>
      <c r="V24" s="12"/>
      <c r="W24" s="12"/>
    </row>
    <row r="25" spans="2:23" x14ac:dyDescent="0.3">
      <c r="B25" s="12"/>
      <c r="C25" s="12"/>
      <c r="D25" s="12"/>
      <c r="E25" s="12"/>
      <c r="F25" s="12"/>
      <c r="G25" s="12"/>
      <c r="H25" s="12"/>
      <c r="I25" s="12"/>
      <c r="J25" s="12"/>
      <c r="K25" s="12"/>
      <c r="L25" s="12"/>
      <c r="M25" s="12"/>
      <c r="N25" s="12"/>
      <c r="O25" s="12"/>
      <c r="P25" s="12"/>
      <c r="Q25" s="12"/>
      <c r="R25" s="12"/>
      <c r="S25" s="12"/>
      <c r="T25" s="12"/>
      <c r="U25" s="12"/>
      <c r="V25" s="12"/>
      <c r="W25" s="12"/>
    </row>
    <row r="26" spans="2:23" x14ac:dyDescent="0.3">
      <c r="B26" s="12"/>
      <c r="C26" s="12"/>
      <c r="D26" s="12"/>
      <c r="E26" s="12"/>
      <c r="F26" s="12"/>
      <c r="G26" s="12"/>
      <c r="H26" s="12"/>
      <c r="I26" s="12"/>
      <c r="J26" s="12"/>
      <c r="K26" s="12"/>
      <c r="L26" s="12"/>
      <c r="M26" s="12"/>
      <c r="N26" s="12"/>
      <c r="O26" s="12"/>
      <c r="P26" s="12"/>
      <c r="Q26" s="12"/>
      <c r="R26" s="12"/>
      <c r="S26" s="12"/>
      <c r="T26" s="12"/>
      <c r="U26" s="12"/>
      <c r="V26" s="12"/>
      <c r="W26" s="12"/>
    </row>
    <row r="27" spans="2:23" x14ac:dyDescent="0.3">
      <c r="B27" s="12"/>
      <c r="C27" s="12"/>
      <c r="D27" s="12"/>
      <c r="E27" s="12"/>
      <c r="F27" s="12"/>
      <c r="G27" s="12"/>
      <c r="H27" s="12"/>
      <c r="I27" s="12"/>
      <c r="J27" s="12"/>
      <c r="K27" s="12"/>
      <c r="L27" s="12"/>
      <c r="M27" s="12"/>
      <c r="N27" s="12"/>
      <c r="O27" s="12"/>
      <c r="P27" s="12"/>
      <c r="Q27" s="12"/>
      <c r="R27" s="12"/>
      <c r="S27" s="12"/>
      <c r="T27" s="12"/>
      <c r="U27" s="12"/>
      <c r="V27" s="12"/>
      <c r="W27" s="12"/>
    </row>
    <row r="28" spans="2:23" x14ac:dyDescent="0.3">
      <c r="B28" s="12"/>
      <c r="C28" s="12"/>
      <c r="D28" s="12"/>
      <c r="E28" s="12"/>
      <c r="F28" s="12"/>
      <c r="G28" s="12"/>
      <c r="H28" s="12"/>
      <c r="I28" s="12"/>
      <c r="J28" s="12"/>
      <c r="K28" s="12"/>
      <c r="L28" s="12"/>
      <c r="M28" s="12"/>
      <c r="N28" s="12"/>
      <c r="O28" s="12"/>
      <c r="P28" s="12"/>
      <c r="Q28" s="12"/>
      <c r="R28" s="12"/>
      <c r="S28" s="12"/>
      <c r="T28" s="12"/>
      <c r="U28" s="12"/>
      <c r="V28" s="12"/>
      <c r="W28" s="12"/>
    </row>
  </sheetData>
  <mergeCells count="5">
    <mergeCell ref="J2:K2"/>
    <mergeCell ref="J3:K3"/>
    <mergeCell ref="J4:K4"/>
    <mergeCell ref="L3:M3"/>
    <mergeCell ref="L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x q A / 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M a g P 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o D 9 W 4 n R l O I Q B A A C A A w A A E w A c A E Z v c m 1 1 b G F z L 1 N l Y 3 R p b 2 4 x L m 0 g o h g A K K A U A A A A A A A A A A A A A A A A A A A A A A A A A A A A f V J N a 8 J A E L 0 L / o d h v U Q I U q X 0 I j 2 U a M G D 1 h p B i n h Y k 9 E E k 1 3 Z n W 0 V 8 b 9 3 N 6 k f 9 S u X b N 6 b m f f 2 Z T R G l E o B Y f l u t q u V a k U n X G E M N d Z b J 1 I g h C Q V Q u u p 1 W L w C h l S t Q L 2 C a V R E V q k u 4 k w a w R G K R Q 0 k W o 1 l 3 L l 1 X f T A c / x l Y 3 5 P M M m m + 2 n g R R k S 2 Z + O a D G g o S L p Z U a b 9 f o Z h e l j b H i Q i + k y g O Z m V w 4 U n u l m r / b s V 4 H B i a f o 2 I + 9 A S 9 P D d c x d 6 H H e t w Q o u S / Y b Y n i n N S 2 K o Z G w i O n C E G y r w E S 7 t t a / g k G e o o Y + U y P i K H K r U X n u N C o x I 6 d p E I D U 9 o D 8 N F 5 T S 9 j B X F H f 5 c / O N w q C + b u p u 1 i j 0 J b O v H 5 P s W V a R j f I L u T p F + R b H Z Y j e R d g + s K L S B + R R A i 6 4 h g O 8 q T v O 6 u c 6 J 5 X 3 N C N 0 u z G S P / q k E m J m 9 8 d h 3 q W T v / m k D N 4 w 2 7 c L k Y B b k 9 u W / + t Z z 2 c N 5 8 4 L 2 K E n + 8 d / d k O 2 w 7 c P R G + 5 s 9 L H p n N h C 3 4 s J o i r e + L V S i r u 6 7 d / A V B L A Q I t A B Q A A g A I A M a g P 1 Z z + 1 K H p Q A A A P Y A A A A S A A A A A A A A A A A A A A A A A A A A A A B D b 2 5 m a W c v U G F j a 2 F n Z S 5 4 b W x Q S w E C L Q A U A A I A C A D G o D 9 W D 8 r p q 6 Q A A A D p A A A A E w A A A A A A A A A A A A A A A A D x A A A A W 0 N v b n R l b n R f V H l w Z X N d L n h t b F B L A Q I t A B Q A A g A I A M a g P 1 b i d G U 4 h A E A A I A D A A A T A A A A A A A A A A A A A A A A A O I B A A B G b 3 J t d W x h c y 9 T Z W N 0 a W 9 u M S 5 t U E s F B g A A A A A D A A M A w g A A A L 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S A A A A A A A A w 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w a G 9 u Z S U y M F N 0 b 3 J l J T I w M j A 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S X B o b 2 5 l X 1 N 0 b 3 J l X z I w M j I i I C 8 + P E V u d H J 5 I F R 5 c G U 9 I k Z p b G x l Z E N v b X B s Z X R l U m V z d W x 0 V G 9 X b 3 J r c 2 h l Z X Q i I F Z h b H V l P S J s M S I g L z 4 8 R W 5 0 c n k g V H l w Z T 0 i R m l s b E N v b H V t b k 5 h b W V z I i B W Y W x 1 Z T 0 i c 1 s m c X V v d D t J R C B O d W 1 i Z X I m c X V v d D s s J n F 1 b 3 Q 7 R G F 0 Z S Z x d W 9 0 O y w m c X V v d D t Q c m 9 k d W N 0 J n F 1 b 3 Q 7 L C Z x d W 9 0 O 1 J l Z 2 l v b i Z x d W 9 0 O y w m c X V v d D t T Y W x l c y B N Z X R o b 2 Q m c X V v d D s s J n F 1 b 3 Q 7 U H J p Y 2 U g c G V y I H V u a X Q m c X V v d D s s J n F 1 b 3 Q 7 Q 2 9 z d C B w Z X I g d W 5 p d C Z x d W 9 0 O y w m c X V v d D t R d W F u d G l 0 e S Z x d W 9 0 O y w m c X V v d D t S Z X Z l b n V l c y Z x d W 9 0 O y w m c X V v d D t F e H B l b n N l c y Z x d W 9 0 O y w m c X V v d D t Z Z W F y J n F 1 b 3 Q 7 L C Z x d W 9 0 O 0 1 v b n R o I E 5 h b W U m c X V v d D s s J n F 1 b 3 Q 7 R G F 5 I E 5 h b W U m c X V v d D t d I i A v P j x F b n R y e S B U e X B l P S J G a W x s Q 2 9 s d W 1 u V H l w Z X M i I F Z h b H V l P S J z Q X d j R 0 J n W U R B d 1 V E Q X d N R 0 J n P T 0 i I C 8 + P E V u d H J 5 I F R 5 c G U 9 I k Z p b G x M Y X N 0 V X B k Y X R l Z C I g V m F s d W U 9 I m Q y M D I z L T A x L T M x V D E 0 O j M 2 O j A 5 L j A y N T I y M j V a I i A v P j x F b n R y e S B U e X B l P S J G a W x s R X J y b 3 J D b 3 V u d C I g V m F s d W U 9 I m w w 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l w a G 9 u Z S B T d G 9 y Z S A y M D I y L 0 F 1 d G 9 S Z W 1 v d m V k Q 2 9 s d W 1 u c z E u e 0 l E I E 5 1 b W J l c i w w f S Z x d W 9 0 O y w m c X V v d D t T Z W N 0 a W 9 u M S 9 J c G h v b m U g U 3 R v c m U g M j A y M i 9 B d X R v U m V t b 3 Z l Z E N v b H V t b n M x L n t E Y X R l L D F 9 J n F 1 b 3 Q 7 L C Z x d W 9 0 O 1 N l Y 3 R p b 2 4 x L 0 l w a G 9 u Z S B T d G 9 y Z S A y M D I y L 0 F 1 d G 9 S Z W 1 v d m V k Q 2 9 s d W 1 u c z E u e 1 B y b 2 R 1 Y 3 Q s M n 0 m c X V v d D s s J n F 1 b 3 Q 7 U 2 V j d G l v b j E v S X B o b 2 5 l I F N 0 b 3 J l I D I w M j I v Q X V 0 b 1 J l b W 9 2 Z W R D b 2 x 1 b W 5 z M S 5 7 U m V n a W 9 u L D N 9 J n F 1 b 3 Q 7 L C Z x d W 9 0 O 1 N l Y 3 R p b 2 4 x L 0 l w a G 9 u Z S B T d G 9 y Z S A y M D I y L 0 F 1 d G 9 S Z W 1 v d m V k Q 2 9 s d W 1 u c z E u e 1 N h b G V z I E 1 l d G h v Z C w 0 f S Z x d W 9 0 O y w m c X V v d D t T Z W N 0 a W 9 u M S 9 J c G h v b m U g U 3 R v c m U g M j A y M i 9 B d X R v U m V t b 3 Z l Z E N v b H V t b n M x L n t Q c m l j Z S B w Z X I g d W 5 p d C w 1 f S Z x d W 9 0 O y w m c X V v d D t T Z W N 0 a W 9 u M S 9 J c G h v b m U g U 3 R v c m U g M j A y M i 9 B d X R v U m V t b 3 Z l Z E N v b H V t b n M x L n t D b 3 N 0 I H B l c i B 1 b m l 0 L D Z 9 J n F 1 b 3 Q 7 L C Z x d W 9 0 O 1 N l Y 3 R p b 2 4 x L 0 l w a G 9 u Z S B T d G 9 y Z S A y M D I y L 0 F 1 d G 9 S Z W 1 v d m V k Q 2 9 s d W 1 u c z E u e 1 F 1 Y W 5 0 a X R 5 L D d 9 J n F 1 b 3 Q 7 L C Z x d W 9 0 O 1 N l Y 3 R p b 2 4 x L 0 l w a G 9 u Z S B T d G 9 y Z S A y M D I y L 0 F 1 d G 9 S Z W 1 v d m V k Q 2 9 s d W 1 u c z E u e 1 J l d m V u d W V z L D h 9 J n F 1 b 3 Q 7 L C Z x d W 9 0 O 1 N l Y 3 R p b 2 4 x L 0 l w a G 9 u Z S B T d G 9 y Z S A y M D I y L 0 F 1 d G 9 S Z W 1 v d m V k Q 2 9 s d W 1 u c z E u e 0 V 4 c G V u c 2 V z L D l 9 J n F 1 b 3 Q 7 L C Z x d W 9 0 O 1 N l Y 3 R p b 2 4 x L 0 l w a G 9 u Z S B T d G 9 y Z S A y M D I y L 0 F 1 d G 9 S Z W 1 v d m V k Q 2 9 s d W 1 u c z E u e 1 l l Y X I s M T B 9 J n F 1 b 3 Q 7 L C Z x d W 9 0 O 1 N l Y 3 R p b 2 4 x L 0 l w a G 9 u Z S B T d G 9 y Z S A y M D I y L 0 F 1 d G 9 S Z W 1 v d m V k Q 2 9 s d W 1 u c z E u e 0 1 v b n R o I E 5 h b W U s M T F 9 J n F 1 b 3 Q 7 L C Z x d W 9 0 O 1 N l Y 3 R p b 2 4 x L 0 l w a G 9 u Z S B T d G 9 y Z S A y M D I y L 0 F 1 d G 9 S Z W 1 v d m V k Q 2 9 s d W 1 u c z E u e 0 R h e S B O Y W 1 l L D E y f S Z x d W 9 0 O 1 0 s J n F 1 b 3 Q 7 Q 2 9 s d W 1 u Q 2 9 1 b n Q m c X V v d D s 6 M T M s J n F 1 b 3 Q 7 S 2 V 5 Q 2 9 s d W 1 u T m F t Z X M m c X V v d D s 6 W 1 0 s J n F 1 b 3 Q 7 Q 2 9 s d W 1 u S W R l b n R p d G l l c y Z x d W 9 0 O z p b J n F 1 b 3 Q 7 U 2 V j d G l v b j E v S X B o b 2 5 l I F N 0 b 3 J l I D I w M j I v Q X V 0 b 1 J l b W 9 2 Z W R D b 2 x 1 b W 5 z M S 5 7 S U Q g T n V t Y m V y L D B 9 J n F 1 b 3 Q 7 L C Z x d W 9 0 O 1 N l Y 3 R p b 2 4 x L 0 l w a G 9 u Z S B T d G 9 y Z S A y M D I y L 0 F 1 d G 9 S Z W 1 v d m V k Q 2 9 s d W 1 u c z E u e 0 R h d G U s M X 0 m c X V v d D s s J n F 1 b 3 Q 7 U 2 V j d G l v b j E v S X B o b 2 5 l I F N 0 b 3 J l I D I w M j I v Q X V 0 b 1 J l b W 9 2 Z W R D b 2 x 1 b W 5 z M S 5 7 U H J v Z H V j d C w y f S Z x d W 9 0 O y w m c X V v d D t T Z W N 0 a W 9 u M S 9 J c G h v b m U g U 3 R v c m U g M j A y M i 9 B d X R v U m V t b 3 Z l Z E N v b H V t b n M x L n t S Z W d p b 2 4 s M 3 0 m c X V v d D s s J n F 1 b 3 Q 7 U 2 V j d G l v b j E v S X B o b 2 5 l I F N 0 b 3 J l I D I w M j I v Q X V 0 b 1 J l b W 9 2 Z W R D b 2 x 1 b W 5 z M S 5 7 U 2 F s Z X M g T W V 0 a G 9 k L D R 9 J n F 1 b 3 Q 7 L C Z x d W 9 0 O 1 N l Y 3 R p b 2 4 x L 0 l w a G 9 u Z S B T d G 9 y Z S A y M D I y L 0 F 1 d G 9 S Z W 1 v d m V k Q 2 9 s d W 1 u c z E u e 1 B y a W N l I H B l c i B 1 b m l 0 L D V 9 J n F 1 b 3 Q 7 L C Z x d W 9 0 O 1 N l Y 3 R p b 2 4 x L 0 l w a G 9 u Z S B T d G 9 y Z S A y M D I y L 0 F 1 d G 9 S Z W 1 v d m V k Q 2 9 s d W 1 u c z E u e 0 N v c 3 Q g c G V y I H V u a X Q s N n 0 m c X V v d D s s J n F 1 b 3 Q 7 U 2 V j d G l v b j E v S X B o b 2 5 l I F N 0 b 3 J l I D I w M j I v Q X V 0 b 1 J l b W 9 2 Z W R D b 2 x 1 b W 5 z M S 5 7 U X V h b n R p d H k s N 3 0 m c X V v d D s s J n F 1 b 3 Q 7 U 2 V j d G l v b j E v S X B o b 2 5 l I F N 0 b 3 J l I D I w M j I v Q X V 0 b 1 J l b W 9 2 Z W R D b 2 x 1 b W 5 z M S 5 7 U m V 2 Z W 5 1 Z X M s O H 0 m c X V v d D s s J n F 1 b 3 Q 7 U 2 V j d G l v b j E v S X B o b 2 5 l I F N 0 b 3 J l I D I w M j I v Q X V 0 b 1 J l b W 9 2 Z W R D b 2 x 1 b W 5 z M S 5 7 R X h w Z W 5 z Z X M s O X 0 m c X V v d D s s J n F 1 b 3 Q 7 U 2 V j d G l v b j E v S X B o b 2 5 l I F N 0 b 3 J l I D I w M j I v Q X V 0 b 1 J l b W 9 2 Z W R D b 2 x 1 b W 5 z M S 5 7 W W V h c i w x M H 0 m c X V v d D s s J n F 1 b 3 Q 7 U 2 V j d G l v b j E v S X B o b 2 5 l I F N 0 b 3 J l I D I w M j I v Q X V 0 b 1 J l b W 9 2 Z W R D b 2 x 1 b W 5 z M S 5 7 T W 9 u d G g g T m F t Z S w x M X 0 m c X V v d D s s J n F 1 b 3 Q 7 U 2 V j d G l v b j E v S X B o b 2 5 l I F N 0 b 3 J l I D I w M j I v Q X V 0 b 1 J l b W 9 2 Z W R D b 2 x 1 b W 5 z M S 5 7 R G F 5 I E 5 h b W U s M T J 9 J n F 1 b 3 Q 7 X S w m c X V v d D t S Z W x h d G l v b n N o a X B J b m Z v J n F 1 b 3 Q 7 O l t d f S I g L z 4 8 L 1 N 0 Y W J s Z U V u d H J p Z X M + P C 9 J d G V t P j x J d G V t P j x J d G V t T G 9 j Y X R p b 2 4 + P E l 0 Z W 1 U e X B l P k Z v c m 1 1 b G E 8 L 0 l 0 Z W 1 U e X B l P j x J d G V t U G F 0 a D 5 T Z W N 0 a W 9 u M S 9 J c G h v b m U l M j B T d G 9 y Z S U y M D I w M j I v U 2 9 1 c m N l P C 9 J d G V t U G F 0 a D 4 8 L 0 l 0 Z W 1 M b 2 N h d G l v b j 4 8 U 3 R h Y m x l R W 5 0 c m l l c y A v P j w v S X R l b T 4 8 S X R l b T 4 8 S X R l b U x v Y 2 F 0 a W 9 u P j x J d G V t V H l w Z T 5 G b 3 J t d W x h P C 9 J d G V t V H l w Z T 4 8 S X R l b V B h d G g + U 2 V j d G l v b j E v S X B o b 2 5 l J T I w U 3 R v c m U l M j A y M D I y L 0 N o Y W 5 n Z W Q l M j B U e X B l P C 9 J d G V t U G F 0 a D 4 8 L 0 l 0 Z W 1 M b 2 N h d G l v b j 4 8 U 3 R h Y m x l R W 5 0 c m l l c y A v P j w v S X R l b T 4 8 S X R l b T 4 8 S X R l b U x v Y 2 F 0 a W 9 u P j x J d G V t V H l w Z T 5 G b 3 J t d W x h P C 9 J d G V t V H l w Z T 4 8 S X R l b V B h d G g + U 2 V j d G l v b j E v S X B o b 2 5 l J T I w U 3 R v c m U l M j A y M D I y L 0 l u c 2 V y d G V k J T I w W W V h c j w v S X R l b V B h d G g + P C 9 J d G V t T G 9 j Y X R p b 2 4 + P F N 0 Y W J s Z U V u d H J p Z X M g L z 4 8 L 0 l 0 Z W 0 + P E l 0 Z W 0 + P E l 0 Z W 1 M b 2 N h d G l v b j 4 8 S X R l b V R 5 c G U + R m 9 y b X V s Y T w v S X R l b V R 5 c G U + P E l 0 Z W 1 Q Y X R o P l N l Y 3 R p b 2 4 x L 0 l w a G 9 u Z S U y M F N 0 b 3 J l J T I w M j A y M i 9 G a W x 0 Z X J l Z C U y M F J v d 3 M 8 L 0 l 0 Z W 1 Q Y X R o P j w v S X R l b U x v Y 2 F 0 a W 9 u P j x T d G F i b G V F b n R y a W V z I C 8 + P C 9 J d G V t P j x J d G V t P j x J d G V t T G 9 j Y X R p b 2 4 + P E l 0 Z W 1 U e X B l P k Z v c m 1 1 b G E 8 L 0 l 0 Z W 1 U e X B l P j x J d G V t U G F 0 a D 5 T Z W N 0 a W 9 u M S 9 J c G h v b m U l M j B T d G 9 y Z S U y M D I w M j I v S W 5 z Z X J 0 Z W Q l M j B N b 2 5 0 a C U y M E 5 h b W U 8 L 0 l 0 Z W 1 Q Y X R o P j w v S X R l b U x v Y 2 F 0 a W 9 u P j x T d G F i b G V F b n R y a W V z I C 8 + P C 9 J d G V t P j x J d G V t P j x J d G V t T G 9 j Y X R p b 2 4 + P E l 0 Z W 1 U e X B l P k Z v c m 1 1 b G E 8 L 0 l 0 Z W 1 U e X B l P j x J d G V t U G F 0 a D 5 T Z W N 0 a W 9 u M S 9 J c G h v b m U l M j B T d G 9 y Z S U y M D I w M j I v S W 5 z Z X J 0 Z W Q l M j B E Y X k l M j B O Y W 1 l P C 9 J d G V t U G F 0 a D 4 8 L 0 l 0 Z W 1 M b 2 N h d G l v b j 4 8 U 3 R h Y m x l R W 5 0 c m l l c y A v P j w v S X R l b T 4 8 L 0 l 0 Z W 1 z P j w v T G 9 j Y W x Q Y W N r Y W d l T W V 0 Y W R h d G F G a W x l P h Y A A A B Q S w U G A A A A A A A A A A A A A A A A A A A A A A A A J g E A A A E A A A D Q j J 3 f A R X R E Y x 6 A M B P w p f r A Q A A A O J + S o C r Q M 9 C t V F H S C d n 0 A g A A A A A A g A A A A A A E G Y A A A A B A A A g A A A A N y 2 o e H q i b D 4 e j m s N C A F F 6 n y y z z v J O p P 5 Z 3 Z v i 4 v N t 8 w A A A A A D o A A A A A C A A A g A A A A 2 0 W Y x f z r H k 1 C a j z a W s f n H f z 1 R n R W 6 k 5 k 5 b 6 F R T H A c U x Q A A A A w w W 3 E U e t M z H G J j x j P 5 o Z T d L s s V i o F l J U d K 4 j X C r K h J Q 4 x / V J P o c p t k 8 / n p C K o 3 j B R G p W 3 a f Y F x j 4 3 W L c S z M 7 + w o c 8 o t T F a Y d s 5 1 z r X j s 4 S p A A A A A C 5 2 m a u i B d 8 0 x B g V X 7 K 6 w I I b K z x L h G r i K V 3 z 3 4 p i 5 F T 4 V l T O 1 X y l 5 R s T q 4 + A k s C q J Q m I 1 R L N b d S Q e r U Y X F q C O m A = = < / D a t a M a s h u p > 
</file>

<file path=customXml/itemProps1.xml><?xml version="1.0" encoding="utf-8"?>
<ds:datastoreItem xmlns:ds="http://schemas.openxmlformats.org/officeDocument/2006/customXml" ds:itemID="{4B98DC9B-0143-4A98-B6E7-8599A9A968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Products </vt:lpstr>
      <vt:lpstr>Region</vt:lpstr>
      <vt:lpstr>Store </vt:lpstr>
      <vt:lpstr>Month</vt:lpstr>
      <vt:lpstr>DAYS</vt:lpstr>
      <vt:lpstr>Revenue</vt:lpstr>
      <vt:lpstr>Iphone Store 2022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dc:creator>
  <cp:lastModifiedBy>Naveen Kumar</cp:lastModifiedBy>
  <dcterms:created xsi:type="dcterms:W3CDTF">2023-01-30T08:16:01Z</dcterms:created>
  <dcterms:modified xsi:type="dcterms:W3CDTF">2023-02-01T07:08:44Z</dcterms:modified>
</cp:coreProperties>
</file>