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psgev51\ejemplo\"/>
    </mc:Choice>
  </mc:AlternateContent>
  <xr:revisionPtr revIDLastSave="0" documentId="8_{81252DD4-213B-4201-9370-5477393A15B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definedNames>
    <definedName name="_xlnm.Print_Area" localSheetId="0">Hoja1!$A$1:$L$26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L20" i="1" l="1"/>
  <c r="L21" i="1"/>
  <c r="L22" i="1"/>
  <c r="L14" i="1" l="1"/>
  <c r="L15" i="1"/>
  <c r="L16" i="1"/>
  <c r="L17" i="1" l="1"/>
  <c r="L18" i="1"/>
  <c r="L19" i="1"/>
  <c r="L23" i="1" l="1"/>
  <c r="L24" i="1" s="1"/>
  <c r="L25" i="1" s="1"/>
  <c r="L26" i="1" l="1"/>
</calcChain>
</file>

<file path=xl/sharedStrings.xml><?xml version="1.0" encoding="utf-8"?>
<sst xmlns="http://schemas.openxmlformats.org/spreadsheetml/2006/main" count="38" uniqueCount="38">
  <si>
    <t>Nombre o Razon Social:</t>
  </si>
  <si>
    <t>Domicilio Fiscal:</t>
  </si>
  <si>
    <t>Telf:</t>
  </si>
  <si>
    <t>Rif:</t>
  </si>
  <si>
    <t>Sub. Total</t>
  </si>
  <si>
    <t>TOTAL</t>
  </si>
  <si>
    <t>Cant</t>
  </si>
  <si>
    <t>Codigo Pieza</t>
  </si>
  <si>
    <t>DESCRIPCION PRODUCTO</t>
  </si>
  <si>
    <t>NOTA:</t>
  </si>
  <si>
    <t>Persona de contacto:</t>
  </si>
  <si>
    <t>Zona / Vendedor:</t>
  </si>
  <si>
    <t>Prec. Unit.</t>
  </si>
  <si>
    <t>Prec. Total</t>
  </si>
  <si>
    <t>0011   OTTO LANZ</t>
  </si>
  <si>
    <t>CORREO ELECT:</t>
  </si>
  <si>
    <t>% Descto</t>
  </si>
  <si>
    <t>FECHA PEDIDO:</t>
  </si>
  <si>
    <t>Av. Bertorelli Cisneros, Edif Rivas, Piso P.B. Urb El Encanto Sector El Cabotaje (entgre Resid. Tiuna y El Encanto)</t>
  </si>
  <si>
    <t>Los Teques, Estado Bolivariano de Miranda, Zona Postal 1201 Tlf.: 0212-3215468</t>
  </si>
  <si>
    <t>FRENOS MULTISERVICIOS VISTA ALEGRE C.A.</t>
  </si>
  <si>
    <t>Av. Monagas Local S/N Sector Vista Alegre San Felix Viudad Guayana Bolivar</t>
  </si>
  <si>
    <t>0416-6915318/0286-9748422</t>
  </si>
  <si>
    <t>J-29774423-1</t>
  </si>
  <si>
    <t>SR. JACOBO PAEZ</t>
  </si>
  <si>
    <t>frenosmultiva@hotmail.com</t>
  </si>
  <si>
    <t>CON NOTA DE ENTREGA</t>
  </si>
  <si>
    <t>DESCUENTO POR PAGO CONTADO</t>
  </si>
  <si>
    <t>ANTIRUIDO</t>
  </si>
  <si>
    <t xml:space="preserve"> </t>
  </si>
  <si>
    <t>DESCTO 30% 15 DIAS</t>
  </si>
  <si>
    <t>KB-60002</t>
  </si>
  <si>
    <t>KIT BOMBIN</t>
  </si>
  <si>
    <t>KC55728</t>
  </si>
  <si>
    <t>KIT CILINDRO</t>
  </si>
  <si>
    <t>KR15456</t>
  </si>
  <si>
    <t>6141K</t>
  </si>
  <si>
    <t>PULSADOR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</si>
</sst>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#,##0.00_ ;\-#,##0.00\ "/>
    <numFmt numFmtId="166" formatCode="[$-200A]d&quot; de &quot;mmmm&quot; de &quot;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Mongolian Baiti"/>
      <family val="4"/>
    </font>
    <font>
      <b/>
      <sz val="11"/>
      <color theme="1"/>
      <name val="Mongolian Baiti"/>
      <family val="4"/>
    </font>
    <font>
      <b/>
      <sz val="14"/>
      <color theme="1"/>
      <name val="Mongolian Baiti"/>
      <family val="4"/>
    </font>
    <font>
      <sz val="14"/>
      <color theme="1"/>
      <name val="Mongolian Baiti"/>
      <family val="4"/>
    </font>
    <font>
      <b/>
      <sz val="28"/>
      <color theme="1"/>
      <name val="Mongolian Baiti"/>
      <family val="4"/>
    </font>
    <font>
      <b/>
      <sz val="20"/>
      <color theme="1"/>
      <name val="Mongolian Baiti"/>
      <family val="4"/>
    </font>
    <font>
      <sz val="14"/>
      <color rgb="FFFF0000"/>
      <name val="Mongolian Baiti"/>
      <family val="4"/>
    </font>
    <font>
      <b/>
      <sz val="16"/>
      <color theme="1"/>
      <name val="Mongolian Baiti"/>
      <family val="4"/>
    </font>
    <font>
      <b/>
      <sz val="18"/>
      <color theme="1"/>
      <name val="Mongolian Baiti"/>
      <family val="4"/>
    </font>
    <font>
      <sz val="16"/>
      <color theme="1"/>
      <name val="Mongolian Baiti"/>
      <family val="4"/>
    </font>
    <font>
      <b/>
      <sz val="12"/>
      <color theme="1"/>
      <name val="Mongolian Baiti"/>
      <family val="4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  <font>
      <b/>
      <sz val="18"/>
      <color rgb="FFFF0000"/>
      <name val="Mongolian Baiti"/>
      <family val="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5" fontId="11" fillId="0" borderId="5" xfId="1" applyNumberFormat="1" applyFont="1" applyBorder="1" applyAlignment="1">
      <alignment horizontal="center"/>
    </xf>
    <xf numFmtId="9" fontId="11" fillId="0" borderId="5" xfId="1" applyNumberFormat="1" applyFont="1" applyBorder="1" applyAlignment="1">
      <alignment horizontal="center"/>
    </xf>
    <xf numFmtId="4" fontId="11" fillId="0" borderId="5" xfId="0" applyNumberFormat="1" applyFont="1" applyBorder="1"/>
    <xf numFmtId="4" fontId="9" fillId="0" borderId="12" xfId="1" applyNumberFormat="1" applyFont="1" applyBorder="1"/>
    <xf numFmtId="4" fontId="9" fillId="0" borderId="13" xfId="1" applyNumberFormat="1" applyFont="1" applyBorder="1"/>
    <xf numFmtId="4" fontId="9" fillId="0" borderId="16" xfId="1" applyNumberFormat="1" applyFont="1" applyBorder="1"/>
    <xf numFmtId="0" fontId="11" fillId="0" borderId="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4" xfId="2" applyFont="1" applyBorder="1" applyAlignment="1" applyProtection="1">
      <alignment horizontal="center"/>
    </xf>
    <xf numFmtId="0" fontId="10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6" fontId="10" fillId="0" borderId="4" xfId="0" applyNumberFormat="1" applyFont="1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7E6ED34-C473-407E-86A7-BA62BAD4D3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57150</xdr:rowOff>
    </xdr:from>
    <xdr:to>
      <xdr:col>10</xdr:col>
      <xdr:colOff>87163</xdr:colOff>
      <xdr:row>3</xdr:row>
      <xdr:rowOff>74860</xdr:rowOff>
    </xdr:to>
    <xdr:sp macro="" textlink="">
      <xdr:nvSpPr>
        <xdr:cNvPr id="5" name="9 Rectángul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76375" y="209550"/>
          <a:ext cx="6678463" cy="655885"/>
        </a:xfrm>
        <a:prstGeom prst="rect">
          <a:avLst/>
        </a:prstGeom>
        <a:noFill/>
        <a:scene3d>
          <a:camera prst="perspectiveFront"/>
          <a:lightRig rig="threePt" dir="t"/>
        </a:scene3d>
      </xdr:spPr>
      <xdr:txBody>
        <a:bodyPr wrap="square" lIns="91440" tIns="45720" rIns="91440" bIns="45720">
          <a:spAutoFit/>
          <a:scene3d>
            <a:camera prst="perspectiveContrastingRightFacing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3600" b="1" cap="all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la  empresa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nosmultiv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A4" sqref="A4:L4"/>
    </sheetView>
  </sheetViews>
  <sheetFormatPr baseColWidth="10" defaultColWidth="12.5703125" defaultRowHeight="18" x14ac:dyDescent="0.25"/>
  <cols>
    <col min="1" max="1" width="7.42578125" style="1" customWidth="1"/>
    <col min="2" max="2" width="14" style="1" customWidth="1"/>
    <col min="3" max="3" width="12" style="1" customWidth="1"/>
    <col min="4" max="9" width="11.42578125" style="1"/>
    <col min="10" max="10" width="16.42578125" style="1" customWidth="1"/>
    <col min="11" max="11" width="12.140625" style="1" customWidth="1"/>
    <col min="12" max="12" width="17.140625" style="1" customWidth="1"/>
    <col min="13" max="16384" width="12.5703125" style="1"/>
  </cols>
  <sheetData>
    <row r="1" spans="1:12" ht="12" customHeight="1" x14ac:dyDescent="0.25"/>
    <row r="2" spans="1:12" ht="34.5" x14ac:dyDescent="0.45">
      <c r="A2" s="5"/>
      <c r="B2" s="5"/>
      <c r="C2" s="38"/>
      <c r="D2" s="38"/>
      <c r="E2" s="38"/>
      <c r="F2" s="38"/>
      <c r="G2" s="38"/>
      <c r="H2" s="38"/>
      <c r="I2" s="38"/>
      <c r="J2" s="38"/>
      <c r="K2" s="4"/>
    </row>
    <row r="3" spans="1:12" ht="15.75" customHeight="1" x14ac:dyDescent="0.25">
      <c r="J3" s="3"/>
      <c r="K3" s="3"/>
    </row>
    <row r="4" spans="1:12" x14ac:dyDescent="0.25">
      <c r="A4" s="40" t="s">
        <v>18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x14ac:dyDescent="0.25">
      <c r="A5" s="39" t="s">
        <v>19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 ht="8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2" ht="28.5" customHeight="1" thickBot="1" x14ac:dyDescent="0.4">
      <c r="A7" s="42" t="s">
        <v>0</v>
      </c>
      <c r="B7" s="42"/>
      <c r="C7" s="42"/>
      <c r="D7" s="43" t="s">
        <v>20</v>
      </c>
      <c r="E7" s="43"/>
      <c r="F7" s="43"/>
      <c r="G7" s="43"/>
      <c r="H7" s="43"/>
      <c r="I7" s="43"/>
      <c r="J7" s="43"/>
      <c r="K7" s="43"/>
      <c r="L7" s="43"/>
    </row>
    <row r="8" spans="1:12" ht="32.25" customHeight="1" thickBot="1" x14ac:dyDescent="0.3">
      <c r="A8" s="42" t="s">
        <v>1</v>
      </c>
      <c r="B8" s="42"/>
      <c r="C8" s="33" t="s">
        <v>21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ht="30.75" customHeight="1" thickBot="1" x14ac:dyDescent="0.35">
      <c r="A9" s="1" t="s">
        <v>2</v>
      </c>
      <c r="B9" s="33" t="s">
        <v>22</v>
      </c>
      <c r="C9" s="33"/>
      <c r="D9" s="33"/>
      <c r="E9" s="2" t="s">
        <v>3</v>
      </c>
      <c r="F9" s="33" t="s">
        <v>23</v>
      </c>
      <c r="G9" s="33"/>
      <c r="H9" s="32" t="s">
        <v>17</v>
      </c>
      <c r="I9" s="32"/>
      <c r="J9" s="44">
        <v>45331</v>
      </c>
      <c r="K9" s="44"/>
      <c r="L9" s="44"/>
    </row>
    <row r="10" spans="1:12" ht="30.75" customHeight="1" thickBot="1" x14ac:dyDescent="0.4">
      <c r="A10" s="1" t="s">
        <v>10</v>
      </c>
      <c r="D10" s="33" t="s">
        <v>24</v>
      </c>
      <c r="E10" s="33"/>
      <c r="F10" s="33"/>
      <c r="G10" s="33"/>
      <c r="H10" s="30" t="s">
        <v>15</v>
      </c>
      <c r="I10" s="31"/>
      <c r="J10" s="36" t="s">
        <v>25</v>
      </c>
      <c r="K10" s="37"/>
      <c r="L10" s="37"/>
    </row>
    <row r="11" spans="1:12" ht="30.75" customHeight="1" thickBot="1" x14ac:dyDescent="0.35">
      <c r="A11" s="30" t="s">
        <v>11</v>
      </c>
      <c r="B11" s="30"/>
      <c r="C11" s="33" t="s">
        <v>14</v>
      </c>
      <c r="D11" s="33"/>
      <c r="E11" s="33"/>
      <c r="F11" s="33"/>
      <c r="G11" s="30"/>
      <c r="H11" s="30"/>
      <c r="I11" s="34" t="s">
        <v>27</v>
      </c>
      <c r="J11" s="35"/>
      <c r="K11" s="35"/>
      <c r="L11" s="35"/>
    </row>
    <row r="12" spans="1:12" ht="9" customHeight="1" x14ac:dyDescent="0.25"/>
    <row r="13" spans="1:12" ht="24.95" customHeight="1" x14ac:dyDescent="0.3">
      <c r="A13" s="6" t="s">
        <v>6</v>
      </c>
      <c r="B13" s="41" t="s">
        <v>7</v>
      </c>
      <c r="C13" s="41"/>
      <c r="D13" s="41" t="s">
        <v>8</v>
      </c>
      <c r="E13" s="41"/>
      <c r="F13" s="41"/>
      <c r="G13" s="41"/>
      <c r="H13" s="41"/>
      <c r="I13" s="41"/>
      <c r="J13" s="7" t="s">
        <v>12</v>
      </c>
      <c r="K13" s="7" t="s">
        <v>16</v>
      </c>
      <c r="L13" s="7" t="s">
        <v>13</v>
      </c>
    </row>
    <row r="14" spans="1:12" ht="24.95" customHeight="1" x14ac:dyDescent="0.3">
      <c r="A14" s="8">
        <v>50</v>
      </c>
      <c r="B14" s="15" t="s">
        <v>31</v>
      </c>
      <c r="C14" s="15"/>
      <c r="D14" s="15" t="s">
        <v>32</v>
      </c>
      <c r="E14" s="15"/>
      <c r="F14" s="15"/>
      <c r="G14" s="15"/>
      <c r="H14" s="15"/>
      <c r="I14" s="15"/>
      <c r="J14" s="9">
        <v>1.4</v>
      </c>
      <c r="K14" s="10"/>
      <c r="L14" s="11">
        <f t="shared" ref="L14:L16" si="0">(J14*A14)-((J14*A14)*K14)</f>
        <v>70</v>
      </c>
    </row>
    <row r="15" spans="1:12" ht="24.95" customHeight="1" x14ac:dyDescent="0.3">
      <c r="A15" s="8">
        <v>20</v>
      </c>
      <c r="B15" s="15" t="s">
        <v>33</v>
      </c>
      <c r="C15" s="15"/>
      <c r="D15" s="15" t="s">
        <v>34</v>
      </c>
      <c r="E15" s="15"/>
      <c r="F15" s="15"/>
      <c r="G15" s="15"/>
      <c r="H15" s="15"/>
      <c r="I15" s="15"/>
      <c r="J15" s="9">
        <v>9.1999999999999993</v>
      </c>
      <c r="K15" s="10"/>
      <c r="L15" s="11">
        <f t="shared" si="0"/>
        <v>184</v>
      </c>
    </row>
    <row r="16" spans="1:12" ht="24.95" customHeight="1" x14ac:dyDescent="0.3">
      <c r="A16" s="8">
        <v>5</v>
      </c>
      <c r="B16" s="15" t="s">
        <v>35</v>
      </c>
      <c r="C16" s="15"/>
      <c r="D16" s="15" t="s">
        <v>28</v>
      </c>
      <c r="E16" s="15"/>
      <c r="F16" s="15"/>
      <c r="G16" s="15"/>
      <c r="H16" s="15"/>
      <c r="I16" s="15"/>
      <c r="J16" s="9">
        <v>10.75</v>
      </c>
      <c r="K16" s="10"/>
      <c r="L16" s="11">
        <f t="shared" si="0"/>
        <v>53.75</v>
      </c>
    </row>
    <row r="17" spans="1:13" ht="24.95" customHeight="1" x14ac:dyDescent="0.3">
      <c r="A17" s="8">
        <v>4</v>
      </c>
      <c r="B17" s="15">
        <v>5966</v>
      </c>
      <c r="C17" s="15"/>
      <c r="D17" s="15"/>
      <c r="E17" s="15"/>
      <c r="F17" s="15"/>
      <c r="G17" s="15"/>
      <c r="H17" s="15"/>
      <c r="I17" s="15"/>
      <c r="J17" s="9">
        <v>10.56</v>
      </c>
      <c r="K17" s="10"/>
      <c r="L17" s="11">
        <f t="shared" ref="L17:L22" si="1">(J17*A17)-((J17*A17)*K17)</f>
        <v>42.24</v>
      </c>
    </row>
    <row r="18" spans="1:13" ht="24.95" customHeight="1" x14ac:dyDescent="0.3">
      <c r="A18" s="8">
        <v>5</v>
      </c>
      <c r="B18" s="15" t="s">
        <v>36</v>
      </c>
      <c r="C18" s="15"/>
      <c r="D18" s="15"/>
      <c r="E18" s="15"/>
      <c r="F18" s="15"/>
      <c r="G18" s="15"/>
      <c r="H18" s="15"/>
      <c r="I18" s="15"/>
      <c r="J18" s="9">
        <v>28.25</v>
      </c>
      <c r="K18" s="10"/>
      <c r="L18" s="11">
        <f t="shared" si="1"/>
        <v>141.25</v>
      </c>
    </row>
    <row r="19" spans="1:13" ht="24.95" customHeight="1" x14ac:dyDescent="0.3">
      <c r="A19" s="8">
        <v>5</v>
      </c>
      <c r="B19" s="15">
        <v>6141</v>
      </c>
      <c r="C19" s="15"/>
      <c r="D19" s="15"/>
      <c r="E19" s="15"/>
      <c r="F19" s="15"/>
      <c r="G19" s="15"/>
      <c r="H19" s="15"/>
      <c r="I19" s="15"/>
      <c r="J19" s="9">
        <v>16.5</v>
      </c>
      <c r="K19" s="10"/>
      <c r="L19" s="11">
        <f t="shared" si="1"/>
        <v>82.5</v>
      </c>
    </row>
    <row r="20" spans="1:13" ht="24.95" customHeight="1" x14ac:dyDescent="0.3">
      <c r="A20" s="8">
        <v>2</v>
      </c>
      <c r="B20" s="15">
        <v>5861</v>
      </c>
      <c r="C20" s="15"/>
      <c r="D20" s="15"/>
      <c r="E20" s="15"/>
      <c r="F20" s="15"/>
      <c r="G20" s="15"/>
      <c r="H20" s="15"/>
      <c r="I20" s="15"/>
      <c r="J20" s="9">
        <v>7.92</v>
      </c>
      <c r="K20" s="10"/>
      <c r="L20" s="11">
        <f t="shared" si="1"/>
        <v>15.84</v>
      </c>
    </row>
    <row r="21" spans="1:13" ht="24.95" customHeight="1" x14ac:dyDescent="0.3">
      <c r="A21" s="8">
        <v>2</v>
      </c>
      <c r="B21" s="15">
        <v>5862</v>
      </c>
      <c r="C21" s="15"/>
      <c r="D21" s="15"/>
      <c r="E21" s="15"/>
      <c r="F21" s="15"/>
      <c r="G21" s="15"/>
      <c r="H21" s="15"/>
      <c r="I21" s="15"/>
      <c r="J21" s="9">
        <v>5.28</v>
      </c>
      <c r="K21" s="10"/>
      <c r="L21" s="11">
        <f t="shared" si="1"/>
        <v>10.56</v>
      </c>
    </row>
    <row r="22" spans="1:13" ht="24.95" customHeight="1" x14ac:dyDescent="0.3">
      <c r="A22" s="8">
        <v>4</v>
      </c>
      <c r="B22" s="15">
        <v>13258</v>
      </c>
      <c r="C22" s="15"/>
      <c r="D22" s="15"/>
      <c r="E22" s="15"/>
      <c r="F22" s="15"/>
      <c r="G22" s="15"/>
      <c r="H22" s="15"/>
      <c r="I22" s="15"/>
      <c r="J22" s="9">
        <v>6.6</v>
      </c>
      <c r="K22" s="10"/>
      <c r="L22" s="11">
        <f t="shared" si="1"/>
        <v>26.4</v>
      </c>
    </row>
    <row r="23" spans="1:13" ht="24.95" customHeight="1" thickBot="1" x14ac:dyDescent="0.35">
      <c r="A23" s="8">
        <v>20</v>
      </c>
      <c r="B23" s="15">
        <v>88559</v>
      </c>
      <c r="C23" s="15"/>
      <c r="D23" s="15" t="s">
        <v>37</v>
      </c>
      <c r="E23" s="15"/>
      <c r="F23" s="15"/>
      <c r="G23" s="15"/>
      <c r="H23" s="15"/>
      <c r="I23" s="15"/>
      <c r="J23" s="9">
        <v>1.32</v>
      </c>
      <c r="K23" s="10"/>
      <c r="L23" s="11">
        <f t="shared" ref="L23" si="2">(J23*A23)-((J23*A23)*K23)</f>
        <v>26.400000000000002</v>
      </c>
    </row>
    <row r="24" spans="1:13" ht="24.95" customHeight="1" thickBot="1" x14ac:dyDescent="0.35">
      <c r="A24" s="18" t="s">
        <v>9</v>
      </c>
      <c r="B24" s="19"/>
      <c r="C24" s="24"/>
      <c r="D24" s="25"/>
      <c r="E24" s="25"/>
      <c r="F24" s="25"/>
      <c r="G24" s="25"/>
      <c r="H24" s="25"/>
      <c r="I24" s="26"/>
      <c r="J24" s="22" t="s">
        <v>4</v>
      </c>
      <c r="K24" s="23"/>
      <c r="L24" s="12">
        <f>SUM(L14:L23)</f>
        <v>652.93999999999994</v>
      </c>
      <c r="M24" s="1" t="s">
        <v>29</v>
      </c>
    </row>
    <row r="25" spans="1:13" ht="24.95" customHeight="1" thickBot="1" x14ac:dyDescent="0.35">
      <c r="A25" s="27" t="s">
        <v>26</v>
      </c>
      <c r="B25" s="28"/>
      <c r="C25" s="28"/>
      <c r="D25" s="28"/>
      <c r="E25" s="28"/>
      <c r="F25" s="28"/>
      <c r="G25" s="28"/>
      <c r="H25" s="28"/>
      <c r="I25" s="29"/>
      <c r="J25" s="20" t="s">
        <v>30</v>
      </c>
      <c r="K25" s="21"/>
      <c r="L25" s="13">
        <f>L24*30/100</f>
        <v>195.88199999999998</v>
      </c>
    </row>
    <row r="26" spans="1:13" ht="24.95" customHeight="1" thickBot="1" x14ac:dyDescent="0.35">
      <c r="A26" s="24"/>
      <c r="B26" s="25"/>
      <c r="C26" s="25"/>
      <c r="D26" s="25"/>
      <c r="E26" s="25"/>
      <c r="F26" s="25"/>
      <c r="G26" s="25"/>
      <c r="H26" s="25"/>
      <c r="I26" s="26"/>
      <c r="J26" s="16" t="s">
        <v>5</v>
      </c>
      <c r="K26" s="17"/>
      <c r="L26" s="14">
        <f>L24-L25</f>
        <v>457.05799999999999</v>
      </c>
    </row>
  </sheetData>
  <mergeCells count="47">
    <mergeCell ref="B15:C15"/>
    <mergeCell ref="D15:I15"/>
    <mergeCell ref="B16:C16"/>
    <mergeCell ref="D16:I16"/>
    <mergeCell ref="C2:J2"/>
    <mergeCell ref="A5:L5"/>
    <mergeCell ref="A4:L4"/>
    <mergeCell ref="B13:C13"/>
    <mergeCell ref="D13:I13"/>
    <mergeCell ref="F9:G9"/>
    <mergeCell ref="A7:C7"/>
    <mergeCell ref="A8:B8"/>
    <mergeCell ref="D7:L7"/>
    <mergeCell ref="C8:L8"/>
    <mergeCell ref="A11:B11"/>
    <mergeCell ref="J9:L9"/>
    <mergeCell ref="G11:H11"/>
    <mergeCell ref="H10:I10"/>
    <mergeCell ref="H9:I9"/>
    <mergeCell ref="C11:F11"/>
    <mergeCell ref="D10:G10"/>
    <mergeCell ref="B9:D9"/>
    <mergeCell ref="I11:L11"/>
    <mergeCell ref="J10:L10"/>
    <mergeCell ref="B22:C22"/>
    <mergeCell ref="B17:C17"/>
    <mergeCell ref="D17:I17"/>
    <mergeCell ref="B18:C18"/>
    <mergeCell ref="D18:I18"/>
    <mergeCell ref="B19:C19"/>
    <mergeCell ref="D19:I19"/>
    <mergeCell ref="D22:I22"/>
    <mergeCell ref="B14:C14"/>
    <mergeCell ref="D14:I14"/>
    <mergeCell ref="J26:K26"/>
    <mergeCell ref="B23:C23"/>
    <mergeCell ref="D23:I23"/>
    <mergeCell ref="A24:B24"/>
    <mergeCell ref="J25:K25"/>
    <mergeCell ref="J24:K24"/>
    <mergeCell ref="C24:I24"/>
    <mergeCell ref="A25:I25"/>
    <mergeCell ref="A26:I26"/>
    <mergeCell ref="B20:C20"/>
    <mergeCell ref="D20:I20"/>
    <mergeCell ref="B21:C21"/>
    <mergeCell ref="D21:I21"/>
  </mergeCells>
  <hyperlinks>
    <hyperlink ref="J10" r:id="rId1" xr:uid="{00000000-0004-0000-0000-000000000000}"/>
  </hyperlinks>
  <printOptions horizontalCentered="1"/>
  <pageMargins left="0.27559055118110237" right="0.27559055118110237" top="0.82677165354330717" bottom="0.47244094488188981" header="0.47244094488188981" footer="0.31496062992125984"/>
  <pageSetup paperSize="9" scale="65" orientation="portrait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lanz</dc:creator>
  <cp:lastModifiedBy>juandatapro juandatapro</cp:lastModifiedBy>
  <cp:lastPrinted>2022-11-07T10:21:24Z</cp:lastPrinted>
  <dcterms:created xsi:type="dcterms:W3CDTF">2013-01-10T14:40:39Z</dcterms:created>
  <dcterms:modified xsi:type="dcterms:W3CDTF">2024-02-16T22:50:08Z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d1fc3da4-ed9f-4b09-96f4-97f9e664ab6f</vt:lpwstr>
  </property>
</Properties>
</file>