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560" yWindow="560" windowWidth="34640" windowHeight="20580"/>
  </bookViews>
  <sheets>
    <sheet name="FXTrade" sheetId="1" r:id="rId1"/>
  </sheets>
  <definedNames>
    <definedName name="_xlnm._FilterDatabase" localSheetId="0" hidden="1">FXTrade!$A$1:$N$123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L5" i="1"/>
  <c r="C6" i="1"/>
  <c r="L6" i="1"/>
  <c r="C7" i="1"/>
  <c r="L7" i="1"/>
  <c r="C8" i="1"/>
  <c r="C9" i="1"/>
  <c r="L9" i="1"/>
  <c r="C10" i="1"/>
  <c r="L10" i="1"/>
  <c r="C11" i="1"/>
  <c r="L11" i="1"/>
  <c r="C12" i="1"/>
  <c r="L12" i="1"/>
  <c r="C13" i="1"/>
  <c r="L13" i="1"/>
  <c r="C14" i="1"/>
  <c r="L14" i="1"/>
  <c r="C15" i="1"/>
  <c r="L15" i="1"/>
  <c r="C16" i="1"/>
  <c r="C17" i="1"/>
  <c r="L17" i="1"/>
  <c r="C18" i="1"/>
  <c r="L18" i="1"/>
  <c r="C19" i="1"/>
  <c r="L19" i="1"/>
  <c r="C20" i="1"/>
  <c r="L20" i="1"/>
  <c r="C21" i="1"/>
  <c r="C22" i="1"/>
  <c r="C23" i="1"/>
  <c r="C24" i="1"/>
  <c r="L24" i="1"/>
  <c r="C25" i="1"/>
  <c r="L25" i="1"/>
  <c r="C26" i="1"/>
  <c r="L26" i="1"/>
  <c r="C27" i="1"/>
  <c r="L27" i="1"/>
  <c r="C28" i="1"/>
  <c r="L28" i="1"/>
  <c r="C29" i="1"/>
  <c r="L29" i="1"/>
  <c r="C30" i="1"/>
  <c r="L30" i="1"/>
  <c r="C31" i="1"/>
  <c r="L31" i="1"/>
  <c r="C32" i="1"/>
  <c r="C33" i="1"/>
  <c r="L33" i="1"/>
  <c r="C34" i="1"/>
  <c r="C35" i="1"/>
  <c r="L35" i="1"/>
  <c r="C36" i="1"/>
  <c r="C37" i="1"/>
  <c r="L37" i="1"/>
  <c r="C38" i="1"/>
  <c r="L38" i="1"/>
  <c r="C39" i="1"/>
  <c r="C40" i="1"/>
  <c r="L40" i="1"/>
  <c r="C41" i="1"/>
  <c r="C42" i="1"/>
  <c r="L42" i="1"/>
  <c r="C43" i="1"/>
  <c r="L43" i="1"/>
  <c r="C44" i="1"/>
  <c r="C45" i="1"/>
  <c r="L45" i="1"/>
  <c r="C46" i="1"/>
  <c r="C47" i="1"/>
  <c r="C48" i="1"/>
  <c r="L48" i="1"/>
  <c r="C49" i="1"/>
  <c r="L49" i="1"/>
  <c r="C50" i="1"/>
  <c r="C51" i="1"/>
  <c r="C52" i="1"/>
  <c r="L52" i="1"/>
  <c r="C53" i="1"/>
  <c r="L53" i="1"/>
  <c r="C54" i="1"/>
  <c r="L54" i="1"/>
  <c r="C55" i="1"/>
  <c r="C56" i="1"/>
  <c r="L56" i="1"/>
  <c r="C57" i="1"/>
  <c r="L57" i="1"/>
  <c r="C58" i="1"/>
  <c r="L58" i="1"/>
  <c r="C59" i="1"/>
  <c r="L59" i="1"/>
  <c r="C60" i="1"/>
  <c r="L60" i="1"/>
  <c r="C61" i="1"/>
  <c r="C62" i="1"/>
  <c r="C63" i="1"/>
  <c r="L63" i="1"/>
  <c r="C64" i="1"/>
  <c r="C65" i="1"/>
  <c r="L65" i="1"/>
  <c r="C66" i="1"/>
  <c r="L66" i="1"/>
  <c r="C67" i="1"/>
  <c r="C68" i="1"/>
  <c r="C69" i="1"/>
  <c r="L69" i="1"/>
  <c r="C70" i="1"/>
  <c r="L70" i="1"/>
  <c r="C71" i="1"/>
  <c r="L71" i="1"/>
  <c r="C72" i="1"/>
  <c r="C73" i="1"/>
  <c r="L73" i="1"/>
  <c r="C74" i="1"/>
  <c r="L74" i="1"/>
  <c r="C75" i="1"/>
  <c r="L75" i="1"/>
  <c r="C76" i="1"/>
  <c r="L76" i="1"/>
  <c r="C77" i="1"/>
  <c r="L77" i="1"/>
  <c r="C78" i="1"/>
  <c r="C79" i="1"/>
  <c r="L79" i="1"/>
  <c r="C80" i="1"/>
  <c r="L80" i="1"/>
  <c r="C81" i="1"/>
  <c r="L81" i="1"/>
  <c r="C82" i="1"/>
  <c r="L82" i="1"/>
  <c r="C83" i="1"/>
  <c r="L83" i="1"/>
  <c r="C84" i="1"/>
  <c r="C85" i="1"/>
  <c r="C86" i="1"/>
  <c r="L86" i="1"/>
  <c r="C87" i="1"/>
  <c r="C88" i="1"/>
  <c r="C89" i="1"/>
  <c r="L89" i="1"/>
  <c r="C90" i="1"/>
  <c r="C91" i="1"/>
  <c r="L91" i="1"/>
  <c r="C92" i="1"/>
  <c r="L92" i="1"/>
  <c r="C93" i="1"/>
  <c r="C94" i="1"/>
  <c r="L94" i="1"/>
  <c r="C95" i="1"/>
  <c r="L95" i="1"/>
  <c r="C96" i="1"/>
  <c r="C97" i="1"/>
  <c r="L97" i="1"/>
  <c r="C98" i="1"/>
  <c r="L98" i="1"/>
  <c r="C99" i="1"/>
  <c r="C100" i="1"/>
  <c r="L100" i="1"/>
  <c r="C101" i="1"/>
  <c r="L101" i="1"/>
  <c r="C102" i="1"/>
  <c r="L102" i="1"/>
  <c r="C103" i="1"/>
  <c r="C104" i="1"/>
  <c r="C105" i="1"/>
  <c r="L105" i="1"/>
  <c r="C106" i="1"/>
  <c r="L106" i="1"/>
  <c r="C107" i="1"/>
  <c r="L107" i="1"/>
  <c r="C108" i="1"/>
  <c r="C109" i="1"/>
  <c r="L109" i="1"/>
  <c r="C110" i="1"/>
  <c r="L110" i="1"/>
  <c r="C111" i="1"/>
  <c r="L111" i="1"/>
  <c r="C112" i="1"/>
  <c r="L112" i="1"/>
  <c r="C113" i="1"/>
  <c r="L113" i="1"/>
  <c r="C114" i="1"/>
  <c r="L114" i="1"/>
  <c r="C115" i="1"/>
  <c r="L115" i="1"/>
  <c r="C116" i="1"/>
  <c r="C117" i="1"/>
  <c r="L117" i="1"/>
  <c r="C118" i="1"/>
  <c r="L118" i="1"/>
  <c r="C119" i="1"/>
  <c r="L119" i="1"/>
  <c r="C120" i="1"/>
  <c r="L120" i="1"/>
  <c r="C121" i="1"/>
  <c r="C122" i="1"/>
  <c r="C123" i="1"/>
  <c r="C2" i="1"/>
  <c r="L2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61" i="1"/>
  <c r="H69" i="1"/>
  <c r="H57" i="1"/>
  <c r="H27" i="1"/>
  <c r="H50" i="1"/>
  <c r="H6" i="1"/>
  <c r="H65" i="1"/>
  <c r="H90" i="1"/>
  <c r="H93" i="1"/>
  <c r="H75" i="1"/>
  <c r="H40" i="1"/>
  <c r="H33" i="1"/>
  <c r="H23" i="1"/>
  <c r="H82" i="1"/>
  <c r="H7" i="1"/>
  <c r="H52" i="1"/>
  <c r="H24" i="1"/>
  <c r="H38" i="1"/>
  <c r="H48" i="1"/>
  <c r="H62" i="1"/>
  <c r="H32" i="1"/>
  <c r="H53" i="1"/>
  <c r="H95" i="1"/>
  <c r="H80" i="1"/>
  <c r="H8" i="1"/>
  <c r="H77" i="1"/>
  <c r="H41" i="1"/>
  <c r="H68" i="1"/>
  <c r="H83" i="1"/>
  <c r="H14" i="1"/>
  <c r="H17" i="1"/>
  <c r="H58" i="1"/>
  <c r="H11" i="1"/>
  <c r="H42" i="1"/>
  <c r="H25" i="1"/>
  <c r="H64" i="1"/>
  <c r="H74" i="1"/>
  <c r="H3" i="1"/>
  <c r="H55" i="1"/>
  <c r="H88" i="1"/>
  <c r="H36" i="1"/>
  <c r="H54" i="1"/>
  <c r="H56" i="1"/>
  <c r="H35" i="1"/>
  <c r="H30" i="1"/>
  <c r="H85" i="1"/>
  <c r="H15" i="1"/>
  <c r="H89" i="1"/>
  <c r="H4" i="1"/>
  <c r="H51" i="1"/>
  <c r="H66" i="1"/>
  <c r="H71" i="1"/>
  <c r="H91" i="1"/>
  <c r="H22" i="1"/>
  <c r="H96" i="1"/>
  <c r="H39" i="1"/>
  <c r="H43" i="1"/>
  <c r="H79" i="1"/>
  <c r="H60" i="1"/>
  <c r="H19" i="1"/>
  <c r="H94" i="1"/>
  <c r="H72" i="1"/>
  <c r="H86" i="1"/>
  <c r="H67" i="1"/>
  <c r="H92" i="1"/>
  <c r="H70" i="1"/>
  <c r="H12" i="1"/>
  <c r="H29" i="1"/>
  <c r="H97" i="1"/>
  <c r="H59" i="1"/>
  <c r="H63" i="1"/>
  <c r="H81" i="1"/>
  <c r="H87" i="1"/>
  <c r="H47" i="1"/>
  <c r="H73" i="1"/>
  <c r="H46" i="1"/>
  <c r="H18" i="1"/>
  <c r="H16" i="1"/>
  <c r="H26" i="1"/>
  <c r="H9" i="1"/>
  <c r="H98" i="1"/>
  <c r="H100" i="1"/>
  <c r="H44" i="1"/>
  <c r="H45" i="1"/>
  <c r="H28" i="1"/>
  <c r="H49" i="1"/>
  <c r="H84" i="1"/>
  <c r="H21" i="1"/>
  <c r="H2" i="1"/>
  <c r="H34" i="1"/>
  <c r="H20" i="1"/>
  <c r="H78" i="1"/>
  <c r="H10" i="1"/>
  <c r="H99" i="1"/>
  <c r="H5" i="1"/>
  <c r="H76" i="1"/>
  <c r="H37" i="1"/>
  <c r="H13" i="1"/>
  <c r="H31" i="1"/>
</calcChain>
</file>

<file path=xl/sharedStrings.xml><?xml version="1.0" encoding="utf-8"?>
<sst xmlns="http://schemas.openxmlformats.org/spreadsheetml/2006/main" count="746" uniqueCount="63">
  <si>
    <t>TradeId</t>
  </si>
  <si>
    <t>TradeDate</t>
  </si>
  <si>
    <t>Counterparty</t>
  </si>
  <si>
    <t>Trader</t>
  </si>
  <si>
    <t>MUFJ</t>
  </si>
  <si>
    <t>Yael Rich</t>
  </si>
  <si>
    <t>USD</t>
  </si>
  <si>
    <t>Bank of America Merrill Lynch</t>
  </si>
  <si>
    <t>Sanjuana Kimsey</t>
  </si>
  <si>
    <t>Deutsche Bank</t>
  </si>
  <si>
    <t>Shante Hey</t>
  </si>
  <si>
    <t>Rabobank</t>
  </si>
  <si>
    <t>Hester Bluhm</t>
  </si>
  <si>
    <t>UBS</t>
  </si>
  <si>
    <t>Kelley Babb</t>
  </si>
  <si>
    <t>Royal Bank of Canada</t>
  </si>
  <si>
    <t>Wei Frith</t>
  </si>
  <si>
    <t>Royal Bank of Scotland</t>
  </si>
  <si>
    <t>Magen Willison</t>
  </si>
  <si>
    <t>Barcap</t>
  </si>
  <si>
    <t>Casimira Tabler</t>
  </si>
  <si>
    <t>Nomura</t>
  </si>
  <si>
    <t>Louella Spiker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</si>
  <si>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</si>
  <si>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</si>
  <si>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</si>
  <si>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</si>
  <si>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</si>
  <si>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</si>
  <si>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</si>
  <si>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</si>
  <si>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</si>
  <si>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</si>
  <si>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</si>
  <si>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</si>
  <si>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</si>
  <si>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</si>
  <si>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</si>
  <si>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</si>
  <si>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Goldman Sachs</t>
  </si>
  <si>
    <t>Stacee Dreiling</t>
  </si>
  <si>
    <t>GBP</t>
  </si>
  <si>
    <t>EUR</t>
  </si>
  <si>
    <t>CHF</t>
  </si>
  <si>
    <t>DealType</t>
  </si>
  <si>
    <t>Spot</t>
  </si>
  <si>
    <t>Swap</t>
  </si>
  <si>
    <t>BaseCurrency</t>
  </si>
  <si>
    <t>SecondaryCurrency</t>
  </si>
  <si>
    <t>SecondaryAmount</t>
  </si>
  <si>
    <t>Rate</t>
  </si>
  <si>
    <t>PnL</t>
  </si>
  <si>
    <t>Status</t>
  </si>
  <si>
    <t>Approved</t>
  </si>
  <si>
    <t>Forward</t>
  </si>
  <si>
    <t>JPY</t>
  </si>
  <si>
    <t>CAD</t>
  </si>
  <si>
    <t>AUD</t>
  </si>
  <si>
    <t>Pending</t>
  </si>
  <si>
    <t>BaseAmount</t>
  </si>
  <si>
    <t>EffectiveDate</t>
  </si>
  <si>
    <t>Maturity Date</t>
  </si>
  <si>
    <t>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</si>
</sst>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4" fontId="4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width="7" bestFit="1" customWidth="1"/>
    <col min="2" max="3" width="25.33203125" style="3" bestFit="1" customWidth="1"/>
    <col min="4" max="4" width="8.1640625" style="3" bestFit="1" customWidth="1"/>
    <col min="5" max="5" width="11.5" style="3" bestFit="1" customWidth="1"/>
    <col min="6" max="6" width="10.83203125" style="5" bestFit="1" customWidth="1"/>
    <col min="7" max="7" width="15.83203125" style="3" bestFit="1" customWidth="1"/>
    <col min="8" max="8" width="15.1640625" style="5" bestFit="1" customWidth="1"/>
    <col min="9" max="9" width="9.1640625" style="3" bestFit="1" customWidth="1"/>
    <col min="10" max="10" width="8.33203125" style="7" customWidth="1"/>
    <col min="11" max="11" width="23.33203125" bestFit="1" customWidth="1"/>
    <col min="12" max="12" width="20.33203125" style="3" bestFit="1" customWidth="1"/>
    <col min="13" max="13" width="15" bestFit="1" customWidth="1"/>
    <col min="14" max="14" width="8.33203125" bestFit="1" customWidth="1"/>
  </cols>
  <sheetData>
    <row r="1" spans="1:14" s="1" customFormat="1" x14ac:dyDescent="0.2">
      <c r="A1" s="1" t="s">
        <v>0</v>
      </c>
      <c r="B1" s="2" t="s">
        <v>1</v>
      </c>
      <c r="C1" s="2" t="s">
        <v>60</v>
      </c>
      <c r="D1" s="2" t="s">
        <v>44</v>
      </c>
      <c r="E1" s="2" t="s">
        <v>47</v>
      </c>
      <c r="F1" s="4" t="s">
        <v>59</v>
      </c>
      <c r="G1" s="2" t="s">
        <v>48</v>
      </c>
      <c r="H1" s="4" t="s">
        <v>49</v>
      </c>
      <c r="I1" s="2" t="s">
        <v>50</v>
      </c>
      <c r="J1" s="6" t="s">
        <v>51</v>
      </c>
      <c r="K1" s="1" t="s">
        <v>2</v>
      </c>
      <c r="L1" s="2" t="s">
        <v>61</v>
      </c>
      <c r="M1" s="1" t="s">
        <v>3</v>
      </c>
      <c r="N1" s="1" t="s">
        <v>52</v>
      </c>
    </row>
    <row r="2" spans="1:14" x14ac:dyDescent="0.2">
      <c r="A2">
        <v>1</v>
      </c>
      <c r="B2" s="3">
        <v>40871</v>
      </c>
      <c r="C2" s="3">
        <f t="shared" ref="C2:C33" si="0">SUM(B2+1)</f>
        <v>40872</v>
      </c>
      <c r="D2" s="3" t="s">
        <v>46</v>
      </c>
      <c r="E2" s="3" t="s">
        <v>42</v>
      </c>
      <c r="F2" s="5">
        <v>-50000000</v>
      </c>
      <c r="G2" s="3" t="s">
        <v>6</v>
      </c>
      <c r="H2" s="5">
        <f t="shared" ref="H2:H33" si="1">SUM(F2*I2*-1)</f>
        <v>56520000</v>
      </c>
      <c r="I2">
        <v>1.1304000000000001</v>
      </c>
      <c r="J2" s="7">
        <v>21.641100000000002</v>
      </c>
      <c r="K2" t="s">
        <v>21</v>
      </c>
      <c r="L2" s="8">
        <f>DATE(YEAR(C2) + 5, MONTH(C2), DAY(C2))</f>
        <v>42699</v>
      </c>
      <c r="M2" t="s">
        <v>14</v>
      </c>
      <c r="N2" t="s">
        <v>62</v>
      </c>
    </row>
    <row r="3" spans="1:14" x14ac:dyDescent="0.2">
      <c r="A3">
        <v>2</v>
      </c>
      <c r="B3" s="3">
        <v>41023</v>
      </c>
      <c r="C3" s="3">
        <f t="shared" si="0"/>
        <v>41024</v>
      </c>
      <c r="D3" s="3" t="s">
        <v>45</v>
      </c>
      <c r="E3" s="3" t="s">
        <v>41</v>
      </c>
      <c r="F3" s="5">
        <v>1000000</v>
      </c>
      <c r="G3" s="3" t="s">
        <v>6</v>
      </c>
      <c r="H3" s="5">
        <f t="shared" si="1"/>
        <v>-1435200</v>
      </c>
      <c r="I3">
        <v>1.4352</v>
      </c>
      <c r="J3" s="7">
        <v>10.706999999999997</v>
      </c>
      <c r="K3" t="s">
        <v>36</v>
      </c>
      <c r="L3" s="8"/>
      <c r="M3" t="s">
        <v>37</v>
      </c>
      <c r="N3" t="s">
        <v>62</v>
      </c>
    </row>
    <row r="4" spans="1:14" x14ac:dyDescent="0.2">
      <c r="A4">
        <v>3</v>
      </c>
      <c r="B4" s="3">
        <v>41054</v>
      </c>
      <c r="C4" s="3">
        <f t="shared" si="0"/>
        <v>41055</v>
      </c>
      <c r="D4" s="3" t="s">
        <v>45</v>
      </c>
      <c r="E4" s="3" t="s">
        <v>41</v>
      </c>
      <c r="F4" s="5">
        <v>10000</v>
      </c>
      <c r="G4" s="3" t="s">
        <v>6</v>
      </c>
      <c r="H4" s="5">
        <f t="shared" si="1"/>
        <v>-14352</v>
      </c>
      <c r="I4">
        <v>1.4352</v>
      </c>
      <c r="J4" s="7">
        <v>11.896999999999997</v>
      </c>
      <c r="K4" t="s">
        <v>39</v>
      </c>
      <c r="L4" s="8"/>
      <c r="M4" t="s">
        <v>40</v>
      </c>
      <c r="N4" t="s">
        <v>62</v>
      </c>
    </row>
    <row r="5" spans="1:14" x14ac:dyDescent="0.2">
      <c r="A5">
        <v>4</v>
      </c>
      <c r="B5" s="3">
        <v>41071</v>
      </c>
      <c r="C5" s="3">
        <f t="shared" si="0"/>
        <v>41072</v>
      </c>
      <c r="D5" s="3" t="s">
        <v>54</v>
      </c>
      <c r="E5" s="3" t="s">
        <v>42</v>
      </c>
      <c r="F5" s="5">
        <v>-10000</v>
      </c>
      <c r="G5" s="3" t="s">
        <v>55</v>
      </c>
      <c r="H5" s="5">
        <f t="shared" si="1"/>
        <v>1239075</v>
      </c>
      <c r="I5">
        <v>123.9075</v>
      </c>
      <c r="J5" s="7">
        <v>10.123200000000001</v>
      </c>
      <c r="K5" t="s">
        <v>33</v>
      </c>
      <c r="L5" s="8">
        <f t="shared" ref="L3:L66" si="2">DATE(YEAR(C5) + 5, MONTH(C5), DAY(C5))</f>
        <v>42898</v>
      </c>
      <c r="M5" t="s">
        <v>34</v>
      </c>
      <c r="N5" t="s">
        <v>62</v>
      </c>
    </row>
    <row r="6" spans="1:14" x14ac:dyDescent="0.2">
      <c r="A6">
        <v>5</v>
      </c>
      <c r="B6" s="3">
        <v>41109</v>
      </c>
      <c r="C6" s="3">
        <f t="shared" si="0"/>
        <v>41110</v>
      </c>
      <c r="D6" s="3" t="s">
        <v>54</v>
      </c>
      <c r="E6" s="3" t="s">
        <v>42</v>
      </c>
      <c r="F6" s="5">
        <v>-50000000</v>
      </c>
      <c r="G6" s="3" t="s">
        <v>41</v>
      </c>
      <c r="H6" s="5">
        <f t="shared" si="1"/>
        <v>39380000</v>
      </c>
      <c r="I6">
        <v>0.78759999999999997</v>
      </c>
      <c r="J6" s="7">
        <v>3.5999999999999996</v>
      </c>
      <c r="K6" t="s">
        <v>19</v>
      </c>
      <c r="L6" s="8">
        <f t="shared" si="2"/>
        <v>42936</v>
      </c>
      <c r="M6" t="s">
        <v>22</v>
      </c>
      <c r="N6" t="s">
        <v>62</v>
      </c>
    </row>
    <row r="7" spans="1:14" x14ac:dyDescent="0.2">
      <c r="A7">
        <v>6</v>
      </c>
      <c r="B7" s="3">
        <v>41135</v>
      </c>
      <c r="C7" s="3">
        <f t="shared" si="0"/>
        <v>41136</v>
      </c>
      <c r="D7" s="3" t="s">
        <v>46</v>
      </c>
      <c r="E7" s="3" t="s">
        <v>42</v>
      </c>
      <c r="F7" s="5">
        <v>50000000</v>
      </c>
      <c r="G7" s="3" t="s">
        <v>6</v>
      </c>
      <c r="H7" s="5">
        <f t="shared" si="1"/>
        <v>-56520000</v>
      </c>
      <c r="I7">
        <v>1.1304000000000001</v>
      </c>
      <c r="J7" s="7">
        <v>21.564800000000002</v>
      </c>
      <c r="K7" t="s">
        <v>19</v>
      </c>
      <c r="L7" s="8">
        <f t="shared" si="2"/>
        <v>42962</v>
      </c>
      <c r="M7" t="s">
        <v>22</v>
      </c>
      <c r="N7" t="s">
        <v>62</v>
      </c>
    </row>
    <row r="8" spans="1:14" x14ac:dyDescent="0.2">
      <c r="A8">
        <v>7</v>
      </c>
      <c r="B8" s="3">
        <v>41427</v>
      </c>
      <c r="C8" s="3">
        <f t="shared" si="0"/>
        <v>41428</v>
      </c>
      <c r="D8" s="3" t="s">
        <v>45</v>
      </c>
      <c r="E8" s="3" t="s">
        <v>41</v>
      </c>
      <c r="F8" s="5">
        <v>500000</v>
      </c>
      <c r="G8" s="3" t="s">
        <v>6</v>
      </c>
      <c r="H8" s="5">
        <f t="shared" si="1"/>
        <v>-717600</v>
      </c>
      <c r="I8">
        <v>1.4352</v>
      </c>
      <c r="J8" s="7">
        <v>-13.087</v>
      </c>
      <c r="K8" t="s">
        <v>17</v>
      </c>
      <c r="L8" s="8"/>
      <c r="M8" t="s">
        <v>18</v>
      </c>
      <c r="N8" t="s">
        <v>62</v>
      </c>
    </row>
    <row r="9" spans="1:14" x14ac:dyDescent="0.2">
      <c r="A9">
        <v>8</v>
      </c>
      <c r="B9" s="3">
        <v>41918</v>
      </c>
      <c r="C9" s="3">
        <f t="shared" si="0"/>
        <v>41919</v>
      </c>
      <c r="D9" s="3" t="s">
        <v>46</v>
      </c>
      <c r="E9" s="3" t="s">
        <v>42</v>
      </c>
      <c r="F9" s="5">
        <v>500000</v>
      </c>
      <c r="G9" s="3" t="s">
        <v>6</v>
      </c>
      <c r="H9" s="5">
        <f t="shared" si="1"/>
        <v>-565200</v>
      </c>
      <c r="I9">
        <v>1.1304000000000001</v>
      </c>
      <c r="J9" s="7">
        <v>21.488500000000002</v>
      </c>
      <c r="K9" t="s">
        <v>23</v>
      </c>
      <c r="L9" s="8">
        <f t="shared" si="2"/>
        <v>43745</v>
      </c>
      <c r="M9" t="s">
        <v>24</v>
      </c>
      <c r="N9" t="s">
        <v>53</v>
      </c>
    </row>
    <row r="10" spans="1:14" x14ac:dyDescent="0.2">
      <c r="A10">
        <v>9</v>
      </c>
      <c r="B10" s="3">
        <v>41822</v>
      </c>
      <c r="C10" s="3">
        <f t="shared" si="0"/>
        <v>41823</v>
      </c>
      <c r="D10" s="3" t="s">
        <v>46</v>
      </c>
      <c r="E10" s="3" t="s">
        <v>42</v>
      </c>
      <c r="F10" s="5">
        <v>1000000</v>
      </c>
      <c r="G10" s="3" t="s">
        <v>6</v>
      </c>
      <c r="H10" s="5">
        <f t="shared" si="1"/>
        <v>-1130400</v>
      </c>
      <c r="I10">
        <v>1.1304000000000001</v>
      </c>
      <c r="J10" s="7">
        <v>21.412200000000002</v>
      </c>
      <c r="K10" t="s">
        <v>4</v>
      </c>
      <c r="L10" s="8">
        <f t="shared" si="2"/>
        <v>43649</v>
      </c>
      <c r="M10" t="s">
        <v>5</v>
      </c>
      <c r="N10" t="s">
        <v>53</v>
      </c>
    </row>
    <row r="11" spans="1:14" x14ac:dyDescent="0.2">
      <c r="A11">
        <v>10</v>
      </c>
      <c r="B11" s="3">
        <v>41701</v>
      </c>
      <c r="C11" s="3">
        <f t="shared" si="0"/>
        <v>41702</v>
      </c>
      <c r="D11" s="3" t="s">
        <v>54</v>
      </c>
      <c r="E11" s="3" t="s">
        <v>42</v>
      </c>
      <c r="F11" s="5">
        <v>-1000000</v>
      </c>
      <c r="G11" s="3" t="s">
        <v>41</v>
      </c>
      <c r="H11" s="5">
        <f t="shared" si="1"/>
        <v>787600</v>
      </c>
      <c r="I11">
        <v>0.78759999999999997</v>
      </c>
      <c r="J11" s="7">
        <v>3.8099999999999996</v>
      </c>
      <c r="K11" t="s">
        <v>36</v>
      </c>
      <c r="L11" s="8">
        <f t="shared" si="2"/>
        <v>43528</v>
      </c>
      <c r="M11" t="s">
        <v>37</v>
      </c>
      <c r="N11" t="s">
        <v>53</v>
      </c>
    </row>
    <row r="12" spans="1:14" x14ac:dyDescent="0.2">
      <c r="A12">
        <v>11</v>
      </c>
      <c r="B12" s="3">
        <v>41748</v>
      </c>
      <c r="C12" s="3">
        <f t="shared" si="0"/>
        <v>41749</v>
      </c>
      <c r="D12" s="3" t="s">
        <v>54</v>
      </c>
      <c r="E12" s="3" t="s">
        <v>42</v>
      </c>
      <c r="F12" s="5">
        <v>-10000</v>
      </c>
      <c r="G12" s="3" t="s">
        <v>41</v>
      </c>
      <c r="H12" s="5">
        <f t="shared" si="1"/>
        <v>7876</v>
      </c>
      <c r="I12">
        <v>0.78759999999999997</v>
      </c>
      <c r="J12" s="7">
        <v>4.0199999999999996</v>
      </c>
      <c r="K12" t="s">
        <v>27</v>
      </c>
      <c r="L12" s="8">
        <f t="shared" si="2"/>
        <v>43575</v>
      </c>
      <c r="M12" t="s">
        <v>35</v>
      </c>
      <c r="N12" t="s">
        <v>58</v>
      </c>
    </row>
    <row r="13" spans="1:14" x14ac:dyDescent="0.2">
      <c r="A13">
        <v>12</v>
      </c>
      <c r="B13" s="3">
        <v>42212</v>
      </c>
      <c r="C13" s="3">
        <f t="shared" si="0"/>
        <v>42213</v>
      </c>
      <c r="D13" s="3" t="s">
        <v>46</v>
      </c>
      <c r="E13" s="3" t="s">
        <v>42</v>
      </c>
      <c r="F13" s="5">
        <v>10000</v>
      </c>
      <c r="G13" s="3" t="s">
        <v>6</v>
      </c>
      <c r="H13" s="5">
        <f t="shared" si="1"/>
        <v>-11304</v>
      </c>
      <c r="I13">
        <v>1.1304000000000001</v>
      </c>
      <c r="J13" s="7">
        <v>21.335900000000002</v>
      </c>
      <c r="K13" t="s">
        <v>7</v>
      </c>
      <c r="L13" s="8">
        <f t="shared" si="2"/>
        <v>44040</v>
      </c>
      <c r="M13" t="s">
        <v>8</v>
      </c>
      <c r="N13" t="s">
        <v>53</v>
      </c>
    </row>
    <row r="14" spans="1:14" x14ac:dyDescent="0.2">
      <c r="A14">
        <v>13</v>
      </c>
      <c r="B14" s="3">
        <v>42239</v>
      </c>
      <c r="C14" s="3">
        <f t="shared" si="0"/>
        <v>42240</v>
      </c>
      <c r="D14" s="3" t="s">
        <v>46</v>
      </c>
      <c r="E14" s="3" t="s">
        <v>42</v>
      </c>
      <c r="F14" s="5">
        <v>500000</v>
      </c>
      <c r="G14" s="3" t="s">
        <v>6</v>
      </c>
      <c r="H14" s="5">
        <f t="shared" si="1"/>
        <v>-565200</v>
      </c>
      <c r="I14">
        <v>1.1304000000000001</v>
      </c>
      <c r="J14" s="7">
        <v>21.259600000000002</v>
      </c>
      <c r="K14" t="s">
        <v>9</v>
      </c>
      <c r="L14" s="8">
        <f t="shared" si="2"/>
        <v>44067</v>
      </c>
      <c r="M14" t="s">
        <v>10</v>
      </c>
      <c r="N14" t="s">
        <v>53</v>
      </c>
    </row>
    <row r="15" spans="1:14" x14ac:dyDescent="0.2">
      <c r="A15">
        <v>14</v>
      </c>
      <c r="B15" s="3">
        <v>42481</v>
      </c>
      <c r="C15" s="3">
        <f t="shared" si="0"/>
        <v>42482</v>
      </c>
      <c r="D15" s="3" t="s">
        <v>54</v>
      </c>
      <c r="E15" s="3" t="s">
        <v>42</v>
      </c>
      <c r="F15" s="5">
        <v>-500000</v>
      </c>
      <c r="G15" s="3" t="s">
        <v>41</v>
      </c>
      <c r="H15" s="5">
        <f t="shared" si="1"/>
        <v>393800</v>
      </c>
      <c r="I15">
        <v>0.78759999999999997</v>
      </c>
      <c r="J15" s="7">
        <v>4.2299999999999995</v>
      </c>
      <c r="K15" t="s">
        <v>9</v>
      </c>
      <c r="L15" s="8">
        <f t="shared" si="2"/>
        <v>44308</v>
      </c>
      <c r="M15" t="s">
        <v>10</v>
      </c>
      <c r="N15" t="s">
        <v>58</v>
      </c>
    </row>
    <row r="16" spans="1:14" x14ac:dyDescent="0.2">
      <c r="A16">
        <v>15</v>
      </c>
      <c r="B16" s="3">
        <v>42082</v>
      </c>
      <c r="C16" s="3">
        <f t="shared" si="0"/>
        <v>42083</v>
      </c>
      <c r="D16" s="3" t="s">
        <v>45</v>
      </c>
      <c r="E16" s="3" t="s">
        <v>41</v>
      </c>
      <c r="F16" s="5">
        <v>500000</v>
      </c>
      <c r="G16" s="3" t="s">
        <v>6</v>
      </c>
      <c r="H16" s="5">
        <f t="shared" si="1"/>
        <v>-717600</v>
      </c>
      <c r="I16">
        <v>1.4352</v>
      </c>
      <c r="J16" s="7">
        <v>14.276999999999996</v>
      </c>
      <c r="K16" t="s">
        <v>23</v>
      </c>
      <c r="L16" s="8"/>
      <c r="M16" t="s">
        <v>26</v>
      </c>
      <c r="N16" t="s">
        <v>62</v>
      </c>
    </row>
    <row r="17" spans="1:14" x14ac:dyDescent="0.2">
      <c r="A17">
        <v>16</v>
      </c>
      <c r="B17" s="3">
        <v>42482</v>
      </c>
      <c r="C17" s="3">
        <f t="shared" si="0"/>
        <v>42483</v>
      </c>
      <c r="D17" s="3" t="s">
        <v>54</v>
      </c>
      <c r="E17" s="3" t="s">
        <v>42</v>
      </c>
      <c r="F17" s="5">
        <v>-1000000</v>
      </c>
      <c r="G17" s="3" t="s">
        <v>41</v>
      </c>
      <c r="H17" s="5">
        <f t="shared" si="1"/>
        <v>787600</v>
      </c>
      <c r="I17">
        <v>0.78759999999999997</v>
      </c>
      <c r="J17" s="7">
        <v>4.4399999999999995</v>
      </c>
      <c r="K17" t="s">
        <v>4</v>
      </c>
      <c r="L17" s="8">
        <f t="shared" si="2"/>
        <v>44309</v>
      </c>
      <c r="M17" t="s">
        <v>5</v>
      </c>
      <c r="N17" t="s">
        <v>58</v>
      </c>
    </row>
    <row r="18" spans="1:14" x14ac:dyDescent="0.2">
      <c r="A18">
        <v>17</v>
      </c>
      <c r="B18" s="3">
        <v>42412</v>
      </c>
      <c r="C18" s="3">
        <f t="shared" si="0"/>
        <v>42413</v>
      </c>
      <c r="D18" s="3" t="s">
        <v>54</v>
      </c>
      <c r="E18" s="3" t="s">
        <v>42</v>
      </c>
      <c r="F18" s="5">
        <v>-50000000</v>
      </c>
      <c r="G18" s="3" t="s">
        <v>55</v>
      </c>
      <c r="H18" s="5">
        <f t="shared" si="1"/>
        <v>6195375000</v>
      </c>
      <c r="I18">
        <v>123.9075</v>
      </c>
      <c r="J18" s="7">
        <v>-10.575200000000001</v>
      </c>
      <c r="K18" t="s">
        <v>13</v>
      </c>
      <c r="L18" s="8">
        <f t="shared" si="2"/>
        <v>44240</v>
      </c>
      <c r="M18" t="s">
        <v>31</v>
      </c>
      <c r="N18" t="s">
        <v>53</v>
      </c>
    </row>
    <row r="19" spans="1:14" x14ac:dyDescent="0.2">
      <c r="A19">
        <v>18</v>
      </c>
      <c r="B19" s="3">
        <v>42459</v>
      </c>
      <c r="C19" s="3">
        <f t="shared" si="0"/>
        <v>42460</v>
      </c>
      <c r="D19" s="3" t="s">
        <v>54</v>
      </c>
      <c r="E19" s="3" t="s">
        <v>42</v>
      </c>
      <c r="F19" s="5">
        <v>-10000</v>
      </c>
      <c r="G19" s="3" t="s">
        <v>41</v>
      </c>
      <c r="H19" s="5">
        <f t="shared" si="1"/>
        <v>7876</v>
      </c>
      <c r="I19">
        <v>0.78759999999999997</v>
      </c>
      <c r="J19" s="7">
        <v>4.6499999999999995</v>
      </c>
      <c r="K19" t="s">
        <v>27</v>
      </c>
      <c r="L19" s="8">
        <f t="shared" si="2"/>
        <v>44286</v>
      </c>
      <c r="M19" t="s">
        <v>28</v>
      </c>
      <c r="N19" t="s">
        <v>58</v>
      </c>
    </row>
    <row r="20" spans="1:14" x14ac:dyDescent="0.2">
      <c r="A20">
        <v>19</v>
      </c>
      <c r="B20" s="3">
        <v>42354</v>
      </c>
      <c r="C20" s="3">
        <f t="shared" si="0"/>
        <v>42355</v>
      </c>
      <c r="D20" s="3" t="s">
        <v>54</v>
      </c>
      <c r="E20" s="3" t="s">
        <v>42</v>
      </c>
      <c r="F20" s="5">
        <v>-50000000</v>
      </c>
      <c r="G20" s="3" t="s">
        <v>55</v>
      </c>
      <c r="H20" s="5">
        <f t="shared" si="1"/>
        <v>6195375000</v>
      </c>
      <c r="I20">
        <v>123.9075</v>
      </c>
      <c r="J20" s="7">
        <v>11.027200000000001</v>
      </c>
      <c r="K20" t="s">
        <v>29</v>
      </c>
      <c r="L20" s="8">
        <f t="shared" si="2"/>
        <v>44182</v>
      </c>
      <c r="M20" t="s">
        <v>30</v>
      </c>
      <c r="N20" t="s">
        <v>53</v>
      </c>
    </row>
    <row r="21" spans="1:14" x14ac:dyDescent="0.2">
      <c r="A21">
        <v>20</v>
      </c>
      <c r="B21" s="3">
        <v>42097</v>
      </c>
      <c r="C21" s="3">
        <f t="shared" si="0"/>
        <v>42098</v>
      </c>
      <c r="D21" s="3" t="s">
        <v>45</v>
      </c>
      <c r="E21" s="3" t="s">
        <v>6</v>
      </c>
      <c r="F21" s="5">
        <v>50000000</v>
      </c>
      <c r="G21" s="3" t="s">
        <v>55</v>
      </c>
      <c r="H21" s="5">
        <f t="shared" si="1"/>
        <v>-5481125000</v>
      </c>
      <c r="I21">
        <v>109.6225</v>
      </c>
      <c r="J21" s="7">
        <v>3.3431999999999999</v>
      </c>
      <c r="K21" t="s">
        <v>13</v>
      </c>
      <c r="L21" s="8"/>
      <c r="M21" t="s">
        <v>31</v>
      </c>
      <c r="N21" t="s">
        <v>62</v>
      </c>
    </row>
    <row r="22" spans="1:14" x14ac:dyDescent="0.2">
      <c r="A22">
        <v>21</v>
      </c>
      <c r="B22" s="3">
        <v>42155</v>
      </c>
      <c r="C22" s="3">
        <f t="shared" si="0"/>
        <v>42156</v>
      </c>
      <c r="D22" s="3" t="s">
        <v>45</v>
      </c>
      <c r="E22" s="3" t="s">
        <v>6</v>
      </c>
      <c r="F22" s="5">
        <v>50000000</v>
      </c>
      <c r="G22" s="3" t="s">
        <v>55</v>
      </c>
      <c r="H22" s="5">
        <f t="shared" si="1"/>
        <v>-5481125000</v>
      </c>
      <c r="I22">
        <v>109.6225</v>
      </c>
      <c r="J22" s="7">
        <v>3.7951999999999999</v>
      </c>
      <c r="K22" t="s">
        <v>13</v>
      </c>
      <c r="L22" s="8"/>
      <c r="M22" t="s">
        <v>14</v>
      </c>
      <c r="N22" t="s">
        <v>62</v>
      </c>
    </row>
    <row r="23" spans="1:14" x14ac:dyDescent="0.2">
      <c r="A23">
        <v>22</v>
      </c>
      <c r="B23" s="3">
        <v>42122</v>
      </c>
      <c r="C23" s="3">
        <f t="shared" si="0"/>
        <v>42123</v>
      </c>
      <c r="D23" s="3" t="s">
        <v>45</v>
      </c>
      <c r="E23" s="3" t="s">
        <v>6</v>
      </c>
      <c r="F23" s="5">
        <v>10000</v>
      </c>
      <c r="G23" s="3" t="s">
        <v>55</v>
      </c>
      <c r="H23" s="5">
        <f t="shared" si="1"/>
        <v>-1096225</v>
      </c>
      <c r="I23">
        <v>109.6225</v>
      </c>
      <c r="J23" s="7">
        <v>-4.2472000000000003</v>
      </c>
      <c r="K23" t="s">
        <v>7</v>
      </c>
      <c r="L23" s="8"/>
      <c r="M23" t="s">
        <v>8</v>
      </c>
      <c r="N23" t="s">
        <v>62</v>
      </c>
    </row>
    <row r="24" spans="1:14" x14ac:dyDescent="0.2">
      <c r="A24">
        <v>23</v>
      </c>
      <c r="B24" s="3">
        <v>42276</v>
      </c>
      <c r="C24" s="3">
        <f t="shared" si="0"/>
        <v>42277</v>
      </c>
      <c r="D24" s="3" t="s">
        <v>46</v>
      </c>
      <c r="E24" s="3" t="s">
        <v>42</v>
      </c>
      <c r="F24" s="5">
        <v>500000</v>
      </c>
      <c r="G24" s="3" t="s">
        <v>6</v>
      </c>
      <c r="H24" s="5">
        <f t="shared" si="1"/>
        <v>-565200</v>
      </c>
      <c r="I24">
        <v>1.1304000000000001</v>
      </c>
      <c r="J24" s="7">
        <v>21.183300000000003</v>
      </c>
      <c r="K24" t="s">
        <v>25</v>
      </c>
      <c r="L24" s="8">
        <f t="shared" si="2"/>
        <v>44104</v>
      </c>
      <c r="M24" t="s">
        <v>26</v>
      </c>
      <c r="N24" t="s">
        <v>53</v>
      </c>
    </row>
    <row r="25" spans="1:14" x14ac:dyDescent="0.2">
      <c r="A25">
        <v>24</v>
      </c>
      <c r="B25" s="3">
        <v>42350</v>
      </c>
      <c r="C25" s="3">
        <f t="shared" si="0"/>
        <v>42351</v>
      </c>
      <c r="D25" s="3" t="s">
        <v>54</v>
      </c>
      <c r="E25" s="3" t="s">
        <v>42</v>
      </c>
      <c r="F25" s="5">
        <v>-10000</v>
      </c>
      <c r="G25" s="3" t="s">
        <v>55</v>
      </c>
      <c r="H25" s="5">
        <f t="shared" si="1"/>
        <v>1239075</v>
      </c>
      <c r="I25">
        <v>123.9075</v>
      </c>
      <c r="J25" s="7">
        <v>11.479200000000001</v>
      </c>
      <c r="K25" t="s">
        <v>33</v>
      </c>
      <c r="L25" s="8">
        <f t="shared" si="2"/>
        <v>44178</v>
      </c>
      <c r="M25" t="s">
        <v>34</v>
      </c>
      <c r="N25" t="s">
        <v>53</v>
      </c>
    </row>
    <row r="26" spans="1:14" x14ac:dyDescent="0.2">
      <c r="A26">
        <v>25</v>
      </c>
      <c r="B26" s="3">
        <v>42487</v>
      </c>
      <c r="C26" s="3">
        <f t="shared" si="0"/>
        <v>42488</v>
      </c>
      <c r="D26" s="3" t="s">
        <v>54</v>
      </c>
      <c r="E26" s="3" t="s">
        <v>42</v>
      </c>
      <c r="F26" s="5">
        <v>-10000</v>
      </c>
      <c r="G26" s="3" t="s">
        <v>41</v>
      </c>
      <c r="H26" s="5">
        <f t="shared" si="1"/>
        <v>7876</v>
      </c>
      <c r="I26">
        <v>0.78759999999999997</v>
      </c>
      <c r="J26" s="7">
        <v>4.8599999999999994</v>
      </c>
      <c r="K26" t="s">
        <v>9</v>
      </c>
      <c r="L26" s="8">
        <f t="shared" si="2"/>
        <v>44314</v>
      </c>
      <c r="M26" t="s">
        <v>8</v>
      </c>
      <c r="N26" t="s">
        <v>58</v>
      </c>
    </row>
    <row r="27" spans="1:14" x14ac:dyDescent="0.2">
      <c r="A27">
        <v>26</v>
      </c>
      <c r="B27" s="3">
        <v>42444</v>
      </c>
      <c r="C27" s="3">
        <f t="shared" si="0"/>
        <v>42445</v>
      </c>
      <c r="D27" s="3" t="s">
        <v>54</v>
      </c>
      <c r="E27" s="3" t="s">
        <v>42</v>
      </c>
      <c r="F27" s="5">
        <v>-50000000</v>
      </c>
      <c r="G27" s="3" t="s">
        <v>41</v>
      </c>
      <c r="H27" s="5">
        <f t="shared" si="1"/>
        <v>39380000</v>
      </c>
      <c r="I27">
        <v>0.78759999999999997</v>
      </c>
      <c r="J27" s="7">
        <v>5.0699999999999994</v>
      </c>
      <c r="K27" t="s">
        <v>19</v>
      </c>
      <c r="L27" s="8">
        <f t="shared" si="2"/>
        <v>44271</v>
      </c>
      <c r="M27" t="s">
        <v>31</v>
      </c>
      <c r="N27" t="s">
        <v>53</v>
      </c>
    </row>
    <row r="28" spans="1:14" x14ac:dyDescent="0.2">
      <c r="A28">
        <v>27</v>
      </c>
      <c r="B28" s="3">
        <v>42270</v>
      </c>
      <c r="C28" s="3">
        <f t="shared" si="0"/>
        <v>42271</v>
      </c>
      <c r="D28" s="3" t="s">
        <v>46</v>
      </c>
      <c r="E28" s="3" t="s">
        <v>42</v>
      </c>
      <c r="F28" s="5">
        <v>50000000</v>
      </c>
      <c r="G28" s="3" t="s">
        <v>6</v>
      </c>
      <c r="H28" s="5">
        <f t="shared" si="1"/>
        <v>-56520000</v>
      </c>
      <c r="I28">
        <v>1.1304000000000001</v>
      </c>
      <c r="J28" s="7">
        <v>21.107000000000003</v>
      </c>
      <c r="K28" t="s">
        <v>19</v>
      </c>
      <c r="L28" s="8">
        <f t="shared" si="2"/>
        <v>44098</v>
      </c>
      <c r="M28" t="s">
        <v>22</v>
      </c>
      <c r="N28" t="s">
        <v>53</v>
      </c>
    </row>
    <row r="29" spans="1:14" x14ac:dyDescent="0.2">
      <c r="A29">
        <v>28</v>
      </c>
      <c r="B29" s="3">
        <v>42174</v>
      </c>
      <c r="C29" s="3">
        <f t="shared" si="0"/>
        <v>42175</v>
      </c>
      <c r="D29" s="3" t="s">
        <v>46</v>
      </c>
      <c r="E29" s="3" t="s">
        <v>42</v>
      </c>
      <c r="F29" s="5">
        <v>1000000</v>
      </c>
      <c r="G29" s="3" t="s">
        <v>6</v>
      </c>
      <c r="H29" s="5">
        <f t="shared" si="1"/>
        <v>-1130400</v>
      </c>
      <c r="I29">
        <v>1.1304000000000001</v>
      </c>
      <c r="J29" s="7">
        <v>21.030700000000003</v>
      </c>
      <c r="K29" t="s">
        <v>11</v>
      </c>
      <c r="L29" s="8">
        <f t="shared" si="2"/>
        <v>44002</v>
      </c>
      <c r="M29" t="s">
        <v>12</v>
      </c>
      <c r="N29" t="s">
        <v>53</v>
      </c>
    </row>
    <row r="30" spans="1:14" x14ac:dyDescent="0.2">
      <c r="A30">
        <v>29</v>
      </c>
      <c r="B30" s="3">
        <v>42253</v>
      </c>
      <c r="C30" s="3">
        <f t="shared" si="0"/>
        <v>42254</v>
      </c>
      <c r="D30" s="3" t="s">
        <v>46</v>
      </c>
      <c r="E30" s="3" t="s">
        <v>42</v>
      </c>
      <c r="F30" s="5">
        <v>10000</v>
      </c>
      <c r="G30" s="3" t="s">
        <v>6</v>
      </c>
      <c r="H30" s="5">
        <f t="shared" si="1"/>
        <v>-11304</v>
      </c>
      <c r="I30">
        <v>1.1304000000000001</v>
      </c>
      <c r="J30" s="7">
        <v>20.954400000000003</v>
      </c>
      <c r="K30" t="s">
        <v>27</v>
      </c>
      <c r="L30" s="8">
        <f t="shared" si="2"/>
        <v>44081</v>
      </c>
      <c r="M30" t="s">
        <v>28</v>
      </c>
      <c r="N30" t="s">
        <v>53</v>
      </c>
    </row>
    <row r="31" spans="1:14" x14ac:dyDescent="0.2">
      <c r="A31">
        <v>30</v>
      </c>
      <c r="B31" s="3">
        <v>42226</v>
      </c>
      <c r="C31" s="3">
        <f t="shared" si="0"/>
        <v>42227</v>
      </c>
      <c r="D31" s="3" t="s">
        <v>46</v>
      </c>
      <c r="E31" s="3" t="s">
        <v>42</v>
      </c>
      <c r="F31" s="5">
        <v>50000000</v>
      </c>
      <c r="G31" s="3" t="s">
        <v>6</v>
      </c>
      <c r="H31" s="5">
        <f t="shared" si="1"/>
        <v>-56520000</v>
      </c>
      <c r="I31">
        <v>1.1304000000000001</v>
      </c>
      <c r="J31" s="7">
        <v>-20.8781</v>
      </c>
      <c r="K31" t="s">
        <v>13</v>
      </c>
      <c r="L31" s="8">
        <f t="shared" si="2"/>
        <v>44054</v>
      </c>
      <c r="M31" t="s">
        <v>14</v>
      </c>
      <c r="N31" t="s">
        <v>53</v>
      </c>
    </row>
    <row r="32" spans="1:14" x14ac:dyDescent="0.2">
      <c r="A32">
        <v>31</v>
      </c>
      <c r="B32" s="3">
        <v>42030</v>
      </c>
      <c r="C32" s="3">
        <f t="shared" si="0"/>
        <v>42031</v>
      </c>
      <c r="D32" s="3" t="s">
        <v>45</v>
      </c>
      <c r="E32" s="3" t="s">
        <v>41</v>
      </c>
      <c r="F32" s="5">
        <v>10000</v>
      </c>
      <c r="G32" s="3" t="s">
        <v>6</v>
      </c>
      <c r="H32" s="5">
        <f t="shared" si="1"/>
        <v>-14352</v>
      </c>
      <c r="I32">
        <v>1.4352</v>
      </c>
      <c r="J32" s="7">
        <v>15.466999999999995</v>
      </c>
      <c r="K32" t="s">
        <v>33</v>
      </c>
      <c r="L32" s="8"/>
      <c r="M32" t="s">
        <v>34</v>
      </c>
      <c r="N32" t="s">
        <v>62</v>
      </c>
    </row>
    <row r="33" spans="1:14" x14ac:dyDescent="0.2">
      <c r="A33">
        <v>32</v>
      </c>
      <c r="B33" s="3">
        <v>42443</v>
      </c>
      <c r="C33" s="3">
        <f t="shared" si="0"/>
        <v>42444</v>
      </c>
      <c r="D33" s="3" t="s">
        <v>54</v>
      </c>
      <c r="E33" s="3" t="s">
        <v>42</v>
      </c>
      <c r="F33" s="5">
        <v>-10000</v>
      </c>
      <c r="G33" s="3" t="s">
        <v>41</v>
      </c>
      <c r="H33" s="5">
        <f t="shared" si="1"/>
        <v>7876</v>
      </c>
      <c r="I33">
        <v>0.78759999999999997</v>
      </c>
      <c r="J33" s="7">
        <v>5.2799999999999994</v>
      </c>
      <c r="K33" t="s">
        <v>27</v>
      </c>
      <c r="L33" s="8">
        <f t="shared" si="2"/>
        <v>44270</v>
      </c>
      <c r="M33" t="s">
        <v>35</v>
      </c>
      <c r="N33" t="s">
        <v>53</v>
      </c>
    </row>
    <row r="34" spans="1:14" x14ac:dyDescent="0.2">
      <c r="A34">
        <v>33</v>
      </c>
      <c r="B34" s="3">
        <v>42056</v>
      </c>
      <c r="C34" s="3">
        <f t="shared" ref="C34:C65" si="3">SUM(B34+1)</f>
        <v>42057</v>
      </c>
      <c r="D34" s="3" t="s">
        <v>45</v>
      </c>
      <c r="E34" s="3" t="s">
        <v>41</v>
      </c>
      <c r="F34" s="5">
        <v>50000000</v>
      </c>
      <c r="G34" s="3" t="s">
        <v>6</v>
      </c>
      <c r="H34" s="5">
        <f t="shared" ref="H34:H65" si="4">SUM(F34*I34*-1)</f>
        <v>-71760000</v>
      </c>
      <c r="I34">
        <v>1.4352</v>
      </c>
      <c r="J34" s="7">
        <v>16.656999999999996</v>
      </c>
      <c r="K34" t="s">
        <v>21</v>
      </c>
      <c r="L34" s="8"/>
      <c r="M34" t="s">
        <v>14</v>
      </c>
      <c r="N34" t="s">
        <v>62</v>
      </c>
    </row>
    <row r="35" spans="1:14" x14ac:dyDescent="0.2">
      <c r="A35">
        <v>34</v>
      </c>
      <c r="B35" s="3">
        <v>42344</v>
      </c>
      <c r="C35" s="3">
        <f t="shared" si="3"/>
        <v>42345</v>
      </c>
      <c r="D35" s="3" t="s">
        <v>54</v>
      </c>
      <c r="E35" s="3" t="s">
        <v>42</v>
      </c>
      <c r="F35" s="5">
        <v>-500000</v>
      </c>
      <c r="G35" s="3" t="s">
        <v>55</v>
      </c>
      <c r="H35" s="5">
        <f t="shared" si="4"/>
        <v>61953750</v>
      </c>
      <c r="I35">
        <v>123.9075</v>
      </c>
      <c r="J35" s="7">
        <v>11.9312</v>
      </c>
      <c r="K35" t="s">
        <v>17</v>
      </c>
      <c r="L35" s="8">
        <f t="shared" si="2"/>
        <v>44172</v>
      </c>
      <c r="M35" t="s">
        <v>18</v>
      </c>
      <c r="N35" t="s">
        <v>53</v>
      </c>
    </row>
    <row r="36" spans="1:14" x14ac:dyDescent="0.2">
      <c r="A36">
        <v>35</v>
      </c>
      <c r="B36" s="3">
        <v>42099</v>
      </c>
      <c r="C36" s="3">
        <f t="shared" si="3"/>
        <v>42100</v>
      </c>
      <c r="D36" s="3" t="s">
        <v>45</v>
      </c>
      <c r="E36" s="3" t="s">
        <v>6</v>
      </c>
      <c r="F36" s="5">
        <v>10000</v>
      </c>
      <c r="G36" s="3" t="s">
        <v>55</v>
      </c>
      <c r="H36" s="5">
        <f t="shared" si="4"/>
        <v>-1096225</v>
      </c>
      <c r="I36">
        <v>109.6225</v>
      </c>
      <c r="J36" s="7">
        <v>4.6992000000000003</v>
      </c>
      <c r="K36" t="s">
        <v>9</v>
      </c>
      <c r="L36" s="8"/>
      <c r="M36" t="s">
        <v>8</v>
      </c>
      <c r="N36" t="s">
        <v>62</v>
      </c>
    </row>
    <row r="37" spans="1:14" x14ac:dyDescent="0.2">
      <c r="A37">
        <v>36</v>
      </c>
      <c r="B37" s="3">
        <v>42314</v>
      </c>
      <c r="C37" s="3">
        <f t="shared" si="3"/>
        <v>42315</v>
      </c>
      <c r="D37" s="3" t="s">
        <v>46</v>
      </c>
      <c r="E37" s="3" t="s">
        <v>42</v>
      </c>
      <c r="F37" s="5">
        <v>50000000</v>
      </c>
      <c r="G37" s="3" t="s">
        <v>6</v>
      </c>
      <c r="H37" s="5">
        <f t="shared" si="4"/>
        <v>-56520000</v>
      </c>
      <c r="I37">
        <v>1.1304000000000001</v>
      </c>
      <c r="J37" s="7">
        <v>20.801800000000004</v>
      </c>
      <c r="K37" t="s">
        <v>19</v>
      </c>
      <c r="L37" s="8">
        <f t="shared" si="2"/>
        <v>44142</v>
      </c>
      <c r="M37" t="s">
        <v>22</v>
      </c>
      <c r="N37" t="s">
        <v>53</v>
      </c>
    </row>
    <row r="38" spans="1:14" x14ac:dyDescent="0.2">
      <c r="A38">
        <v>37</v>
      </c>
      <c r="B38" s="3">
        <v>42357</v>
      </c>
      <c r="C38" s="3">
        <f t="shared" si="3"/>
        <v>42358</v>
      </c>
      <c r="D38" s="3" t="s">
        <v>54</v>
      </c>
      <c r="E38" s="3" t="s">
        <v>42</v>
      </c>
      <c r="F38" s="5">
        <v>-50000000</v>
      </c>
      <c r="G38" s="3" t="s">
        <v>55</v>
      </c>
      <c r="H38" s="5">
        <f t="shared" si="4"/>
        <v>6195375000</v>
      </c>
      <c r="I38">
        <v>123.9075</v>
      </c>
      <c r="J38" s="7">
        <v>12.3832</v>
      </c>
      <c r="K38" t="s">
        <v>29</v>
      </c>
      <c r="L38" s="8">
        <f t="shared" si="2"/>
        <v>44185</v>
      </c>
      <c r="M38" t="s">
        <v>38</v>
      </c>
      <c r="N38" t="s">
        <v>53</v>
      </c>
    </row>
    <row r="39" spans="1:14" x14ac:dyDescent="0.2">
      <c r="A39">
        <v>38</v>
      </c>
      <c r="B39" s="3">
        <v>42130</v>
      </c>
      <c r="C39" s="3">
        <f t="shared" si="3"/>
        <v>42131</v>
      </c>
      <c r="D39" s="3" t="s">
        <v>45</v>
      </c>
      <c r="E39" s="3" t="s">
        <v>6</v>
      </c>
      <c r="F39" s="5">
        <v>50000000</v>
      </c>
      <c r="G39" s="3" t="s">
        <v>55</v>
      </c>
      <c r="H39" s="5">
        <f t="shared" si="4"/>
        <v>-5481125000</v>
      </c>
      <c r="I39">
        <v>109.6225</v>
      </c>
      <c r="J39" s="7">
        <v>-5.1512000000000002</v>
      </c>
      <c r="K39" t="s">
        <v>29</v>
      </c>
      <c r="L39" s="8"/>
      <c r="M39" t="s">
        <v>38</v>
      </c>
      <c r="N39" t="s">
        <v>62</v>
      </c>
    </row>
    <row r="40" spans="1:14" x14ac:dyDescent="0.2">
      <c r="A40">
        <v>39</v>
      </c>
      <c r="B40" s="3">
        <v>42199</v>
      </c>
      <c r="C40" s="3">
        <f t="shared" si="3"/>
        <v>42200</v>
      </c>
      <c r="D40" s="3" t="s">
        <v>46</v>
      </c>
      <c r="E40" s="3" t="s">
        <v>42</v>
      </c>
      <c r="F40" s="5">
        <v>1000000</v>
      </c>
      <c r="G40" s="3" t="s">
        <v>6</v>
      </c>
      <c r="H40" s="5">
        <f t="shared" si="4"/>
        <v>-1130400</v>
      </c>
      <c r="I40">
        <v>1.1304000000000001</v>
      </c>
      <c r="J40" s="7">
        <v>20.725500000000004</v>
      </c>
      <c r="K40" t="s">
        <v>15</v>
      </c>
      <c r="L40" s="8">
        <f t="shared" si="2"/>
        <v>44027</v>
      </c>
      <c r="M40" t="s">
        <v>16</v>
      </c>
      <c r="N40" t="s">
        <v>53</v>
      </c>
    </row>
    <row r="41" spans="1:14" x14ac:dyDescent="0.2">
      <c r="A41">
        <v>40</v>
      </c>
      <c r="B41" s="3">
        <v>42058</v>
      </c>
      <c r="C41" s="3">
        <f t="shared" si="3"/>
        <v>42059</v>
      </c>
      <c r="D41" s="3" t="s">
        <v>45</v>
      </c>
      <c r="E41" s="3" t="s">
        <v>41</v>
      </c>
      <c r="F41" s="5">
        <v>10000</v>
      </c>
      <c r="G41" s="3" t="s">
        <v>6</v>
      </c>
      <c r="H41" s="5">
        <f t="shared" si="4"/>
        <v>-14352</v>
      </c>
      <c r="I41">
        <v>1.4352</v>
      </c>
      <c r="J41" s="7">
        <v>17.846999999999998</v>
      </c>
      <c r="K41" t="s">
        <v>33</v>
      </c>
      <c r="L41" s="8"/>
      <c r="M41" t="s">
        <v>35</v>
      </c>
      <c r="N41" t="s">
        <v>62</v>
      </c>
    </row>
    <row r="42" spans="1:14" x14ac:dyDescent="0.2">
      <c r="A42">
        <v>41</v>
      </c>
      <c r="B42" s="3">
        <v>42397</v>
      </c>
      <c r="C42" s="3">
        <f t="shared" si="3"/>
        <v>42398</v>
      </c>
      <c r="D42" s="3" t="s">
        <v>54</v>
      </c>
      <c r="E42" s="3" t="s">
        <v>42</v>
      </c>
      <c r="F42" s="5">
        <v>-50000000</v>
      </c>
      <c r="G42" s="3" t="s">
        <v>55</v>
      </c>
      <c r="H42" s="5">
        <f t="shared" si="4"/>
        <v>6195375000</v>
      </c>
      <c r="I42">
        <v>123.9075</v>
      </c>
      <c r="J42" s="7">
        <v>-12.8352</v>
      </c>
      <c r="K42" t="s">
        <v>11</v>
      </c>
      <c r="L42" s="8">
        <f t="shared" si="2"/>
        <v>44225</v>
      </c>
      <c r="M42" t="s">
        <v>38</v>
      </c>
      <c r="N42" t="s">
        <v>53</v>
      </c>
    </row>
    <row r="43" spans="1:14" x14ac:dyDescent="0.2">
      <c r="A43">
        <v>42</v>
      </c>
      <c r="B43" s="3">
        <v>42375</v>
      </c>
      <c r="C43" s="3">
        <f t="shared" si="3"/>
        <v>42376</v>
      </c>
      <c r="D43" s="3" t="s">
        <v>54</v>
      </c>
      <c r="E43" s="3" t="s">
        <v>42</v>
      </c>
      <c r="F43" s="5">
        <v>-1000000</v>
      </c>
      <c r="G43" s="3" t="s">
        <v>55</v>
      </c>
      <c r="H43" s="5">
        <f t="shared" si="4"/>
        <v>123907500</v>
      </c>
      <c r="I43">
        <v>123.9075</v>
      </c>
      <c r="J43" s="7">
        <v>13.2872</v>
      </c>
      <c r="K43" t="s">
        <v>15</v>
      </c>
      <c r="L43" s="8">
        <f t="shared" si="2"/>
        <v>44203</v>
      </c>
      <c r="M43" t="s">
        <v>32</v>
      </c>
      <c r="N43" t="s">
        <v>53</v>
      </c>
    </row>
    <row r="44" spans="1:14" x14ac:dyDescent="0.2">
      <c r="A44">
        <v>43</v>
      </c>
      <c r="B44" s="3">
        <v>42085</v>
      </c>
      <c r="C44" s="3">
        <f t="shared" si="3"/>
        <v>42086</v>
      </c>
      <c r="D44" s="3" t="s">
        <v>45</v>
      </c>
      <c r="E44" s="3" t="s">
        <v>6</v>
      </c>
      <c r="F44" s="5">
        <v>50000000</v>
      </c>
      <c r="G44" s="3" t="s">
        <v>55</v>
      </c>
      <c r="H44" s="5">
        <f t="shared" si="4"/>
        <v>-5481125000</v>
      </c>
      <c r="I44">
        <v>109.6225</v>
      </c>
      <c r="J44" s="7">
        <v>5.6032000000000002</v>
      </c>
      <c r="K44" t="s">
        <v>13</v>
      </c>
      <c r="L44" s="8"/>
      <c r="M44" t="s">
        <v>14</v>
      </c>
      <c r="N44" t="s">
        <v>62</v>
      </c>
    </row>
    <row r="45" spans="1:14" x14ac:dyDescent="0.2">
      <c r="A45">
        <v>44</v>
      </c>
      <c r="B45" s="3">
        <v>42321</v>
      </c>
      <c r="C45" s="3">
        <f t="shared" si="3"/>
        <v>42322</v>
      </c>
      <c r="D45" s="3" t="s">
        <v>46</v>
      </c>
      <c r="E45" s="3" t="s">
        <v>42</v>
      </c>
      <c r="F45" s="5">
        <v>50000000</v>
      </c>
      <c r="G45" s="3" t="s">
        <v>6</v>
      </c>
      <c r="H45" s="5">
        <f t="shared" si="4"/>
        <v>-56520000</v>
      </c>
      <c r="I45">
        <v>1.1304000000000001</v>
      </c>
      <c r="J45" s="7">
        <v>20.649200000000004</v>
      </c>
      <c r="K45" t="s">
        <v>29</v>
      </c>
      <c r="L45" s="8">
        <f t="shared" si="2"/>
        <v>44149</v>
      </c>
      <c r="M45" t="s">
        <v>30</v>
      </c>
      <c r="N45" t="s">
        <v>53</v>
      </c>
    </row>
    <row r="46" spans="1:14" x14ac:dyDescent="0.2">
      <c r="A46">
        <v>45</v>
      </c>
      <c r="B46" s="3">
        <v>42024</v>
      </c>
      <c r="C46" s="3">
        <f t="shared" si="3"/>
        <v>42025</v>
      </c>
      <c r="D46" s="3" t="s">
        <v>45</v>
      </c>
      <c r="E46" s="3" t="s">
        <v>41</v>
      </c>
      <c r="F46" s="5">
        <v>1000000</v>
      </c>
      <c r="G46" s="3" t="s">
        <v>6</v>
      </c>
      <c r="H46" s="5">
        <f t="shared" si="4"/>
        <v>-1435200</v>
      </c>
      <c r="I46">
        <v>1.4352</v>
      </c>
      <c r="J46" s="7">
        <v>19.036999999999999</v>
      </c>
      <c r="K46" t="s">
        <v>4</v>
      </c>
      <c r="L46" s="8"/>
      <c r="M46" t="s">
        <v>5</v>
      </c>
      <c r="N46" t="s">
        <v>62</v>
      </c>
    </row>
    <row r="47" spans="1:14" x14ac:dyDescent="0.2">
      <c r="A47">
        <v>46</v>
      </c>
      <c r="B47" s="3">
        <v>42151</v>
      </c>
      <c r="C47" s="3">
        <f t="shared" si="3"/>
        <v>42152</v>
      </c>
      <c r="D47" s="3" t="s">
        <v>45</v>
      </c>
      <c r="E47" s="3" t="s">
        <v>6</v>
      </c>
      <c r="F47" s="5">
        <v>1000000</v>
      </c>
      <c r="G47" s="3" t="s">
        <v>55</v>
      </c>
      <c r="H47" s="5">
        <f t="shared" si="4"/>
        <v>-109622500</v>
      </c>
      <c r="I47">
        <v>109.6225</v>
      </c>
      <c r="J47" s="7">
        <v>6.0552000000000001</v>
      </c>
      <c r="K47" t="s">
        <v>36</v>
      </c>
      <c r="L47" s="8"/>
      <c r="M47" t="s">
        <v>37</v>
      </c>
      <c r="N47" t="s">
        <v>62</v>
      </c>
    </row>
    <row r="48" spans="1:14" x14ac:dyDescent="0.2">
      <c r="A48">
        <v>47</v>
      </c>
      <c r="B48" s="3">
        <v>42464</v>
      </c>
      <c r="C48" s="3">
        <f t="shared" si="3"/>
        <v>42465</v>
      </c>
      <c r="D48" s="3" t="s">
        <v>54</v>
      </c>
      <c r="E48" s="3" t="s">
        <v>42</v>
      </c>
      <c r="F48" s="5">
        <v>-50000000</v>
      </c>
      <c r="G48" s="3" t="s">
        <v>41</v>
      </c>
      <c r="H48" s="5">
        <f t="shared" si="4"/>
        <v>39380000</v>
      </c>
      <c r="I48">
        <v>0.78759999999999997</v>
      </c>
      <c r="J48" s="7">
        <v>5.4899999999999993</v>
      </c>
      <c r="K48" t="s">
        <v>29</v>
      </c>
      <c r="L48" s="8">
        <f t="shared" si="2"/>
        <v>44291</v>
      </c>
      <c r="M48" t="s">
        <v>38</v>
      </c>
      <c r="N48" t="s">
        <v>58</v>
      </c>
    </row>
    <row r="49" spans="1:14" x14ac:dyDescent="0.2">
      <c r="A49">
        <v>48</v>
      </c>
      <c r="B49" s="3">
        <v>42447</v>
      </c>
      <c r="C49" s="3">
        <f t="shared" si="3"/>
        <v>42448</v>
      </c>
      <c r="D49" s="3" t="s">
        <v>54</v>
      </c>
      <c r="E49" s="3" t="s">
        <v>42</v>
      </c>
      <c r="F49" s="5">
        <v>-50000000</v>
      </c>
      <c r="G49" s="3" t="s">
        <v>41</v>
      </c>
      <c r="H49" s="5">
        <f t="shared" si="4"/>
        <v>39380000</v>
      </c>
      <c r="I49">
        <v>0.78759999999999997</v>
      </c>
      <c r="J49" s="7">
        <v>8.36</v>
      </c>
      <c r="K49" t="s">
        <v>19</v>
      </c>
      <c r="L49" s="8">
        <f t="shared" si="2"/>
        <v>44274</v>
      </c>
      <c r="M49" t="s">
        <v>31</v>
      </c>
      <c r="N49" t="s">
        <v>53</v>
      </c>
    </row>
    <row r="50" spans="1:14" x14ac:dyDescent="0.2">
      <c r="A50">
        <v>49</v>
      </c>
      <c r="B50" s="3">
        <v>42106</v>
      </c>
      <c r="C50" s="3">
        <f t="shared" si="3"/>
        <v>42107</v>
      </c>
      <c r="D50" s="3" t="s">
        <v>45</v>
      </c>
      <c r="E50" s="3" t="s">
        <v>6</v>
      </c>
      <c r="F50" s="5">
        <v>10000</v>
      </c>
      <c r="G50" s="3" t="s">
        <v>55</v>
      </c>
      <c r="H50" s="5">
        <f t="shared" si="4"/>
        <v>-1096225</v>
      </c>
      <c r="I50">
        <v>109.6225</v>
      </c>
      <c r="J50" s="7">
        <v>6.5072000000000001</v>
      </c>
      <c r="K50" t="s">
        <v>27</v>
      </c>
      <c r="L50" s="8"/>
      <c r="M50" t="s">
        <v>28</v>
      </c>
      <c r="N50" t="s">
        <v>62</v>
      </c>
    </row>
    <row r="51" spans="1:14" x14ac:dyDescent="0.2">
      <c r="A51">
        <v>50</v>
      </c>
      <c r="B51" s="3">
        <v>42124</v>
      </c>
      <c r="C51" s="3">
        <f t="shared" si="3"/>
        <v>42125</v>
      </c>
      <c r="D51" s="3" t="s">
        <v>45</v>
      </c>
      <c r="E51" s="3" t="s">
        <v>6</v>
      </c>
      <c r="F51" s="5">
        <v>1000000</v>
      </c>
      <c r="G51" s="3" t="s">
        <v>55</v>
      </c>
      <c r="H51" s="5">
        <f t="shared" si="4"/>
        <v>-109622500</v>
      </c>
      <c r="I51">
        <v>109.6225</v>
      </c>
      <c r="J51" s="7">
        <v>6.9592000000000001</v>
      </c>
      <c r="K51" t="s">
        <v>15</v>
      </c>
      <c r="L51" s="8"/>
      <c r="M51" t="s">
        <v>32</v>
      </c>
      <c r="N51" t="s">
        <v>62</v>
      </c>
    </row>
    <row r="52" spans="1:14" x14ac:dyDescent="0.2">
      <c r="A52">
        <v>51</v>
      </c>
      <c r="B52" s="3">
        <v>42394</v>
      </c>
      <c r="C52" s="3">
        <f t="shared" si="3"/>
        <v>42395</v>
      </c>
      <c r="D52" s="3" t="s">
        <v>54</v>
      </c>
      <c r="E52" s="3" t="s">
        <v>42</v>
      </c>
      <c r="F52" s="5">
        <v>-500000</v>
      </c>
      <c r="G52" s="3" t="s">
        <v>55</v>
      </c>
      <c r="H52" s="5">
        <f t="shared" si="4"/>
        <v>61953750</v>
      </c>
      <c r="I52">
        <v>123.9075</v>
      </c>
      <c r="J52" s="7">
        <v>13.7392</v>
      </c>
      <c r="K52" t="s">
        <v>9</v>
      </c>
      <c r="L52" s="8">
        <f t="shared" si="2"/>
        <v>44222</v>
      </c>
      <c r="M52" t="s">
        <v>10</v>
      </c>
      <c r="N52" t="s">
        <v>53</v>
      </c>
    </row>
    <row r="53" spans="1:14" x14ac:dyDescent="0.2">
      <c r="A53">
        <v>52</v>
      </c>
      <c r="B53" s="3">
        <v>42444</v>
      </c>
      <c r="C53" s="3">
        <f t="shared" si="3"/>
        <v>42445</v>
      </c>
      <c r="D53" s="3" t="s">
        <v>54</v>
      </c>
      <c r="E53" s="3" t="s">
        <v>6</v>
      </c>
      <c r="F53" s="5">
        <v>-10000</v>
      </c>
      <c r="G53" s="3" t="s">
        <v>56</v>
      </c>
      <c r="H53" s="5">
        <f t="shared" si="4"/>
        <v>12635</v>
      </c>
      <c r="I53">
        <v>1.2635000000000001</v>
      </c>
      <c r="J53" s="7">
        <v>4.7569999999999997</v>
      </c>
      <c r="K53" t="s">
        <v>33</v>
      </c>
      <c r="L53" s="8">
        <f t="shared" si="2"/>
        <v>44271</v>
      </c>
      <c r="M53" t="s">
        <v>35</v>
      </c>
      <c r="N53" t="s">
        <v>53</v>
      </c>
    </row>
    <row r="54" spans="1:14" x14ac:dyDescent="0.2">
      <c r="A54">
        <v>53</v>
      </c>
      <c r="B54" s="3">
        <v>42321</v>
      </c>
      <c r="C54" s="3">
        <f t="shared" si="3"/>
        <v>42322</v>
      </c>
      <c r="D54" s="3" t="s">
        <v>46</v>
      </c>
      <c r="E54" s="3" t="s">
        <v>42</v>
      </c>
      <c r="F54" s="5">
        <v>50000000</v>
      </c>
      <c r="G54" s="3" t="s">
        <v>6</v>
      </c>
      <c r="H54" s="5">
        <f t="shared" si="4"/>
        <v>-56520000</v>
      </c>
      <c r="I54">
        <v>1.1304000000000001</v>
      </c>
      <c r="J54" s="7">
        <v>20.572900000000004</v>
      </c>
      <c r="K54" t="s">
        <v>13</v>
      </c>
      <c r="L54" s="8">
        <f t="shared" si="2"/>
        <v>44149</v>
      </c>
      <c r="M54" t="s">
        <v>31</v>
      </c>
      <c r="N54" t="s">
        <v>53</v>
      </c>
    </row>
    <row r="55" spans="1:14" x14ac:dyDescent="0.2">
      <c r="A55">
        <v>54</v>
      </c>
      <c r="B55" s="3">
        <v>42086</v>
      </c>
      <c r="C55" s="3">
        <f t="shared" si="3"/>
        <v>42087</v>
      </c>
      <c r="D55" s="3" t="s">
        <v>45</v>
      </c>
      <c r="E55" s="3" t="s">
        <v>6</v>
      </c>
      <c r="F55" s="5">
        <v>500000</v>
      </c>
      <c r="G55" s="3" t="s">
        <v>55</v>
      </c>
      <c r="H55" s="5">
        <f t="shared" si="4"/>
        <v>-54811250</v>
      </c>
      <c r="I55">
        <v>109.6225</v>
      </c>
      <c r="J55" s="7">
        <v>7.4112</v>
      </c>
      <c r="K55" t="s">
        <v>23</v>
      </c>
      <c r="L55" s="8"/>
      <c r="M55" t="s">
        <v>24</v>
      </c>
      <c r="N55" t="s">
        <v>62</v>
      </c>
    </row>
    <row r="56" spans="1:14" x14ac:dyDescent="0.2">
      <c r="A56">
        <v>55</v>
      </c>
      <c r="B56" s="3">
        <v>42275</v>
      </c>
      <c r="C56" s="3">
        <f t="shared" si="3"/>
        <v>42276</v>
      </c>
      <c r="D56" s="3" t="s">
        <v>46</v>
      </c>
      <c r="E56" s="3" t="s">
        <v>57</v>
      </c>
      <c r="F56" s="5">
        <v>1000000</v>
      </c>
      <c r="G56" s="3" t="s">
        <v>6</v>
      </c>
      <c r="H56" s="5">
        <f t="shared" si="4"/>
        <v>-782000</v>
      </c>
      <c r="I56">
        <v>0.78200000000000003</v>
      </c>
      <c r="J56" s="7">
        <v>1.71</v>
      </c>
      <c r="K56" t="s">
        <v>11</v>
      </c>
      <c r="L56" s="8">
        <f t="shared" si="2"/>
        <v>44103</v>
      </c>
      <c r="M56" t="s">
        <v>12</v>
      </c>
      <c r="N56" t="s">
        <v>53</v>
      </c>
    </row>
    <row r="57" spans="1:14" x14ac:dyDescent="0.2">
      <c r="A57">
        <v>56</v>
      </c>
      <c r="B57" s="3">
        <v>42211</v>
      </c>
      <c r="C57" s="3">
        <f t="shared" si="3"/>
        <v>42212</v>
      </c>
      <c r="D57" s="3" t="s">
        <v>46</v>
      </c>
      <c r="E57" s="3" t="s">
        <v>42</v>
      </c>
      <c r="F57" s="5">
        <v>500000</v>
      </c>
      <c r="G57" s="3" t="s">
        <v>6</v>
      </c>
      <c r="H57" s="5">
        <f t="shared" si="4"/>
        <v>-565200</v>
      </c>
      <c r="I57">
        <v>1.1304000000000001</v>
      </c>
      <c r="J57" s="7">
        <v>20.496600000000004</v>
      </c>
      <c r="K57" t="s">
        <v>17</v>
      </c>
      <c r="L57" s="8">
        <f t="shared" si="2"/>
        <v>44039</v>
      </c>
      <c r="M57" t="s">
        <v>18</v>
      </c>
      <c r="N57" t="s">
        <v>53</v>
      </c>
    </row>
    <row r="58" spans="1:14" x14ac:dyDescent="0.2">
      <c r="A58">
        <v>57</v>
      </c>
      <c r="B58" s="3">
        <v>42344</v>
      </c>
      <c r="C58" s="3">
        <f t="shared" si="3"/>
        <v>42345</v>
      </c>
      <c r="D58" s="3" t="s">
        <v>54</v>
      </c>
      <c r="E58" s="3" t="s">
        <v>42</v>
      </c>
      <c r="F58" s="5">
        <v>-1000000</v>
      </c>
      <c r="G58" s="3" t="s">
        <v>55</v>
      </c>
      <c r="H58" s="5">
        <f t="shared" si="4"/>
        <v>123907500</v>
      </c>
      <c r="I58">
        <v>123.9075</v>
      </c>
      <c r="J58" s="7">
        <v>14.1912</v>
      </c>
      <c r="K58" t="s">
        <v>15</v>
      </c>
      <c r="L58" s="8">
        <f t="shared" si="2"/>
        <v>44172</v>
      </c>
      <c r="M58" t="s">
        <v>16</v>
      </c>
      <c r="N58" t="s">
        <v>53</v>
      </c>
    </row>
    <row r="59" spans="1:14" x14ac:dyDescent="0.2">
      <c r="A59">
        <v>58</v>
      </c>
      <c r="B59" s="3">
        <v>42300</v>
      </c>
      <c r="C59" s="3">
        <f t="shared" si="3"/>
        <v>42301</v>
      </c>
      <c r="D59" s="3" t="s">
        <v>46</v>
      </c>
      <c r="E59" s="3" t="s">
        <v>57</v>
      </c>
      <c r="F59" s="5">
        <v>10000</v>
      </c>
      <c r="G59" s="3" t="s">
        <v>6</v>
      </c>
      <c r="H59" s="5">
        <f t="shared" si="4"/>
        <v>-7820</v>
      </c>
      <c r="I59">
        <v>0.78200000000000003</v>
      </c>
      <c r="J59" s="7">
        <v>1.92</v>
      </c>
      <c r="K59" t="s">
        <v>7</v>
      </c>
      <c r="L59" s="8">
        <f t="shared" si="2"/>
        <v>44128</v>
      </c>
      <c r="M59" t="s">
        <v>28</v>
      </c>
      <c r="N59" t="s">
        <v>53</v>
      </c>
    </row>
    <row r="60" spans="1:14" x14ac:dyDescent="0.2">
      <c r="A60">
        <v>59</v>
      </c>
      <c r="B60" s="3">
        <v>42371</v>
      </c>
      <c r="C60" s="3">
        <f t="shared" si="3"/>
        <v>42372</v>
      </c>
      <c r="D60" s="3" t="s">
        <v>54</v>
      </c>
      <c r="E60" s="3" t="s">
        <v>42</v>
      </c>
      <c r="F60" s="5">
        <v>-1000000</v>
      </c>
      <c r="G60" s="3" t="s">
        <v>55</v>
      </c>
      <c r="H60" s="5">
        <f t="shared" si="4"/>
        <v>123907500</v>
      </c>
      <c r="I60">
        <v>123.9075</v>
      </c>
      <c r="J60" s="7">
        <v>2.5339999999999998</v>
      </c>
      <c r="K60" t="s">
        <v>25</v>
      </c>
      <c r="L60" s="8">
        <f t="shared" si="2"/>
        <v>44199</v>
      </c>
      <c r="M60" t="s">
        <v>32</v>
      </c>
      <c r="N60" t="s">
        <v>53</v>
      </c>
    </row>
    <row r="61" spans="1:14" x14ac:dyDescent="0.2">
      <c r="A61">
        <v>60</v>
      </c>
      <c r="B61" s="3">
        <v>42005</v>
      </c>
      <c r="C61" s="3">
        <f t="shared" si="3"/>
        <v>42006</v>
      </c>
      <c r="D61" s="3" t="s">
        <v>45</v>
      </c>
      <c r="E61" s="3" t="s">
        <v>41</v>
      </c>
      <c r="F61" s="5">
        <v>10000</v>
      </c>
      <c r="G61" s="3" t="s">
        <v>6</v>
      </c>
      <c r="H61" s="5">
        <f t="shared" si="4"/>
        <v>-14352</v>
      </c>
      <c r="I61">
        <v>1.4352</v>
      </c>
      <c r="J61" s="7">
        <v>20.227</v>
      </c>
      <c r="K61" t="s">
        <v>7</v>
      </c>
      <c r="L61" s="8"/>
      <c r="M61" t="s">
        <v>28</v>
      </c>
      <c r="N61" t="s">
        <v>62</v>
      </c>
    </row>
    <row r="62" spans="1:14" x14ac:dyDescent="0.2">
      <c r="A62">
        <v>61</v>
      </c>
      <c r="B62" s="3">
        <v>42019</v>
      </c>
      <c r="C62" s="3">
        <f t="shared" si="3"/>
        <v>42020</v>
      </c>
      <c r="D62" s="3" t="s">
        <v>45</v>
      </c>
      <c r="E62" s="3" t="s">
        <v>41</v>
      </c>
      <c r="F62" s="5">
        <v>1000000</v>
      </c>
      <c r="G62" s="3" t="s">
        <v>6</v>
      </c>
      <c r="H62" s="5">
        <f t="shared" si="4"/>
        <v>-1435200</v>
      </c>
      <c r="I62">
        <v>1.4352</v>
      </c>
      <c r="J62" s="7">
        <v>-21.417000000000002</v>
      </c>
      <c r="K62" t="s">
        <v>36</v>
      </c>
      <c r="L62" s="8"/>
      <c r="M62" t="s">
        <v>37</v>
      </c>
      <c r="N62" t="s">
        <v>62</v>
      </c>
    </row>
    <row r="63" spans="1:14" x14ac:dyDescent="0.2">
      <c r="A63">
        <v>62</v>
      </c>
      <c r="B63" s="3">
        <v>42484</v>
      </c>
      <c r="C63" s="3">
        <f t="shared" si="3"/>
        <v>42485</v>
      </c>
      <c r="D63" s="3" t="s">
        <v>54</v>
      </c>
      <c r="E63" s="3" t="s">
        <v>6</v>
      </c>
      <c r="F63" s="5">
        <v>-1000000</v>
      </c>
      <c r="G63" s="3" t="s">
        <v>56</v>
      </c>
      <c r="H63" s="5">
        <f t="shared" si="4"/>
        <v>1263500</v>
      </c>
      <c r="I63">
        <v>1.2635000000000001</v>
      </c>
      <c r="J63" s="7">
        <v>5.9469999999999992</v>
      </c>
      <c r="K63" t="s">
        <v>25</v>
      </c>
      <c r="L63" s="8">
        <f t="shared" si="2"/>
        <v>44311</v>
      </c>
      <c r="M63" t="s">
        <v>32</v>
      </c>
      <c r="N63" t="s">
        <v>58</v>
      </c>
    </row>
    <row r="64" spans="1:14" x14ac:dyDescent="0.2">
      <c r="A64">
        <v>63</v>
      </c>
      <c r="B64" s="3">
        <v>42030</v>
      </c>
      <c r="C64" s="3">
        <f t="shared" si="3"/>
        <v>42031</v>
      </c>
      <c r="D64" s="3" t="s">
        <v>45</v>
      </c>
      <c r="E64" s="3" t="s">
        <v>41</v>
      </c>
      <c r="F64" s="5">
        <v>1000000</v>
      </c>
      <c r="G64" s="3" t="s">
        <v>6</v>
      </c>
      <c r="H64" s="5">
        <f t="shared" si="4"/>
        <v>-1435200</v>
      </c>
      <c r="I64">
        <v>1.4352</v>
      </c>
      <c r="J64" s="7">
        <v>22.607000000000003</v>
      </c>
      <c r="K64" t="s">
        <v>11</v>
      </c>
      <c r="L64" s="8"/>
      <c r="M64" t="s">
        <v>12</v>
      </c>
      <c r="N64" t="s">
        <v>62</v>
      </c>
    </row>
    <row r="65" spans="1:14" x14ac:dyDescent="0.2">
      <c r="A65">
        <v>64</v>
      </c>
      <c r="B65" s="3">
        <v>42463</v>
      </c>
      <c r="C65" s="3">
        <f t="shared" si="3"/>
        <v>42464</v>
      </c>
      <c r="D65" s="3" t="s">
        <v>54</v>
      </c>
      <c r="E65" s="3" t="s">
        <v>6</v>
      </c>
      <c r="F65" s="5">
        <v>-500000</v>
      </c>
      <c r="G65" s="3" t="s">
        <v>56</v>
      </c>
      <c r="H65" s="5">
        <f t="shared" si="4"/>
        <v>631750</v>
      </c>
      <c r="I65">
        <v>1.2635000000000001</v>
      </c>
      <c r="J65" s="7">
        <v>-7.1369999999999996</v>
      </c>
      <c r="K65" t="s">
        <v>19</v>
      </c>
      <c r="L65" s="8">
        <f t="shared" si="2"/>
        <v>44290</v>
      </c>
      <c r="M65" t="s">
        <v>20</v>
      </c>
      <c r="N65" t="s">
        <v>58</v>
      </c>
    </row>
    <row r="66" spans="1:14" x14ac:dyDescent="0.2">
      <c r="A66">
        <v>65</v>
      </c>
      <c r="B66" s="3">
        <v>42403</v>
      </c>
      <c r="C66" s="3">
        <f t="shared" ref="C66:C97" si="5">SUM(B66+1)</f>
        <v>42404</v>
      </c>
      <c r="D66" s="3" t="s">
        <v>54</v>
      </c>
      <c r="E66" s="3" t="s">
        <v>42</v>
      </c>
      <c r="F66" s="5">
        <v>-1000000</v>
      </c>
      <c r="G66" s="3" t="s">
        <v>55</v>
      </c>
      <c r="H66" s="5">
        <f t="shared" ref="H66:H97" si="6">SUM(F66*I66*-1)</f>
        <v>123907500</v>
      </c>
      <c r="I66">
        <v>123.9075</v>
      </c>
      <c r="J66" s="7">
        <v>3.7699999999999996</v>
      </c>
      <c r="K66" t="s">
        <v>36</v>
      </c>
      <c r="L66" s="8">
        <f t="shared" si="2"/>
        <v>44231</v>
      </c>
      <c r="M66" t="s">
        <v>16</v>
      </c>
      <c r="N66" t="s">
        <v>53</v>
      </c>
    </row>
    <row r="67" spans="1:14" x14ac:dyDescent="0.2">
      <c r="A67">
        <v>66</v>
      </c>
      <c r="B67" s="3">
        <v>42037</v>
      </c>
      <c r="C67" s="3">
        <f t="shared" si="5"/>
        <v>42038</v>
      </c>
      <c r="D67" s="3" t="s">
        <v>45</v>
      </c>
      <c r="E67" s="3" t="s">
        <v>41</v>
      </c>
      <c r="F67" s="5">
        <v>500000</v>
      </c>
      <c r="G67" s="3" t="s">
        <v>6</v>
      </c>
      <c r="H67" s="5">
        <f t="shared" si="6"/>
        <v>-717600</v>
      </c>
      <c r="I67">
        <v>1.4352</v>
      </c>
      <c r="J67" s="7">
        <v>23.797000000000004</v>
      </c>
      <c r="K67" t="s">
        <v>9</v>
      </c>
      <c r="L67" s="8"/>
      <c r="M67" t="s">
        <v>10</v>
      </c>
      <c r="N67" t="s">
        <v>62</v>
      </c>
    </row>
    <row r="68" spans="1:14" x14ac:dyDescent="0.2">
      <c r="A68">
        <v>67</v>
      </c>
      <c r="B68" s="3">
        <v>42157</v>
      </c>
      <c r="C68" s="3">
        <f t="shared" si="5"/>
        <v>42158</v>
      </c>
      <c r="D68" s="3" t="s">
        <v>45</v>
      </c>
      <c r="E68" s="3" t="s">
        <v>6</v>
      </c>
      <c r="F68" s="5">
        <v>1000000</v>
      </c>
      <c r="G68" s="3" t="s">
        <v>55</v>
      </c>
      <c r="H68" s="5">
        <f t="shared" si="6"/>
        <v>-109622500</v>
      </c>
      <c r="I68">
        <v>109.6225</v>
      </c>
      <c r="J68" s="7">
        <v>7.8632</v>
      </c>
      <c r="K68" t="s">
        <v>4</v>
      </c>
      <c r="L68" s="8"/>
      <c r="M68" t="s">
        <v>5</v>
      </c>
      <c r="N68" t="s">
        <v>62</v>
      </c>
    </row>
    <row r="69" spans="1:14" x14ac:dyDescent="0.2">
      <c r="A69">
        <v>68</v>
      </c>
      <c r="B69" s="3">
        <v>42396</v>
      </c>
      <c r="C69" s="3">
        <f t="shared" si="5"/>
        <v>42397</v>
      </c>
      <c r="D69" s="3" t="s">
        <v>54</v>
      </c>
      <c r="E69" s="3" t="s">
        <v>42</v>
      </c>
      <c r="F69" s="5">
        <v>-500000</v>
      </c>
      <c r="G69" s="3" t="s">
        <v>41</v>
      </c>
      <c r="H69" s="5">
        <f t="shared" si="6"/>
        <v>393800</v>
      </c>
      <c r="I69">
        <v>0.78759999999999997</v>
      </c>
      <c r="J69" s="7">
        <v>8.2729999999999997</v>
      </c>
      <c r="K69" t="s">
        <v>19</v>
      </c>
      <c r="L69" s="8">
        <f t="shared" ref="L67:L123" si="7">DATE(YEAR(C69) + 5, MONTH(C69), DAY(C69))</f>
        <v>44224</v>
      </c>
      <c r="M69" t="s">
        <v>24</v>
      </c>
      <c r="N69" t="s">
        <v>53</v>
      </c>
    </row>
    <row r="70" spans="1:14" x14ac:dyDescent="0.2">
      <c r="A70">
        <v>69</v>
      </c>
      <c r="B70" s="3">
        <v>42383</v>
      </c>
      <c r="C70" s="3">
        <f t="shared" si="5"/>
        <v>42384</v>
      </c>
      <c r="D70" s="3" t="s">
        <v>54</v>
      </c>
      <c r="E70" s="3" t="s">
        <v>42</v>
      </c>
      <c r="F70" s="5">
        <v>-1000000</v>
      </c>
      <c r="G70" s="3" t="s">
        <v>41</v>
      </c>
      <c r="H70" s="5">
        <f t="shared" si="6"/>
        <v>787600</v>
      </c>
      <c r="I70">
        <v>0.78759999999999997</v>
      </c>
      <c r="J70" s="7">
        <v>8.1859999999999999</v>
      </c>
      <c r="K70" t="s">
        <v>15</v>
      </c>
      <c r="L70" s="8">
        <f t="shared" si="7"/>
        <v>44211</v>
      </c>
      <c r="M70" t="s">
        <v>16</v>
      </c>
      <c r="N70" t="s">
        <v>53</v>
      </c>
    </row>
    <row r="71" spans="1:14" x14ac:dyDescent="0.2">
      <c r="A71">
        <v>70</v>
      </c>
      <c r="B71" s="3">
        <v>42270</v>
      </c>
      <c r="C71" s="3">
        <f t="shared" si="5"/>
        <v>42271</v>
      </c>
      <c r="D71" s="3" t="s">
        <v>46</v>
      </c>
      <c r="E71" s="3" t="s">
        <v>57</v>
      </c>
      <c r="F71" s="5">
        <v>500000</v>
      </c>
      <c r="G71" s="3" t="s">
        <v>6</v>
      </c>
      <c r="H71" s="5">
        <f t="shared" si="6"/>
        <v>-391000</v>
      </c>
      <c r="I71">
        <v>0.78200000000000003</v>
      </c>
      <c r="J71" s="7">
        <v>-2.13</v>
      </c>
      <c r="K71" t="s">
        <v>17</v>
      </c>
      <c r="L71" s="8">
        <f t="shared" si="7"/>
        <v>44098</v>
      </c>
      <c r="M71" t="s">
        <v>18</v>
      </c>
      <c r="N71" t="s">
        <v>53</v>
      </c>
    </row>
    <row r="72" spans="1:14" x14ac:dyDescent="0.2">
      <c r="A72">
        <v>71</v>
      </c>
      <c r="B72" s="3">
        <v>42126</v>
      </c>
      <c r="C72" s="3">
        <f t="shared" si="5"/>
        <v>42127</v>
      </c>
      <c r="D72" s="3" t="s">
        <v>45</v>
      </c>
      <c r="E72" s="3" t="s">
        <v>6</v>
      </c>
      <c r="F72" s="5">
        <v>1000000</v>
      </c>
      <c r="G72" s="3" t="s">
        <v>55</v>
      </c>
      <c r="H72" s="5">
        <f t="shared" si="6"/>
        <v>-109622500</v>
      </c>
      <c r="I72">
        <v>109.6225</v>
      </c>
      <c r="J72" s="7">
        <v>8.3152000000000008</v>
      </c>
      <c r="K72" t="s">
        <v>36</v>
      </c>
      <c r="L72" s="8"/>
      <c r="M72" t="s">
        <v>16</v>
      </c>
      <c r="N72" t="s">
        <v>62</v>
      </c>
    </row>
    <row r="73" spans="1:14" x14ac:dyDescent="0.2">
      <c r="A73">
        <v>72</v>
      </c>
      <c r="B73" s="3">
        <v>42282</v>
      </c>
      <c r="C73" s="3">
        <f t="shared" si="5"/>
        <v>42283</v>
      </c>
      <c r="D73" s="3" t="s">
        <v>46</v>
      </c>
      <c r="E73" s="3" t="s">
        <v>57</v>
      </c>
      <c r="F73" s="5">
        <v>10000</v>
      </c>
      <c r="G73" s="3" t="s">
        <v>6</v>
      </c>
      <c r="H73" s="5">
        <f t="shared" si="6"/>
        <v>-7820</v>
      </c>
      <c r="I73">
        <v>0.78200000000000003</v>
      </c>
      <c r="J73" s="7">
        <v>2.34</v>
      </c>
      <c r="K73" t="s">
        <v>9</v>
      </c>
      <c r="L73" s="8">
        <f t="shared" si="7"/>
        <v>44110</v>
      </c>
      <c r="M73" t="s">
        <v>8</v>
      </c>
      <c r="N73" t="s">
        <v>53</v>
      </c>
    </row>
    <row r="74" spans="1:14" x14ac:dyDescent="0.2">
      <c r="A74">
        <v>73</v>
      </c>
      <c r="B74" s="3">
        <v>42260</v>
      </c>
      <c r="C74" s="3">
        <f t="shared" si="5"/>
        <v>42261</v>
      </c>
      <c r="D74" s="3" t="s">
        <v>46</v>
      </c>
      <c r="E74" s="3" t="s">
        <v>57</v>
      </c>
      <c r="F74" s="5">
        <v>1000000</v>
      </c>
      <c r="G74" s="3" t="s">
        <v>6</v>
      </c>
      <c r="H74" s="5">
        <f t="shared" si="6"/>
        <v>-782000</v>
      </c>
      <c r="I74">
        <v>0.78200000000000003</v>
      </c>
      <c r="J74" s="7">
        <v>2.5499999999999998</v>
      </c>
      <c r="K74" t="s">
        <v>15</v>
      </c>
      <c r="L74" s="8">
        <f t="shared" si="7"/>
        <v>44088</v>
      </c>
      <c r="M74" t="s">
        <v>32</v>
      </c>
      <c r="N74" t="s">
        <v>53</v>
      </c>
    </row>
    <row r="75" spans="1:14" x14ac:dyDescent="0.2">
      <c r="A75">
        <v>74</v>
      </c>
      <c r="B75" s="3">
        <v>42297</v>
      </c>
      <c r="C75" s="3">
        <f t="shared" si="5"/>
        <v>42298</v>
      </c>
      <c r="D75" s="3" t="s">
        <v>46</v>
      </c>
      <c r="E75" s="3" t="s">
        <v>57</v>
      </c>
      <c r="F75" s="5">
        <v>1000000</v>
      </c>
      <c r="G75" s="3" t="s">
        <v>6</v>
      </c>
      <c r="H75" s="5">
        <f t="shared" si="6"/>
        <v>-782000</v>
      </c>
      <c r="I75">
        <v>0.78200000000000003</v>
      </c>
      <c r="J75" s="7">
        <v>2.76</v>
      </c>
      <c r="K75" t="s">
        <v>4</v>
      </c>
      <c r="L75" s="8">
        <f t="shared" si="7"/>
        <v>44125</v>
      </c>
      <c r="M75" t="s">
        <v>5</v>
      </c>
      <c r="N75" t="s">
        <v>53</v>
      </c>
    </row>
    <row r="76" spans="1:14" x14ac:dyDescent="0.2">
      <c r="A76">
        <v>75</v>
      </c>
      <c r="B76" s="3">
        <v>42202</v>
      </c>
      <c r="C76" s="3">
        <f t="shared" si="5"/>
        <v>42203</v>
      </c>
      <c r="D76" s="3" t="s">
        <v>46</v>
      </c>
      <c r="E76" s="3" t="s">
        <v>42</v>
      </c>
      <c r="F76" s="5">
        <v>1000000</v>
      </c>
      <c r="G76" s="3" t="s">
        <v>6</v>
      </c>
      <c r="H76" s="5">
        <f t="shared" si="6"/>
        <v>-1130400</v>
      </c>
      <c r="I76">
        <v>1.1304000000000001</v>
      </c>
      <c r="J76" s="7">
        <v>20.420300000000005</v>
      </c>
      <c r="K76" t="s">
        <v>15</v>
      </c>
      <c r="L76" s="8">
        <f t="shared" si="7"/>
        <v>44030</v>
      </c>
      <c r="M76" t="s">
        <v>16</v>
      </c>
      <c r="N76" t="s">
        <v>53</v>
      </c>
    </row>
    <row r="77" spans="1:14" x14ac:dyDescent="0.2">
      <c r="A77">
        <v>76</v>
      </c>
      <c r="B77" s="3">
        <v>42282</v>
      </c>
      <c r="C77" s="3">
        <f t="shared" si="5"/>
        <v>42283</v>
      </c>
      <c r="D77" s="3" t="s">
        <v>46</v>
      </c>
      <c r="E77" s="3" t="s">
        <v>57</v>
      </c>
      <c r="F77" s="5">
        <v>50000000</v>
      </c>
      <c r="G77" s="3" t="s">
        <v>6</v>
      </c>
      <c r="H77" s="5">
        <f t="shared" si="6"/>
        <v>-39100000</v>
      </c>
      <c r="I77">
        <v>0.78200000000000003</v>
      </c>
      <c r="J77" s="7">
        <v>2.9699999999999998</v>
      </c>
      <c r="K77" t="s">
        <v>19</v>
      </c>
      <c r="L77" s="8">
        <f t="shared" si="7"/>
        <v>44110</v>
      </c>
      <c r="M77" t="s">
        <v>22</v>
      </c>
      <c r="N77" t="s">
        <v>53</v>
      </c>
    </row>
    <row r="78" spans="1:14" x14ac:dyDescent="0.2">
      <c r="A78">
        <v>77</v>
      </c>
      <c r="B78" s="3">
        <v>42037</v>
      </c>
      <c r="C78" s="3">
        <f t="shared" si="5"/>
        <v>42038</v>
      </c>
      <c r="D78" s="3" t="s">
        <v>45</v>
      </c>
      <c r="E78" s="3" t="s">
        <v>41</v>
      </c>
      <c r="F78" s="5">
        <v>500000</v>
      </c>
      <c r="G78" s="3" t="s">
        <v>6</v>
      </c>
      <c r="H78" s="5">
        <f t="shared" si="6"/>
        <v>-717600</v>
      </c>
      <c r="I78">
        <v>1.4352</v>
      </c>
      <c r="J78" s="7">
        <v>24.987000000000005</v>
      </c>
      <c r="K78" t="s">
        <v>19</v>
      </c>
      <c r="L78" s="8"/>
      <c r="M78" t="s">
        <v>20</v>
      </c>
      <c r="N78" t="s">
        <v>62</v>
      </c>
    </row>
    <row r="79" spans="1:14" x14ac:dyDescent="0.2">
      <c r="A79">
        <v>78</v>
      </c>
      <c r="B79" s="3">
        <v>42456</v>
      </c>
      <c r="C79" s="3">
        <f t="shared" si="5"/>
        <v>42457</v>
      </c>
      <c r="D79" s="3" t="s">
        <v>54</v>
      </c>
      <c r="E79" s="3" t="s">
        <v>6</v>
      </c>
      <c r="F79" s="5">
        <v>-10000</v>
      </c>
      <c r="G79" s="3" t="s">
        <v>56</v>
      </c>
      <c r="H79" s="5">
        <f t="shared" si="6"/>
        <v>12635</v>
      </c>
      <c r="I79">
        <v>1.2635000000000001</v>
      </c>
      <c r="J79" s="7">
        <v>8.3269999999999982</v>
      </c>
      <c r="K79" t="s">
        <v>33</v>
      </c>
      <c r="L79" s="8">
        <f t="shared" si="7"/>
        <v>44283</v>
      </c>
      <c r="M79" t="s">
        <v>34</v>
      </c>
      <c r="N79" t="s">
        <v>58</v>
      </c>
    </row>
    <row r="80" spans="1:14" x14ac:dyDescent="0.2">
      <c r="A80">
        <v>79</v>
      </c>
      <c r="B80" s="3">
        <v>42327</v>
      </c>
      <c r="C80" s="3">
        <f t="shared" si="5"/>
        <v>42328</v>
      </c>
      <c r="D80" s="3" t="s">
        <v>46</v>
      </c>
      <c r="E80" s="3" t="s">
        <v>57</v>
      </c>
      <c r="F80" s="5">
        <v>-50000000</v>
      </c>
      <c r="G80" s="3" t="s">
        <v>6</v>
      </c>
      <c r="H80" s="5">
        <f t="shared" si="6"/>
        <v>39100000</v>
      </c>
      <c r="I80">
        <v>0.78200000000000003</v>
      </c>
      <c r="J80" s="7">
        <v>3.1799999999999997</v>
      </c>
      <c r="K80" t="s">
        <v>13</v>
      </c>
      <c r="L80" s="8">
        <f t="shared" si="7"/>
        <v>44155</v>
      </c>
      <c r="M80" t="s">
        <v>14</v>
      </c>
      <c r="N80" t="s">
        <v>53</v>
      </c>
    </row>
    <row r="81" spans="1:14" x14ac:dyDescent="0.2">
      <c r="A81">
        <v>80</v>
      </c>
      <c r="B81" s="3">
        <v>42337</v>
      </c>
      <c r="C81" s="3">
        <f t="shared" si="5"/>
        <v>42338</v>
      </c>
      <c r="D81" s="3" t="s">
        <v>54</v>
      </c>
      <c r="E81" s="3" t="s">
        <v>42</v>
      </c>
      <c r="F81" s="5">
        <v>-10000</v>
      </c>
      <c r="G81" s="3" t="s">
        <v>41</v>
      </c>
      <c r="H81" s="5">
        <f t="shared" si="6"/>
        <v>7876</v>
      </c>
      <c r="I81">
        <v>0.78759999999999997</v>
      </c>
      <c r="J81" s="7">
        <v>8.0990000000000002</v>
      </c>
      <c r="K81" t="s">
        <v>33</v>
      </c>
      <c r="L81" s="8">
        <f t="shared" si="7"/>
        <v>44165</v>
      </c>
      <c r="M81" t="s">
        <v>34</v>
      </c>
      <c r="N81" t="s">
        <v>53</v>
      </c>
    </row>
    <row r="82" spans="1:14" x14ac:dyDescent="0.2">
      <c r="A82">
        <v>81</v>
      </c>
      <c r="B82" s="3">
        <v>42482</v>
      </c>
      <c r="C82" s="3">
        <f t="shared" si="5"/>
        <v>42483</v>
      </c>
      <c r="D82" s="3" t="s">
        <v>54</v>
      </c>
      <c r="E82" s="3" t="s">
        <v>6</v>
      </c>
      <c r="F82" s="5">
        <v>-50000000</v>
      </c>
      <c r="G82" s="3" t="s">
        <v>56</v>
      </c>
      <c r="H82" s="5">
        <f t="shared" si="6"/>
        <v>75000000</v>
      </c>
      <c r="I82">
        <v>1.5</v>
      </c>
      <c r="J82" s="7">
        <v>1.9871999999999999</v>
      </c>
      <c r="K82" t="s">
        <v>21</v>
      </c>
      <c r="L82" s="8">
        <f t="shared" si="7"/>
        <v>44309</v>
      </c>
      <c r="M82" t="s">
        <v>30</v>
      </c>
      <c r="N82" t="s">
        <v>58</v>
      </c>
    </row>
    <row r="83" spans="1:14" x14ac:dyDescent="0.2">
      <c r="A83">
        <v>82</v>
      </c>
      <c r="B83" s="3">
        <v>42325</v>
      </c>
      <c r="C83" s="3">
        <f t="shared" si="5"/>
        <v>42326</v>
      </c>
      <c r="D83" s="3" t="s">
        <v>46</v>
      </c>
      <c r="E83" s="3" t="s">
        <v>57</v>
      </c>
      <c r="F83" s="5">
        <v>1000000</v>
      </c>
      <c r="G83" s="3" t="s">
        <v>6</v>
      </c>
      <c r="H83" s="5">
        <f t="shared" si="6"/>
        <v>-782000</v>
      </c>
      <c r="I83">
        <v>0.78200000000000003</v>
      </c>
      <c r="J83" s="7">
        <v>3.3899999999999997</v>
      </c>
      <c r="K83" t="s">
        <v>15</v>
      </c>
      <c r="L83" s="8">
        <f t="shared" si="7"/>
        <v>44153</v>
      </c>
      <c r="M83" t="s">
        <v>32</v>
      </c>
      <c r="N83" t="s">
        <v>53</v>
      </c>
    </row>
    <row r="84" spans="1:14" x14ac:dyDescent="0.2">
      <c r="A84">
        <v>83</v>
      </c>
      <c r="B84" s="3">
        <v>42068</v>
      </c>
      <c r="C84" s="3">
        <f t="shared" si="5"/>
        <v>42069</v>
      </c>
      <c r="D84" s="3" t="s">
        <v>45</v>
      </c>
      <c r="E84" s="3" t="s">
        <v>41</v>
      </c>
      <c r="F84" s="5">
        <v>10000</v>
      </c>
      <c r="G84" s="3" t="s">
        <v>6</v>
      </c>
      <c r="H84" s="5">
        <f t="shared" si="6"/>
        <v>-14352</v>
      </c>
      <c r="I84">
        <v>1.4352</v>
      </c>
      <c r="J84" s="7">
        <v>26.177000000000007</v>
      </c>
      <c r="K84" t="s">
        <v>33</v>
      </c>
      <c r="L84" s="8"/>
      <c r="M84" t="s">
        <v>35</v>
      </c>
      <c r="N84" t="s">
        <v>62</v>
      </c>
    </row>
    <row r="85" spans="1:14" x14ac:dyDescent="0.2">
      <c r="A85">
        <v>84</v>
      </c>
      <c r="B85" s="3">
        <v>42130</v>
      </c>
      <c r="C85" s="3">
        <f t="shared" si="5"/>
        <v>42131</v>
      </c>
      <c r="D85" s="3" t="s">
        <v>45</v>
      </c>
      <c r="E85" s="3" t="s">
        <v>6</v>
      </c>
      <c r="F85" s="5">
        <v>1000000</v>
      </c>
      <c r="G85" s="3" t="s">
        <v>55</v>
      </c>
      <c r="H85" s="5">
        <f t="shared" si="6"/>
        <v>-109622500</v>
      </c>
      <c r="I85">
        <v>109.6225</v>
      </c>
      <c r="J85" s="7">
        <v>8.7672000000000008</v>
      </c>
      <c r="K85" t="s">
        <v>11</v>
      </c>
      <c r="L85" s="8"/>
      <c r="M85" t="s">
        <v>12</v>
      </c>
      <c r="N85" t="s">
        <v>62</v>
      </c>
    </row>
    <row r="86" spans="1:14" x14ac:dyDescent="0.2">
      <c r="A86">
        <v>85</v>
      </c>
      <c r="B86" s="3">
        <v>42334</v>
      </c>
      <c r="C86" s="3">
        <f t="shared" si="5"/>
        <v>42335</v>
      </c>
      <c r="D86" s="3" t="s">
        <v>46</v>
      </c>
      <c r="E86" s="3" t="s">
        <v>41</v>
      </c>
      <c r="F86" s="5">
        <v>-500000</v>
      </c>
      <c r="G86" s="3" t="s">
        <v>6</v>
      </c>
      <c r="H86" s="5">
        <f t="shared" si="6"/>
        <v>717600</v>
      </c>
      <c r="I86">
        <v>1.4352</v>
      </c>
      <c r="J86" s="7">
        <v>27.367000000000008</v>
      </c>
      <c r="K86" t="s">
        <v>17</v>
      </c>
      <c r="L86" s="8">
        <f t="shared" si="7"/>
        <v>44162</v>
      </c>
      <c r="M86" t="s">
        <v>18</v>
      </c>
      <c r="N86" t="s">
        <v>53</v>
      </c>
    </row>
    <row r="87" spans="1:14" x14ac:dyDescent="0.2">
      <c r="A87">
        <v>86</v>
      </c>
      <c r="B87" s="3">
        <v>42088</v>
      </c>
      <c r="C87" s="3">
        <f t="shared" si="5"/>
        <v>42089</v>
      </c>
      <c r="D87" s="3" t="s">
        <v>45</v>
      </c>
      <c r="E87" s="3" t="s">
        <v>42</v>
      </c>
      <c r="F87" s="5">
        <v>10000</v>
      </c>
      <c r="G87" s="3" t="s">
        <v>55</v>
      </c>
      <c r="H87" s="5">
        <f t="shared" si="6"/>
        <v>-1239075</v>
      </c>
      <c r="I87">
        <v>123.9075</v>
      </c>
      <c r="J87" s="7">
        <v>5.0059999999999993</v>
      </c>
      <c r="K87" t="s">
        <v>39</v>
      </c>
      <c r="L87" s="8"/>
      <c r="M87" t="s">
        <v>40</v>
      </c>
      <c r="N87" t="s">
        <v>62</v>
      </c>
    </row>
    <row r="88" spans="1:14" x14ac:dyDescent="0.2">
      <c r="A88">
        <v>87</v>
      </c>
      <c r="B88" s="3">
        <v>42122</v>
      </c>
      <c r="C88" s="3">
        <f t="shared" si="5"/>
        <v>42123</v>
      </c>
      <c r="D88" s="3" t="s">
        <v>45</v>
      </c>
      <c r="E88" s="3" t="s">
        <v>42</v>
      </c>
      <c r="F88" s="5">
        <v>10000</v>
      </c>
      <c r="G88" s="3" t="s">
        <v>55</v>
      </c>
      <c r="H88" s="5">
        <f t="shared" si="6"/>
        <v>-1239075</v>
      </c>
      <c r="I88">
        <v>123.9075</v>
      </c>
      <c r="J88" s="7">
        <v>6.2419999999999991</v>
      </c>
      <c r="K88" t="s">
        <v>39</v>
      </c>
      <c r="L88" s="8"/>
      <c r="M88" t="s">
        <v>40</v>
      </c>
      <c r="N88" t="s">
        <v>62</v>
      </c>
    </row>
    <row r="89" spans="1:14" x14ac:dyDescent="0.2">
      <c r="A89">
        <v>88</v>
      </c>
      <c r="B89" s="3">
        <v>42472</v>
      </c>
      <c r="C89" s="3">
        <f t="shared" si="5"/>
        <v>42473</v>
      </c>
      <c r="D89" s="3" t="s">
        <v>54</v>
      </c>
      <c r="E89" s="3" t="s">
        <v>6</v>
      </c>
      <c r="F89" s="5">
        <v>-1000000</v>
      </c>
      <c r="G89" s="3" t="s">
        <v>43</v>
      </c>
      <c r="H89" s="5">
        <f t="shared" si="6"/>
        <v>970300</v>
      </c>
      <c r="I89">
        <v>0.97030000000000005</v>
      </c>
      <c r="J89" s="7">
        <v>7.3160000000000025</v>
      </c>
      <c r="K89" t="s">
        <v>4</v>
      </c>
      <c r="L89" s="8">
        <f t="shared" si="7"/>
        <v>44299</v>
      </c>
      <c r="M89" t="s">
        <v>5</v>
      </c>
      <c r="N89" t="s">
        <v>58</v>
      </c>
    </row>
    <row r="90" spans="1:14" x14ac:dyDescent="0.2">
      <c r="A90">
        <v>89</v>
      </c>
      <c r="B90" s="3">
        <v>42069</v>
      </c>
      <c r="C90" s="3">
        <f t="shared" si="5"/>
        <v>42070</v>
      </c>
      <c r="D90" s="3" t="s">
        <v>45</v>
      </c>
      <c r="E90" s="3" t="s">
        <v>41</v>
      </c>
      <c r="F90" s="5">
        <v>50000000</v>
      </c>
      <c r="G90" s="3" t="s">
        <v>6</v>
      </c>
      <c r="H90" s="5">
        <f t="shared" si="6"/>
        <v>-71760000</v>
      </c>
      <c r="I90">
        <v>1.4352</v>
      </c>
      <c r="J90" s="7">
        <v>28.557000000000009</v>
      </c>
      <c r="K90" t="s">
        <v>29</v>
      </c>
      <c r="L90" s="8"/>
      <c r="M90" t="s">
        <v>38</v>
      </c>
      <c r="N90" t="s">
        <v>62</v>
      </c>
    </row>
    <row r="91" spans="1:14" x14ac:dyDescent="0.2">
      <c r="A91">
        <v>90</v>
      </c>
      <c r="B91" s="3">
        <v>42390</v>
      </c>
      <c r="C91" s="3">
        <f t="shared" si="5"/>
        <v>42391</v>
      </c>
      <c r="D91" s="3" t="s">
        <v>54</v>
      </c>
      <c r="E91" s="3" t="s">
        <v>42</v>
      </c>
      <c r="F91" s="5">
        <v>-50000000</v>
      </c>
      <c r="G91" s="3" t="s">
        <v>41</v>
      </c>
      <c r="H91" s="5">
        <f t="shared" si="6"/>
        <v>39380000</v>
      </c>
      <c r="I91">
        <v>0.78759999999999997</v>
      </c>
      <c r="J91" s="7">
        <v>8.0120000000000005</v>
      </c>
      <c r="K91" t="s">
        <v>13</v>
      </c>
      <c r="L91" s="8">
        <f t="shared" si="7"/>
        <v>44218</v>
      </c>
      <c r="M91" t="s">
        <v>31</v>
      </c>
      <c r="N91" t="s">
        <v>53</v>
      </c>
    </row>
    <row r="92" spans="1:14" x14ac:dyDescent="0.2">
      <c r="A92">
        <v>91</v>
      </c>
      <c r="B92" s="3">
        <v>42472</v>
      </c>
      <c r="C92" s="3">
        <f t="shared" si="5"/>
        <v>42473</v>
      </c>
      <c r="D92" s="3" t="s">
        <v>54</v>
      </c>
      <c r="E92" s="3" t="s">
        <v>6</v>
      </c>
      <c r="F92" s="5">
        <v>-10000</v>
      </c>
      <c r="G92" s="3" t="s">
        <v>43</v>
      </c>
      <c r="H92" s="5">
        <f t="shared" si="6"/>
        <v>9703</v>
      </c>
      <c r="I92">
        <v>0.97030000000000005</v>
      </c>
      <c r="J92" s="7">
        <v>-7.2290000000000001</v>
      </c>
      <c r="K92" t="s">
        <v>9</v>
      </c>
      <c r="L92" s="8">
        <f t="shared" si="7"/>
        <v>44299</v>
      </c>
      <c r="M92" t="s">
        <v>8</v>
      </c>
      <c r="N92" t="s">
        <v>58</v>
      </c>
    </row>
    <row r="93" spans="1:14" x14ac:dyDescent="0.2">
      <c r="A93">
        <v>92</v>
      </c>
      <c r="B93" s="3">
        <v>42058</v>
      </c>
      <c r="C93" s="3">
        <f t="shared" si="5"/>
        <v>42059</v>
      </c>
      <c r="D93" s="3" t="s">
        <v>45</v>
      </c>
      <c r="E93" s="3" t="s">
        <v>41</v>
      </c>
      <c r="F93" s="5">
        <v>1000000</v>
      </c>
      <c r="G93" s="3" t="s">
        <v>6</v>
      </c>
      <c r="H93" s="5">
        <f t="shared" si="6"/>
        <v>-1435200</v>
      </c>
      <c r="I93">
        <v>1.4352</v>
      </c>
      <c r="J93" s="7">
        <v>29.747000000000011</v>
      </c>
      <c r="K93" t="s">
        <v>11</v>
      </c>
      <c r="L93" s="8"/>
      <c r="M93" t="s">
        <v>12</v>
      </c>
      <c r="N93" t="s">
        <v>62</v>
      </c>
    </row>
    <row r="94" spans="1:14" x14ac:dyDescent="0.2">
      <c r="A94">
        <v>93</v>
      </c>
      <c r="B94" s="3">
        <v>42261</v>
      </c>
      <c r="C94" s="3">
        <f t="shared" si="5"/>
        <v>42262</v>
      </c>
      <c r="D94" s="3" t="s">
        <v>46</v>
      </c>
      <c r="E94" s="3" t="s">
        <v>41</v>
      </c>
      <c r="F94" s="5">
        <v>1000000</v>
      </c>
      <c r="G94" s="3" t="s">
        <v>6</v>
      </c>
      <c r="H94" s="5">
        <f t="shared" si="6"/>
        <v>-1435200</v>
      </c>
      <c r="I94">
        <v>1.4352</v>
      </c>
      <c r="J94" s="7">
        <v>30.937000000000012</v>
      </c>
      <c r="K94" t="s">
        <v>25</v>
      </c>
      <c r="L94" s="8">
        <f t="shared" si="7"/>
        <v>44089</v>
      </c>
      <c r="M94" t="s">
        <v>32</v>
      </c>
      <c r="N94" t="s">
        <v>53</v>
      </c>
    </row>
    <row r="95" spans="1:14" x14ac:dyDescent="0.2">
      <c r="A95">
        <v>94</v>
      </c>
      <c r="B95" s="3">
        <v>42195</v>
      </c>
      <c r="C95" s="3">
        <f t="shared" si="5"/>
        <v>42196</v>
      </c>
      <c r="D95" s="3" t="s">
        <v>46</v>
      </c>
      <c r="E95" s="3" t="s">
        <v>42</v>
      </c>
      <c r="F95" s="5">
        <v>500000</v>
      </c>
      <c r="G95" s="3" t="s">
        <v>6</v>
      </c>
      <c r="H95" s="5">
        <f t="shared" si="6"/>
        <v>-565200</v>
      </c>
      <c r="I95">
        <v>1.1304000000000001</v>
      </c>
      <c r="J95" s="7">
        <v>-20.344000000000001</v>
      </c>
      <c r="K95" t="s">
        <v>19</v>
      </c>
      <c r="L95" s="8">
        <f t="shared" si="7"/>
        <v>44023</v>
      </c>
      <c r="M95" t="s">
        <v>20</v>
      </c>
      <c r="N95" t="s">
        <v>53</v>
      </c>
    </row>
    <row r="96" spans="1:14" x14ac:dyDescent="0.2">
      <c r="A96">
        <v>95</v>
      </c>
      <c r="B96" s="3">
        <v>42039</v>
      </c>
      <c r="C96" s="3">
        <f t="shared" si="5"/>
        <v>42040</v>
      </c>
      <c r="D96" s="3" t="s">
        <v>45</v>
      </c>
      <c r="E96" s="3" t="s">
        <v>41</v>
      </c>
      <c r="F96" s="5">
        <v>10000</v>
      </c>
      <c r="G96" s="3" t="s">
        <v>6</v>
      </c>
      <c r="H96" s="5">
        <f t="shared" si="6"/>
        <v>-14352</v>
      </c>
      <c r="I96">
        <v>1.4352</v>
      </c>
      <c r="J96" s="7">
        <v>32.12700000000001</v>
      </c>
      <c r="K96" t="s">
        <v>27</v>
      </c>
      <c r="L96" s="8"/>
      <c r="M96" t="s">
        <v>28</v>
      </c>
      <c r="N96" t="s">
        <v>62</v>
      </c>
    </row>
    <row r="97" spans="1:14" x14ac:dyDescent="0.2">
      <c r="A97">
        <v>96</v>
      </c>
      <c r="B97" s="3">
        <v>42414</v>
      </c>
      <c r="C97" s="3">
        <f t="shared" si="5"/>
        <v>42415</v>
      </c>
      <c r="D97" s="3" t="s">
        <v>54</v>
      </c>
      <c r="E97" s="3" t="s">
        <v>42</v>
      </c>
      <c r="F97" s="5">
        <v>-1000000</v>
      </c>
      <c r="G97" s="3" t="s">
        <v>41</v>
      </c>
      <c r="H97" s="5">
        <f t="shared" si="6"/>
        <v>787600</v>
      </c>
      <c r="I97">
        <v>0.78759999999999997</v>
      </c>
      <c r="J97" s="7">
        <v>7.9250000000000007</v>
      </c>
      <c r="K97" t="s">
        <v>4</v>
      </c>
      <c r="L97" s="8">
        <f t="shared" si="7"/>
        <v>44242</v>
      </c>
      <c r="M97" t="s">
        <v>5</v>
      </c>
      <c r="N97" t="s">
        <v>53</v>
      </c>
    </row>
    <row r="98" spans="1:14" x14ac:dyDescent="0.2">
      <c r="A98">
        <v>97</v>
      </c>
      <c r="B98" s="3">
        <v>42345</v>
      </c>
      <c r="C98" s="3">
        <f t="shared" ref="C98:C129" si="8">SUM(B98+1)</f>
        <v>42346</v>
      </c>
      <c r="D98" s="3" t="s">
        <v>54</v>
      </c>
      <c r="E98" s="3" t="s">
        <v>42</v>
      </c>
      <c r="F98" s="5">
        <v>-1000000</v>
      </c>
      <c r="G98" s="3" t="s">
        <v>41</v>
      </c>
      <c r="H98" s="5">
        <f t="shared" ref="H98:H129" si="9">SUM(F98*I98*-1)</f>
        <v>787600</v>
      </c>
      <c r="I98">
        <v>0.78759999999999997</v>
      </c>
      <c r="J98" s="7">
        <v>7.838000000000001</v>
      </c>
      <c r="K98" t="s">
        <v>4</v>
      </c>
      <c r="L98" s="8">
        <f t="shared" si="7"/>
        <v>44173</v>
      </c>
      <c r="M98" t="s">
        <v>5</v>
      </c>
      <c r="N98" t="s">
        <v>53</v>
      </c>
    </row>
    <row r="99" spans="1:14" x14ac:dyDescent="0.2">
      <c r="A99">
        <v>98</v>
      </c>
      <c r="B99" s="3">
        <v>42124</v>
      </c>
      <c r="C99" s="3">
        <f t="shared" si="8"/>
        <v>42125</v>
      </c>
      <c r="D99" s="3" t="s">
        <v>45</v>
      </c>
      <c r="E99" s="3" t="s">
        <v>42</v>
      </c>
      <c r="F99" s="5">
        <v>50000000</v>
      </c>
      <c r="G99" s="3" t="s">
        <v>55</v>
      </c>
      <c r="H99" s="5">
        <f t="shared" si="9"/>
        <v>-6195375000</v>
      </c>
      <c r="I99">
        <v>123.9075</v>
      </c>
      <c r="J99" s="7">
        <v>7.4779999999999989</v>
      </c>
      <c r="K99" t="s">
        <v>19</v>
      </c>
      <c r="L99" s="8"/>
      <c r="M99" t="s">
        <v>22</v>
      </c>
      <c r="N99" t="s">
        <v>62</v>
      </c>
    </row>
    <row r="100" spans="1:14" x14ac:dyDescent="0.2">
      <c r="A100">
        <v>99</v>
      </c>
      <c r="B100" s="3">
        <v>42420</v>
      </c>
      <c r="C100" s="3">
        <f t="shared" si="8"/>
        <v>42421</v>
      </c>
      <c r="D100" s="3" t="s">
        <v>54</v>
      </c>
      <c r="E100" s="3" t="s">
        <v>6</v>
      </c>
      <c r="F100" s="5">
        <v>-50000000</v>
      </c>
      <c r="G100" s="3" t="s">
        <v>43</v>
      </c>
      <c r="H100" s="5">
        <f t="shared" si="9"/>
        <v>48515000</v>
      </c>
      <c r="I100">
        <v>0.97030000000000005</v>
      </c>
      <c r="J100" s="7">
        <v>21.87</v>
      </c>
      <c r="K100" t="s">
        <v>21</v>
      </c>
      <c r="L100" s="8">
        <f t="shared" si="7"/>
        <v>44248</v>
      </c>
      <c r="M100" t="s">
        <v>30</v>
      </c>
      <c r="N100" t="s">
        <v>53</v>
      </c>
    </row>
    <row r="101" spans="1:14" x14ac:dyDescent="0.2">
      <c r="A101">
        <v>100</v>
      </c>
      <c r="B101" s="3">
        <v>42489</v>
      </c>
      <c r="C101" s="3">
        <f t="shared" si="8"/>
        <v>42490</v>
      </c>
      <c r="D101" s="3" t="s">
        <v>54</v>
      </c>
      <c r="E101" s="3" t="s">
        <v>6</v>
      </c>
      <c r="F101" s="5">
        <v>-50000000</v>
      </c>
      <c r="G101" s="3" t="s">
        <v>43</v>
      </c>
      <c r="H101" s="5">
        <f t="shared" si="9"/>
        <v>48515000</v>
      </c>
      <c r="I101">
        <v>0.97030000000000005</v>
      </c>
      <c r="J101" s="7">
        <v>21.793700000000001</v>
      </c>
      <c r="K101" t="s">
        <v>19</v>
      </c>
      <c r="L101" s="8">
        <f t="shared" si="7"/>
        <v>44316</v>
      </c>
      <c r="M101" t="s">
        <v>22</v>
      </c>
      <c r="N101" t="s">
        <v>58</v>
      </c>
    </row>
    <row r="102" spans="1:14" x14ac:dyDescent="0.2">
      <c r="A102">
        <v>101</v>
      </c>
      <c r="B102" s="3">
        <v>42504</v>
      </c>
      <c r="C102" s="3">
        <f t="shared" si="8"/>
        <v>42505</v>
      </c>
      <c r="D102" s="3" t="s">
        <v>46</v>
      </c>
      <c r="E102" s="3" t="s">
        <v>42</v>
      </c>
      <c r="F102" s="5">
        <v>-50000000</v>
      </c>
      <c r="G102" s="3" t="s">
        <v>6</v>
      </c>
      <c r="H102" s="5">
        <f t="shared" si="9"/>
        <v>56520000</v>
      </c>
      <c r="I102">
        <v>1.1304000000000001</v>
      </c>
      <c r="J102" s="7">
        <v>20.267700000000005</v>
      </c>
      <c r="K102" t="s">
        <v>21</v>
      </c>
      <c r="L102" s="8">
        <f t="shared" si="7"/>
        <v>44331</v>
      </c>
      <c r="M102" t="s">
        <v>14</v>
      </c>
      <c r="N102" t="s">
        <v>53</v>
      </c>
    </row>
    <row r="103" spans="1:14" x14ac:dyDescent="0.2">
      <c r="A103">
        <v>102</v>
      </c>
      <c r="B103" s="3">
        <v>42513</v>
      </c>
      <c r="C103" s="3">
        <f t="shared" si="8"/>
        <v>42514</v>
      </c>
      <c r="D103" s="3" t="s">
        <v>45</v>
      </c>
      <c r="E103" s="3" t="s">
        <v>41</v>
      </c>
      <c r="F103" s="5">
        <v>1000000</v>
      </c>
      <c r="G103" s="3" t="s">
        <v>6</v>
      </c>
      <c r="H103" s="5">
        <f t="shared" si="9"/>
        <v>-1435200</v>
      </c>
      <c r="I103">
        <v>1.4352</v>
      </c>
      <c r="J103" s="7">
        <v>33.317000000000007</v>
      </c>
      <c r="K103" t="s">
        <v>36</v>
      </c>
      <c r="L103" s="8"/>
      <c r="M103" t="s">
        <v>37</v>
      </c>
      <c r="N103" t="s">
        <v>62</v>
      </c>
    </row>
    <row r="104" spans="1:14" x14ac:dyDescent="0.2">
      <c r="A104">
        <v>103</v>
      </c>
      <c r="B104" s="3">
        <v>42519</v>
      </c>
      <c r="C104" s="3">
        <f t="shared" si="8"/>
        <v>42520</v>
      </c>
      <c r="D104" s="3" t="s">
        <v>45</v>
      </c>
      <c r="E104" s="3" t="s">
        <v>41</v>
      </c>
      <c r="F104" s="5">
        <v>10000</v>
      </c>
      <c r="G104" s="3" t="s">
        <v>6</v>
      </c>
      <c r="H104" s="5">
        <f t="shared" si="9"/>
        <v>-14352</v>
      </c>
      <c r="I104">
        <v>1.4352</v>
      </c>
      <c r="J104" s="7">
        <v>34.507000000000005</v>
      </c>
      <c r="K104" t="s">
        <v>39</v>
      </c>
      <c r="L104" s="8"/>
      <c r="M104" t="s">
        <v>40</v>
      </c>
      <c r="N104" t="s">
        <v>62</v>
      </c>
    </row>
    <row r="105" spans="1:14" x14ac:dyDescent="0.2">
      <c r="A105">
        <v>104</v>
      </c>
      <c r="B105" s="3">
        <v>42532</v>
      </c>
      <c r="C105" s="3">
        <f t="shared" si="8"/>
        <v>42533</v>
      </c>
      <c r="D105" s="3" t="s">
        <v>54</v>
      </c>
      <c r="E105" s="3" t="s">
        <v>42</v>
      </c>
      <c r="F105" s="5">
        <v>-10000</v>
      </c>
      <c r="G105" s="3" t="s">
        <v>55</v>
      </c>
      <c r="H105" s="5">
        <f t="shared" si="9"/>
        <v>1239075</v>
      </c>
      <c r="I105">
        <v>123.9075</v>
      </c>
      <c r="J105" s="7">
        <v>8.7139999999999986</v>
      </c>
      <c r="K105" t="s">
        <v>33</v>
      </c>
      <c r="L105" s="8">
        <f t="shared" si="7"/>
        <v>44359</v>
      </c>
      <c r="M105" t="s">
        <v>34</v>
      </c>
      <c r="N105" t="s">
        <v>53</v>
      </c>
    </row>
    <row r="106" spans="1:14" x14ac:dyDescent="0.2">
      <c r="A106">
        <v>105</v>
      </c>
      <c r="B106" s="3">
        <v>42572</v>
      </c>
      <c r="C106" s="3">
        <f t="shared" si="8"/>
        <v>42573</v>
      </c>
      <c r="D106" s="3" t="s">
        <v>54</v>
      </c>
      <c r="E106" s="3" t="s">
        <v>42</v>
      </c>
      <c r="F106" s="5">
        <v>-50000000</v>
      </c>
      <c r="G106" s="3" t="s">
        <v>41</v>
      </c>
      <c r="H106" s="5">
        <f t="shared" si="9"/>
        <v>39380000</v>
      </c>
      <c r="I106">
        <v>0.78759999999999997</v>
      </c>
      <c r="J106" s="7">
        <v>7.7510000000000012</v>
      </c>
      <c r="K106" t="s">
        <v>19</v>
      </c>
      <c r="L106" s="8">
        <f t="shared" si="7"/>
        <v>44399</v>
      </c>
      <c r="M106" t="s">
        <v>22</v>
      </c>
      <c r="N106" t="s">
        <v>53</v>
      </c>
    </row>
    <row r="107" spans="1:14" x14ac:dyDescent="0.2">
      <c r="A107">
        <v>106</v>
      </c>
      <c r="B107" s="3">
        <v>42586</v>
      </c>
      <c r="C107" s="3">
        <f t="shared" si="8"/>
        <v>42587</v>
      </c>
      <c r="D107" s="3" t="s">
        <v>46</v>
      </c>
      <c r="E107" s="3" t="s">
        <v>42</v>
      </c>
      <c r="F107" s="5">
        <v>50000000</v>
      </c>
      <c r="G107" s="3" t="s">
        <v>6</v>
      </c>
      <c r="H107" s="5">
        <f t="shared" si="9"/>
        <v>-56520000</v>
      </c>
      <c r="I107">
        <v>1.1304000000000001</v>
      </c>
      <c r="J107" s="7">
        <v>20.191400000000005</v>
      </c>
      <c r="K107" t="s">
        <v>19</v>
      </c>
      <c r="L107" s="8">
        <f t="shared" si="7"/>
        <v>44413</v>
      </c>
      <c r="M107" t="s">
        <v>22</v>
      </c>
      <c r="N107" t="s">
        <v>53</v>
      </c>
    </row>
    <row r="108" spans="1:14" x14ac:dyDescent="0.2">
      <c r="A108">
        <v>107</v>
      </c>
      <c r="B108" s="3">
        <v>42593</v>
      </c>
      <c r="C108" s="3">
        <f t="shared" si="8"/>
        <v>42594</v>
      </c>
      <c r="D108" s="3" t="s">
        <v>45</v>
      </c>
      <c r="E108" s="3" t="s">
        <v>41</v>
      </c>
      <c r="F108" s="5">
        <v>500000</v>
      </c>
      <c r="G108" s="3" t="s">
        <v>6</v>
      </c>
      <c r="H108" s="5">
        <f t="shared" si="9"/>
        <v>-717600</v>
      </c>
      <c r="I108">
        <v>1.4352</v>
      </c>
      <c r="J108" s="7">
        <v>-1.0831999999999999</v>
      </c>
      <c r="K108" t="s">
        <v>17</v>
      </c>
      <c r="L108" s="8"/>
      <c r="M108" t="s">
        <v>18</v>
      </c>
      <c r="N108" t="s">
        <v>62</v>
      </c>
    </row>
    <row r="109" spans="1:14" x14ac:dyDescent="0.2">
      <c r="A109">
        <v>108</v>
      </c>
      <c r="B109" s="3">
        <v>42634</v>
      </c>
      <c r="C109" s="3">
        <f t="shared" si="8"/>
        <v>42635</v>
      </c>
      <c r="D109" s="3" t="s">
        <v>46</v>
      </c>
      <c r="E109" s="3" t="s">
        <v>42</v>
      </c>
      <c r="F109" s="5">
        <v>500000</v>
      </c>
      <c r="G109" s="3" t="s">
        <v>6</v>
      </c>
      <c r="H109" s="5">
        <f t="shared" si="9"/>
        <v>-565200</v>
      </c>
      <c r="I109">
        <v>1.1304000000000001</v>
      </c>
      <c r="J109" s="7">
        <v>1.1870000000000001</v>
      </c>
      <c r="K109" t="s">
        <v>23</v>
      </c>
      <c r="L109" s="8">
        <f t="shared" si="7"/>
        <v>44461</v>
      </c>
      <c r="M109" t="s">
        <v>24</v>
      </c>
      <c r="N109" t="s">
        <v>53</v>
      </c>
    </row>
    <row r="110" spans="1:14" x14ac:dyDescent="0.2">
      <c r="A110">
        <v>109</v>
      </c>
      <c r="B110" s="3">
        <v>42654</v>
      </c>
      <c r="C110" s="3">
        <f t="shared" si="8"/>
        <v>42655</v>
      </c>
      <c r="D110" s="3" t="s">
        <v>46</v>
      </c>
      <c r="E110" s="3" t="s">
        <v>42</v>
      </c>
      <c r="F110" s="5">
        <v>1000000</v>
      </c>
      <c r="G110" s="3" t="s">
        <v>6</v>
      </c>
      <c r="H110" s="5">
        <f t="shared" si="9"/>
        <v>-1130400</v>
      </c>
      <c r="I110">
        <v>1.1304000000000001</v>
      </c>
      <c r="J110" s="7">
        <v>2.3769999999999998</v>
      </c>
      <c r="K110" t="s">
        <v>4</v>
      </c>
      <c r="L110" s="8">
        <f t="shared" si="7"/>
        <v>44481</v>
      </c>
      <c r="M110" t="s">
        <v>5</v>
      </c>
      <c r="N110" t="s">
        <v>53</v>
      </c>
    </row>
    <row r="111" spans="1:14" x14ac:dyDescent="0.2">
      <c r="A111">
        <v>110</v>
      </c>
      <c r="B111" s="3">
        <v>42662</v>
      </c>
      <c r="C111" s="3">
        <f t="shared" si="8"/>
        <v>42663</v>
      </c>
      <c r="D111" s="3" t="s">
        <v>54</v>
      </c>
      <c r="E111" s="3" t="s">
        <v>42</v>
      </c>
      <c r="F111" s="5">
        <v>-1000000</v>
      </c>
      <c r="G111" s="3" t="s">
        <v>41</v>
      </c>
      <c r="H111" s="5">
        <f t="shared" si="9"/>
        <v>787600</v>
      </c>
      <c r="I111">
        <v>0.78759999999999997</v>
      </c>
      <c r="J111" s="7">
        <v>-7.6639999999999997</v>
      </c>
      <c r="K111" t="s">
        <v>36</v>
      </c>
      <c r="L111" s="8">
        <f t="shared" si="7"/>
        <v>44489</v>
      </c>
      <c r="M111" t="s">
        <v>37</v>
      </c>
      <c r="N111" t="s">
        <v>53</v>
      </c>
    </row>
    <row r="112" spans="1:14" x14ac:dyDescent="0.2">
      <c r="A112">
        <v>111</v>
      </c>
      <c r="B112" s="3">
        <v>42674</v>
      </c>
      <c r="C112" s="3">
        <f t="shared" si="8"/>
        <v>42675</v>
      </c>
      <c r="D112" s="3" t="s">
        <v>54</v>
      </c>
      <c r="E112" s="3" t="s">
        <v>42</v>
      </c>
      <c r="F112" s="5">
        <v>-10000</v>
      </c>
      <c r="G112" s="3" t="s">
        <v>41</v>
      </c>
      <c r="H112" s="5">
        <f t="shared" si="9"/>
        <v>7876</v>
      </c>
      <c r="I112">
        <v>0.78759999999999997</v>
      </c>
      <c r="J112" s="7">
        <v>-7.577</v>
      </c>
      <c r="K112" t="s">
        <v>27</v>
      </c>
      <c r="L112" s="8">
        <f t="shared" si="7"/>
        <v>44501</v>
      </c>
      <c r="M112" t="s">
        <v>35</v>
      </c>
      <c r="N112" t="s">
        <v>58</v>
      </c>
    </row>
    <row r="113" spans="1:14" x14ac:dyDescent="0.2">
      <c r="A113">
        <v>112</v>
      </c>
      <c r="B113" s="3">
        <v>42679</v>
      </c>
      <c r="C113" s="3">
        <f t="shared" si="8"/>
        <v>42680</v>
      </c>
      <c r="D113" s="3" t="s">
        <v>46</v>
      </c>
      <c r="E113" s="3" t="s">
        <v>42</v>
      </c>
      <c r="F113" s="5">
        <v>10000</v>
      </c>
      <c r="G113" s="3" t="s">
        <v>6</v>
      </c>
      <c r="H113" s="5">
        <f t="shared" si="9"/>
        <v>-11304</v>
      </c>
      <c r="I113">
        <v>1.1304000000000001</v>
      </c>
      <c r="J113" s="7">
        <v>3.5669999999999997</v>
      </c>
      <c r="K113" t="s">
        <v>7</v>
      </c>
      <c r="L113" s="8">
        <f t="shared" si="7"/>
        <v>44506</v>
      </c>
      <c r="M113" t="s">
        <v>8</v>
      </c>
      <c r="N113" t="s">
        <v>53</v>
      </c>
    </row>
    <row r="114" spans="1:14" x14ac:dyDescent="0.2">
      <c r="A114">
        <v>113</v>
      </c>
      <c r="B114" s="3">
        <v>42688</v>
      </c>
      <c r="C114" s="3">
        <f t="shared" si="8"/>
        <v>42689</v>
      </c>
      <c r="D114" s="3" t="s">
        <v>46</v>
      </c>
      <c r="E114" s="3" t="s">
        <v>42</v>
      </c>
      <c r="F114" s="5">
        <v>500000</v>
      </c>
      <c r="G114" s="3" t="s">
        <v>6</v>
      </c>
      <c r="H114" s="5">
        <f t="shared" si="9"/>
        <v>-648100</v>
      </c>
      <c r="I114">
        <v>1.2962</v>
      </c>
      <c r="J114" s="7">
        <v>9.5169999999999977</v>
      </c>
      <c r="K114" t="s">
        <v>9</v>
      </c>
      <c r="L114" s="8">
        <f t="shared" si="7"/>
        <v>44515</v>
      </c>
      <c r="M114" t="s">
        <v>10</v>
      </c>
      <c r="N114" t="s">
        <v>53</v>
      </c>
    </row>
    <row r="115" spans="1:14" x14ac:dyDescent="0.2">
      <c r="A115">
        <v>114</v>
      </c>
      <c r="B115" s="3">
        <v>42703</v>
      </c>
      <c r="C115" s="3">
        <f t="shared" si="8"/>
        <v>42704</v>
      </c>
      <c r="D115" s="3" t="s">
        <v>54</v>
      </c>
      <c r="E115" s="3" t="s">
        <v>42</v>
      </c>
      <c r="F115" s="5">
        <v>-500000</v>
      </c>
      <c r="G115" s="3" t="s">
        <v>41</v>
      </c>
      <c r="H115" s="5">
        <f t="shared" si="9"/>
        <v>393800</v>
      </c>
      <c r="I115">
        <v>0.78759999999999997</v>
      </c>
      <c r="J115" s="7">
        <v>7.490000000000002</v>
      </c>
      <c r="K115" t="s">
        <v>9</v>
      </c>
      <c r="L115" s="8">
        <f t="shared" si="7"/>
        <v>44530</v>
      </c>
      <c r="M115" t="s">
        <v>10</v>
      </c>
      <c r="N115" t="s">
        <v>58</v>
      </c>
    </row>
    <row r="116" spans="1:14" x14ac:dyDescent="0.2">
      <c r="A116">
        <v>115</v>
      </c>
      <c r="B116" s="3">
        <v>42708</v>
      </c>
      <c r="C116" s="3">
        <f t="shared" si="8"/>
        <v>42709</v>
      </c>
      <c r="D116" s="3" t="s">
        <v>45</v>
      </c>
      <c r="E116" s="3" t="s">
        <v>41</v>
      </c>
      <c r="F116" s="5">
        <v>500000</v>
      </c>
      <c r="G116" s="3" t="s">
        <v>6</v>
      </c>
      <c r="H116" s="5">
        <f t="shared" si="9"/>
        <v>-717600</v>
      </c>
      <c r="I116">
        <v>1.4352</v>
      </c>
      <c r="J116" s="7">
        <v>1.5351999999999999</v>
      </c>
      <c r="K116" t="s">
        <v>23</v>
      </c>
      <c r="L116" s="8"/>
      <c r="M116" t="s">
        <v>26</v>
      </c>
      <c r="N116" t="s">
        <v>62</v>
      </c>
    </row>
    <row r="117" spans="1:14" x14ac:dyDescent="0.2">
      <c r="A117">
        <v>116</v>
      </c>
      <c r="B117" s="3">
        <v>42716</v>
      </c>
      <c r="C117" s="3">
        <f t="shared" si="8"/>
        <v>42717</v>
      </c>
      <c r="D117" s="3" t="s">
        <v>54</v>
      </c>
      <c r="E117" s="3" t="s">
        <v>42</v>
      </c>
      <c r="F117" s="5">
        <v>-1000000</v>
      </c>
      <c r="G117" s="3" t="s">
        <v>41</v>
      </c>
      <c r="H117" s="5">
        <f t="shared" si="9"/>
        <v>986500</v>
      </c>
      <c r="I117">
        <v>0.98650000000000004</v>
      </c>
      <c r="J117" s="7">
        <v>21.717400000000001</v>
      </c>
      <c r="K117" t="s">
        <v>4</v>
      </c>
      <c r="L117" s="8">
        <f t="shared" si="7"/>
        <v>44543</v>
      </c>
      <c r="M117" t="s">
        <v>5</v>
      </c>
      <c r="N117" t="s">
        <v>58</v>
      </c>
    </row>
    <row r="118" spans="1:14" x14ac:dyDescent="0.2">
      <c r="A118">
        <v>117</v>
      </c>
      <c r="B118" s="3">
        <v>42723</v>
      </c>
      <c r="C118" s="3">
        <f t="shared" si="8"/>
        <v>42724</v>
      </c>
      <c r="D118" s="3" t="s">
        <v>54</v>
      </c>
      <c r="E118" s="3" t="s">
        <v>42</v>
      </c>
      <c r="F118" s="5">
        <v>-50000000</v>
      </c>
      <c r="G118" s="3" t="s">
        <v>55</v>
      </c>
      <c r="H118" s="5">
        <f t="shared" si="9"/>
        <v>6195375000</v>
      </c>
      <c r="I118">
        <v>123.9075</v>
      </c>
      <c r="J118" s="7">
        <v>9.9499999999999993</v>
      </c>
      <c r="K118" t="s">
        <v>13</v>
      </c>
      <c r="L118" s="8">
        <f t="shared" si="7"/>
        <v>44550</v>
      </c>
      <c r="M118" t="s">
        <v>31</v>
      </c>
      <c r="N118" t="s">
        <v>53</v>
      </c>
    </row>
    <row r="119" spans="1:14" x14ac:dyDescent="0.2">
      <c r="A119">
        <v>118</v>
      </c>
      <c r="B119" s="3">
        <v>42739</v>
      </c>
      <c r="C119" s="3">
        <f t="shared" si="8"/>
        <v>42740</v>
      </c>
      <c r="D119" s="3" t="s">
        <v>54</v>
      </c>
      <c r="E119" s="3" t="s">
        <v>42</v>
      </c>
      <c r="F119" s="5">
        <v>-10000</v>
      </c>
      <c r="G119" s="3" t="s">
        <v>41</v>
      </c>
      <c r="H119" s="5">
        <f t="shared" si="9"/>
        <v>7876</v>
      </c>
      <c r="I119">
        <v>0.78759999999999997</v>
      </c>
      <c r="J119" s="7">
        <v>7.4030000000000022</v>
      </c>
      <c r="K119" t="s">
        <v>27</v>
      </c>
      <c r="L119" s="8">
        <f t="shared" si="7"/>
        <v>44566</v>
      </c>
      <c r="M119" t="s">
        <v>28</v>
      </c>
      <c r="N119" t="s">
        <v>58</v>
      </c>
    </row>
    <row r="120" spans="1:14" x14ac:dyDescent="0.2">
      <c r="A120">
        <v>119</v>
      </c>
      <c r="B120" s="3">
        <v>42754</v>
      </c>
      <c r="C120" s="3">
        <f t="shared" si="8"/>
        <v>42755</v>
      </c>
      <c r="D120" s="3" t="s">
        <v>54</v>
      </c>
      <c r="E120" s="3" t="s">
        <v>42</v>
      </c>
      <c r="F120" s="5">
        <v>-50000000</v>
      </c>
      <c r="G120" s="3" t="s">
        <v>55</v>
      </c>
      <c r="H120" s="5">
        <f t="shared" si="9"/>
        <v>6078445000</v>
      </c>
      <c r="I120">
        <v>121.5689</v>
      </c>
      <c r="J120" s="7">
        <v>-9.6712000000000007</v>
      </c>
      <c r="K120" t="s">
        <v>29</v>
      </c>
      <c r="L120" s="8">
        <f t="shared" si="7"/>
        <v>44581</v>
      </c>
      <c r="M120" t="s">
        <v>30</v>
      </c>
      <c r="N120" t="s">
        <v>53</v>
      </c>
    </row>
    <row r="121" spans="1:14" x14ac:dyDescent="0.2">
      <c r="A121">
        <v>120</v>
      </c>
      <c r="B121" s="3">
        <v>42777</v>
      </c>
      <c r="C121" s="3">
        <f t="shared" si="8"/>
        <v>42778</v>
      </c>
      <c r="D121" s="3" t="s">
        <v>45</v>
      </c>
      <c r="E121" s="3" t="s">
        <v>6</v>
      </c>
      <c r="F121" s="5">
        <v>50000000</v>
      </c>
      <c r="G121" s="3" t="s">
        <v>55</v>
      </c>
      <c r="H121" s="5">
        <f t="shared" si="9"/>
        <v>-5481125000</v>
      </c>
      <c r="I121">
        <v>109.6225</v>
      </c>
      <c r="J121" s="7">
        <v>9.2192000000000007</v>
      </c>
      <c r="K121" t="s">
        <v>13</v>
      </c>
      <c r="L121" s="8"/>
      <c r="M121" t="s">
        <v>31</v>
      </c>
      <c r="N121" t="s">
        <v>62</v>
      </c>
    </row>
    <row r="122" spans="1:14" x14ac:dyDescent="0.2">
      <c r="A122">
        <v>121</v>
      </c>
      <c r="B122" s="3">
        <v>42811</v>
      </c>
      <c r="C122" s="3">
        <f t="shared" si="8"/>
        <v>42812</v>
      </c>
      <c r="D122" s="3" t="s">
        <v>45</v>
      </c>
      <c r="E122" s="3" t="s">
        <v>6</v>
      </c>
      <c r="F122" s="5">
        <v>50000000</v>
      </c>
      <c r="G122" s="3" t="s">
        <v>55</v>
      </c>
      <c r="H122" s="5">
        <f t="shared" si="9"/>
        <v>-5466280000</v>
      </c>
      <c r="I122">
        <v>109.32559999999999</v>
      </c>
      <c r="J122" s="7">
        <v>2.8912</v>
      </c>
      <c r="K122" t="s">
        <v>13</v>
      </c>
      <c r="L122" s="8"/>
      <c r="M122" t="s">
        <v>14</v>
      </c>
      <c r="N122" t="s">
        <v>62</v>
      </c>
    </row>
    <row r="123" spans="1:14" x14ac:dyDescent="0.2">
      <c r="A123">
        <v>122</v>
      </c>
      <c r="B123" s="3">
        <v>42844</v>
      </c>
      <c r="C123" s="3">
        <f t="shared" si="8"/>
        <v>42845</v>
      </c>
      <c r="D123" s="3" t="s">
        <v>45</v>
      </c>
      <c r="E123" s="3" t="s">
        <v>6</v>
      </c>
      <c r="F123" s="5">
        <v>10000</v>
      </c>
      <c r="G123" s="3" t="s">
        <v>55</v>
      </c>
      <c r="H123" s="5">
        <f t="shared" si="9"/>
        <v>-1076548</v>
      </c>
      <c r="I123">
        <v>107.65479999999999</v>
      </c>
      <c r="J123" s="7">
        <v>-2.4392</v>
      </c>
      <c r="K123" t="s">
        <v>7</v>
      </c>
      <c r="L123" s="8"/>
      <c r="M123" t="s">
        <v>8</v>
      </c>
      <c r="N123" t="s">
        <v>62</v>
      </c>
    </row>
  </sheetData>
  <sortState ref="A2:N123">
    <sortCondition ref="A2:A123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2017-11-04T17:06:51Z</dcterms:modified>
</cp:coreProperties>
</file>