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75" i="1" l="1"/>
  <c r="H71" i="1"/>
  <c r="H73" i="1"/>
  <c r="H63" i="1"/>
  <c r="H51" i="1"/>
  <c r="H49" i="1"/>
  <c r="H29" i="1"/>
  <c r="H76" i="1" l="1"/>
  <c r="H77" i="1"/>
  <c r="H78" i="1"/>
  <c r="H79" i="1"/>
  <c r="H80" i="1"/>
  <c r="H81" i="1"/>
  <c r="H82" i="1"/>
  <c r="H83" i="1"/>
  <c r="H64" i="1"/>
  <c r="H65" i="1"/>
  <c r="H66" i="1"/>
  <c r="H72" i="1"/>
  <c r="H74" i="1"/>
  <c r="H54" i="1"/>
  <c r="H50" i="1"/>
  <c r="H52" i="1"/>
  <c r="H53" i="1"/>
  <c r="H55" i="1"/>
  <c r="H56" i="1"/>
  <c r="H57" i="1"/>
  <c r="H58" i="1"/>
  <c r="H48" i="1"/>
  <c r="H41" i="1" l="1"/>
  <c r="H42" i="1"/>
  <c r="H43" i="1"/>
  <c r="H38" i="1"/>
  <c r="H39" i="1"/>
  <c r="H40" i="1"/>
  <c r="H30" i="1"/>
  <c r="H33" i="1"/>
  <c r="H27" i="1"/>
  <c r="H28" i="1"/>
  <c r="H31" i="1"/>
  <c r="H34" i="1"/>
  <c r="H32" i="1"/>
  <c r="H35" i="1"/>
  <c r="H36" i="1"/>
  <c r="H37" i="1"/>
  <c r="H2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H5" i="1"/>
</calcChain>
</file>

<file path=xl/sharedStrings.xml><?xml version="1.0" encoding="utf-8"?>
<sst xmlns="http://schemas.openxmlformats.org/spreadsheetml/2006/main" count="276" uniqueCount="203">
  <si>
    <t>RavAGE 0.1-alpha</t>
  </si>
  <si>
    <t>Bill of Materials</t>
  </si>
  <si>
    <t>Designator</t>
  </si>
  <si>
    <t>Description</t>
  </si>
  <si>
    <t>Manufacturer</t>
  </si>
  <si>
    <t>Manufacturer Part No.</t>
  </si>
  <si>
    <t xml:space="preserve">Element14 Part No. </t>
  </si>
  <si>
    <t>Qty</t>
  </si>
  <si>
    <t>Price (ea)</t>
  </si>
  <si>
    <t>Sub-Total</t>
  </si>
  <si>
    <t>R1</t>
  </si>
  <si>
    <t>R7</t>
  </si>
  <si>
    <t>R8</t>
  </si>
  <si>
    <t>R2, R3, R4, R5, R6</t>
  </si>
  <si>
    <t>CPU.SchDoc</t>
  </si>
  <si>
    <t>YAGEO (PHYCOMP)</t>
  </si>
  <si>
    <t>RC0603FR-073K3L</t>
  </si>
  <si>
    <t>RC0603FR-0710KL</t>
  </si>
  <si>
    <t>CRCW06032K40FKEA</t>
  </si>
  <si>
    <t>VISHAY DRALORIC</t>
  </si>
  <si>
    <t>2k4 Resistor 100mW 1% 0603</t>
  </si>
  <si>
    <t>RC0603FR-071KL</t>
  </si>
  <si>
    <t>C7, C8</t>
  </si>
  <si>
    <t>C9</t>
  </si>
  <si>
    <t>C10</t>
  </si>
  <si>
    <t>C1, C2, C3, C4, C5, C6, C11, C12, C13</t>
  </si>
  <si>
    <t>C15, C16, C17, C18</t>
  </si>
  <si>
    <t>C14, C19</t>
  </si>
  <si>
    <t>U1</t>
  </si>
  <si>
    <t>U2</t>
  </si>
  <si>
    <t>MC9S12XDP512MAG</t>
  </si>
  <si>
    <t>D1</t>
  </si>
  <si>
    <t>Y1</t>
  </si>
  <si>
    <t>Y2</t>
  </si>
  <si>
    <t>LED 0603</t>
  </si>
  <si>
    <t>J1</t>
  </si>
  <si>
    <t>JP1</t>
  </si>
  <si>
    <t>BDM Header 2x3 DIL</t>
  </si>
  <si>
    <t>0603ZC224KAT2A</t>
  </si>
  <si>
    <t>AVX</t>
  </si>
  <si>
    <t>C0603C180J5GACTU</t>
  </si>
  <si>
    <t>KEMET</t>
  </si>
  <si>
    <t>C0603C682K5RACTU</t>
  </si>
  <si>
    <t>C0603C681J1GACTU</t>
  </si>
  <si>
    <t>MULTICOMP</t>
  </si>
  <si>
    <t>MCCA000255</t>
  </si>
  <si>
    <t>ABRACON</t>
  </si>
  <si>
    <t>Crystal 32.768kHz 12.5pF SMD</t>
  </si>
  <si>
    <t>ABS10-32.768KHZ-T</t>
  </si>
  <si>
    <t>Crystal 16.0Mhz 18pF HC49/US</t>
  </si>
  <si>
    <t>CITIZEN AMERICA</t>
  </si>
  <si>
    <t>HCM49 16.000MABJ-UT</t>
  </si>
  <si>
    <t>JOHANSON DIELECTRICS</t>
  </si>
  <si>
    <t>100R15X106KV4E</t>
  </si>
  <si>
    <t>FREESCALE</t>
  </si>
  <si>
    <t>M41T56M6E</t>
  </si>
  <si>
    <t>STMICROELECTRONICS</t>
  </si>
  <si>
    <t>Power Supplies.SchDoc</t>
  </si>
  <si>
    <t>R9</t>
  </si>
  <si>
    <t>R10</t>
  </si>
  <si>
    <t>R11</t>
  </si>
  <si>
    <t>R12</t>
  </si>
  <si>
    <t>R13, R14, R16</t>
  </si>
  <si>
    <t>R15</t>
  </si>
  <si>
    <t>C20</t>
  </si>
  <si>
    <t>C21</t>
  </si>
  <si>
    <t>C24</t>
  </si>
  <si>
    <t>C25</t>
  </si>
  <si>
    <t>3k3 Resistor 100mW 1% 0603</t>
  </si>
  <si>
    <t>9238549 (min order qty of 50)</t>
  </si>
  <si>
    <t>9238603 (min order qty of 50)</t>
  </si>
  <si>
    <t>10k Resistor 100mW 1% 0603</t>
  </si>
  <si>
    <t>9238484 (min order qty of 50)</t>
  </si>
  <si>
    <t>1k Resistor 100mW 1% 0603</t>
  </si>
  <si>
    <t>1327683 (min order qty of 10)</t>
  </si>
  <si>
    <t>0.22uF Capacitor X7R Ceramic 10V 10% 0603</t>
  </si>
  <si>
    <t>18pF Capacitor C0G/NP0 Ceramic 50V 5% 0603</t>
  </si>
  <si>
    <t>6.8nF Capacitor C0G/NP0 Ceramic 50V 10% 0603</t>
  </si>
  <si>
    <t>680pF Capacitor C0G/NP0 Ceramic 100V 5% 0603</t>
  </si>
  <si>
    <t>10uF Capacitor MLCC 10V 10% 0805</t>
  </si>
  <si>
    <t>1414620 (min order qty of 10)</t>
  </si>
  <si>
    <t>1414649 (min order qty of 10)</t>
  </si>
  <si>
    <t>1813442 (min order qty of 10)</t>
  </si>
  <si>
    <t>1759122 (min order qty of 100)</t>
  </si>
  <si>
    <t>1886102 (min order qty of 10)</t>
  </si>
  <si>
    <t>0.1uF Capacitor X7R Ceramic 10V 10% 0603</t>
  </si>
  <si>
    <t>10k Resistor 100mW 0.1% 0603</t>
  </si>
  <si>
    <t>10uF Capacitor MLCC 35V 10% 1206</t>
  </si>
  <si>
    <t>TAIYO YUDEN</t>
  </si>
  <si>
    <t>GMK316AB7106KL-TR</t>
  </si>
  <si>
    <t>22uF Capacitor MLCC 10V 10% 1210</t>
  </si>
  <si>
    <t>1759459 (min order qty of 10)</t>
  </si>
  <si>
    <t>MCCA000576</t>
  </si>
  <si>
    <t>C22</t>
  </si>
  <si>
    <t>C23</t>
  </si>
  <si>
    <t>0.1uF Capacitor X7R Ceramic 50V 10% 0603</t>
  </si>
  <si>
    <t>1740621 (min order qty of 10)</t>
  </si>
  <si>
    <t>06035C104JAT2A</t>
  </si>
  <si>
    <t>470nF Capacitor X7R Ceramic 50V 10% 0805</t>
  </si>
  <si>
    <t>1907053 (min order qty of 10)</t>
  </si>
  <si>
    <t>C0805C474K5RACTU</t>
  </si>
  <si>
    <t>47uF Capacitor MLCC 10V 20% 1210</t>
  </si>
  <si>
    <t>1759461 (min order qty of 10)</t>
  </si>
  <si>
    <t>MCCA000578</t>
  </si>
  <si>
    <t>PANASONIC</t>
  </si>
  <si>
    <t>2059432 (min order qty of 50)</t>
  </si>
  <si>
    <t>ERJ3EKF2002V</t>
  </si>
  <si>
    <t>20k Resistor 100mW 1% 0603</t>
  </si>
  <si>
    <t>29k4 Resistor 100mW 0.1% 0603</t>
  </si>
  <si>
    <t>1752638 (min order qty of 5)</t>
  </si>
  <si>
    <t>TE CONNECTIVITY</t>
  </si>
  <si>
    <t>RP73D1J29K4BTDG</t>
  </si>
  <si>
    <t>330R Resistor 1W 1% 2512</t>
  </si>
  <si>
    <t>1283136 (min order qty of 5)</t>
  </si>
  <si>
    <t>RC2512FK-07330RL</t>
  </si>
  <si>
    <t>SUSUMU</t>
  </si>
  <si>
    <t>RG1608N-103-B-T1</t>
  </si>
  <si>
    <t>RP73D1J604RBTDG</t>
  </si>
  <si>
    <t>***refer to C14, C19 on CPU.SchDoc page of BOM***</t>
  </si>
  <si>
    <t>F1, F2</t>
  </si>
  <si>
    <t>U3</t>
  </si>
  <si>
    <t>U4</t>
  </si>
  <si>
    <t>U5</t>
  </si>
  <si>
    <t>PRECISION ADJ ZENER, TL-431</t>
  </si>
  <si>
    <t>Q1</t>
  </si>
  <si>
    <t>MJD127G</t>
  </si>
  <si>
    <t>ON SEMICONDUCTOR</t>
  </si>
  <si>
    <t>TRANSISTOR, PNP, MJD127, TO-252</t>
  </si>
  <si>
    <t>LDO REGULATOR, LM2937ES-5.0, TO-263-3</t>
  </si>
  <si>
    <t>LDO REGULATOR, LM2941S, TO-263-5</t>
  </si>
  <si>
    <t>LM2937ES-5.0/NOPB</t>
  </si>
  <si>
    <t>NATIONAL SEMI</t>
  </si>
  <si>
    <t>1469067 (min order qty of 5)</t>
  </si>
  <si>
    <t>LM2941S/NOPB</t>
  </si>
  <si>
    <t>TEXAS INSTRUMENTS</t>
  </si>
  <si>
    <t>TL431CDBZRG4</t>
  </si>
  <si>
    <t>LITTELFUSE</t>
  </si>
  <si>
    <t>604R Resistor 100mW 0.1% 0603</t>
  </si>
  <si>
    <t>IC, MICROCONTROLLER, LQFP-144</t>
  </si>
  <si>
    <t>IC, RTCC, SOIC-8</t>
  </si>
  <si>
    <t>USB Comms.SchDoc</t>
  </si>
  <si>
    <t>R17</t>
  </si>
  <si>
    <t>R18, R19, R20</t>
  </si>
  <si>
    <t>2k Resistor 100mW 1% 0603</t>
  </si>
  <si>
    <t>***refer to R8 on CPU.SchDoc page of BOM***</t>
  </si>
  <si>
    <t>2073418 (min order qty of 100)</t>
  </si>
  <si>
    <t>MCMR06X2001FTL</t>
  </si>
  <si>
    <t>C26</t>
  </si>
  <si>
    <t>C27, C29</t>
  </si>
  <si>
    <t>C28</t>
  </si>
  <si>
    <t>4.7uF Capacitor MLCC 10V 10% 0603</t>
  </si>
  <si>
    <t>1833806 (min order qty of 10)</t>
  </si>
  <si>
    <t>0603ZD475KAT2A</t>
  </si>
  <si>
    <t>10nF Capacitor X7R Ceramic 50V 10% 0603</t>
  </si>
  <si>
    <t>1833842 (min order qty of 5)</t>
  </si>
  <si>
    <t>06035C103K4Z2A</t>
  </si>
  <si>
    <t>FB1</t>
  </si>
  <si>
    <t>1515741 (min order qty of 5)</t>
  </si>
  <si>
    <t>MURATA</t>
  </si>
  <si>
    <t>BLM18PG300SN1D</t>
  </si>
  <si>
    <t>FERRITE BEAD, 0.05R, 1A, 0603</t>
  </si>
  <si>
    <t>U6</t>
  </si>
  <si>
    <t>U7</t>
  </si>
  <si>
    <t>FT232RL</t>
  </si>
  <si>
    <t>FTDI</t>
  </si>
  <si>
    <t>ANALOG DEVICES</t>
  </si>
  <si>
    <t>ISOLATOR, DIGITAL, 150NS, SOIC-8</t>
  </si>
  <si>
    <t>ADUM3201ARZ</t>
  </si>
  <si>
    <t>IC, USB TO UART, SSOP-28</t>
  </si>
  <si>
    <t>Header 1x2 SIL</t>
  </si>
  <si>
    <t>Firmware Load Jumper, Header 1x2 SIL</t>
  </si>
  <si>
    <t>RS232 Comms.SchDoc</t>
  </si>
  <si>
    <t>C30, C31, C32, C33, C34</t>
  </si>
  <si>
    <t>U8</t>
  </si>
  <si>
    <t>J2</t>
  </si>
  <si>
    <t>JP2</t>
  </si>
  <si>
    <t>MAX232ACWE</t>
  </si>
  <si>
    <t>IC, TRANSCEIVER, SOIC-16</t>
  </si>
  <si>
    <t>MAXIM</t>
  </si>
  <si>
    <t>SCHURTER</t>
  </si>
  <si>
    <t>152204 (min order qty of 2)</t>
  </si>
  <si>
    <t>SOCKET, 3.5MM, JACK, PCB, 3POLE</t>
  </si>
  <si>
    <t>VR Interfaces.SchDoc</t>
  </si>
  <si>
    <t>***refer to R7 on CPU.SchDoc page of BOM***</t>
  </si>
  <si>
    <t>D2</t>
  </si>
  <si>
    <t>1812L035/30DR</t>
  </si>
  <si>
    <t>POLYFUSE, 350mA, 30V, 1812</t>
  </si>
  <si>
    <t>D3, D4, D5</t>
  </si>
  <si>
    <t>USB1</t>
  </si>
  <si>
    <t>CBUSIO1</t>
  </si>
  <si>
    <t>MICRO USB TYPE B, RECEPTACLE</t>
  </si>
  <si>
    <t>TBA</t>
  </si>
  <si>
    <t>***refer to R2, R3, R4, R5, R6 on CPU.SchDoc page of BOM***</t>
  </si>
  <si>
    <t>R21, R22, R29, R30, R36, R37</t>
  </si>
  <si>
    <t>R27, R33, R35, R39</t>
  </si>
  <si>
    <t>R24, R26, R40</t>
  </si>
  <si>
    <t>R25, R32, R41</t>
  </si>
  <si>
    <t>R23, R28, R31, R34, R38, R42</t>
  </si>
  <si>
    <t>10k Resistor 500mW 1% 200V 1210</t>
  </si>
  <si>
    <t>ERJ-14NF1002U</t>
  </si>
  <si>
    <t>1894326 (min order qty of 25)</t>
  </si>
  <si>
    <t>5k1 Resistor 500mW 1% 200V+</t>
  </si>
  <si>
    <t>ERJP14F5101U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</si>
</sst>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3"/>
  <sheetViews>
    <sheetView tabSelected="1" topLeftCell="A64" zoomScaleNormal="100" workbookViewId="0">
      <selection activeCell="A76" sqref="A76"/>
    </sheetView>
  </sheetViews>
  <sheetFormatPr defaultRowHeight="15" x14ac:dyDescent="0.25"/>
  <cols>
    <col min="1" max="1" width="32" bestFit="1" customWidth="1"/>
    <col min="2" max="2" width="62.85546875" bestFit="1" customWidth="1"/>
    <col min="3" max="3" width="26.7109375" customWidth="1"/>
    <col min="4" max="4" width="22.5703125" bestFit="1" customWidth="1"/>
    <col min="5" max="5" width="28.140625" bestFit="1" customWidth="1"/>
    <col min="6" max="6" width="5.28515625" bestFit="1" customWidth="1"/>
    <col min="7" max="7" width="11.5703125" bestFit="1" customWidth="1"/>
    <col min="8" max="8" width="11.7109375" bestFit="1" customWidth="1"/>
  </cols>
  <sheetData>
    <row r="1" spans="1:8" ht="26.25" x14ac:dyDescent="0.4">
      <c r="A1" s="13" t="s">
        <v>0</v>
      </c>
      <c r="B1" s="13"/>
      <c r="C1" s="13"/>
      <c r="D1" s="13"/>
      <c r="E1" s="13"/>
      <c r="F1" s="13"/>
      <c r="G1" s="13"/>
      <c r="H1" s="13"/>
    </row>
    <row r="2" spans="1:8" ht="23.25" x14ac:dyDescent="0.35">
      <c r="A2" s="14" t="s">
        <v>1</v>
      </c>
      <c r="B2" s="14"/>
      <c r="C2" s="14"/>
      <c r="D2" s="14"/>
      <c r="E2" s="14"/>
      <c r="F2" s="14"/>
      <c r="G2" s="14"/>
      <c r="H2" s="14"/>
    </row>
    <row r="3" spans="1:8" ht="21" x14ac:dyDescent="0.35">
      <c r="A3" s="12" t="s">
        <v>14</v>
      </c>
      <c r="B3" s="12"/>
      <c r="C3" s="12"/>
      <c r="D3" s="12"/>
      <c r="E3" s="12"/>
      <c r="F3" s="12"/>
      <c r="G3" s="12"/>
      <c r="H3" s="12"/>
    </row>
    <row r="4" spans="1:8" ht="18.75" x14ac:dyDescent="0.3">
      <c r="A4" s="1" t="s">
        <v>2</v>
      </c>
      <c r="B4" s="1" t="s">
        <v>3</v>
      </c>
      <c r="C4" s="1" t="s">
        <v>5</v>
      </c>
      <c r="D4" s="1" t="s">
        <v>4</v>
      </c>
      <c r="E4" s="1" t="s">
        <v>6</v>
      </c>
      <c r="F4" s="1" t="s">
        <v>7</v>
      </c>
      <c r="G4" s="1" t="s">
        <v>8</v>
      </c>
      <c r="H4" s="1" t="s">
        <v>9</v>
      </c>
    </row>
    <row r="5" spans="1:8" x14ac:dyDescent="0.25">
      <c r="A5" s="2" t="s">
        <v>10</v>
      </c>
      <c r="B5" s="2" t="s">
        <v>68</v>
      </c>
      <c r="C5" s="2" t="s">
        <v>16</v>
      </c>
      <c r="D5" s="2" t="s">
        <v>15</v>
      </c>
      <c r="E5" s="2" t="s">
        <v>69</v>
      </c>
      <c r="F5" s="2">
        <v>50</v>
      </c>
      <c r="G5" s="3">
        <v>8.0000000000000002E-3</v>
      </c>
      <c r="H5" s="3">
        <f>F5*G5</f>
        <v>0.4</v>
      </c>
    </row>
    <row r="6" spans="1:8" x14ac:dyDescent="0.25">
      <c r="A6" s="2" t="s">
        <v>13</v>
      </c>
      <c r="B6" s="2" t="s">
        <v>71</v>
      </c>
      <c r="C6" s="2" t="s">
        <v>17</v>
      </c>
      <c r="D6" s="2" t="s">
        <v>15</v>
      </c>
      <c r="E6" s="2" t="s">
        <v>70</v>
      </c>
      <c r="F6" s="2">
        <v>50</v>
      </c>
      <c r="G6" s="3">
        <v>8.0000000000000002E-3</v>
      </c>
      <c r="H6" s="3">
        <f>F6*G6</f>
        <v>0.4</v>
      </c>
    </row>
    <row r="7" spans="1:8" x14ac:dyDescent="0.25">
      <c r="A7" s="2" t="s">
        <v>11</v>
      </c>
      <c r="B7" s="2" t="s">
        <v>20</v>
      </c>
      <c r="C7" s="2" t="s">
        <v>18</v>
      </c>
      <c r="D7" s="2" t="s">
        <v>19</v>
      </c>
      <c r="E7" s="2">
        <v>1469766</v>
      </c>
      <c r="F7" s="2">
        <v>1</v>
      </c>
      <c r="G7" s="3">
        <v>0.05</v>
      </c>
      <c r="H7" s="3">
        <f t="shared" ref="H7:H21" si="0">F7*G7</f>
        <v>0.05</v>
      </c>
    </row>
    <row r="8" spans="1:8" x14ac:dyDescent="0.25">
      <c r="A8" s="2" t="s">
        <v>12</v>
      </c>
      <c r="B8" s="2" t="s">
        <v>73</v>
      </c>
      <c r="C8" s="2" t="s">
        <v>21</v>
      </c>
      <c r="D8" s="2" t="s">
        <v>15</v>
      </c>
      <c r="E8" s="2" t="s">
        <v>72</v>
      </c>
      <c r="F8" s="2">
        <v>50</v>
      </c>
      <c r="G8" s="3">
        <v>8.0000000000000002E-3</v>
      </c>
      <c r="H8" s="3">
        <f t="shared" si="0"/>
        <v>0.4</v>
      </c>
    </row>
    <row r="9" spans="1:8" x14ac:dyDescent="0.25">
      <c r="A9" s="2" t="s">
        <v>25</v>
      </c>
      <c r="B9" s="2" t="s">
        <v>75</v>
      </c>
      <c r="C9" s="2" t="s">
        <v>38</v>
      </c>
      <c r="D9" s="2" t="s">
        <v>39</v>
      </c>
      <c r="E9" s="2" t="s">
        <v>74</v>
      </c>
      <c r="F9" s="2">
        <v>10</v>
      </c>
      <c r="G9" s="3">
        <v>0.106</v>
      </c>
      <c r="H9" s="3">
        <f t="shared" si="0"/>
        <v>1.06</v>
      </c>
    </row>
    <row r="10" spans="1:8" x14ac:dyDescent="0.25">
      <c r="A10" s="2" t="s">
        <v>22</v>
      </c>
      <c r="B10" s="2" t="s">
        <v>76</v>
      </c>
      <c r="C10" s="2" t="s">
        <v>40</v>
      </c>
      <c r="D10" s="2" t="s">
        <v>41</v>
      </c>
      <c r="E10" s="2" t="s">
        <v>80</v>
      </c>
      <c r="F10" s="2">
        <v>10</v>
      </c>
      <c r="G10" s="3">
        <v>2.4E-2</v>
      </c>
      <c r="H10" s="3">
        <f t="shared" si="0"/>
        <v>0.24</v>
      </c>
    </row>
    <row r="11" spans="1:8" x14ac:dyDescent="0.25">
      <c r="A11" s="2" t="s">
        <v>23</v>
      </c>
      <c r="B11" s="2" t="s">
        <v>77</v>
      </c>
      <c r="C11" s="2" t="s">
        <v>42</v>
      </c>
      <c r="D11" s="2" t="s">
        <v>41</v>
      </c>
      <c r="E11" s="2" t="s">
        <v>81</v>
      </c>
      <c r="F11" s="2">
        <v>10</v>
      </c>
      <c r="G11" s="3">
        <v>2.5999999999999999E-2</v>
      </c>
      <c r="H11" s="3">
        <f t="shared" si="0"/>
        <v>0.26</v>
      </c>
    </row>
    <row r="12" spans="1:8" x14ac:dyDescent="0.25">
      <c r="A12" s="2" t="s">
        <v>24</v>
      </c>
      <c r="B12" s="2" t="s">
        <v>78</v>
      </c>
      <c r="C12" s="2" t="s">
        <v>43</v>
      </c>
      <c r="D12" s="2" t="s">
        <v>41</v>
      </c>
      <c r="E12" s="2" t="s">
        <v>82</v>
      </c>
      <c r="F12" s="2">
        <v>10</v>
      </c>
      <c r="G12" s="3">
        <v>0.114</v>
      </c>
      <c r="H12" s="3">
        <f t="shared" si="0"/>
        <v>1.1400000000000001</v>
      </c>
    </row>
    <row r="13" spans="1:8" x14ac:dyDescent="0.25">
      <c r="A13" s="2" t="s">
        <v>27</v>
      </c>
      <c r="B13" s="2" t="s">
        <v>85</v>
      </c>
      <c r="C13" s="2" t="s">
        <v>45</v>
      </c>
      <c r="D13" s="2" t="s">
        <v>44</v>
      </c>
      <c r="E13" s="2" t="s">
        <v>83</v>
      </c>
      <c r="F13" s="2">
        <v>100</v>
      </c>
      <c r="G13" s="3">
        <v>1.6E-2</v>
      </c>
      <c r="H13" s="3">
        <f t="shared" si="0"/>
        <v>1.6</v>
      </c>
    </row>
    <row r="14" spans="1:8" x14ac:dyDescent="0.25">
      <c r="A14" s="2" t="s">
        <v>26</v>
      </c>
      <c r="B14" s="2" t="s">
        <v>79</v>
      </c>
      <c r="C14" s="2" t="s">
        <v>53</v>
      </c>
      <c r="D14" s="2" t="s">
        <v>52</v>
      </c>
      <c r="E14" s="2" t="s">
        <v>84</v>
      </c>
      <c r="F14" s="2">
        <v>10</v>
      </c>
      <c r="G14" s="3">
        <v>0.25800000000000001</v>
      </c>
      <c r="H14" s="3">
        <f t="shared" si="0"/>
        <v>2.58</v>
      </c>
    </row>
    <row r="15" spans="1:8" x14ac:dyDescent="0.25">
      <c r="A15" s="2" t="s">
        <v>31</v>
      </c>
      <c r="B15" s="2" t="s">
        <v>34</v>
      </c>
      <c r="C15" s="4"/>
      <c r="D15" s="2"/>
      <c r="E15" s="2"/>
      <c r="F15" s="2"/>
      <c r="G15" s="3"/>
      <c r="H15" s="3">
        <f t="shared" si="0"/>
        <v>0</v>
      </c>
    </row>
    <row r="16" spans="1:8" x14ac:dyDescent="0.25">
      <c r="A16" s="2" t="s">
        <v>35</v>
      </c>
      <c r="B16" s="2" t="s">
        <v>37</v>
      </c>
      <c r="C16" s="4"/>
      <c r="D16" s="2"/>
      <c r="E16" s="2"/>
      <c r="F16" s="2"/>
      <c r="G16" s="3"/>
      <c r="H16" s="3">
        <f t="shared" si="0"/>
        <v>0</v>
      </c>
    </row>
    <row r="17" spans="1:8" x14ac:dyDescent="0.25">
      <c r="A17" s="2" t="s">
        <v>36</v>
      </c>
      <c r="B17" s="2" t="s">
        <v>170</v>
      </c>
      <c r="C17" s="4"/>
      <c r="D17" s="2"/>
      <c r="E17" s="2"/>
      <c r="F17" s="2"/>
      <c r="G17" s="3"/>
      <c r="H17" s="3">
        <f t="shared" si="0"/>
        <v>0</v>
      </c>
    </row>
    <row r="18" spans="1:8" x14ac:dyDescent="0.25">
      <c r="A18" s="2" t="s">
        <v>32</v>
      </c>
      <c r="B18" s="2" t="s">
        <v>49</v>
      </c>
      <c r="C18" s="2" t="s">
        <v>51</v>
      </c>
      <c r="D18" s="2" t="s">
        <v>50</v>
      </c>
      <c r="E18" s="2">
        <v>1611734</v>
      </c>
      <c r="F18" s="2">
        <v>1</v>
      </c>
      <c r="G18" s="3">
        <v>1.2</v>
      </c>
      <c r="H18" s="3">
        <f t="shared" si="0"/>
        <v>1.2</v>
      </c>
    </row>
    <row r="19" spans="1:8" x14ac:dyDescent="0.25">
      <c r="A19" s="2" t="s">
        <v>33</v>
      </c>
      <c r="B19" s="2" t="s">
        <v>47</v>
      </c>
      <c r="C19" s="2" t="s">
        <v>48</v>
      </c>
      <c r="D19" s="2" t="s">
        <v>46</v>
      </c>
      <c r="E19" s="2">
        <v>1633675</v>
      </c>
      <c r="F19" s="2">
        <v>1</v>
      </c>
      <c r="G19" s="3">
        <v>1.8</v>
      </c>
      <c r="H19" s="3">
        <f t="shared" si="0"/>
        <v>1.8</v>
      </c>
    </row>
    <row r="20" spans="1:8" x14ac:dyDescent="0.25">
      <c r="A20" s="2" t="s">
        <v>28</v>
      </c>
      <c r="B20" s="2" t="s">
        <v>138</v>
      </c>
      <c r="C20" s="2" t="s">
        <v>30</v>
      </c>
      <c r="D20" s="2" t="s">
        <v>54</v>
      </c>
      <c r="E20" s="2">
        <v>1579847</v>
      </c>
      <c r="F20" s="2">
        <v>1</v>
      </c>
      <c r="G20" s="3">
        <v>39.24</v>
      </c>
      <c r="H20" s="3">
        <f t="shared" si="0"/>
        <v>39.24</v>
      </c>
    </row>
    <row r="21" spans="1:8" x14ac:dyDescent="0.25">
      <c r="A21" s="2" t="s">
        <v>29</v>
      </c>
      <c r="B21" s="2" t="s">
        <v>139</v>
      </c>
      <c r="C21" s="2" t="s">
        <v>55</v>
      </c>
      <c r="D21" s="2" t="s">
        <v>56</v>
      </c>
      <c r="E21" s="2">
        <v>9882650</v>
      </c>
      <c r="F21" s="2">
        <v>1</v>
      </c>
      <c r="G21" s="3">
        <v>2.4</v>
      </c>
      <c r="H21" s="3">
        <f t="shared" si="0"/>
        <v>2.4</v>
      </c>
    </row>
    <row r="22" spans="1:8" ht="26.25" x14ac:dyDescent="0.4">
      <c r="A22" s="13" t="s">
        <v>0</v>
      </c>
      <c r="B22" s="13"/>
      <c r="C22" s="13"/>
      <c r="D22" s="13"/>
      <c r="E22" s="13"/>
      <c r="F22" s="13"/>
      <c r="G22" s="13"/>
      <c r="H22" s="13"/>
    </row>
    <row r="23" spans="1:8" ht="23.25" x14ac:dyDescent="0.35">
      <c r="A23" s="14" t="s">
        <v>1</v>
      </c>
      <c r="B23" s="14"/>
      <c r="C23" s="14"/>
      <c r="D23" s="14"/>
      <c r="E23" s="14"/>
      <c r="F23" s="14"/>
      <c r="G23" s="14"/>
      <c r="H23" s="14"/>
    </row>
    <row r="24" spans="1:8" ht="21" x14ac:dyDescent="0.35">
      <c r="A24" s="12" t="s">
        <v>57</v>
      </c>
      <c r="B24" s="12"/>
      <c r="C24" s="12"/>
      <c r="D24" s="12"/>
      <c r="E24" s="12"/>
      <c r="F24" s="12"/>
      <c r="G24" s="12"/>
      <c r="H24" s="12"/>
    </row>
    <row r="25" spans="1:8" ht="18.75" x14ac:dyDescent="0.3">
      <c r="A25" s="1" t="s">
        <v>2</v>
      </c>
      <c r="B25" s="1" t="s">
        <v>3</v>
      </c>
      <c r="C25" s="1" t="s">
        <v>5</v>
      </c>
      <c r="D25" s="1" t="s">
        <v>4</v>
      </c>
      <c r="E25" s="1" t="s">
        <v>6</v>
      </c>
      <c r="F25" s="1" t="s">
        <v>7</v>
      </c>
      <c r="G25" s="1" t="s">
        <v>8</v>
      </c>
      <c r="H25" s="1" t="s">
        <v>9</v>
      </c>
    </row>
    <row r="26" spans="1:8" x14ac:dyDescent="0.25">
      <c r="A26" s="2" t="s">
        <v>58</v>
      </c>
      <c r="B26" s="2" t="s">
        <v>107</v>
      </c>
      <c r="C26" s="2" t="s">
        <v>106</v>
      </c>
      <c r="D26" s="2" t="s">
        <v>104</v>
      </c>
      <c r="E26" s="2" t="s">
        <v>105</v>
      </c>
      <c r="F26" s="2">
        <v>50</v>
      </c>
      <c r="G26" s="3">
        <v>0.02</v>
      </c>
      <c r="H26" s="3">
        <f>F26*G26</f>
        <v>1</v>
      </c>
    </row>
    <row r="27" spans="1:8" x14ac:dyDescent="0.25">
      <c r="A27" s="2" t="s">
        <v>59</v>
      </c>
      <c r="B27" s="2" t="s">
        <v>108</v>
      </c>
      <c r="C27" s="2" t="s">
        <v>111</v>
      </c>
      <c r="D27" s="2" t="s">
        <v>110</v>
      </c>
      <c r="E27" s="2" t="s">
        <v>109</v>
      </c>
      <c r="F27" s="2">
        <v>5</v>
      </c>
      <c r="G27" s="3">
        <v>2.04</v>
      </c>
      <c r="H27" s="3">
        <f t="shared" ref="H27:H43" si="1">F27*G27</f>
        <v>10.199999999999999</v>
      </c>
    </row>
    <row r="28" spans="1:8" x14ac:dyDescent="0.25">
      <c r="A28" s="2" t="s">
        <v>60</v>
      </c>
      <c r="B28" s="2" t="s">
        <v>112</v>
      </c>
      <c r="C28" s="2" t="s">
        <v>114</v>
      </c>
      <c r="D28" s="2" t="s">
        <v>15</v>
      </c>
      <c r="E28" s="2" t="s">
        <v>113</v>
      </c>
      <c r="F28" s="2">
        <v>5</v>
      </c>
      <c r="G28" s="3">
        <v>0.86</v>
      </c>
      <c r="H28" s="3">
        <f t="shared" si="1"/>
        <v>4.3</v>
      </c>
    </row>
    <row r="29" spans="1:8" x14ac:dyDescent="0.25">
      <c r="A29" s="2" t="s">
        <v>61</v>
      </c>
      <c r="B29" s="2" t="s">
        <v>20</v>
      </c>
      <c r="C29" s="15" t="s">
        <v>183</v>
      </c>
      <c r="D29" s="15"/>
      <c r="E29" s="15"/>
      <c r="F29" s="8">
        <v>0</v>
      </c>
      <c r="G29" s="7">
        <v>0</v>
      </c>
      <c r="H29" s="7">
        <f t="shared" si="1"/>
        <v>0</v>
      </c>
    </row>
    <row r="30" spans="1:8" x14ac:dyDescent="0.25">
      <c r="A30" s="5" t="s">
        <v>62</v>
      </c>
      <c r="B30" s="2" t="s">
        <v>86</v>
      </c>
      <c r="C30" s="10" t="s">
        <v>116</v>
      </c>
      <c r="D30" s="10" t="s">
        <v>115</v>
      </c>
      <c r="E30" s="10">
        <v>1653317</v>
      </c>
      <c r="F30" s="9">
        <v>3</v>
      </c>
      <c r="G30" s="6">
        <v>1.1200000000000001</v>
      </c>
      <c r="H30" s="3">
        <f t="shared" si="1"/>
        <v>3.3600000000000003</v>
      </c>
    </row>
    <row r="31" spans="1:8" x14ac:dyDescent="0.25">
      <c r="A31" s="5" t="s">
        <v>63</v>
      </c>
      <c r="B31" s="2" t="s">
        <v>137</v>
      </c>
      <c r="C31" s="2" t="s">
        <v>117</v>
      </c>
      <c r="D31" s="2" t="s">
        <v>110</v>
      </c>
      <c r="E31" s="2">
        <v>1752458</v>
      </c>
      <c r="F31" s="2">
        <v>5</v>
      </c>
      <c r="G31" s="3">
        <v>0.99199999999999999</v>
      </c>
      <c r="H31" s="3">
        <f t="shared" si="1"/>
        <v>4.96</v>
      </c>
    </row>
    <row r="32" spans="1:8" x14ac:dyDescent="0.25">
      <c r="A32" s="5" t="s">
        <v>64</v>
      </c>
      <c r="B32" s="2" t="s">
        <v>90</v>
      </c>
      <c r="C32" s="2" t="s">
        <v>92</v>
      </c>
      <c r="D32" s="2" t="s">
        <v>44</v>
      </c>
      <c r="E32" s="2" t="s">
        <v>91</v>
      </c>
      <c r="F32" s="2">
        <v>10</v>
      </c>
      <c r="G32" s="3">
        <v>0.376</v>
      </c>
      <c r="H32" s="3">
        <f>F32*G32</f>
        <v>3.76</v>
      </c>
    </row>
    <row r="33" spans="1:8" x14ac:dyDescent="0.25">
      <c r="A33" s="5" t="s">
        <v>65</v>
      </c>
      <c r="B33" s="2" t="s">
        <v>85</v>
      </c>
      <c r="C33" s="15" t="s">
        <v>118</v>
      </c>
      <c r="D33" s="15"/>
      <c r="E33" s="15"/>
      <c r="F33" s="8">
        <v>0</v>
      </c>
      <c r="G33" s="7">
        <v>0</v>
      </c>
      <c r="H33" s="7">
        <f t="shared" ref="H33" si="2">F33*G33</f>
        <v>0</v>
      </c>
    </row>
    <row r="34" spans="1:8" x14ac:dyDescent="0.25">
      <c r="A34" s="5" t="s">
        <v>93</v>
      </c>
      <c r="B34" s="2" t="s">
        <v>87</v>
      </c>
      <c r="C34" s="10" t="s">
        <v>89</v>
      </c>
      <c r="D34" s="10" t="s">
        <v>88</v>
      </c>
      <c r="E34" s="10">
        <v>2100124</v>
      </c>
      <c r="F34" s="9">
        <v>1</v>
      </c>
      <c r="G34" s="6">
        <v>1.1599999999999999</v>
      </c>
      <c r="H34" s="3">
        <f>F34*G34</f>
        <v>1.1599999999999999</v>
      </c>
    </row>
    <row r="35" spans="1:8" x14ac:dyDescent="0.25">
      <c r="A35" s="5" t="s">
        <v>94</v>
      </c>
      <c r="B35" s="2" t="s">
        <v>95</v>
      </c>
      <c r="C35" s="2" t="s">
        <v>97</v>
      </c>
      <c r="D35" s="2" t="s">
        <v>39</v>
      </c>
      <c r="E35" s="2" t="s">
        <v>96</v>
      </c>
      <c r="F35" s="2">
        <v>10</v>
      </c>
      <c r="G35" s="3">
        <v>0.876</v>
      </c>
      <c r="H35" s="3">
        <f>F35*G35</f>
        <v>8.76</v>
      </c>
    </row>
    <row r="36" spans="1:8" x14ac:dyDescent="0.25">
      <c r="A36" s="5" t="s">
        <v>66</v>
      </c>
      <c r="B36" s="2" t="s">
        <v>98</v>
      </c>
      <c r="C36" s="2" t="s">
        <v>100</v>
      </c>
      <c r="D36" s="2" t="s">
        <v>41</v>
      </c>
      <c r="E36" s="2" t="s">
        <v>99</v>
      </c>
      <c r="F36" s="2">
        <v>10</v>
      </c>
      <c r="G36" s="3">
        <v>0.376</v>
      </c>
      <c r="H36" s="3">
        <f t="shared" si="1"/>
        <v>3.76</v>
      </c>
    </row>
    <row r="37" spans="1:8" x14ac:dyDescent="0.25">
      <c r="A37" s="5" t="s">
        <v>67</v>
      </c>
      <c r="B37" s="2" t="s">
        <v>101</v>
      </c>
      <c r="C37" s="2" t="s">
        <v>103</v>
      </c>
      <c r="D37" s="2" t="s">
        <v>44</v>
      </c>
      <c r="E37" s="2" t="s">
        <v>102</v>
      </c>
      <c r="F37" s="2">
        <v>10</v>
      </c>
      <c r="G37" s="3">
        <v>1.82</v>
      </c>
      <c r="H37" s="3">
        <f t="shared" si="1"/>
        <v>18.2</v>
      </c>
    </row>
    <row r="38" spans="1:8" x14ac:dyDescent="0.25">
      <c r="A38" s="5" t="s">
        <v>184</v>
      </c>
      <c r="B38" s="5" t="s">
        <v>34</v>
      </c>
      <c r="C38" s="4"/>
      <c r="D38" s="4"/>
      <c r="E38" s="4"/>
      <c r="F38" s="4"/>
      <c r="G38" s="11"/>
      <c r="H38" s="3">
        <f t="shared" si="1"/>
        <v>0</v>
      </c>
    </row>
    <row r="39" spans="1:8" x14ac:dyDescent="0.25">
      <c r="A39" s="2" t="s">
        <v>119</v>
      </c>
      <c r="B39" s="2" t="s">
        <v>186</v>
      </c>
      <c r="C39" s="2" t="s">
        <v>185</v>
      </c>
      <c r="D39" s="2" t="s">
        <v>136</v>
      </c>
      <c r="E39" s="2">
        <v>2119633</v>
      </c>
      <c r="F39" s="2">
        <v>2</v>
      </c>
      <c r="G39" s="3">
        <v>2.42</v>
      </c>
      <c r="H39" s="3">
        <f t="shared" si="1"/>
        <v>4.84</v>
      </c>
    </row>
    <row r="40" spans="1:8" x14ac:dyDescent="0.25">
      <c r="A40" s="2" t="s">
        <v>124</v>
      </c>
      <c r="B40" s="2" t="s">
        <v>127</v>
      </c>
      <c r="C40" s="2" t="s">
        <v>125</v>
      </c>
      <c r="D40" s="2" t="s">
        <v>126</v>
      </c>
      <c r="E40" s="2">
        <v>9557083</v>
      </c>
      <c r="F40" s="2">
        <v>1</v>
      </c>
      <c r="G40" s="3">
        <v>0.38200000000000001</v>
      </c>
      <c r="H40" s="3">
        <f t="shared" si="1"/>
        <v>0.38200000000000001</v>
      </c>
    </row>
    <row r="41" spans="1:8" x14ac:dyDescent="0.25">
      <c r="A41" s="2" t="s">
        <v>120</v>
      </c>
      <c r="B41" s="2" t="s">
        <v>128</v>
      </c>
      <c r="C41" s="2" t="s">
        <v>130</v>
      </c>
      <c r="D41" s="2" t="s">
        <v>131</v>
      </c>
      <c r="E41" s="2" t="s">
        <v>132</v>
      </c>
      <c r="F41" s="2">
        <v>5</v>
      </c>
      <c r="G41" s="3">
        <v>1.8</v>
      </c>
      <c r="H41" s="3">
        <f t="shared" si="1"/>
        <v>9</v>
      </c>
    </row>
    <row r="42" spans="1:8" x14ac:dyDescent="0.25">
      <c r="A42" s="5" t="s">
        <v>121</v>
      </c>
      <c r="B42" s="2" t="s">
        <v>129</v>
      </c>
      <c r="C42" s="2" t="s">
        <v>133</v>
      </c>
      <c r="D42" s="2" t="s">
        <v>131</v>
      </c>
      <c r="E42" s="2">
        <v>1150164</v>
      </c>
      <c r="F42" s="2">
        <v>1</v>
      </c>
      <c r="G42" s="3">
        <v>3.52</v>
      </c>
      <c r="H42" s="3">
        <f t="shared" si="1"/>
        <v>3.52</v>
      </c>
    </row>
    <row r="43" spans="1:8" x14ac:dyDescent="0.25">
      <c r="A43" s="5" t="s">
        <v>122</v>
      </c>
      <c r="B43" s="2" t="s">
        <v>123</v>
      </c>
      <c r="C43" s="2" t="s">
        <v>135</v>
      </c>
      <c r="D43" s="2" t="s">
        <v>134</v>
      </c>
      <c r="E43" s="2">
        <v>1053415</v>
      </c>
      <c r="F43" s="2">
        <v>1</v>
      </c>
      <c r="G43" s="3">
        <v>0.83599999999999997</v>
      </c>
      <c r="H43" s="3">
        <f t="shared" si="1"/>
        <v>0.83599999999999997</v>
      </c>
    </row>
    <row r="44" spans="1:8" ht="26.25" x14ac:dyDescent="0.4">
      <c r="A44" s="13" t="s">
        <v>0</v>
      </c>
      <c r="B44" s="13"/>
      <c r="C44" s="13"/>
      <c r="D44" s="13"/>
      <c r="E44" s="13"/>
      <c r="F44" s="13"/>
      <c r="G44" s="13"/>
      <c r="H44" s="13"/>
    </row>
    <row r="45" spans="1:8" ht="23.25" x14ac:dyDescent="0.35">
      <c r="A45" s="14" t="s">
        <v>1</v>
      </c>
      <c r="B45" s="14"/>
      <c r="C45" s="14"/>
      <c r="D45" s="14"/>
      <c r="E45" s="14"/>
      <c r="F45" s="14"/>
      <c r="G45" s="14"/>
      <c r="H45" s="14"/>
    </row>
    <row r="46" spans="1:8" ht="21" x14ac:dyDescent="0.35">
      <c r="A46" s="12" t="s">
        <v>140</v>
      </c>
      <c r="B46" s="12"/>
      <c r="C46" s="12"/>
      <c r="D46" s="12"/>
      <c r="E46" s="12"/>
      <c r="F46" s="12"/>
      <c r="G46" s="12"/>
      <c r="H46" s="12"/>
    </row>
    <row r="47" spans="1:8" ht="18.75" x14ac:dyDescent="0.3">
      <c r="A47" s="1" t="s">
        <v>2</v>
      </c>
      <c r="B47" s="1" t="s">
        <v>3</v>
      </c>
      <c r="C47" s="1" t="s">
        <v>5</v>
      </c>
      <c r="D47" s="1" t="s">
        <v>4</v>
      </c>
      <c r="E47" s="1" t="s">
        <v>6</v>
      </c>
      <c r="F47" s="1" t="s">
        <v>7</v>
      </c>
      <c r="G47" s="1" t="s">
        <v>8</v>
      </c>
      <c r="H47" s="1" t="s">
        <v>9</v>
      </c>
    </row>
    <row r="48" spans="1:8" x14ac:dyDescent="0.25">
      <c r="A48" s="2" t="s">
        <v>141</v>
      </c>
      <c r="B48" s="2" t="s">
        <v>143</v>
      </c>
      <c r="C48" s="2" t="s">
        <v>146</v>
      </c>
      <c r="D48" s="2" t="s">
        <v>44</v>
      </c>
      <c r="E48" s="2" t="s">
        <v>145</v>
      </c>
      <c r="F48" s="2">
        <v>100</v>
      </c>
      <c r="G48" s="3">
        <v>0.02</v>
      </c>
      <c r="H48" s="3">
        <f>F48*G48</f>
        <v>2</v>
      </c>
    </row>
    <row r="49" spans="1:8" x14ac:dyDescent="0.25">
      <c r="A49" s="2" t="s">
        <v>142</v>
      </c>
      <c r="B49" s="2" t="s">
        <v>73</v>
      </c>
      <c r="C49" s="15" t="s">
        <v>144</v>
      </c>
      <c r="D49" s="15"/>
      <c r="E49" s="15"/>
      <c r="F49" s="8">
        <v>0</v>
      </c>
      <c r="G49" s="7">
        <v>0</v>
      </c>
      <c r="H49" s="7">
        <f t="shared" ref="H49" si="3">F49*G49</f>
        <v>0</v>
      </c>
    </row>
    <row r="50" spans="1:8" x14ac:dyDescent="0.25">
      <c r="A50" s="2" t="s">
        <v>147</v>
      </c>
      <c r="B50" s="2" t="s">
        <v>150</v>
      </c>
      <c r="C50" s="2" t="s">
        <v>152</v>
      </c>
      <c r="D50" s="2" t="s">
        <v>39</v>
      </c>
      <c r="E50" s="2" t="s">
        <v>151</v>
      </c>
      <c r="F50" s="2">
        <v>10</v>
      </c>
      <c r="G50" s="3">
        <v>0.32800000000000001</v>
      </c>
      <c r="H50" s="3">
        <f t="shared" ref="H49:H53" si="4">F50*G50</f>
        <v>3.2800000000000002</v>
      </c>
    </row>
    <row r="51" spans="1:8" x14ac:dyDescent="0.25">
      <c r="A51" s="2" t="s">
        <v>148</v>
      </c>
      <c r="B51" s="2" t="s">
        <v>85</v>
      </c>
      <c r="C51" s="15" t="s">
        <v>118</v>
      </c>
      <c r="D51" s="15"/>
      <c r="E51" s="15"/>
      <c r="F51" s="8">
        <v>0</v>
      </c>
      <c r="G51" s="7">
        <v>0</v>
      </c>
      <c r="H51" s="7">
        <f t="shared" si="4"/>
        <v>0</v>
      </c>
    </row>
    <row r="52" spans="1:8" x14ac:dyDescent="0.25">
      <c r="A52" s="2" t="s">
        <v>149</v>
      </c>
      <c r="B52" s="2" t="s">
        <v>153</v>
      </c>
      <c r="C52" s="2" t="s">
        <v>155</v>
      </c>
      <c r="D52" s="2" t="s">
        <v>39</v>
      </c>
      <c r="E52" s="2" t="s">
        <v>154</v>
      </c>
      <c r="F52" s="2">
        <v>5</v>
      </c>
      <c r="G52" s="3">
        <v>0.09</v>
      </c>
      <c r="H52" s="3">
        <f t="shared" si="4"/>
        <v>0.44999999999999996</v>
      </c>
    </row>
    <row r="53" spans="1:8" x14ac:dyDescent="0.25">
      <c r="A53" s="2" t="s">
        <v>156</v>
      </c>
      <c r="B53" s="2" t="s">
        <v>160</v>
      </c>
      <c r="C53" s="2" t="s">
        <v>159</v>
      </c>
      <c r="D53" s="2" t="s">
        <v>158</v>
      </c>
      <c r="E53" s="2" t="s">
        <v>157</v>
      </c>
      <c r="F53" s="2">
        <v>5</v>
      </c>
      <c r="G53" s="3">
        <v>5.6000000000000001E-2</v>
      </c>
      <c r="H53" s="3">
        <f t="shared" si="4"/>
        <v>0.28000000000000003</v>
      </c>
    </row>
    <row r="54" spans="1:8" x14ac:dyDescent="0.25">
      <c r="A54" s="2" t="s">
        <v>187</v>
      </c>
      <c r="B54" s="5" t="s">
        <v>34</v>
      </c>
      <c r="C54" s="2"/>
      <c r="D54" s="2"/>
      <c r="E54" s="2"/>
      <c r="F54" s="2"/>
      <c r="G54" s="3"/>
      <c r="H54" s="3">
        <f>F54*G54</f>
        <v>0</v>
      </c>
    </row>
    <row r="55" spans="1:8" x14ac:dyDescent="0.25">
      <c r="A55" s="2" t="s">
        <v>161</v>
      </c>
      <c r="B55" s="2" t="s">
        <v>168</v>
      </c>
      <c r="C55" s="2" t="s">
        <v>163</v>
      </c>
      <c r="D55" s="2" t="s">
        <v>164</v>
      </c>
      <c r="E55" s="2">
        <v>1146032</v>
      </c>
      <c r="F55" s="2">
        <v>1</v>
      </c>
      <c r="G55" s="3">
        <v>8.6</v>
      </c>
      <c r="H55" s="3">
        <f>F55*G55</f>
        <v>8.6</v>
      </c>
    </row>
    <row r="56" spans="1:8" x14ac:dyDescent="0.25">
      <c r="A56" s="2" t="s">
        <v>162</v>
      </c>
      <c r="B56" s="2" t="s">
        <v>166</v>
      </c>
      <c r="C56" s="2" t="s">
        <v>167</v>
      </c>
      <c r="D56" s="2" t="s">
        <v>165</v>
      </c>
      <c r="E56" s="2">
        <v>2102513</v>
      </c>
      <c r="F56" s="2">
        <v>1</v>
      </c>
      <c r="G56" s="3">
        <v>5.17</v>
      </c>
      <c r="H56" s="3">
        <f>F56*G56</f>
        <v>5.17</v>
      </c>
    </row>
    <row r="57" spans="1:8" x14ac:dyDescent="0.25">
      <c r="A57" s="2" t="s">
        <v>188</v>
      </c>
      <c r="B57" s="2" t="s">
        <v>190</v>
      </c>
      <c r="C57" s="2" t="s">
        <v>191</v>
      </c>
      <c r="D57" s="2" t="s">
        <v>191</v>
      </c>
      <c r="E57" s="2" t="s">
        <v>191</v>
      </c>
      <c r="F57" s="2">
        <v>1</v>
      </c>
      <c r="G57" s="3">
        <v>0</v>
      </c>
      <c r="H57" s="3">
        <f>F57*G57</f>
        <v>0</v>
      </c>
    </row>
    <row r="58" spans="1:8" x14ac:dyDescent="0.25">
      <c r="A58" s="2" t="s">
        <v>189</v>
      </c>
      <c r="B58" s="2" t="s">
        <v>169</v>
      </c>
      <c r="C58" s="2"/>
      <c r="D58" s="2"/>
      <c r="E58" s="2"/>
      <c r="F58" s="2"/>
      <c r="G58" s="3"/>
      <c r="H58" s="3">
        <f>F58*G58</f>
        <v>0</v>
      </c>
    </row>
    <row r="59" spans="1:8" ht="26.25" x14ac:dyDescent="0.4">
      <c r="A59" s="13" t="s">
        <v>0</v>
      </c>
      <c r="B59" s="13"/>
      <c r="C59" s="13"/>
      <c r="D59" s="13"/>
      <c r="E59" s="13"/>
      <c r="F59" s="13"/>
      <c r="G59" s="13"/>
      <c r="H59" s="13"/>
    </row>
    <row r="60" spans="1:8" ht="23.25" x14ac:dyDescent="0.35">
      <c r="A60" s="14" t="s">
        <v>1</v>
      </c>
      <c r="B60" s="14"/>
      <c r="C60" s="14"/>
      <c r="D60" s="14"/>
      <c r="E60" s="14"/>
      <c r="F60" s="14"/>
      <c r="G60" s="14"/>
      <c r="H60" s="14"/>
    </row>
    <row r="61" spans="1:8" ht="21" x14ac:dyDescent="0.35">
      <c r="A61" s="12" t="s">
        <v>171</v>
      </c>
      <c r="B61" s="12"/>
      <c r="C61" s="12"/>
      <c r="D61" s="12"/>
      <c r="E61" s="12"/>
      <c r="F61" s="12"/>
      <c r="G61" s="12"/>
      <c r="H61" s="12"/>
    </row>
    <row r="62" spans="1:8" ht="18.75" x14ac:dyDescent="0.3">
      <c r="A62" s="1" t="s">
        <v>2</v>
      </c>
      <c r="B62" s="1" t="s">
        <v>3</v>
      </c>
      <c r="C62" s="1" t="s">
        <v>5</v>
      </c>
      <c r="D62" s="1" t="s">
        <v>4</v>
      </c>
      <c r="E62" s="1" t="s">
        <v>6</v>
      </c>
      <c r="F62" s="1" t="s">
        <v>7</v>
      </c>
      <c r="G62" s="1" t="s">
        <v>8</v>
      </c>
      <c r="H62" s="1" t="s">
        <v>9</v>
      </c>
    </row>
    <row r="63" spans="1:8" x14ac:dyDescent="0.25">
      <c r="A63" s="2" t="s">
        <v>172</v>
      </c>
      <c r="B63" s="2" t="s">
        <v>85</v>
      </c>
      <c r="C63" s="15" t="s">
        <v>118</v>
      </c>
      <c r="D63" s="15"/>
      <c r="E63" s="15"/>
      <c r="F63" s="8">
        <v>0</v>
      </c>
      <c r="G63" s="7">
        <v>0</v>
      </c>
      <c r="H63" s="7">
        <f t="shared" ref="H63" si="5">F63*G63</f>
        <v>0</v>
      </c>
    </row>
    <row r="64" spans="1:8" x14ac:dyDescent="0.25">
      <c r="A64" s="2" t="s">
        <v>173</v>
      </c>
      <c r="B64" s="2" t="s">
        <v>177</v>
      </c>
      <c r="C64" s="2" t="s">
        <v>176</v>
      </c>
      <c r="D64" s="2" t="s">
        <v>178</v>
      </c>
      <c r="E64" s="2">
        <v>9724370</v>
      </c>
      <c r="F64" s="2">
        <v>1</v>
      </c>
      <c r="G64" s="3">
        <v>9.14</v>
      </c>
      <c r="H64" s="3">
        <f t="shared" ref="H64:H83" si="6">F64*G64</f>
        <v>9.14</v>
      </c>
    </row>
    <row r="65" spans="1:8" x14ac:dyDescent="0.25">
      <c r="A65" s="2" t="s">
        <v>174</v>
      </c>
      <c r="B65" s="2" t="s">
        <v>181</v>
      </c>
      <c r="C65" s="2">
        <v>4832.232</v>
      </c>
      <c r="D65" s="2" t="s">
        <v>179</v>
      </c>
      <c r="E65" s="2" t="s">
        <v>180</v>
      </c>
      <c r="F65" s="2">
        <v>2</v>
      </c>
      <c r="G65" s="3">
        <v>5.48</v>
      </c>
      <c r="H65" s="3">
        <f t="shared" si="6"/>
        <v>10.96</v>
      </c>
    </row>
    <row r="66" spans="1:8" x14ac:dyDescent="0.25">
      <c r="A66" s="2" t="s">
        <v>175</v>
      </c>
      <c r="B66" s="2" t="s">
        <v>169</v>
      </c>
      <c r="C66" s="2"/>
      <c r="D66" s="2"/>
      <c r="E66" s="2"/>
      <c r="F66" s="2"/>
      <c r="G66" s="3"/>
      <c r="H66" s="3">
        <f t="shared" si="6"/>
        <v>0</v>
      </c>
    </row>
    <row r="67" spans="1:8" ht="26.25" x14ac:dyDescent="0.4">
      <c r="A67" s="13" t="s">
        <v>0</v>
      </c>
      <c r="B67" s="13"/>
      <c r="C67" s="13"/>
      <c r="D67" s="13"/>
      <c r="E67" s="13"/>
      <c r="F67" s="13"/>
      <c r="G67" s="13"/>
      <c r="H67" s="13"/>
    </row>
    <row r="68" spans="1:8" ht="23.25" x14ac:dyDescent="0.35">
      <c r="A68" s="14" t="s">
        <v>1</v>
      </c>
      <c r="B68" s="14"/>
      <c r="C68" s="14"/>
      <c r="D68" s="14"/>
      <c r="E68" s="14"/>
      <c r="F68" s="14"/>
      <c r="G68" s="14"/>
      <c r="H68" s="14"/>
    </row>
    <row r="69" spans="1:8" ht="21" x14ac:dyDescent="0.35">
      <c r="A69" s="12" t="s">
        <v>182</v>
      </c>
      <c r="B69" s="12"/>
      <c r="C69" s="12"/>
      <c r="D69" s="12"/>
      <c r="E69" s="12"/>
      <c r="F69" s="12"/>
      <c r="G69" s="12"/>
      <c r="H69" s="12"/>
    </row>
    <row r="70" spans="1:8" ht="18.75" x14ac:dyDescent="0.3">
      <c r="A70" s="1" t="s">
        <v>2</v>
      </c>
      <c r="B70" s="1" t="s">
        <v>3</v>
      </c>
      <c r="C70" s="1" t="s">
        <v>5</v>
      </c>
      <c r="D70" s="1" t="s">
        <v>4</v>
      </c>
      <c r="E70" s="1" t="s">
        <v>6</v>
      </c>
      <c r="F70" s="1" t="s">
        <v>7</v>
      </c>
      <c r="G70" s="1" t="s">
        <v>8</v>
      </c>
      <c r="H70" s="1" t="s">
        <v>9</v>
      </c>
    </row>
    <row r="71" spans="1:8" x14ac:dyDescent="0.25">
      <c r="A71" s="2" t="s">
        <v>193</v>
      </c>
      <c r="B71" s="2" t="s">
        <v>73</v>
      </c>
      <c r="C71" s="15" t="s">
        <v>144</v>
      </c>
      <c r="D71" s="15"/>
      <c r="E71" s="15"/>
      <c r="F71" s="8">
        <v>0</v>
      </c>
      <c r="G71" s="7">
        <v>0</v>
      </c>
      <c r="H71" s="7">
        <f t="shared" ref="H71" si="7">F71*G71</f>
        <v>0</v>
      </c>
    </row>
    <row r="72" spans="1:8" x14ac:dyDescent="0.25">
      <c r="A72" s="2" t="s">
        <v>197</v>
      </c>
      <c r="B72" s="2" t="s">
        <v>198</v>
      </c>
      <c r="C72" s="2" t="s">
        <v>199</v>
      </c>
      <c r="D72" s="2" t="s">
        <v>104</v>
      </c>
      <c r="E72" s="2">
        <v>2281532</v>
      </c>
      <c r="F72" s="2">
        <v>6</v>
      </c>
      <c r="G72" s="3">
        <v>0.21</v>
      </c>
      <c r="H72" s="3">
        <f t="shared" si="6"/>
        <v>1.26</v>
      </c>
    </row>
    <row r="73" spans="1:8" x14ac:dyDescent="0.25">
      <c r="A73" s="2" t="s">
        <v>195</v>
      </c>
      <c r="B73" s="2" t="s">
        <v>71</v>
      </c>
      <c r="C73" s="15" t="s">
        <v>192</v>
      </c>
      <c r="D73" s="15"/>
      <c r="E73" s="15"/>
      <c r="F73" s="8">
        <v>0</v>
      </c>
      <c r="G73" s="7">
        <v>0</v>
      </c>
      <c r="H73" s="7">
        <f t="shared" si="6"/>
        <v>0</v>
      </c>
    </row>
    <row r="74" spans="1:8" x14ac:dyDescent="0.25">
      <c r="A74" s="2" t="s">
        <v>196</v>
      </c>
      <c r="B74" s="2" t="s">
        <v>201</v>
      </c>
      <c r="C74" s="2" t="s">
        <v>202</v>
      </c>
      <c r="D74" s="2" t="s">
        <v>104</v>
      </c>
      <c r="E74" s="2" t="s">
        <v>200</v>
      </c>
      <c r="F74" s="2">
        <v>25</v>
      </c>
      <c r="G74" s="3">
        <v>0.26600000000000001</v>
      </c>
      <c r="H74" s="3">
        <f t="shared" si="6"/>
        <v>6.65</v>
      </c>
    </row>
    <row r="75" spans="1:8" x14ac:dyDescent="0.25">
      <c r="A75" s="2" t="s">
        <v>194</v>
      </c>
      <c r="B75" s="2" t="s">
        <v>20</v>
      </c>
      <c r="C75" s="15" t="s">
        <v>183</v>
      </c>
      <c r="D75" s="15"/>
      <c r="E75" s="15"/>
      <c r="F75" s="8">
        <v>0</v>
      </c>
      <c r="G75" s="7">
        <v>0</v>
      </c>
      <c r="H75" s="7">
        <f t="shared" si="6"/>
        <v>0</v>
      </c>
    </row>
    <row r="76" spans="1:8" x14ac:dyDescent="0.25">
      <c r="A76" s="2"/>
      <c r="B76" s="2"/>
      <c r="C76" s="2"/>
      <c r="D76" s="2"/>
      <c r="E76" s="2"/>
      <c r="F76" s="2"/>
      <c r="G76" s="3"/>
      <c r="H76" s="3">
        <f t="shared" si="6"/>
        <v>0</v>
      </c>
    </row>
    <row r="77" spans="1:8" x14ac:dyDescent="0.25">
      <c r="A77" s="2"/>
      <c r="B77" s="2"/>
      <c r="C77" s="2"/>
      <c r="D77" s="2"/>
      <c r="E77" s="2"/>
      <c r="F77" s="2"/>
      <c r="G77" s="3"/>
      <c r="H77" s="3">
        <f t="shared" si="6"/>
        <v>0</v>
      </c>
    </row>
    <row r="78" spans="1:8" x14ac:dyDescent="0.25">
      <c r="A78" s="2"/>
      <c r="B78" s="2"/>
      <c r="C78" s="2"/>
      <c r="D78" s="2"/>
      <c r="E78" s="2"/>
      <c r="F78" s="2"/>
      <c r="G78" s="3"/>
      <c r="H78" s="3">
        <f t="shared" si="6"/>
        <v>0</v>
      </c>
    </row>
    <row r="79" spans="1:8" x14ac:dyDescent="0.25">
      <c r="A79" s="2"/>
      <c r="B79" s="2"/>
      <c r="C79" s="2"/>
      <c r="D79" s="2"/>
      <c r="E79" s="2"/>
      <c r="F79" s="2"/>
      <c r="G79" s="3"/>
      <c r="H79" s="3">
        <f t="shared" si="6"/>
        <v>0</v>
      </c>
    </row>
    <row r="80" spans="1:8" x14ac:dyDescent="0.25">
      <c r="A80" s="2"/>
      <c r="B80" s="2"/>
      <c r="C80" s="2"/>
      <c r="D80" s="2"/>
      <c r="E80" s="2"/>
      <c r="F80" s="2"/>
      <c r="G80" s="3"/>
      <c r="H80" s="3">
        <f t="shared" si="6"/>
        <v>0</v>
      </c>
    </row>
    <row r="81" spans="1:8" x14ac:dyDescent="0.25">
      <c r="A81" s="2"/>
      <c r="B81" s="2"/>
      <c r="C81" s="2"/>
      <c r="D81" s="2"/>
      <c r="E81" s="2"/>
      <c r="F81" s="2"/>
      <c r="G81" s="3"/>
      <c r="H81" s="3">
        <f t="shared" si="6"/>
        <v>0</v>
      </c>
    </row>
    <row r="82" spans="1:8" x14ac:dyDescent="0.25">
      <c r="A82" s="2"/>
      <c r="B82" s="2"/>
      <c r="C82" s="2"/>
      <c r="D82" s="2"/>
      <c r="E82" s="2"/>
      <c r="F82" s="2"/>
      <c r="G82" s="3"/>
      <c r="H82" s="3">
        <f t="shared" si="6"/>
        <v>0</v>
      </c>
    </row>
    <row r="83" spans="1:8" x14ac:dyDescent="0.25">
      <c r="A83" s="2"/>
      <c r="B83" s="2"/>
      <c r="C83" s="2"/>
      <c r="D83" s="2"/>
      <c r="E83" s="2"/>
      <c r="F83" s="2"/>
      <c r="G83" s="3"/>
      <c r="H83" s="3">
        <f t="shared" si="6"/>
        <v>0</v>
      </c>
    </row>
  </sheetData>
  <mergeCells count="23">
    <mergeCell ref="C29:E29"/>
    <mergeCell ref="C73:E73"/>
    <mergeCell ref="C71:E71"/>
    <mergeCell ref="C75:E75"/>
    <mergeCell ref="A67:H67"/>
    <mergeCell ref="A68:H68"/>
    <mergeCell ref="A69:H69"/>
    <mergeCell ref="C51:E51"/>
    <mergeCell ref="A59:H59"/>
    <mergeCell ref="A60:H60"/>
    <mergeCell ref="A61:H61"/>
    <mergeCell ref="C63:E63"/>
    <mergeCell ref="A44:H44"/>
    <mergeCell ref="A45:H45"/>
    <mergeCell ref="A46:H46"/>
    <mergeCell ref="C49:E49"/>
    <mergeCell ref="C33:E33"/>
    <mergeCell ref="A24:H24"/>
    <mergeCell ref="A22:H22"/>
    <mergeCell ref="A23:H23"/>
    <mergeCell ref="A2:H2"/>
    <mergeCell ref="A1:H1"/>
    <mergeCell ref="A3:H3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  <rowBreaks count="4" manualBreakCount="4">
    <brk id="21" max="16383" man="1"/>
    <brk id="43" max="16383" man="1"/>
    <brk id="58" max="16383" man="1"/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and Nikki</dc:creator>
  <cp:lastModifiedBy>Dan and Nikki</cp:lastModifiedBy>
  <cp:lastPrinted>2013-01-29T03:13:33Z</cp:lastPrinted>
  <dcterms:created xsi:type="dcterms:W3CDTF">2013-01-27T06:27:12Z</dcterms:created>
  <dcterms:modified xsi:type="dcterms:W3CDTF">2013-02-08T23:30:25Z</dcterms:modified>
</cp:coreProperties>
</file>