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1" i="1" l="1"/>
  <c r="H42" i="1"/>
  <c r="H43" i="1"/>
  <c r="H38" i="1"/>
  <c r="H39" i="1"/>
  <c r="H40" i="1"/>
  <c r="H30" i="1"/>
  <c r="H35" i="1"/>
  <c r="H27" i="1"/>
  <c r="H28" i="1"/>
  <c r="H29" i="1"/>
  <c r="H31" i="1"/>
  <c r="H32" i="1"/>
  <c r="H33" i="1"/>
  <c r="H34" i="1"/>
  <c r="H36" i="1"/>
  <c r="H37" i="1"/>
  <c r="H2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H5" i="1"/>
</calcChain>
</file>

<file path=xl/sharedStrings.xml><?xml version="1.0" encoding="utf-8"?>
<sst xmlns="http://schemas.openxmlformats.org/spreadsheetml/2006/main" count="172" uniqueCount="148">
  <si>
    <t>RavAGE 0.1-alpha</t>
  </si>
  <si>
    <t>Bill of Materials</t>
  </si>
  <si>
    <t>Designator</t>
  </si>
  <si>
    <t>Description</t>
  </si>
  <si>
    <t>Manufacturer</t>
  </si>
  <si>
    <t>Manufacturer Part No.</t>
  </si>
  <si>
    <t xml:space="preserve">Element14 Part No. </t>
  </si>
  <si>
    <t>Qty</t>
  </si>
  <si>
    <t>Price (ea)</t>
  </si>
  <si>
    <t>Sub-Total</t>
  </si>
  <si>
    <t>R1</t>
  </si>
  <si>
    <t>R7</t>
  </si>
  <si>
    <t>R8</t>
  </si>
  <si>
    <t>R2, R3, R4, R5, R6</t>
  </si>
  <si>
    <t>CPU.SchDoc</t>
  </si>
  <si>
    <t>YAGEO (PHYCOMP)</t>
  </si>
  <si>
    <t>RC0603FR-073K3L</t>
  </si>
  <si>
    <t>RC0603FR-0710KL</t>
  </si>
  <si>
    <t>CRCW06032K40FKEA</t>
  </si>
  <si>
    <t>VISHAY DRALORIC</t>
  </si>
  <si>
    <t>2k4 Resistor 100mW 1% 0603</t>
  </si>
  <si>
    <t>RC0603FR-071KL</t>
  </si>
  <si>
    <t>C7, C8</t>
  </si>
  <si>
    <t>C9</t>
  </si>
  <si>
    <t>C10</t>
  </si>
  <si>
    <t>C1, C2, C3, C4, C5, C6, C11, C12, C13</t>
  </si>
  <si>
    <t>C15, C16, C17, C18</t>
  </si>
  <si>
    <t>C14, C19</t>
  </si>
  <si>
    <t>U1</t>
  </si>
  <si>
    <t>U2</t>
  </si>
  <si>
    <t>MC9S12XDP512MAG</t>
  </si>
  <si>
    <t>D1</t>
  </si>
  <si>
    <t>Y1</t>
  </si>
  <si>
    <t>Y2</t>
  </si>
  <si>
    <t>LED 0603</t>
  </si>
  <si>
    <t>J1</t>
  </si>
  <si>
    <t>JP1</t>
  </si>
  <si>
    <t>BDM Header 2x3 DIL</t>
  </si>
  <si>
    <t>Firmware Load Jumper 1x2 SIL</t>
  </si>
  <si>
    <t>0603ZC224KAT2A</t>
  </si>
  <si>
    <t>AVX</t>
  </si>
  <si>
    <t>C0603C180J5GACTU</t>
  </si>
  <si>
    <t>KEMET</t>
  </si>
  <si>
    <t>C0603C682K5RACTU</t>
  </si>
  <si>
    <t>C0603C681J1GACTU</t>
  </si>
  <si>
    <t>MULTICOMP</t>
  </si>
  <si>
    <t>MCCA000255</t>
  </si>
  <si>
    <t>ABRACON</t>
  </si>
  <si>
    <t>Crystal 32.768kHz 12.5pF SMD</t>
  </si>
  <si>
    <t>ABS10-32.768KHZ-T</t>
  </si>
  <si>
    <t>Crystal 16.0Mhz 18pF HC49/US</t>
  </si>
  <si>
    <t>CITIZEN AMERICA</t>
  </si>
  <si>
    <t>HCM49 16.000MABJ-UT</t>
  </si>
  <si>
    <t>JOHANSON DIELECTRICS</t>
  </si>
  <si>
    <t>100R15X106KV4E</t>
  </si>
  <si>
    <t>FREESCALE</t>
  </si>
  <si>
    <t>M41T56M6E</t>
  </si>
  <si>
    <t>STMICROELECTRONICS</t>
  </si>
  <si>
    <t>Power Supplies.SchDoc</t>
  </si>
  <si>
    <t>R9</t>
  </si>
  <si>
    <t>R10</t>
  </si>
  <si>
    <t>R11</t>
  </si>
  <si>
    <t>R12</t>
  </si>
  <si>
    <t>R13, R14, R16</t>
  </si>
  <si>
    <t>R15</t>
  </si>
  <si>
    <t>C20</t>
  </si>
  <si>
    <t>C21</t>
  </si>
  <si>
    <t>C24</t>
  </si>
  <si>
    <t>C25</t>
  </si>
  <si>
    <t>3k3 Resistor 100mW 1% 0603</t>
  </si>
  <si>
    <t>9238549 (min order qty of 50)</t>
  </si>
  <si>
    <t>9238603 (min order qty of 50)</t>
  </si>
  <si>
    <t>10k Resistor 100mW 1% 0603</t>
  </si>
  <si>
    <t>9238484 (min order qty of 50)</t>
  </si>
  <si>
    <t>1k Resistor 100mW 1% 0603</t>
  </si>
  <si>
    <t>1327683 (min order qty of 10)</t>
  </si>
  <si>
    <t>0.22uF Capacitor X7R Ceramic 10V 10% 0603</t>
  </si>
  <si>
    <t>18pF Capacitor C0G/NP0 Ceramic 50V 5% 0603</t>
  </si>
  <si>
    <t>6.8nF Capacitor C0G/NP0 Ceramic 50V 10% 0603</t>
  </si>
  <si>
    <t>680pF Capacitor C0G/NP0 Ceramic 100V 5% 0603</t>
  </si>
  <si>
    <t>10uF Capacitor MLCC 10V 10% 0805</t>
  </si>
  <si>
    <t>1414620 (min order qty of 10)</t>
  </si>
  <si>
    <t>1414649 (min order qty of 10)</t>
  </si>
  <si>
    <t>1813442 (min order qty of 10)</t>
  </si>
  <si>
    <t>1759122 (min order qty of 100)</t>
  </si>
  <si>
    <t>1886102 (min order qty of 10)</t>
  </si>
  <si>
    <t>0.1uF Capacitor X7R Ceramic 10V 10% 0603</t>
  </si>
  <si>
    <t>10k Resistor 100mW 0.1% 0603</t>
  </si>
  <si>
    <t>470R Resistor mW 1% 0603</t>
  </si>
  <si>
    <t>10uF Capacitor MLCC 35V 10% 1206</t>
  </si>
  <si>
    <t>TAIYO YUDEN</t>
  </si>
  <si>
    <t>GMK316AB7106KL-TR</t>
  </si>
  <si>
    <t>22uF Capacitor MLCC 10V 10% 1210</t>
  </si>
  <si>
    <t>1759459 (min order qty of 10)</t>
  </si>
  <si>
    <t>MCCA000576</t>
  </si>
  <si>
    <t>C22</t>
  </si>
  <si>
    <t>C23</t>
  </si>
  <si>
    <t>0.1uF Capacitor X7R Ceramic 50V 10% 0603</t>
  </si>
  <si>
    <t>1740621 (min order qty of 10)</t>
  </si>
  <si>
    <t>06035C104JAT2A</t>
  </si>
  <si>
    <t>470nF Capacitor X7R Ceramic 50V 10% 0805</t>
  </si>
  <si>
    <t>1907053 (min order qty of 10)</t>
  </si>
  <si>
    <t>C0805C474K5RACTU</t>
  </si>
  <si>
    <t>47uF Capacitor MLCC 10V 20% 1210</t>
  </si>
  <si>
    <t>1759461 (min order qty of 10)</t>
  </si>
  <si>
    <t>MCCA000578</t>
  </si>
  <si>
    <t>PANASONIC</t>
  </si>
  <si>
    <t>2059432 (min order qty of 50)</t>
  </si>
  <si>
    <t>ERJ3EKF2002V</t>
  </si>
  <si>
    <t>20k Resistor 100mW 1% 0603</t>
  </si>
  <si>
    <t>29k4 Resistor 100mW 0.1% 0603</t>
  </si>
  <si>
    <t>1752638 (min order qty of 5)</t>
  </si>
  <si>
    <t>TE CONNECTIVITY</t>
  </si>
  <si>
    <t>RP73D1J29K4BTDG</t>
  </si>
  <si>
    <t>330R Resistor 1W 1% 2512</t>
  </si>
  <si>
    <t>1283136 (min order qty of 5)</t>
  </si>
  <si>
    <t>RC2512FK-07330RL</t>
  </si>
  <si>
    <t>RC0603FR-07470RL</t>
  </si>
  <si>
    <t>9238441 (min order qty of 50)</t>
  </si>
  <si>
    <t>SUSUMU</t>
  </si>
  <si>
    <t>RG1608N-103-B-T1</t>
  </si>
  <si>
    <t>RP73D1J604RBTDG</t>
  </si>
  <si>
    <t>***refer to C14, C19 on CPU.SchDoc page of BOM***</t>
  </si>
  <si>
    <t>5VLED</t>
  </si>
  <si>
    <t>F1, F2</t>
  </si>
  <si>
    <t>U3</t>
  </si>
  <si>
    <t>U4</t>
  </si>
  <si>
    <t>U5</t>
  </si>
  <si>
    <t>PRECISION ADJ ZENER, TL-431</t>
  </si>
  <si>
    <t>Q1</t>
  </si>
  <si>
    <t>MJD127G</t>
  </si>
  <si>
    <t>ON SEMICONDUCTOR</t>
  </si>
  <si>
    <t>TRANSISTOR, PNP, MJD127, TO-252</t>
  </si>
  <si>
    <t>LDO REGULATOR, LM2937ES-5.0, TO-263-3</t>
  </si>
  <si>
    <t>LDO REGULATOR, LM2941S, TO-263-5</t>
  </si>
  <si>
    <t>LM2937ES-5.0/NOPB</t>
  </si>
  <si>
    <t>NATIONAL SEMI</t>
  </si>
  <si>
    <t>1469067 (min order qty of 5)</t>
  </si>
  <si>
    <t>LM2941S/NOPB</t>
  </si>
  <si>
    <t>TEXAS INSTRUMENTS</t>
  </si>
  <si>
    <t>TL431CDBZRG4</t>
  </si>
  <si>
    <t>POLYFUSE, 500mA, 15V, 1812L</t>
  </si>
  <si>
    <t>LITTELFUSE</t>
  </si>
  <si>
    <t>1812L050PR</t>
  </si>
  <si>
    <t>1597001 (min order qty of 10)</t>
  </si>
  <si>
    <t>604R Resistor 100mW 0.1% 0603</t>
  </si>
  <si>
    <t>IC, MICROCONTROLLER, LQFP-144</t>
  </si>
  <si>
    <t>IC, RTCC, SOIC-8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</si>
</sst>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A16" zoomScaleNormal="100" workbookViewId="0">
      <selection activeCell="B28" sqref="B28"/>
    </sheetView>
  </sheetViews>
  <sheetFormatPr defaultRowHeight="15" x14ac:dyDescent="0.25"/>
  <cols>
    <col min="1" max="1" width="32" bestFit="1" customWidth="1"/>
    <col min="2" max="2" width="62.85546875" bestFit="1" customWidth="1"/>
    <col min="3" max="3" width="26.7109375" customWidth="1"/>
    <col min="4" max="4" width="22.5703125" bestFit="1" customWidth="1"/>
    <col min="5" max="5" width="28.140625" bestFit="1" customWidth="1"/>
    <col min="6" max="6" width="5.28515625" bestFit="1" customWidth="1"/>
    <col min="7" max="7" width="11.5703125" bestFit="1" customWidth="1"/>
    <col min="8" max="8" width="11.7109375" bestFit="1" customWidth="1"/>
  </cols>
  <sheetData>
    <row r="1" spans="1:8" ht="26.25" x14ac:dyDescent="0.4">
      <c r="A1" s="16" t="s">
        <v>0</v>
      </c>
      <c r="B1" s="16"/>
      <c r="C1" s="16"/>
      <c r="D1" s="16"/>
      <c r="E1" s="16"/>
      <c r="F1" s="16"/>
      <c r="G1" s="16"/>
      <c r="H1" s="16"/>
    </row>
    <row r="2" spans="1:8" ht="23.25" x14ac:dyDescent="0.35">
      <c r="A2" s="17" t="s">
        <v>1</v>
      </c>
      <c r="B2" s="17"/>
      <c r="C2" s="17"/>
      <c r="D2" s="17"/>
      <c r="E2" s="17"/>
      <c r="F2" s="17"/>
      <c r="G2" s="17"/>
      <c r="H2" s="17"/>
    </row>
    <row r="3" spans="1:8" ht="21" x14ac:dyDescent="0.35">
      <c r="A3" s="18" t="s">
        <v>14</v>
      </c>
      <c r="B3" s="18"/>
      <c r="C3" s="18"/>
      <c r="D3" s="18"/>
      <c r="E3" s="18"/>
      <c r="F3" s="18"/>
      <c r="G3" s="18"/>
      <c r="H3" s="18"/>
    </row>
    <row r="4" spans="1:8" ht="18.75" x14ac:dyDescent="0.3">
      <c r="A4" s="1" t="s">
        <v>2</v>
      </c>
      <c r="B4" s="1" t="s">
        <v>3</v>
      </c>
      <c r="C4" s="1" t="s">
        <v>5</v>
      </c>
      <c r="D4" s="1" t="s">
        <v>4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5">
      <c r="A5" s="2" t="s">
        <v>10</v>
      </c>
      <c r="B5" s="2" t="s">
        <v>69</v>
      </c>
      <c r="C5" s="2" t="s">
        <v>16</v>
      </c>
      <c r="D5" s="2" t="s">
        <v>15</v>
      </c>
      <c r="E5" s="2" t="s">
        <v>70</v>
      </c>
      <c r="F5" s="2">
        <v>50</v>
      </c>
      <c r="G5" s="3">
        <v>8.0000000000000002E-3</v>
      </c>
      <c r="H5" s="3">
        <f>F5*G5</f>
        <v>0.4</v>
      </c>
    </row>
    <row r="6" spans="1:8" x14ac:dyDescent="0.25">
      <c r="A6" s="2" t="s">
        <v>13</v>
      </c>
      <c r="B6" s="2" t="s">
        <v>72</v>
      </c>
      <c r="C6" s="2" t="s">
        <v>17</v>
      </c>
      <c r="D6" s="2" t="s">
        <v>15</v>
      </c>
      <c r="E6" s="2" t="s">
        <v>71</v>
      </c>
      <c r="F6" s="2">
        <v>50</v>
      </c>
      <c r="G6" s="3">
        <v>8.0000000000000002E-3</v>
      </c>
      <c r="H6" s="3">
        <f>F6*G6</f>
        <v>0.4</v>
      </c>
    </row>
    <row r="7" spans="1:8" x14ac:dyDescent="0.25">
      <c r="A7" s="2" t="s">
        <v>11</v>
      </c>
      <c r="B7" s="2" t="s">
        <v>20</v>
      </c>
      <c r="C7" s="2" t="s">
        <v>18</v>
      </c>
      <c r="D7" s="2" t="s">
        <v>19</v>
      </c>
      <c r="E7" s="2">
        <v>1469766</v>
      </c>
      <c r="F7" s="2">
        <v>1</v>
      </c>
      <c r="G7" s="3">
        <v>0.05</v>
      </c>
      <c r="H7" s="3">
        <f t="shared" ref="H7:H21" si="0">F7*G7</f>
        <v>0.05</v>
      </c>
    </row>
    <row r="8" spans="1:8" x14ac:dyDescent="0.25">
      <c r="A8" s="2" t="s">
        <v>12</v>
      </c>
      <c r="B8" s="2" t="s">
        <v>74</v>
      </c>
      <c r="C8" s="2" t="s">
        <v>21</v>
      </c>
      <c r="D8" s="2" t="s">
        <v>15</v>
      </c>
      <c r="E8" s="2" t="s">
        <v>73</v>
      </c>
      <c r="F8" s="2">
        <v>50</v>
      </c>
      <c r="G8" s="3">
        <v>8.0000000000000002E-3</v>
      </c>
      <c r="H8" s="3">
        <f t="shared" si="0"/>
        <v>0.4</v>
      </c>
    </row>
    <row r="9" spans="1:8" x14ac:dyDescent="0.25">
      <c r="A9" s="2" t="s">
        <v>25</v>
      </c>
      <c r="B9" s="2" t="s">
        <v>76</v>
      </c>
      <c r="C9" s="2" t="s">
        <v>39</v>
      </c>
      <c r="D9" s="2" t="s">
        <v>40</v>
      </c>
      <c r="E9" s="2" t="s">
        <v>75</v>
      </c>
      <c r="F9" s="2">
        <v>10</v>
      </c>
      <c r="G9" s="3">
        <v>0.106</v>
      </c>
      <c r="H9" s="3">
        <f t="shared" si="0"/>
        <v>1.06</v>
      </c>
    </row>
    <row r="10" spans="1:8" x14ac:dyDescent="0.25">
      <c r="A10" s="2" t="s">
        <v>22</v>
      </c>
      <c r="B10" s="2" t="s">
        <v>77</v>
      </c>
      <c r="C10" s="2" t="s">
        <v>41</v>
      </c>
      <c r="D10" s="2" t="s">
        <v>42</v>
      </c>
      <c r="E10" s="2" t="s">
        <v>81</v>
      </c>
      <c r="F10" s="2">
        <v>10</v>
      </c>
      <c r="G10" s="3">
        <v>2.4E-2</v>
      </c>
      <c r="H10" s="3">
        <f t="shared" si="0"/>
        <v>0.24</v>
      </c>
    </row>
    <row r="11" spans="1:8" x14ac:dyDescent="0.25">
      <c r="A11" s="2" t="s">
        <v>23</v>
      </c>
      <c r="B11" s="2" t="s">
        <v>78</v>
      </c>
      <c r="C11" s="2" t="s">
        <v>43</v>
      </c>
      <c r="D11" s="2" t="s">
        <v>42</v>
      </c>
      <c r="E11" s="2" t="s">
        <v>82</v>
      </c>
      <c r="F11" s="2">
        <v>10</v>
      </c>
      <c r="G11" s="3">
        <v>2.5999999999999999E-2</v>
      </c>
      <c r="H11" s="3">
        <f t="shared" si="0"/>
        <v>0.26</v>
      </c>
    </row>
    <row r="12" spans="1:8" x14ac:dyDescent="0.25">
      <c r="A12" s="2" t="s">
        <v>24</v>
      </c>
      <c r="B12" s="2" t="s">
        <v>79</v>
      </c>
      <c r="C12" s="2" t="s">
        <v>44</v>
      </c>
      <c r="D12" s="2" t="s">
        <v>42</v>
      </c>
      <c r="E12" s="2" t="s">
        <v>83</v>
      </c>
      <c r="F12" s="2">
        <v>10</v>
      </c>
      <c r="G12" s="3">
        <v>0.114</v>
      </c>
      <c r="H12" s="3">
        <f t="shared" si="0"/>
        <v>1.1400000000000001</v>
      </c>
    </row>
    <row r="13" spans="1:8" x14ac:dyDescent="0.25">
      <c r="A13" s="2" t="s">
        <v>27</v>
      </c>
      <c r="B13" s="2" t="s">
        <v>86</v>
      </c>
      <c r="C13" s="2" t="s">
        <v>46</v>
      </c>
      <c r="D13" s="2" t="s">
        <v>45</v>
      </c>
      <c r="E13" s="2" t="s">
        <v>84</v>
      </c>
      <c r="F13" s="2">
        <v>100</v>
      </c>
      <c r="G13" s="3">
        <v>1.6E-2</v>
      </c>
      <c r="H13" s="3">
        <f t="shared" si="0"/>
        <v>1.6</v>
      </c>
    </row>
    <row r="14" spans="1:8" x14ac:dyDescent="0.25">
      <c r="A14" s="2" t="s">
        <v>26</v>
      </c>
      <c r="B14" s="2" t="s">
        <v>80</v>
      </c>
      <c r="C14" s="2" t="s">
        <v>54</v>
      </c>
      <c r="D14" s="2" t="s">
        <v>53</v>
      </c>
      <c r="E14" s="2" t="s">
        <v>85</v>
      </c>
      <c r="F14" s="2">
        <v>10</v>
      </c>
      <c r="G14" s="3">
        <v>0.25800000000000001</v>
      </c>
      <c r="H14" s="3">
        <f t="shared" si="0"/>
        <v>2.58</v>
      </c>
    </row>
    <row r="15" spans="1:8" x14ac:dyDescent="0.25">
      <c r="A15" s="2" t="s">
        <v>31</v>
      </c>
      <c r="B15" s="2" t="s">
        <v>34</v>
      </c>
      <c r="C15" s="4"/>
      <c r="D15" s="2"/>
      <c r="E15" s="2"/>
      <c r="F15" s="2"/>
      <c r="G15" s="3"/>
      <c r="H15" s="3">
        <f t="shared" si="0"/>
        <v>0</v>
      </c>
    </row>
    <row r="16" spans="1:8" x14ac:dyDescent="0.25">
      <c r="A16" s="2" t="s">
        <v>35</v>
      </c>
      <c r="B16" s="2" t="s">
        <v>37</v>
      </c>
      <c r="C16" s="4"/>
      <c r="D16" s="2"/>
      <c r="E16" s="2"/>
      <c r="F16" s="2"/>
      <c r="G16" s="3"/>
      <c r="H16" s="3">
        <f t="shared" si="0"/>
        <v>0</v>
      </c>
    </row>
    <row r="17" spans="1:8" x14ac:dyDescent="0.25">
      <c r="A17" s="2" t="s">
        <v>36</v>
      </c>
      <c r="B17" s="2" t="s">
        <v>38</v>
      </c>
      <c r="C17" s="4"/>
      <c r="D17" s="2"/>
      <c r="E17" s="2"/>
      <c r="F17" s="2"/>
      <c r="G17" s="3"/>
      <c r="H17" s="3">
        <f t="shared" si="0"/>
        <v>0</v>
      </c>
    </row>
    <row r="18" spans="1:8" x14ac:dyDescent="0.25">
      <c r="A18" s="2" t="s">
        <v>32</v>
      </c>
      <c r="B18" s="2" t="s">
        <v>50</v>
      </c>
      <c r="C18" s="2" t="s">
        <v>52</v>
      </c>
      <c r="D18" s="2" t="s">
        <v>51</v>
      </c>
      <c r="E18" s="2">
        <v>1611734</v>
      </c>
      <c r="F18" s="2">
        <v>1</v>
      </c>
      <c r="G18" s="3">
        <v>1.2</v>
      </c>
      <c r="H18" s="3">
        <f t="shared" si="0"/>
        <v>1.2</v>
      </c>
    </row>
    <row r="19" spans="1:8" x14ac:dyDescent="0.25">
      <c r="A19" s="2" t="s">
        <v>33</v>
      </c>
      <c r="B19" s="2" t="s">
        <v>48</v>
      </c>
      <c r="C19" s="2" t="s">
        <v>49</v>
      </c>
      <c r="D19" s="2" t="s">
        <v>47</v>
      </c>
      <c r="E19" s="2">
        <v>1633675</v>
      </c>
      <c r="F19" s="2">
        <v>1</v>
      </c>
      <c r="G19" s="3">
        <v>1.8</v>
      </c>
      <c r="H19" s="3">
        <f t="shared" si="0"/>
        <v>1.8</v>
      </c>
    </row>
    <row r="20" spans="1:8" x14ac:dyDescent="0.25">
      <c r="A20" s="2" t="s">
        <v>28</v>
      </c>
      <c r="B20" s="2" t="s">
        <v>146</v>
      </c>
      <c r="C20" s="2" t="s">
        <v>30</v>
      </c>
      <c r="D20" s="2" t="s">
        <v>55</v>
      </c>
      <c r="E20" s="2">
        <v>1579847</v>
      </c>
      <c r="F20" s="2">
        <v>1</v>
      </c>
      <c r="G20" s="3">
        <v>39.24</v>
      </c>
      <c r="H20" s="3">
        <f t="shared" si="0"/>
        <v>39.24</v>
      </c>
    </row>
    <row r="21" spans="1:8" x14ac:dyDescent="0.25">
      <c r="A21" s="2" t="s">
        <v>29</v>
      </c>
      <c r="B21" s="2" t="s">
        <v>147</v>
      </c>
      <c r="C21" s="2" t="s">
        <v>56</v>
      </c>
      <c r="D21" s="2" t="s">
        <v>57</v>
      </c>
      <c r="E21" s="2">
        <v>9882650</v>
      </c>
      <c r="F21" s="2">
        <v>1</v>
      </c>
      <c r="G21" s="3">
        <v>2.4</v>
      </c>
      <c r="H21" s="3">
        <f t="shared" si="0"/>
        <v>2.4</v>
      </c>
    </row>
    <row r="22" spans="1:8" ht="26.25" x14ac:dyDescent="0.4">
      <c r="A22" s="16" t="s">
        <v>0</v>
      </c>
      <c r="B22" s="16"/>
      <c r="C22" s="16"/>
      <c r="D22" s="16"/>
      <c r="E22" s="16"/>
      <c r="F22" s="16"/>
      <c r="G22" s="16"/>
      <c r="H22" s="16"/>
    </row>
    <row r="23" spans="1:8" ht="23.25" x14ac:dyDescent="0.35">
      <c r="A23" s="17" t="s">
        <v>1</v>
      </c>
      <c r="B23" s="17"/>
      <c r="C23" s="17"/>
      <c r="D23" s="17"/>
      <c r="E23" s="17"/>
      <c r="F23" s="17"/>
      <c r="G23" s="17"/>
      <c r="H23" s="17"/>
    </row>
    <row r="24" spans="1:8" ht="21" x14ac:dyDescent="0.35">
      <c r="A24" s="18" t="s">
        <v>58</v>
      </c>
      <c r="B24" s="18"/>
      <c r="C24" s="18"/>
      <c r="D24" s="18"/>
      <c r="E24" s="18"/>
      <c r="F24" s="18"/>
      <c r="G24" s="18"/>
      <c r="H24" s="18"/>
    </row>
    <row r="25" spans="1:8" ht="18.75" x14ac:dyDescent="0.3">
      <c r="A25" s="1" t="s">
        <v>2</v>
      </c>
      <c r="B25" s="1" t="s">
        <v>3</v>
      </c>
      <c r="C25" s="1" t="s">
        <v>5</v>
      </c>
      <c r="D25" s="1" t="s">
        <v>4</v>
      </c>
      <c r="E25" s="1" t="s">
        <v>6</v>
      </c>
      <c r="F25" s="1" t="s">
        <v>7</v>
      </c>
      <c r="G25" s="1" t="s">
        <v>8</v>
      </c>
      <c r="H25" s="1" t="s">
        <v>9</v>
      </c>
    </row>
    <row r="26" spans="1:8" x14ac:dyDescent="0.25">
      <c r="A26" s="2" t="s">
        <v>59</v>
      </c>
      <c r="B26" s="2" t="s">
        <v>109</v>
      </c>
      <c r="C26" s="2" t="s">
        <v>108</v>
      </c>
      <c r="D26" s="2" t="s">
        <v>106</v>
      </c>
      <c r="E26" s="2" t="s">
        <v>107</v>
      </c>
      <c r="F26" s="2">
        <v>50</v>
      </c>
      <c r="G26" s="3">
        <v>0.02</v>
      </c>
      <c r="H26" s="3">
        <f>F26*G26</f>
        <v>1</v>
      </c>
    </row>
    <row r="27" spans="1:8" x14ac:dyDescent="0.25">
      <c r="A27" s="2" t="s">
        <v>60</v>
      </c>
      <c r="B27" s="2" t="s">
        <v>110</v>
      </c>
      <c r="C27" s="2" t="s">
        <v>113</v>
      </c>
      <c r="D27" s="2" t="s">
        <v>112</v>
      </c>
      <c r="E27" s="2" t="s">
        <v>111</v>
      </c>
      <c r="F27" s="2">
        <v>5</v>
      </c>
      <c r="G27" s="3">
        <v>2.04</v>
      </c>
      <c r="H27" s="3">
        <f t="shared" ref="H27:H43" si="1">F27*G27</f>
        <v>10.199999999999999</v>
      </c>
    </row>
    <row r="28" spans="1:8" x14ac:dyDescent="0.25">
      <c r="A28" s="2" t="s">
        <v>61</v>
      </c>
      <c r="B28" s="2" t="s">
        <v>114</v>
      </c>
      <c r="C28" s="2" t="s">
        <v>116</v>
      </c>
      <c r="D28" s="2" t="s">
        <v>15</v>
      </c>
      <c r="E28" s="2" t="s">
        <v>115</v>
      </c>
      <c r="F28" s="2">
        <v>5</v>
      </c>
      <c r="G28" s="3">
        <v>0.86</v>
      </c>
      <c r="H28" s="3">
        <f t="shared" si="1"/>
        <v>4.3</v>
      </c>
    </row>
    <row r="29" spans="1:8" x14ac:dyDescent="0.25">
      <c r="A29" s="2" t="s">
        <v>62</v>
      </c>
      <c r="B29" s="2" t="s">
        <v>88</v>
      </c>
      <c r="C29" s="2" t="s">
        <v>117</v>
      </c>
      <c r="D29" s="2" t="s">
        <v>15</v>
      </c>
      <c r="E29" s="2" t="s">
        <v>118</v>
      </c>
      <c r="F29" s="2">
        <v>50</v>
      </c>
      <c r="G29" s="3">
        <v>8.0000000000000002E-3</v>
      </c>
      <c r="H29" s="3">
        <f t="shared" si="1"/>
        <v>0.4</v>
      </c>
    </row>
    <row r="30" spans="1:8" x14ac:dyDescent="0.25">
      <c r="A30" s="5" t="s">
        <v>63</v>
      </c>
      <c r="B30" s="2" t="s">
        <v>87</v>
      </c>
      <c r="C30" s="10" t="s">
        <v>120</v>
      </c>
      <c r="D30" s="10" t="s">
        <v>119</v>
      </c>
      <c r="E30" s="10">
        <v>1653317</v>
      </c>
      <c r="F30" s="9">
        <v>3</v>
      </c>
      <c r="G30" s="6">
        <v>1.1200000000000001</v>
      </c>
      <c r="H30" s="3">
        <f t="shared" si="1"/>
        <v>3.3600000000000003</v>
      </c>
    </row>
    <row r="31" spans="1:8" x14ac:dyDescent="0.25">
      <c r="A31" s="5" t="s">
        <v>64</v>
      </c>
      <c r="B31" s="2" t="s">
        <v>145</v>
      </c>
      <c r="C31" s="2" t="s">
        <v>121</v>
      </c>
      <c r="D31" s="2" t="s">
        <v>112</v>
      </c>
      <c r="E31" s="2">
        <v>1752458</v>
      </c>
      <c r="F31" s="2">
        <v>5</v>
      </c>
      <c r="G31" s="3">
        <v>0.99199999999999999</v>
      </c>
      <c r="H31" s="3">
        <f t="shared" si="1"/>
        <v>4.96</v>
      </c>
    </row>
    <row r="32" spans="1:8" x14ac:dyDescent="0.25">
      <c r="A32" s="5" t="s">
        <v>65</v>
      </c>
      <c r="B32" s="2" t="s">
        <v>89</v>
      </c>
      <c r="C32" s="10" t="s">
        <v>91</v>
      </c>
      <c r="D32" s="10" t="s">
        <v>90</v>
      </c>
      <c r="E32" s="10">
        <v>2100124</v>
      </c>
      <c r="F32" s="9">
        <v>1</v>
      </c>
      <c r="G32" s="6">
        <v>1.1599999999999999</v>
      </c>
      <c r="H32" s="3">
        <f t="shared" si="1"/>
        <v>1.1599999999999999</v>
      </c>
    </row>
    <row r="33" spans="1:8" x14ac:dyDescent="0.25">
      <c r="A33" s="5" t="s">
        <v>66</v>
      </c>
      <c r="B33" s="2" t="s">
        <v>92</v>
      </c>
      <c r="C33" s="2" t="s">
        <v>94</v>
      </c>
      <c r="D33" s="2" t="s">
        <v>45</v>
      </c>
      <c r="E33" s="2" t="s">
        <v>93</v>
      </c>
      <c r="F33" s="2">
        <v>10</v>
      </c>
      <c r="G33" s="3">
        <v>0.376</v>
      </c>
      <c r="H33" s="3">
        <f t="shared" si="1"/>
        <v>3.76</v>
      </c>
    </row>
    <row r="34" spans="1:8" x14ac:dyDescent="0.25">
      <c r="A34" s="5" t="s">
        <v>95</v>
      </c>
      <c r="B34" s="2" t="s">
        <v>97</v>
      </c>
      <c r="C34" s="2" t="s">
        <v>99</v>
      </c>
      <c r="D34" s="2" t="s">
        <v>40</v>
      </c>
      <c r="E34" s="2" t="s">
        <v>98</v>
      </c>
      <c r="F34" s="2">
        <v>10</v>
      </c>
      <c r="G34" s="3">
        <v>0.876</v>
      </c>
      <c r="H34" s="3">
        <f t="shared" si="1"/>
        <v>8.76</v>
      </c>
    </row>
    <row r="35" spans="1:8" x14ac:dyDescent="0.25">
      <c r="A35" s="5" t="s">
        <v>96</v>
      </c>
      <c r="B35" s="2" t="s">
        <v>86</v>
      </c>
      <c r="C35" s="15" t="s">
        <v>122</v>
      </c>
      <c r="D35" s="15"/>
      <c r="E35" s="15"/>
      <c r="F35" s="8">
        <v>0</v>
      </c>
      <c r="G35" s="7">
        <v>0</v>
      </c>
      <c r="H35" s="7">
        <f t="shared" ref="H35" si="2">F35*G35</f>
        <v>0</v>
      </c>
    </row>
    <row r="36" spans="1:8" x14ac:dyDescent="0.25">
      <c r="A36" s="5" t="s">
        <v>67</v>
      </c>
      <c r="B36" s="2" t="s">
        <v>100</v>
      </c>
      <c r="C36" s="2" t="s">
        <v>102</v>
      </c>
      <c r="D36" s="2" t="s">
        <v>42</v>
      </c>
      <c r="E36" s="2" t="s">
        <v>101</v>
      </c>
      <c r="F36" s="2">
        <v>10</v>
      </c>
      <c r="G36" s="2">
        <v>0.376</v>
      </c>
      <c r="H36" s="3">
        <f t="shared" si="1"/>
        <v>3.76</v>
      </c>
    </row>
    <row r="37" spans="1:8" x14ac:dyDescent="0.25">
      <c r="A37" s="5" t="s">
        <v>68</v>
      </c>
      <c r="B37" s="2" t="s">
        <v>103</v>
      </c>
      <c r="C37" s="2" t="s">
        <v>105</v>
      </c>
      <c r="D37" s="2" t="s">
        <v>45</v>
      </c>
      <c r="E37" s="2" t="s">
        <v>104</v>
      </c>
      <c r="F37" s="2">
        <v>10</v>
      </c>
      <c r="G37" s="2">
        <v>1.82</v>
      </c>
      <c r="H37" s="3">
        <f t="shared" si="1"/>
        <v>18.2</v>
      </c>
    </row>
    <row r="38" spans="1:8" x14ac:dyDescent="0.25">
      <c r="A38" s="5" t="s">
        <v>123</v>
      </c>
      <c r="B38" s="5" t="s">
        <v>34</v>
      </c>
      <c r="C38" s="4"/>
      <c r="D38" s="4"/>
      <c r="E38" s="4"/>
      <c r="F38" s="4"/>
      <c r="G38" s="4"/>
      <c r="H38" s="3">
        <f t="shared" si="1"/>
        <v>0</v>
      </c>
    </row>
    <row r="39" spans="1:8" x14ac:dyDescent="0.25">
      <c r="A39" s="2" t="s">
        <v>124</v>
      </c>
      <c r="B39" s="2" t="s">
        <v>141</v>
      </c>
      <c r="C39" s="2" t="s">
        <v>143</v>
      </c>
      <c r="D39" s="2" t="s">
        <v>142</v>
      </c>
      <c r="E39" s="2" t="s">
        <v>144</v>
      </c>
      <c r="F39" s="2">
        <v>10</v>
      </c>
      <c r="G39" s="2">
        <v>1.1399999999999999</v>
      </c>
      <c r="H39" s="3">
        <f t="shared" si="1"/>
        <v>11.399999999999999</v>
      </c>
    </row>
    <row r="40" spans="1:8" x14ac:dyDescent="0.25">
      <c r="A40" s="2" t="s">
        <v>129</v>
      </c>
      <c r="B40" s="2" t="s">
        <v>132</v>
      </c>
      <c r="C40" s="2" t="s">
        <v>130</v>
      </c>
      <c r="D40" s="2" t="s">
        <v>131</v>
      </c>
      <c r="E40" s="2">
        <v>9557083</v>
      </c>
      <c r="F40" s="2">
        <v>1</v>
      </c>
      <c r="G40" s="2">
        <v>0.38200000000000001</v>
      </c>
      <c r="H40" s="3">
        <f t="shared" si="1"/>
        <v>0.38200000000000001</v>
      </c>
    </row>
    <row r="41" spans="1:8" x14ac:dyDescent="0.25">
      <c r="A41" s="2" t="s">
        <v>125</v>
      </c>
      <c r="B41" s="2" t="s">
        <v>133</v>
      </c>
      <c r="C41" s="2" t="s">
        <v>135</v>
      </c>
      <c r="D41" s="2" t="s">
        <v>136</v>
      </c>
      <c r="E41" s="2" t="s">
        <v>137</v>
      </c>
      <c r="F41" s="2">
        <v>5</v>
      </c>
      <c r="G41" s="2">
        <v>1.8</v>
      </c>
      <c r="H41" s="3">
        <f t="shared" si="1"/>
        <v>9</v>
      </c>
    </row>
    <row r="42" spans="1:8" x14ac:dyDescent="0.25">
      <c r="A42" s="5" t="s">
        <v>126</v>
      </c>
      <c r="B42" s="2" t="s">
        <v>134</v>
      </c>
      <c r="C42" s="2" t="s">
        <v>138</v>
      </c>
      <c r="D42" s="2" t="s">
        <v>136</v>
      </c>
      <c r="E42" s="2">
        <v>1150164</v>
      </c>
      <c r="F42" s="2">
        <v>1</v>
      </c>
      <c r="G42" s="2">
        <v>3.52</v>
      </c>
      <c r="H42" s="3">
        <f t="shared" si="1"/>
        <v>3.52</v>
      </c>
    </row>
    <row r="43" spans="1:8" x14ac:dyDescent="0.25">
      <c r="A43" s="5" t="s">
        <v>127</v>
      </c>
      <c r="B43" s="2" t="s">
        <v>128</v>
      </c>
      <c r="C43" s="2" t="s">
        <v>140</v>
      </c>
      <c r="D43" s="2" t="s">
        <v>139</v>
      </c>
      <c r="E43" s="2">
        <v>1053415</v>
      </c>
      <c r="F43" s="2">
        <v>1</v>
      </c>
      <c r="G43" s="2">
        <v>0.83599999999999997</v>
      </c>
      <c r="H43" s="3">
        <f t="shared" si="1"/>
        <v>0.83599999999999997</v>
      </c>
    </row>
    <row r="44" spans="1:8" x14ac:dyDescent="0.25">
      <c r="A44" s="13"/>
      <c r="B44" s="13"/>
      <c r="C44" s="13"/>
      <c r="D44" s="13"/>
      <c r="E44" s="13"/>
      <c r="F44" s="13"/>
      <c r="G44" s="13"/>
      <c r="H44" s="14"/>
    </row>
    <row r="45" spans="1:8" x14ac:dyDescent="0.25">
      <c r="A45" s="11"/>
      <c r="B45" s="11"/>
      <c r="C45" s="11"/>
      <c r="D45" s="11"/>
      <c r="E45" s="11"/>
      <c r="F45" s="11"/>
      <c r="G45" s="11"/>
      <c r="H45" s="12"/>
    </row>
  </sheetData>
  <mergeCells count="7">
    <mergeCell ref="C35:E35"/>
    <mergeCell ref="A22:H22"/>
    <mergeCell ref="A23:H23"/>
    <mergeCell ref="A2:H2"/>
    <mergeCell ref="A1:H1"/>
    <mergeCell ref="A3:H3"/>
    <mergeCell ref="A24:H2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 Nikki</dc:creator>
  <cp:lastModifiedBy>Dan and Nikki</cp:lastModifiedBy>
  <cp:lastPrinted>2013-01-28T13:41:32Z</cp:lastPrinted>
  <dcterms:created xsi:type="dcterms:W3CDTF">2013-01-27T06:27:12Z</dcterms:created>
  <dcterms:modified xsi:type="dcterms:W3CDTF">2013-01-28T13:42:53Z</dcterms:modified>
</cp:coreProperties>
</file>