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M_features" sheetId="1" r:id="rId3"/>
    <sheet state="visible" name="KVM" sheetId="2" r:id="rId4"/>
    <sheet state="visible" name="95_evasive_samples" sheetId="3" r:id="rId5"/>
    <sheet state="visible" name="all_evasive_samples" sheetId="4" r:id="rId6"/>
    <sheet state="visible" name="Sheet8" sheetId="5" r:id="rId7"/>
    <sheet state="visible" name="analysis_tool_detection" sheetId="6" r:id="rId8"/>
    <sheet state="visible" name="process_detection" sheetId="7" r:id="rId9"/>
    <sheet state="visible" name="samples_bitmap" sheetId="8" r:id="rId10"/>
    <sheet state="visible" name="Sheet13" sheetId="9" r:id="rId11"/>
    <sheet state="visible" name="evasion_detection_rate" sheetId="10" r:id="rId12"/>
    <sheet state="visible" name="Sheet6"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I1">
      <text>
        <t xml:space="preserve">$VBOXMAN modifyvm "$VMNAME" --paravirtprovider legacy</t>
      </text>
    </comment>
    <comment authorId="0" ref="J1">
      <text>
        <t xml:space="preserve">monitor_control.virtual_rdtsc = "false"</t>
      </text>
    </comment>
    <comment authorId="0" ref="O1">
      <text>
        <t xml:space="preserve">isolation.tools.ACPI.disable 
acpi.present = "FALSE"</t>
      </text>
    </comment>
    <comment authorId="0" ref="Q1">
      <text>
        <t xml:space="preserve">isolation.tools.getTime.disable </t>
      </text>
    </comment>
  </commentList>
</comments>
</file>

<file path=xl/comments2.xml><?xml version="1.0" encoding="utf-8"?>
<comments xmlns:r="http://schemas.openxmlformats.org/officeDocument/2006/relationships" xmlns="http://schemas.openxmlformats.org/spreadsheetml/2006/main">
  <authors>
    <author/>
  </authors>
  <commentList>
    <comment authorId="0" ref="D475">
      <text>
        <t xml:space="preserve">vmwar21 has the best anti detection config among vmware envs and vmware5 comes with vmware tools installed. KVM/QEMU one is also a patched version with modified BIOS..
	-Mohsen Ahmadi
-                        "flags": {}
-                    },
-                    "pid": 2464,
-                    "type": "call",
-                    "cid": 931
+                    "category": "process",
+                    "ioc": "vmtoolsd.exe",
+                    "type": "ioc",
+                    "description": null
                 }
             ],
-            "name": "injection_process_search"
+            "name": "process_interest"
         },
diff kvm vs. vmware5
	-Mohsen Ahmadi
if Process32NextW goes all the way long in processes it means couldn't find the process... heuristic..
	-Mohsen Ahmadi
LdrGetProcedureAddress resolves more functions :
"function_name": "DeleteFileW"
"function_name": "ExitProcess"
	-Mohsen Ahmadi
taking more shots might be another feature
	-Mohsen Ahmadi</t>
      </text>
    </comment>
  </commentList>
</comments>
</file>

<file path=xl/comments3.xml><?xml version="1.0" encoding="utf-8"?>
<comments xmlns:r="http://schemas.openxmlformats.org/officeDocument/2006/relationships" xmlns="http://schemas.openxmlformats.org/spreadsheetml/2006/main">
  <authors>
    <author/>
  </authors>
  <commentList>
    <comment authorId="0" ref="J39">
      <text>
        <t xml:space="preserve">cost/benefit curve? time vs. coverage
	-Mohsen Ahmadi</t>
      </text>
    </comment>
  </commentList>
</comments>
</file>

<file path=xl/sharedStrings.xml><?xml version="1.0" encoding="utf-8"?>
<sst xmlns="http://schemas.openxmlformats.org/spreadsheetml/2006/main" count="46236" uniqueCount="17816">
  <si>
    <t>VM</t>
  </si>
  <si>
    <t>OS</t>
  </si>
  <si>
    <t>NIC</t>
  </si>
  <si>
    <t>RAM</t>
  </si>
  <si>
    <t>HDD</t>
  </si>
  <si>
    <t>Controller</t>
  </si>
  <si>
    <t>Med type</t>
  </si>
  <si>
    <t>MAC</t>
  </si>
  <si>
    <t>CPUID</t>
  </si>
  <si>
    <t>RDTSC</t>
  </si>
  <si>
    <t>DmiBIOSVendor</t>
  </si>
  <si>
    <t>DmiSystemSerial</t>
  </si>
  <si>
    <t>DMI-OEM</t>
  </si>
  <si>
    <t>DmiBoardSerial</t>
  </si>
  <si>
    <t>ACPI</t>
  </si>
  <si>
    <t>perfctr</t>
  </si>
  <si>
    <t>getTime</t>
  </si>
  <si>
    <t>Int13</t>
  </si>
  <si>
    <t>HDD UUID</t>
  </si>
  <si>
    <t>VBox</t>
  </si>
  <si>
    <t>winxpx86</t>
  </si>
  <si>
    <t>82540EM</t>
  </si>
  <si>
    <t>ide</t>
  </si>
  <si>
    <t>LSILogic</t>
  </si>
  <si>
    <t>writethrough</t>
  </si>
  <si>
    <t>virtual</t>
  </si>
  <si>
    <t>dell</t>
  </si>
  <si>
    <t>33HGZW2</t>
  </si>
  <si>
    <t>string:0x00001234</t>
  </si>
  <si>
    <t>L3X4719</t>
  </si>
  <si>
    <t>psuedo</t>
  </si>
  <si>
    <t>disable</t>
  </si>
  <si>
    <t>60 00 C2 9f 9b b0 9d 17-15 6c 54 9c 40 8d 33 71</t>
  </si>
  <si>
    <t>winxpx64</t>
  </si>
  <si>
    <t>Am79C973</t>
  </si>
  <si>
    <t>scsi</t>
  </si>
  <si>
    <t>BusLogic</t>
  </si>
  <si>
    <t>shareable</t>
  </si>
  <si>
    <t>legacy</t>
  </si>
  <si>
    <t>hw</t>
  </si>
  <si>
    <t>hp</t>
  </si>
  <si>
    <t>MK2RL11</t>
  </si>
  <si>
    <t>string:0x00004567</t>
  </si>
  <si>
    <t>G1T9871</t>
  </si>
  <si>
    <t>enable</t>
  </si>
  <si>
    <t>1e1f7b9f-90cc-48f6-91fd-48d3a7014763</t>
  </si>
  <si>
    <t>win81x86</t>
  </si>
  <si>
    <t>sas</t>
  </si>
  <si>
    <t>PIIX4</t>
  </si>
  <si>
    <t>ibm</t>
  </si>
  <si>
    <t>MX262900Z4</t>
  </si>
  <si>
    <t>string:0x00008900</t>
  </si>
  <si>
    <t>T0B4527</t>
  </si>
  <si>
    <t>VMWare</t>
  </si>
  <si>
    <t>win10x86</t>
  </si>
  <si>
    <t>virtio</t>
  </si>
  <si>
    <t>pcie</t>
  </si>
  <si>
    <t>I82078</t>
  </si>
  <si>
    <t>multiattach</t>
  </si>
  <si>
    <t>ami</t>
  </si>
  <si>
    <t>win7x86</t>
  </si>
  <si>
    <t>e1000</t>
  </si>
  <si>
    <t>sata (ahci)</t>
  </si>
  <si>
    <t>NVMe</t>
  </si>
  <si>
    <t>normal</t>
  </si>
  <si>
    <t>gateway</t>
  </si>
  <si>
    <t>Feature</t>
  </si>
  <si>
    <t>sub-features</t>
  </si>
  <si>
    <t>Attributes</t>
  </si>
  <si>
    <t>Description</t>
  </si>
  <si>
    <t>Toggle</t>
  </si>
  <si>
    <t>PAE (Physical address extension)</t>
  </si>
  <si>
    <t>None</t>
  </si>
  <si>
    <t>Physical address extension mode allows 32-bit guests to address more than 4 GB of memory.</t>
  </si>
  <si>
    <t>On/Off</t>
  </si>
  <si>
    <t>ACPI is useful for power management, for example, with KVM guests it is required for graceful shutdown to work.</t>
  </si>
  <si>
    <t>APIC</t>
  </si>
  <si>
    <t>EOI (End of Interrupt)</t>
  </si>
  <si>
    <t>APIC allows the use of programmable IRQ management</t>
  </si>
  <si>
    <t>HAP</t>
  </si>
  <si>
    <t>state</t>
  </si>
  <si>
    <t>enable or disable use of Hardware Assisted Paging</t>
  </si>
  <si>
    <t>viridian</t>
  </si>
  <si>
    <t>Enable Viridian hypervisor extensions for paravirtualizing guest operating systems</t>
  </si>
  <si>
    <t>hyperv</t>
  </si>
  <si>
    <t>relaxed</t>
  </si>
  <si>
    <t xml:space="preserve">	Relax constraints on timers</t>
  </si>
  <si>
    <t>vapic</t>
  </si>
  <si>
    <t>Enable virtual APIC</t>
  </si>
  <si>
    <t>spinlocks</t>
  </si>
  <si>
    <t>Enable spinlock support</t>
  </si>
  <si>
    <t>vpindex</t>
  </si>
  <si>
    <t xml:space="preserve">	Virtual processor index</t>
  </si>
  <si>
    <t>runtime</t>
  </si>
  <si>
    <t>Processor time spent on running guest code and on behalf of guest code</t>
  </si>
  <si>
    <t>synic</t>
  </si>
  <si>
    <t xml:space="preserve">	Enable Synthetic Interrupt Controller (SynIC)</t>
  </si>
  <si>
    <t>stimer</t>
  </si>
  <si>
    <t>Enable SynIC timers, optionally with Direct Mode support</t>
  </si>
  <si>
    <t>reset</t>
  </si>
  <si>
    <t>Enable hypervisor reset</t>
  </si>
  <si>
    <t>vendor_id</t>
  </si>
  <si>
    <t xml:space="preserve">	Set hypervisor vendor id</t>
  </si>
  <si>
    <t>frequencies</t>
  </si>
  <si>
    <t xml:space="preserve">	Expose frequency MSRs</t>
  </si>
  <si>
    <t>reenlightenment</t>
  </si>
  <si>
    <t>Enable re-enlightenment notification on migration</t>
  </si>
  <si>
    <t>tlbflush</t>
  </si>
  <si>
    <t xml:space="preserve">	Enable PV TLB flush support</t>
  </si>
  <si>
    <t>ipi</t>
  </si>
  <si>
    <t>Enable PV IPI support</t>
  </si>
  <si>
    <t>evmcs</t>
  </si>
  <si>
    <t>Enable Enlightened VMCS</t>
  </si>
  <si>
    <t>hash</t>
  </si>
  <si>
    <t>evasion techniques</t>
  </si>
  <si>
    <t>421a821498df9e598269b0ba9b85b2724cdb4c3d</t>
  </si>
  <si>
    <t>Evasion: Ability to retrieve system default language identifier, Evasion: Checking for specific image filename, Evasion: Potential detection of analysis tools (dbghelp.dll), Evasion: Searching for specific processes: chrome.exe (browser injection target), Evasion: Searching for specific processes: clmain.exe (e-Commerce client injection target), Evasion: Searching for specific processes: explorer.exe (system injection target), Evasion: Searching for specific processes: sks2xyz.dll.exe (e-Banking client injection target), Evasion: Timing Detection (rdtsc_GetTickCount), Evasion: Trying to detect analysis virtual environment (installed applications detection), Evasion: Trying to detect analysis virtual environment (timing analysis detection)</t>
  </si>
  <si>
    <t>acf09f6626cdc440270c1b3a5f8c2e1ff6794e3b</t>
  </si>
  <si>
    <t>Evasion: Ability to detect if Sleep() function is patched, Evasion: Detecting Avast software (checking dll), Evasion: Detecting debugger by checking debug port, Evasion: Detecting sandboxes by checking registry keys artifacts, Evasion: Detecting the presence of WINE, Evasion: Potential detection of virtual environment (Virtual PC), Evasion: Potential detection of virtual environment (Winsock Packet Editor Pro), Evasion: Searching for specific processes: xenservice.exe (analysis tool detection), Evasion: Trying to detect analysis virtual environment (BIOS detection), Evasion: Trying to detect analysis virtual environment (HDD detection)</t>
  </si>
  <si>
    <t>dcc516f57634bdf283c38a3570ee6616e55868ff</t>
  </si>
  <si>
    <t>Evasion: Ability to detect if Sleep() function is patched, Evasion: Ability to retrieve a list of keyboard layouts, Evasion: Ability to retrieve the current memory availability, Evasion: Trying to detect analysis virtual environment (BIOS detection)</t>
  </si>
  <si>
    <t>1732ae149b85152adb9e65c602248297a9e5910a</t>
  </si>
  <si>
    <t>Evasion: Detecting debugger by checking debug port, Evasion: Detecting debugger by checking windows class name, Evasion: Detecting the presence of WINE, Evasion: Disables Windows Error Reporting for a process, Evasion: Searching for specific processes: vmhgfs.sys (analysis tool detection), Evasion: Searching for specific processes: zonealarm.exe (anti-malware detection), Evasion: Trying to detect analysis virtual environment (BIOS detection), Evasion: Trying to detect analysis virtual environment (HDD detection), Evasion: Trying to detect analysis virtual environment (drivers detection), Evasion: Trying to forbid debugging (hiding threads from debugger)</t>
  </si>
  <si>
    <t>841a9ce2857bed98c91a128a7312ff5a4c9af879</t>
  </si>
  <si>
    <t>Evasion: Searching for specific processes: ekrn.exe (anti-malware detection), Evasion: Timing Detection (rdtsc_GetTickCount), Evasion: Trying to detect analysis virtual environment (BIOS detection), Evasion: Trying to enumerate security products installed on the system from WMI</t>
  </si>
  <si>
    <t>98195f56f24f84b650904cf1dfcd8f5072f62939</t>
  </si>
  <si>
    <t>Evasion: Ability to check the disk size, Evasion: Ability to retrieve the current memory availability, Evasion: Trying to detect analysis virtual environment (BIOS detection)</t>
  </si>
  <si>
    <t>cdc5bb93c6a8e0cd5aae4e620fe86f59205d6148</t>
  </si>
  <si>
    <t>Evasion: Ability to check the disk size, Evasion: Ability to retrieve the current memory availability, Evasion: Potential Anti-VM time analysis check using rdtsc, Evasion: Self-modifying code at runtime, Evasion: Timing Detection (rdtsc_GetTickCount), Evasion: Trying to detect analysis virtual environment</t>
  </si>
  <si>
    <t>c7d87e67d6abf23a7baceb17998992a2ca3495cf</t>
  </si>
  <si>
    <t>Evasion: Detecting VirtualBox by enumerating ACPI registry keys, Evasion: Detecting debugger by checking debug port, Evasion: Detecting the presence of WINE, Evasion: Potential Anti-VM time analysis check using rdtsc, Evasion: Trying to detect analysis virtual environment (BIOS detection), Evasion: Trying to detect analysis virtual environment (timing analysis detection), Evasion: Trying to forbid debugging (debug drivers detection), Evasion: Trying to forbid debugging (hiding threads from debugger)</t>
  </si>
  <si>
    <t>213f261430386960ffb44fddb77947340bc30080</t>
  </si>
  <si>
    <t>040299c4d37756b00c8130bb2d4bdb77732a6a6e</t>
  </si>
  <si>
    <t>9b9ecc49821fa00baa17d25e9788263d12fd028b</t>
  </si>
  <si>
    <t>Evasion: Possibly stalling against analysis environment (sleep), Evasion: Timing Detection (rdtsc_GetTickCount), Evasion: Trying to detect analysis virtual environment (timing analysis detection)</t>
  </si>
  <si>
    <t>97b90705272af3e9ed71c2e8f8fc7c5e30e3ee4f</t>
  </si>
  <si>
    <t>Evasion: Ability to check the disk size, Evasion: Ability to retrieve the current memory availability, Evasion: Checking for specific image filename, Evasion: Trying to detect analysis virtual environment (timing analysis detection)</t>
  </si>
  <si>
    <t>d6801695019e3d9d91cdd0c6631fc14353f45892</t>
  </si>
  <si>
    <t>a1104fec1f76f3360d447e0dbb0b3972253e3414</t>
  </si>
  <si>
    <t>Evasion: Ability to check the disk size, Evasion: Ability to retrieve system default language identifier, Evasion: Ability to retrieve the current memory availability, Evasion: Potential detection of virtual environment (Sandboxie), Evasion: Searching for running programs (analysis tools), Evasion: Trying to detect analysis virtual environment (BIOS detection)</t>
  </si>
  <si>
    <t>4ae5ebad545599e570c6816b9d8be82d03f55b49</t>
  </si>
  <si>
    <t>feecd153c61319c416b6fdeb9ca3adf0d6e05e8e</t>
  </si>
  <si>
    <t>Evasion: Detecting VirtualBox by enumerating ACPI registry keys, Evasion: Detecting the presence of WINE, Evasion: Potential Anti-VM time analysis check using rdtsc, Evasion: Trying to detect analysis virtual environment (BIOS detection), Evasion: Trying to detect analysis virtual environment (timing analysis detection), Evasion: Trying to forbid debugging (debug drivers detection)</t>
  </si>
  <si>
    <t>05277c7d1adba72865bb596ea0044c7bf89f7d25</t>
  </si>
  <si>
    <t>Evasion: Disables Windows Error Reporting for a process, Evasion: Trying to detect analysis virtual environment (BIOS detection)</t>
  </si>
  <si>
    <t>98a5c9aabcc8218798f841807c161c3749764327</t>
  </si>
  <si>
    <t>7c8af104af8b55754cb87a593a6a385eaed7d3e6</t>
  </si>
  <si>
    <t>5051779590232e778cae5ed35bf47d182329d10a</t>
  </si>
  <si>
    <t>Evasion: Detecting VirtualBox by enumerating ACPI registry keys, Evasion: Detecting debugger by checking debug port, Evasion: Detecting the presence of WINE, Evasion: Potential Anti-VM time analysis check using rdtsc, Evasion: Trying to detect analysis virtual environment (timing analysis detection), Evasion: Trying to forbid debugging (debug drivers detection), Evasion: Trying to forbid debugging (hiding threads from debugger)</t>
  </si>
  <si>
    <t>4696c7595f4fdeb9633ced1fc344277fda48eca8</t>
  </si>
  <si>
    <t>Evasion: Potential Anti-VM time analysis check using rdtsc, Evasion: Searching for specific processes, Evasion: Timing Detection (rdtsc_GetTickCount), Evasion: Trying to detect analysis virtual environment (timing analysis detection)</t>
  </si>
  <si>
    <t>978c72ec2add420d4910a91c5045052f3a86f09b</t>
  </si>
  <si>
    <t>Evasion: Ability to check the disk size, Evasion: Ability to detect if Sleep() function is patched, Evasion: Ability to retrieve a list of keyboard layouts, Evasion: Ability to retrieve the current memory availability, Evasion: Trying to detect analysis virtual environment (BIOS detection)</t>
  </si>
  <si>
    <t>87fc7605044677c03955b34311093f7efd8a030b</t>
  </si>
  <si>
    <t>634bf23716a6b9d6333a0f38312bc285f192cf5b</t>
  </si>
  <si>
    <t>1ae1db74a79a66ce4689f8e72abf85db10198c48</t>
  </si>
  <si>
    <t>Evasion: Detecting sandboxes by checking registry keys artifacts, Evasion: Trying to detect analysis virtual environment (BIOS detection), Evasion: Trying to detect analysis virtual environment (HDD detection), Evasion: Trying to detect analysis virtual environment (drivers detection), Evasion: Trying to detect analysis virtual environment (installed applications detection)</t>
  </si>
  <si>
    <t>11a8ed332c6a4cf0676672bf8ef489698f23a5dd</t>
  </si>
  <si>
    <t>a3a3111ad0a6ee669832ccfd49c5d5784b291bbd</t>
  </si>
  <si>
    <t>Evasion: Ability to retrieve a list of keyboard layouts, Evasion: Ability to retrieve system default language identifier, Evasion: Ability to retrieve the current memory availability, Evasion: Checking for specific image filename, Evasion: Possibly stalling against analysis environment (sleep), Evasion: Searching for specific processes: explorer.exe (system injection target), Evasion: Searching for specific processes: wclnt.exe (e-Banking client injection target), Evasion: Timing Detection (rdtsc_GetTickCount), Evasion: Trying to detect analysis virtual environment (timing analysis detection)</t>
  </si>
  <si>
    <t>b910011937a1c261f35a5eb7230359556eaeb2e1</t>
  </si>
  <si>
    <t>Evasion: Potential detection of virtual environment (Sandboxie), Evasion: Trying to detect analysis virtual environment (guest modules detection), Evasion: Trying to enumerate security products installed on the system from WMI</t>
  </si>
  <si>
    <t>18d2578fe887028a976e5db816523e7c2924706a</t>
  </si>
  <si>
    <t>db34128a25eb7cd31d8f87a70a36807463486c8a</t>
  </si>
  <si>
    <t>Evasion: Ability to retrieve a list of keyboard layouts, Evasion: Detecting the presence of WINE, Evasion: Potential detection of virtual environment (IOCTL_DISK_GET_LENGTH_INFO), Evasion: Timing Detection (rdtsc_GetTickCount), Evasion: Trying to detect analysis virtual environment (HDD detection), Evasion: Trying to enumerate security products installed on the system from WMI</t>
  </si>
  <si>
    <t>51323419e9fe569fb22d5e204eed0c69904ff27d</t>
  </si>
  <si>
    <t>Evasion: Detecting analysis environment by checking sandbox name, Evasion: Detecting debugger by checking debug port, Evasion: Detecting sandboxes by checking registry keys artifacts, Evasion: Detecting the presence of WINE, Evasion: Potential detection of virtual environment (Sandboxie), Evasion: Timing Detection (rdtsc_GetTickCount), Evasion: Trying to detect analysis virtual environment (BIOS detection), Evasion: Trying to detect analysis virtual environment (HDD detection), Evasion: Trying to detect analysis virtual environment (analysis path detection), Evasion: Trying to detect analysis virtual environment (drivers detection), Evasion: Trying to detect analysis virtual environment (malware analysis sandbox detection), Evasion: Trying to detect analysis virtual environment (user detection), Evasion: Trying to enumerate security products installed on the system from WMI</t>
  </si>
  <si>
    <t>4f30aa3363117fd9d0a71606fb0c5b98388b32a4</t>
  </si>
  <si>
    <t>Evasion: Ability to retrieve the current memory availability, Evasion: Detecting VirtualBox by enumerating ACPI registry keys, Evasion: Detecting debugger by checking debug port, Evasion: Potential Anti-VM time analysis check using rdtsc, Evasion: Trying to detect analysis virtual environment (BIOS detection), Evasion: Trying to detect analysis virtual environment (timing analysis detection), Evasion: Trying to forbid debugging (hiding threads from debugger)</t>
  </si>
  <si>
    <t>6a5f6f4e9d92aba80a9ff2d51ef149a9e18407e5</t>
  </si>
  <si>
    <t>Evasion: Trying to detect analysis virtual environment (guest modules detection)</t>
  </si>
  <si>
    <t>7fa9074ab9810505e1cf4c8d1b8c783d33a26b17</t>
  </si>
  <si>
    <t>Evasion: Checking for specific image filename, Evasion: Delaying execution by using ping.exe utility, Evasion: Searching for specific processes: vsserv.exe (anti-malware detection), Evasion: Timing Detection (rdtsc_GetTickCount), Evasion: Trying to detect analysis virtual environment (timing analysis detection)</t>
  </si>
  <si>
    <t>1653c05ed8db8a2515d405f7c53112ae7a6cb8fa</t>
  </si>
  <si>
    <t>Evasion: Trying to detect analysis virtual environment (HDD detection)</t>
  </si>
  <si>
    <t>d5ab179106c836bc6fa3560a46796325f2a1c58a</t>
  </si>
  <si>
    <t>Evasion: Ability to check the disk size, Evasion: Ability to retrieve the current memory availability, Evasion: Delaying execution by using ping.exe utility, Evasion: Trying to detect analysis virtual environment (BIOS detection)</t>
  </si>
  <si>
    <t>b8a3eea0dde281599308c27aa2a918b08158e719</t>
  </si>
  <si>
    <t>084646bdee32bd0f3960be0048bc0470693dfaca</t>
  </si>
  <si>
    <t>Evasion: Ability to check the disk size, Evasion: Ability to detect if Sleep() function is patched, Evasion: Ability to retrieve the current memory availability, Evasion: Delaying execution by using ping.exe utility, Evasion: Potential Anti-VM time analysis check using rdtsc, Evasion: Searching for specific processes: 360sd.exe (anti-malware detection), Evasion: Searching for specific processes: rundll32.exe (system injection target), Evasion: Timing Detection (rdtsc_GetTickCount), Evasion: Trying to detect analysis virtual environment (timing analysis detection)</t>
  </si>
  <si>
    <t>2a78a34f6a7d963632cc5102f07bd46a4128e967</t>
  </si>
  <si>
    <t>Evasion: Ability to detect if Sleep() function is patched, Evasion: Detecting Avast software (checking dll), Evasion: Detecting debugger by checking debug port, Evasion: Detecting sandboxes by checking registry keys artifacts, Evasion: Detecting the presence of WINE, Evasion: Potential detection of virtual environment (Virtual PC), Evasion: Potential detection of virtual environment (Winsock Packet Editor Pro), Evasion: Searching for specific processes: xenservice.exe (analysis tool detection), Evasion: Timing Detection (rdtsc_GetTickCount), Evasion: Trying to detect analysis virtual environment (BIOS detection), Evasion: Trying to detect analysis virtual environment (HDD detection)</t>
  </si>
  <si>
    <t>c451408e8ec3348e3b8a277ca7a194343ea5ce7c</t>
  </si>
  <si>
    <t>3c561784834c5886f819c70282bd7f63d0ec2bae</t>
  </si>
  <si>
    <t>Evasion: Trying to detect analysis virtual environment (BIOS detection)</t>
  </si>
  <si>
    <t>ef8c6fef4d40a1e71588c9923d304ba46a33147a</t>
  </si>
  <si>
    <t>7f8d92f84cde3d6c9ddadc167c0dfdc01d064d29</t>
  </si>
  <si>
    <t>Evasion: Checking for specific image filename, Evasion: Detecting debugger by checking debug port, Evasion: Timing Detection (rdtsc_GetTickCount), Evasion: Trying to detect analysis virtual environment (BIOS detection), Evasion: Trying to enumerate security products installed on the system from WMI</t>
  </si>
  <si>
    <t>e50a206f052aa858ace7edacdd9e7774bd06a0c2</t>
  </si>
  <si>
    <t>Evasion: Ability to retrieve system default language identifier, Evasion: Detecting debugger by checking debug port, Evasion: Searching for specific processes: 360tray.exe (anti-malware detection), Evasion: Searching for specific processes: httpanalyzer.exe (analysis tool detection), Evasion: Trying to detect analysis virtual environment (PnP device detection)</t>
  </si>
  <si>
    <t>6c52b723eb4e8f4bbf9b6f471fbcdf89298f0346</t>
  </si>
  <si>
    <t>Evasion: Detecting the presence of WINE, Evasion: Possibly stalling against analysis environment (sleep), Evasion: Potential detection of analysis tools (dbghelp.dll), Evasion: Potential detection of virtual environment (Sandboxie), Evasion: Searching for specific processes: explorer.exe (system injection target), Evasion: Trying to detect analysis virtual environment (analysis path detection), Evasion: Trying to detect analysis virtual environment (malware analysis sandbox detection), Evasion: Trying to detect analysis virtual environment (user detection)</t>
  </si>
  <si>
    <t>55b578406bafaf6737ebbc7d012a170e62c76389</t>
  </si>
  <si>
    <t>70c8bc42ac17e3b67fe8c425406a862583e92e7d</t>
  </si>
  <si>
    <t>63ff679718206675e6db1bcaf5a5b658e1559d34</t>
  </si>
  <si>
    <t>1c73bb4000c9cb68e379735f7dfbffec89d692dc</t>
  </si>
  <si>
    <t>3c3d1e6e498d5955a71277f9f40704412289ef9e</t>
  </si>
  <si>
    <t>7b20f0739d3625bcca3a42326fc7f47056d0fada</t>
  </si>
  <si>
    <t>dfbdd826d91388353949f4d91445d670e429c71c</t>
  </si>
  <si>
    <t>ce06c24037eeb080fea65bb1f5cb56b0631c4bc8</t>
  </si>
  <si>
    <t>b618525cd6f49e87f0f09976903420df7eeebcaa</t>
  </si>
  <si>
    <t>40b84da8aff3b6b72ba694013827afe8dee301c4</t>
  </si>
  <si>
    <t>2560e9dd00497246763453c707e9e53cc4adfe36</t>
  </si>
  <si>
    <t>Evasion: Ability to retrieve system default language identifier, Evasion: Searching for specific processes, Evasion: Trying to detect analysis virtual environment (timing analysis detection)</t>
  </si>
  <si>
    <t>3570dea03a331507e5806c501f8a3fac65511aa9</t>
  </si>
  <si>
    <t>6fbd6e507fd3c60a82bb4c5d627c187e11017f69</t>
  </si>
  <si>
    <t>551200029a6cf3f43f409b3029e318614abb4681</t>
  </si>
  <si>
    <t>ab41fdc34a3bbef2cd4c070214193c0f643813ec</t>
  </si>
  <si>
    <t>Evasion: Ability to detect if Sleep() function is patched, Evasion: Disables Windows Error Reporting for a process, Evasion: Possibly stalling against analysis environment (sleep), Evasion: Potential detection of analysis tools (dbghelp.dll), Evasion: Self-modifying code at runtime, Evasion: Timing Detection (rdtsc_GetTickCount), Evasion: Trying to detect analysis virtual environment (HDD detection)</t>
  </si>
  <si>
    <t>52bd565fd5915979d26f06f961b47e759b0d6ee6</t>
  </si>
  <si>
    <t>81fdb2754248679b68a4c017edcae6f8a9f1c42c</t>
  </si>
  <si>
    <t>44d503086fa259f9020590c385d291af1544a5f5</t>
  </si>
  <si>
    <t>Evasion: Ability to check the disk size, Evasion: Trying to detect analysis virtual environment (BIOS detection)</t>
  </si>
  <si>
    <t>1d06b7db349e541c371299b91270ddcecc38c556</t>
  </si>
  <si>
    <t>Evasion: Delaying execution by using ping.exe utility, Evasion: Possibly stalling against analysis environment (sleep), Evasion: Searching for specific processes: avastsvc.exe (anti-malware detection), Evasion: Searching for specific processes: vsserv.exe (anti-malware detection), Evasion: Switching processor mode from 32 to 64 bits (emulation escape), Evasion: Trying to detect analysis virtual environment (PnP device detection)</t>
  </si>
  <si>
    <t>ce7858088746cb542fd203187e65c236586f0545</t>
  </si>
  <si>
    <t>Evasion: Searching for specific processes, Evasion: Trying to detect analysis virtual environment (timing analysis detection)</t>
  </si>
  <si>
    <t>ed91eb2fa20e3283c22e6f80131a242da11acb42</t>
  </si>
  <si>
    <t>Evasion: Detecting analysis environment by checking sandbox name, Evasion: Possibly stalling against analysis environment (sleep), Evasion: Searching for specific processes: msascui.exe (anti-malware detection), Evasion: Trying to detect analysis virtual environment (HDD detection)</t>
  </si>
  <si>
    <t>33fbcb383cde2593c01e05bcaa4a122f54e7661b</t>
  </si>
  <si>
    <t>Evasion: Detecting analysis environment by checking sandbox name, Evasion: Searching for specific processes: msascui.exe (anti-malware detection), Evasion: Trying to detect analysis virtual environment (HDD detection)</t>
  </si>
  <si>
    <t>d5aa87d258716f438cdff77377e19da063d9c11c</t>
  </si>
  <si>
    <t>2c9ff115bd87bcd1576234323d9b401deb290a73</t>
  </si>
  <si>
    <t>773b9c6b9fcfdcd2dbef85687dea18db34af3423</t>
  </si>
  <si>
    <t>58160f7571bc79541d5d278e3943d0c83d768131</t>
  </si>
  <si>
    <t>02da04b756c5f2f532c0ae469936969ffa177628</t>
  </si>
  <si>
    <t>c58ef44835f4897485b652a0e0f10b93d9871c0a</t>
  </si>
  <si>
    <t>8a3c61132c0790d6d894dd8f8fe0037e5b90c9de</t>
  </si>
  <si>
    <t>Evasion: Checking for specific image filename, Evasion: Detecting debugger by checking debug port, Evasion: Possibly stalling against analysis environment (sleep), Evasion: Potential detection of analysis tools (dbghelp.dll), Evasion: Potential detection of virtual environment (Sandboxie), Evasion: Searching for specific processes: explorer.exe (system injection target), Evasion: Timing Detection (rdtsc_GetTickCount), Evasion: Trying to detect analysis virtual environment (BIOS detection), Evasion: Trying to detect analysis virtual environment (drivers detection), Evasion: Trying to forbid debugging (detecting process debug handle)</t>
  </si>
  <si>
    <t>4a63d7d08cffcf84748fb53b75dc31ed0299eceb</t>
  </si>
  <si>
    <t>f15c3a1ee232946cd810d7ca720b943e02e8ea29</t>
  </si>
  <si>
    <t>Evasion: Ability to check the disk size, Evasion: Ability to retrieve a list of keyboard layouts, Evasion: Detecting the presence of WINE, Evasion: Potential detection of virtual environment (IOCTL_DISK_GET_LENGTH_INFO), Evasion: Timing Detection (rdtsc_GetTickCount), Evasion: Trying to detect analysis virtual environment (HDD detection), Evasion: Trying to enumerate security products installed on the system from WMI</t>
  </si>
  <si>
    <t>8a3bf66b0b34bcf4f1f3689cab74cbb62d00518e</t>
  </si>
  <si>
    <t>Evasion: Ability to detect if Sleep() function is patched, Evasion: Ability to retrieve a list of keyboard layouts, Evasion: Ability to retrieve system default language identifier, Evasion: Detecting VirtualBox by enumerating ACPI registry keys, Evasion: Detecting debugger by checking debug port, Evasion: Detecting the presence of WINE, Evasion: Potential Anti-VM time analysis check using rdtsc, Evasion: Timing Detection (rdtsc_GetTickCount), Evasion: Trying to detect analysis virtual environment (timing analysis detection), Evasion: Trying to forbid debugging (debug drivers detection), Evasion: Trying to forbid debugging (hiding threads from debugger)</t>
  </si>
  <si>
    <t>f2bc1bf1cb5d9113a4414f137bd0f32023eaa7a2</t>
  </si>
  <si>
    <t>124fd037e0c7b19c0d6603efb745279acf438a7e</t>
  </si>
  <si>
    <t>Evasion: Detecting VirtualBox by enumerating ACPI registry keys, Evasion: Detecting debugger by checking debug port, Evasion: Detecting the presence of WINE, Evasion: Potential Anti-VM time analysis check using rdtsc, Evasion: Timing Detection (rdtsc_GetTickCount), Evasion: Trying to detect analysis virtual environment (BIOS detection), Evasion: Trying to detect analysis virtual environment (timing analysis detection), Evasion: Trying to forbid debugging (debug drivers detection), Evasion: Trying to forbid debugging (detecting process debug handle), Evasion: Trying to forbid debugging (hiding threads from debugger)</t>
  </si>
  <si>
    <t>3a366c33842d890114af8c3eba879097e7dd40e8</t>
  </si>
  <si>
    <t>8af32d805e9daf7eb68d96efa32c1422b09a0fe7</t>
  </si>
  <si>
    <t>03f81f5a9521d5b8efff60d15a124c9bed12cabf</t>
  </si>
  <si>
    <t>Evasion: Possibly stalling against analysis environment (sleep), Evasion: Trying to detect analysis virtual environment (HDD detection)</t>
  </si>
  <si>
    <t>87249b535b0658239eeb26020c7aab55c02e04e3</t>
  </si>
  <si>
    <t>207d9901ad9540ac5c363e7f01a584761d53cb0f</t>
  </si>
  <si>
    <t>e3aa22dfe88854e22cae723240291bf2c1dcc0cb</t>
  </si>
  <si>
    <t>cbc4c369af10c07c8391321436ea368c948ad000</t>
  </si>
  <si>
    <t>55e2194b6980789151c8231c8ac0c14053e3932b</t>
  </si>
  <si>
    <t>Evasion: Detecting VirtualBox by enumerating ACPI registry keys, Evasion: Detecting the presence of WINE, Evasion: Potential Anti-VM time analysis check using rdtsc, Evasion: Trying to detect analysis virtual environment (timing analysis detection)</t>
  </si>
  <si>
    <t>15cb9eab6b0f0ccd718a9235f07046dff100789f</t>
  </si>
  <si>
    <t>bdd6718c5b64abdaf445e417fe45d2f66251fd3e</t>
  </si>
  <si>
    <t>Evasion: Ability to check the disk size, Evasion: Ability to retrieve system default language identifier, Evasion: Searching for specific processes: msnmsgr.exe (messenger injection target), Evasion: Timing Detection (rdtsc_GetTickCount), Evasion: Trying to detect analysis virtual environment (BIOS detection)</t>
  </si>
  <si>
    <t>d5e471c8623d653e5fd14c9c2b43bbb27b0e1c27</t>
  </si>
  <si>
    <t>31288c0b04f2d0fd51bfda744ba0d6fac9eac6b9</t>
  </si>
  <si>
    <t>0123251bc87bd486ae007d41a05b47b4d4df5bcc</t>
  </si>
  <si>
    <t>c03e886efabfb8b3336e6e43c96be4e4db070a30</t>
  </si>
  <si>
    <t>5056c57e5a59edd7cc8bc967b213f650074317cc</t>
  </si>
  <si>
    <t>bfb8432f18c68cff95696e18267e706cd40ecf40</t>
  </si>
  <si>
    <t>bitmap</t>
  </si>
  <si>
    <t>c3aa534bbd20f3a3dd8e7a457f625291af9d0fe4</t>
  </si>
  <si>
    <t>e0bcceef3d89192392e7fb29b20d40ed50dae6b9</t>
  </si>
  <si>
    <t>Evasion: Ability to check the disk size, Evasion: Ability to retrieve a list of keyboard layouts, Evasion: Ability to retrieve the current memory availability, Evasion: Timing Detection (rdtsc_GetTickCount)</t>
  </si>
  <si>
    <t>0cd4c9898ce8862a153a4c5edcb9a90573a99d0e</t>
  </si>
  <si>
    <t>Evasion: Possibly stalling against analysis environment (sleep)</t>
  </si>
  <si>
    <t>b2bb9511f184218303f97e8a67e8d3ca5ef96a85</t>
  </si>
  <si>
    <t>Evasion: Attempting to enumerate Window's Defender dialogue window, Evasion: Attempting to enumerate Window's FireWall dialogue window, Evasion: Attempting to enumerate Window's firewall dialogue window, Evasion: Checking for specific image filename, Evasion: Searching for specific processes: explorer.exe (system injection target), Evasion: Searching for specific processes: iexplore.exe (browser injection target)</t>
  </si>
  <si>
    <t>c94e9973e0b40b3b2441f3a275ea949a40c33d56</t>
  </si>
  <si>
    <t>Evasion: Ability to check the disk size, Evasion: Ability to detect if Sleep() function is patched, Evasion: Ability to retrieve the current memory availability</t>
  </si>
  <si>
    <t>6bff0f176304e25852a68401fc0b3d7d2f0f3b36</t>
  </si>
  <si>
    <t>Evasion: Unmaps and overwrites base address</t>
  </si>
  <si>
    <t>399217560cca80e3b0a9c995a02f134af7677390</t>
  </si>
  <si>
    <t>Evasion: Ability to check the disk size, Evasion: Ability to retrieve a list of keyboard layouts, Evasion: Ability to retrieve the current memory availability, Evasion: Delaying execution by using ping.exe utility, Evasion: Disables Windows Error Reporting for a process, Evasion: Timing Detection (rdtsc_GetTickCount)</t>
  </si>
  <si>
    <t>d442d61d43e57e77d9b955c69d00fa88f1fa5e24</t>
  </si>
  <si>
    <t>Evasion: Ability to check the disk size, Evasion: Trying to enumerate security products installed on the system from WMI</t>
  </si>
  <si>
    <t>7adbd6a818366898b2a05b5be00429bf5407424f</t>
  </si>
  <si>
    <t>Evasion: Ability to check the disk size, Evasion: Ability to retrieve the current memory availability</t>
  </si>
  <si>
    <t>667f544d9e30bfdeffa9d1f59aa47b5137a750a3</t>
  </si>
  <si>
    <t>199ee80ea302658a0ace0117591eedf8c8232e35</t>
  </si>
  <si>
    <t>Evasion: Ability to retrieve the current memory availability</t>
  </si>
  <si>
    <t>51aa26782c778321df8465b755447ad64d495962</t>
  </si>
  <si>
    <t>03c474bd4d3074d0c5ddd55eadbcd019c5d2e441</t>
  </si>
  <si>
    <t>Evasion: Ability to check the disk size, Evasion: Ability to retrieve a list of keyboard layouts, Evasion: Ability to retrieve the current memory availability, Evasion: Delaying execution by using ping.exe utility, Evasion: Disables Windows Error Reporting for a process, Evasion: Timing Detection (rdtsc_GetTickCount), Evasion: Trying to enumerate security products installed on the system from WMI</t>
  </si>
  <si>
    <t>14b020253d6f3e53e65f3dacb155cea42b0536e5</t>
  </si>
  <si>
    <t>Evasion: Ability to detect sandbox by checking mouse activity</t>
  </si>
  <si>
    <t>64a9d52e215406e819d96cd373042633f7eeed8a</t>
  </si>
  <si>
    <t>Evasion: Ability to check the disk size</t>
  </si>
  <si>
    <t>a6037ba9e296c9ed046a93b5ce2ff0e255d34420</t>
  </si>
  <si>
    <t>Evasion: Potential Anti-VM time analysis check using rdtsc, Evasion: Switching processor mode from 32 to 64 bits (emulation escape), Evasion: Timing Detection (rdtsc_GetTickCount)</t>
  </si>
  <si>
    <t>3927d1b5bf9c7f777346bbcd38b80138c2a22371</t>
  </si>
  <si>
    <t>Evasion: Searching for installed programs (antimalware software), Evasion: Trying to detect analysis virtual environment (BIOS detection), Evasion: Trying to detect analysis virtual environment (motherboard detection), Evasion: Trying to enumerate security products installed on the system from WMI</t>
  </si>
  <si>
    <t>f50eb503d00eb9f9aeb08390936f1531bb53c0ac</t>
  </si>
  <si>
    <t>3d782dcf66db1984fa41655506a1b0e27981b32f</t>
  </si>
  <si>
    <t>0f22282281456a83e92ffe6ada4f7af491e2b1c3</t>
  </si>
  <si>
    <t>Evasion: Ability to check the disk size, Evasion: Possibly stalling against analysis environment (sleep), Evasion: Trying to enumerate security products installed on the system from WMI</t>
  </si>
  <si>
    <t>d463daaf2a52a84a2e70d93c17579ac893e44b98</t>
  </si>
  <si>
    <t>1d391826f0c4d505234518700e31d05faf51683e</t>
  </si>
  <si>
    <t>Evasion: Ability to detect if Sleep() function is patched, Evasion: Attempting to enumerate Window's Defender dialogue window, Evasion: Attempting to enumerate Window's FireWall dialogue window, Evasion: Attempting to enumerate Window's firewall dialogue window, Evasion: Searching for specific processes: chrome.exe (browser injection target), Evasion: Searching for specific processes: svchost.exe (system injection target)</t>
  </si>
  <si>
    <t>9641a3e86b7ce88dd3fb75c0c4383bebe601d2c4</t>
  </si>
  <si>
    <t>ff4c1da30d8750346f281bcf2be980e1224a7545</t>
  </si>
  <si>
    <t>Evasion: Ability to check the disk size, Evasion: Ability to retrieve system default language identifier</t>
  </si>
  <si>
    <t>7be8ff0f6f56f5f6be2e488b49561bf22c5a115d</t>
  </si>
  <si>
    <t>2423bc6b5835fb963a79f6e29d795cf200cc6806</t>
  </si>
  <si>
    <t>Evasion: Ability to check the disk size, Evasion: Checking for specific image filename</t>
  </si>
  <si>
    <t>019c2dfb28985069f10cfe301c153ef926b5b215</t>
  </si>
  <si>
    <t>Evasion: Searching for specific processes: blackice.exe (analysis tool detection), Evasion: Searching for specific processes: zonealarm.exe (anti-malware detection)</t>
  </si>
  <si>
    <t>95b2a97d0376b9cc96bef5a058d79834e9760762</t>
  </si>
  <si>
    <t>ee13d1ba1bf268626ddbea969a716f947942eaf7</t>
  </si>
  <si>
    <t>32afd132bc72ae97239bb166db3190eb95ad04bf</t>
  </si>
  <si>
    <t>bd499c3042da130c861ea4713d4f80d02c0b5ff5</t>
  </si>
  <si>
    <t>Evasion: Ability to check the disk size, Evasion: Searching for installed programs (antimalware software), Evasion: Trying to enumerate security products installed on the system from WMI</t>
  </si>
  <si>
    <t>f34e01e9f1fc1ac5822dcef902ab806f6560530e</t>
  </si>
  <si>
    <t>891d62614e9a14d17d73fc29846356665e2f344d</t>
  </si>
  <si>
    <t>Evasion: Ability to detect if Sleep() function is patched, Evasion: Searching for specific processes: yahoomessenger.exe (messenger injection target)</t>
  </si>
  <si>
    <t>f61269a63d77b72c83dfd68fb43e728700b045e4</t>
  </si>
  <si>
    <t>Evasion: Delaying execution by using timeout.exe utility</t>
  </si>
  <si>
    <t>e8f62808c9c6dd61a321b27f431a652c088a165e</t>
  </si>
  <si>
    <t>66fe701735493b002795a4769d28b3abf06e7c6c</t>
  </si>
  <si>
    <t>c03044df44e7464170fc0ca6b2be21faea6b2018</t>
  </si>
  <si>
    <t>Evasion: Ability to check the disk size, Evasion: Ability to retrieve system default language identifier, Evasion: Checking for specific image filename</t>
  </si>
  <si>
    <t>4356adba6a898ae3ebc7752c6f02dcaf44ba4041</t>
  </si>
  <si>
    <t>Evasion: Timing Detection (rdtsc_GetTickCount)</t>
  </si>
  <si>
    <t>ffdf7dcb81c436c4e3c953c4f84e091f8151ac34</t>
  </si>
  <si>
    <t>9f5e2424a64bcbfebbb58d76b82ec580ccfb6b1c</t>
  </si>
  <si>
    <t>8428d757681732260d0ea416052cefe7a635b55f</t>
  </si>
  <si>
    <t>Evasion: Possibly stalling against analysis environment (sleep), Evasion: Searching for installed programs (antimalware software)</t>
  </si>
  <si>
    <t>e1e1e9e079a6aca37a04d4aeb51174e5b56082de</t>
  </si>
  <si>
    <t>Evasion: Possibly stalling against analysis environment (sleep), Evasion: Unmaps and overwrites base address</t>
  </si>
  <si>
    <t>0f365902a6590d67764c118698b32dd4bdf56704</t>
  </si>
  <si>
    <t>de7b9048edc8d35c5eee076b4f1cd3f9caa66797</t>
  </si>
  <si>
    <t>Evasion: Ability to check the disk size, Evasion: Ability to retrieve the current memory availability, Evasion: Detecting the presence of WINE</t>
  </si>
  <si>
    <t>73ebe20842e8158e061a7f4c156df6f8882e756a</t>
  </si>
  <si>
    <t>Evasion: Ability to check the disk size, Evasion: Possibly stalling against analysis environment (sleep)</t>
  </si>
  <si>
    <t>710dadb0825ad9803c5d97f69d725284ff6f8adf</t>
  </si>
  <si>
    <t>Evasion: Searching for installed programs (antimalware software), Evasion: Trying to enumerate security products installed on the system from WMI</t>
  </si>
  <si>
    <t>5e73423bc364fa7c7d68a02d56fccbec9916c34f</t>
  </si>
  <si>
    <t>Evasion: Ability to check the disk size, Evasion: Ability to retrieve a list of keyboard layouts, Evasion: Ability to retrieve the current memory availability, Evasion: Delaying execution by using ping.exe utility, Evasion: Disables Windows Error Reporting for a process, Evasion: Trying to enumerate security products installed on the system from WMI</t>
  </si>
  <si>
    <t>6d7c9b8b851d0f72b2bb938ed8e63742f4431ad0</t>
  </si>
  <si>
    <t>fffbc31ab9b5e757b09562c6c6b11dbc2a446e56</t>
  </si>
  <si>
    <t>b930c2416acd60dd26deb410f882cae8ae06c48d</t>
  </si>
  <si>
    <t>a40ce63770535f42cb4a5a6e7a8325e60a1630dd</t>
  </si>
  <si>
    <t>6308b48ecf526ac375e2b0ccdf3809e045de62e6</t>
  </si>
  <si>
    <t>8792cf08950abada1572b47948e86c9fce26c01a</t>
  </si>
  <si>
    <t>4177ba2139508bc16b878618d2d559d2b6b12f12</t>
  </si>
  <si>
    <t>0e9f99979ed4a0c6f401900e0b750da9ea782aa0</t>
  </si>
  <si>
    <t>Evasion: Contains right to left Unicode characters (\u2E20), Evasion: Disables Windows Error Reporting for a process</t>
  </si>
  <si>
    <t>db71a53ff8fddf448c27853ee6ccb65a5add3704</t>
  </si>
  <si>
    <t>2d2566996771c4369c9e3add5b957bf13ad76f2a</t>
  </si>
  <si>
    <t>f9e7c6e77476f96c03eeed5b3bc0d1e71868475d</t>
  </si>
  <si>
    <t>Evasion: Possibly stalling against analysis environment (sleep), Evasion: Trying to enumerate security products installed on the system from WMI</t>
  </si>
  <si>
    <t>da89b44ad1cae76684ada2630040435a32349628</t>
  </si>
  <si>
    <t>7d98251e7f6f42ed572fdc3e10c1af8ec297241a</t>
  </si>
  <si>
    <t>Evasion: Ability to check the disk size, Evasion: Ability to retrieve the current memory availability, Evasion: Delaying execution by using ping.exe utility</t>
  </si>
  <si>
    <t>44facdc2f8b62decb63ac7d6780682b62cca7a5b</t>
  </si>
  <si>
    <t>0fc0c57fe7cd5e548886541d171bc8c9ffaed02c</t>
  </si>
  <si>
    <t>a06fa6d013a2514be6eeafbed59a81b2a4c172d4</t>
  </si>
  <si>
    <t>Evasion: Ability to retrieve a list of keyboard layouts, Evasion: Trying to detect analysis virtual environment (analysis path detection), Evasion: Trying to detect analysis virtual environment (malware analysis sandbox detection)</t>
  </si>
  <si>
    <t>122994e7e535181b4ba2ac106dbe836b1d4728c6</t>
  </si>
  <si>
    <t>c0d411b7300e3582d38e93e2fb2d079c2611bcfc</t>
  </si>
  <si>
    <t>e9c75f0d7bccd699135f78587c81501e510a9fe4</t>
  </si>
  <si>
    <t>Evasion: Ability to detect if Sleep() function is patched, Evasion: Ability to retrieve a list of keyboard layouts</t>
  </si>
  <si>
    <t>f50fd0b7ca890743bfc12e4afa1e6be38ac3f6f4</t>
  </si>
  <si>
    <t>39ad985a1561897f44a3c0e4a8932892d88ab948</t>
  </si>
  <si>
    <t>432ee1b6232e462e079c7e44cdb37ce7d015da78</t>
  </si>
  <si>
    <t>c935ca19bf1e15aa432f794c54322f1f60b145b7</t>
  </si>
  <si>
    <t>Evasion: Ability to retrieve a list of keyboard layouts</t>
  </si>
  <si>
    <t>0f0931ebe78ed9abefe8e64acc001faf7779848d</t>
  </si>
  <si>
    <t>b7da7d0bfe40d33f42d5b384d92f7b32eb1be24a</t>
  </si>
  <si>
    <t>Evasion: Ability to check the disk size, Evasion: Ability to retrieve system default language identifier, Evasion: Ability to retrieve the current memory availability, Evasion: Searching for running programs (analysis tools), Evasion: Searching for specific processes: icq.exe (messenger injection target), Evasion: Timing Detection (rdtsc_GetTickCount)</t>
  </si>
  <si>
    <t>ecf0df204a161cc6041315963c753c66849a1332</t>
  </si>
  <si>
    <t>6ea48b5ac8ffb3aa2ddec16fa34a0f85c0175658</t>
  </si>
  <si>
    <t>f3c27a93cd0c967e31c2befcce5de73fd265ea5b</t>
  </si>
  <si>
    <t>66487e47a04b66861c409aa1d75fdd9c504b66f9</t>
  </si>
  <si>
    <t>d30e260d4c63e00b2b106affa8b256d409128f49</t>
  </si>
  <si>
    <t>Evasion: Detecting debugger by checking debug port</t>
  </si>
  <si>
    <t>4db3c11588983ca6ef99f4ab3249cd99a67ff4d0</t>
  </si>
  <si>
    <t>8c57afae74f6350957831779d638ec334c5f6e53</t>
  </si>
  <si>
    <t>ed27a83e57ac65bdd9bc8fc7ef91161263eb8cd2</t>
  </si>
  <si>
    <t>Evasion: Checking for specific image filename, Evasion: Possibly stalling against analysis environment (sleep), Evasion: Searching for specific processes: explorer.exe (system injection target), Evasion: Searching for specific processes: iexplore.exe (browser injection target)</t>
  </si>
  <si>
    <t>88918ee87ea218d9366079f1747813e4a85eef96</t>
  </si>
  <si>
    <t>b78569a5699589dac285a210ebf6023035b20327</t>
  </si>
  <si>
    <t>a5b5ae4bd01f814ca1191b5abd20bac7b7db728f</t>
  </si>
  <si>
    <t>Evasion: Ability to retrieve the current memory availability, Evasion: Searching for specific processes: vsserv.exe (anti-malware detection)</t>
  </si>
  <si>
    <t>3d7e32c23375d8592857abaa587b47a6d5228354</t>
  </si>
  <si>
    <t>9e9dfc4270248d1674a1d08cf7c136426931428d</t>
  </si>
  <si>
    <t>27bfe632a856fcc5cb7e33758b50fb3354b0c599</t>
  </si>
  <si>
    <t>fd35149ffdfa93750bbaa1ef928d6ab6de16f9bf</t>
  </si>
  <si>
    <t>efe630cce15d4c98caa682515bb6bcf94944b24f</t>
  </si>
  <si>
    <t>c3b32ce644fe8b83cf8e2c16b1927e012a8632b0</t>
  </si>
  <si>
    <t>f064247a2c0ab1f8b6f5cdda848ca0c0ea318a14</t>
  </si>
  <si>
    <t>Evasion: Ability to check the disk size, Evasion: Checking for specific image filename, Evasion: Disables Windows Error Reporting for a process</t>
  </si>
  <si>
    <t>b39f5631072560e9c62d389f814d113f8a6fe6da</t>
  </si>
  <si>
    <t>e0e36015f3e89e67f972bc8d9c6e48b7141ea4db</t>
  </si>
  <si>
    <t>adec2e5fb30e90775aa3376d9efd6175b12d069b</t>
  </si>
  <si>
    <t>62982f8e2bd67398c9deac2292c4652ea0f8d33e</t>
  </si>
  <si>
    <t>Evasion: Possibly stalling against analysis environment (sleep), Evasion: Potential detection of analysis tools (dbghelp.dll), Evasion: Self-modifying code at runtime, Evasion: Trying to detect analysis virtual environment (HDD detection)</t>
  </si>
  <si>
    <t>1a245e83f25cc9b339e25a7629cd5741ab3c0301</t>
  </si>
  <si>
    <t>Evasion: Ability to check the disk size, Evasion: Ability to retrieve the current memory availability, Evasion: Possibly stalling against analysis environment (sleep)</t>
  </si>
  <si>
    <t>f659d09071e1caba7eee37e3ecfa69e31c3161ed</t>
  </si>
  <si>
    <t>Evasion: Ability to detect if Sleep() function is patched, Evasion: Ability to retrieve the current memory availability, Evasion: Checking OS information against specific values (malware analysis sandbox detection), Evasion: Checking OS information against specific values (system license), Evasion: Detecting debugger by checking debug port, Evasion: Disables Windows Error Reporting for a process, Evasion: Potential detection of virtual environment (Sandboxie), Evasion: Searching for specific processes: sbiedll.exe (analysis tool detection), Evasion: Searching for specific processes: zonealarm.exe (anti-malware detection), Evasion: Timing Detection (rdtsc_GetTickCount)</t>
  </si>
  <si>
    <t>d429fb2a6129b19452f39faedafb4f899d88a939</t>
  </si>
  <si>
    <t>aad9116f4b42f05ddab2317c7404be2904b01cc3</t>
  </si>
  <si>
    <t>387206e741eac492b836ca6924622ef5f1343d1d</t>
  </si>
  <si>
    <t>Evasion: Detecting VirtualBox by enumerating ACPI registry keys, Evasion: Potential Anti-VM time analysis check using rdtsc, Evasion: Trying to detect analysis virtual environment (BIOS detection)</t>
  </si>
  <si>
    <t>af9cae7e82009bc229ffe2841bd473dc68c46aa2</t>
  </si>
  <si>
    <t>e9eb24f14f993db5e6ebafd6c6b27f06b626bb13</t>
  </si>
  <si>
    <t>529f3feb42dc6f6b6ebc0a421dde9403cc7c4569</t>
  </si>
  <si>
    <t>01a096e94acbefbebf6c90ca9d801f9c32a6dde9</t>
  </si>
  <si>
    <t>41fe49f521e89ba9c1fff78d1061c2672b1c7232</t>
  </si>
  <si>
    <t>9a78c39bed9ca9495cd6be6db5ef7be7dc4874a2</t>
  </si>
  <si>
    <t>abb1fe1d90adc9372c568a705086a4eb918cb792</t>
  </si>
  <si>
    <t>Evasion: Ability to retrieve system default language identifier, Evasion: Checking for specific image filename</t>
  </si>
  <si>
    <t>acbd604e91d6c6eb1494f32f6480e0f3088baab7</t>
  </si>
  <si>
    <t>9283c1c16a89767767c393f4ed62f990f580a9a5</t>
  </si>
  <si>
    <t>0e2e0f2b0fad41c035fb552445ac6001d76e8c81</t>
  </si>
  <si>
    <t>17ee8ab38b87600c1341677db363d7aae8ed9511</t>
  </si>
  <si>
    <t>3474e0e92f5e37977b02bcfd1c23dcb47cd74a97</t>
  </si>
  <si>
    <t>8ab55f9c179cabb388eba922435e05b7717e6e03</t>
  </si>
  <si>
    <t>6dd9221e9515f3cdd79a86150a33152a48187e5d</t>
  </si>
  <si>
    <t>5b6125228cbc1c7936b8f2167469f26b26839c9b</t>
  </si>
  <si>
    <t>Evasion: Ability to detect if Sleep() function is patched, Evasion: Ability to detect sandbox by checking mouse activity, Evasion: Detecting VirtualBox by enumerating ACPI registry keys, Evasion: Detecting analysis environment by checking sandbox name, Evasion: Detecting sandboxes by checking registry keys artifacts, Evasion: Detecting the presence of WINE, Evasion: Potential Anti-VM time analysis check using rdtsc, Evasion: Potential detection of virtual environment (IOCTL_DISK_GET_LENGTH_INFO), Evasion: Potential detection of virtual environment (Sandboxie), Evasion: Searching for specific processes: vmmouse.sys (analysis tool detection), Evasion: Timing Detection (rdtsc_GetTickCount), Evasion: Trying to detect analysis virtual environment (BIOS detection), Evasion: Trying to detect analysis virtual environment (HDD detection), Evasion: Trying to detect analysis virtual environment (analysis path detection), Evasion: Trying to detect analysis virtual environment (drivers detection), Evasion: Trying to detect analysis virtual environment (guest modules detection), Evasion: Trying to detect analysis virtual environment (installed applications detection), Evasion: Trying to detect analysis virtual environment (malware analysis sandbox detection), Evasion: Trying to detect analysis virtual environment (user detection), Evasion: Trying to detect analysis virtual environment (window name detection)</t>
  </si>
  <si>
    <t>5fd69fa9962bbbb278c711ea736cdd49c09874b7</t>
  </si>
  <si>
    <t>d84ef77864a908d23968d8519108e2e25d5ac0ee</t>
  </si>
  <si>
    <t>8f01f5c78a6a4e7e725a5362b9b1793bdc82e35d</t>
  </si>
  <si>
    <t>377b4e130904716647539b44fbce49a97e95cfb0</t>
  </si>
  <si>
    <t>Evasion: Searching for installed programs (antimalware software), Evasion: Searching for installed programs (firewall software), Evasion: Trying to enumerate security products installed on the system from WMI</t>
  </si>
  <si>
    <t>ec85e3cd2af2d16ec7a0a9cd5908c1032e57f63e</t>
  </si>
  <si>
    <t>e312e4bb7d519d5e10a5ee5192e34c5b812a5fa4</t>
  </si>
  <si>
    <t>1add8f98e8bbf4f8f9f3a8294ff283040f13a5a4</t>
  </si>
  <si>
    <t>9e01c1c4f16d2d48fcdf6aa452ea51b75521e05c</t>
  </si>
  <si>
    <t>Evasion: Ability to retrieve the current memory availability, Evasion: Checking for specific image filename, Evasion: Possibly stalling against analysis environment (sleep)</t>
  </si>
  <si>
    <t>9f15a71ce9ba7420db76430cc04a92f3604181af</t>
  </si>
  <si>
    <t>4514da60f606bca6826ab53aee277f1877ab2ff2</t>
  </si>
  <si>
    <t>2178aa70e606c96ea74ea6c51ab84a6accf66b94</t>
  </si>
  <si>
    <t>ccf1fc16b988cfe56acc547e8076751ef56f9a51</t>
  </si>
  <si>
    <t>ecf1538ce6a6d2217d80de7c592b14f2842f58c4</t>
  </si>
  <si>
    <t>43b8b24a69e82973f45a77c66502409689fce142</t>
  </si>
  <si>
    <t>30ec7200d7ee8d2efe2ef271bf404f20e58b9e79</t>
  </si>
  <si>
    <t>Evasion: Trying to enumerate security products installed on the system from WMI</t>
  </si>
  <si>
    <t>7da7d01b46cf6a06623b6c6f9fb581bf4fdcd7af</t>
  </si>
  <si>
    <t>Evasion: Checking for specific image filename, Evasion: Delaying execution by using ping.exe utility, Evasion: Searching for specific processes: vsserv.exe (anti-malware detection)</t>
  </si>
  <si>
    <t>a9362e96936f1d8ed14facd33a3f8acde0ce540c</t>
  </si>
  <si>
    <t>Evasion: Ability to retrieve a list of keyboard layouts, Evasion: Ability to retrieve the current memory availability</t>
  </si>
  <si>
    <t>d08d36c5a91899f0f83eee46df3b8ff60b5caa15</t>
  </si>
  <si>
    <t>6af7d2353063f8340bd2f6b1472a455d449d996e</t>
  </si>
  <si>
    <t>edcfe9d4a4e0abd5f8f9ab3efaeae9d8a77e132f</t>
  </si>
  <si>
    <t>Evasion: Possibly stalling against analysis environment (sleep), Evasion: Searching for installed programs (antimalware software), Evasion: Searching for installed programs (firewall software), Evasion: Trying to enumerate security products installed on the system from WMI</t>
  </si>
  <si>
    <t>e3f8ab56558aca707d06e9b9dccec2fb33c9d63a</t>
  </si>
  <si>
    <t>Evasion: Ability to detect if Sleep() function is patched, Evasion: Ability to retrieve a list of keyboard layouts, Evasion: Possibly stalling against analysis environment (sleep)</t>
  </si>
  <si>
    <t>3e9a351fe6561f07a6f7f5d32533bfa7aa875143</t>
  </si>
  <si>
    <t>b5e341668d4658562f6dd20c8f404684043b8aa6</t>
  </si>
  <si>
    <t>Evasion: Ability to retrieve system default language identifier, Evasion: Possibly stalling against analysis environment (sleep)</t>
  </si>
  <si>
    <t>e3f9b6b9abc74b088073d189710109430390b997</t>
  </si>
  <si>
    <t>Evasion: Ability to check the disk size, Evasion: Ability to detect if Sleep() function is patched, Evasion: Possibly stalling against analysis environment (sleep), Evasion: Searching for specific processes: sbiectrl.exe (analysis tool detection)</t>
  </si>
  <si>
    <t>9bed30fbc2c3b3326ca10521811c33a6cfe88239</t>
  </si>
  <si>
    <t>Evasion: Trying to enumerate security products installed on the system from WMI, Evasion: Unmaps and overwrites base address</t>
  </si>
  <si>
    <t>b996972260d7485323b3ddb5b1780806c9f33b57</t>
  </si>
  <si>
    <t>29480a2efd8b36358c48098be760017f59c82ce0</t>
  </si>
  <si>
    <t>7e138dc1c38122e4dda8e6ad614d507e9792fe96</t>
  </si>
  <si>
    <t>Evasion: Possibly stalling against analysis environment (sleep), Evasion: Searching for specific processes: sbiesvc.exe (analysis tool detection), Evasion: Searching for specific processes: tmlisten.exe (anti-malware detection)</t>
  </si>
  <si>
    <t>8820cf84952000fbf28599bd9df465b1a58c562f</t>
  </si>
  <si>
    <t>33df85a9ae64678f172582e621fd862862df8ffc</t>
  </si>
  <si>
    <t>78b8a33421c7bffb57e99c1ca1d07d40ac508a74</t>
  </si>
  <si>
    <t>70bc4191198efb312cd418aee1fdbcb0117227e3</t>
  </si>
  <si>
    <t>Evasion: Checking for specific image filename, Evasion: Delaying execution by using ping.exe utility, Evasion: Searching for specific processes: avastsvc.exe (anti-malware detection), Evasion: Searching for specific processes: vboxservice.exe (analysis tool detection), Evasion: Searching for specific processes: vsserv.exe (anti-malware detection), Evasion: Trying to detect analysis virtual environment (PnP device detection), Evasion: Trying to detect analysis virtual environment (analysis path detection), Evasion: Trying to detect analysis virtual environment (malware analysis sandbox detection)</t>
  </si>
  <si>
    <t>ec1d5656b2f7675cab1a58db1529b21ce43cdd6b</t>
  </si>
  <si>
    <t>Evasion: Possibly stalling against analysis environment (sleep), Evasion: Timing Detection (rdtsc_GetTickCount)</t>
  </si>
  <si>
    <t>5dc9206a3e80d5265db02770b212571adb30fa62</t>
  </si>
  <si>
    <t>fa44be0f8ed84186a1c162bff3475faa33644b19</t>
  </si>
  <si>
    <t>Evasion: Ability to detect if Sleep() function is patched</t>
  </si>
  <si>
    <t>e55ca7f59d7a175a95888411d57ccb375c9cb408</t>
  </si>
  <si>
    <t>2ff6f6ffca89114a517607257df2ed0c610772d8</t>
  </si>
  <si>
    <t>a1d82458ecb71fc5032aa3827aea8b598833aac3</t>
  </si>
  <si>
    <t>414a3ca44f133ceb0269e3b2a899659ee4f2585d</t>
  </si>
  <si>
    <t>Evasion: Ability to check the disk size, Evasion: Unmaps and overwrites base address</t>
  </si>
  <si>
    <t>a26d8a9c81ad89300f1b5a8d00dc10e1f4922c1c</t>
  </si>
  <si>
    <t>ddbc528e9b0c8ee4d4407cb4be90a8566e227d70</t>
  </si>
  <si>
    <t>27a3817ff42ed79d12989522d2fdd91a34464757</t>
  </si>
  <si>
    <t>87a2e21a1de37e3956837c2b9f46082d4c918485</t>
  </si>
  <si>
    <t>Evasion: Checking for specific image filename</t>
  </si>
  <si>
    <t>93530b117c6f01b435b3b8cef81f058783242a9d</t>
  </si>
  <si>
    <t>26996b379d990426e43b13059f65e68c67b5bef5</t>
  </si>
  <si>
    <t>42e14e47370cd96329e146ed165a9ba285f93fea</t>
  </si>
  <si>
    <t>Evasion: Detecting debugger by checking debug port, Evasion: Detecting debugger by checking windows class name, Evasion: Possibly stalling against analysis environment (sleep), Evasion: Searching for specific processes: 360sd.exe (anti-malware detection), Evasion: Searching for specific processes: regmon.exe (analysis tool detection), Evasion: Trying to detect analysis virtual environment (timing analysis detection), Evasion: Trying to forbid debugging (detecting process debug handle), Evasion: Trying to forbid debugging (hiding threads from debugger)</t>
  </si>
  <si>
    <t>344deceb9df4a247b785c2989d5a8499daa69084</t>
  </si>
  <si>
    <t>250a4539d26d6ae196dd96ae7f7c029065b27bdf</t>
  </si>
  <si>
    <t>Evasion: Ability to check the disk size, Evasion: Ability to retrieve system default language identifier, Evasion: Possibly stalling against analysis environment (sleep), Evasion: Searching for specific processes: avastui.exe (anti-malware detection)</t>
  </si>
  <si>
    <t>4bf59fe0a0f9a9381a9bcd76466cb86dc54ed03f</t>
  </si>
  <si>
    <t>97193369e070afc7c2ccc91d8933314a9bea7bad</t>
  </si>
  <si>
    <t>5283d781c6140e3e10b40f5deb4acc34af7508a4</t>
  </si>
  <si>
    <t>c92a7a1643039e42a4e7d96c4f6ac73f19ccf62b</t>
  </si>
  <si>
    <t>57950e4fbed19228cd32acf537946a9077d4b6d5</t>
  </si>
  <si>
    <t>03d10f005b7b1e2c5099dfd8f7746d9a6aead203</t>
  </si>
  <si>
    <t>011fb59c89a8e5c0ce4840ada6cecdc71cbb05b7</t>
  </si>
  <si>
    <t>b39380cba5186af665882e002a9768f20d256721</t>
  </si>
  <si>
    <t>f19df0e33b580e0a7c676d72d7068b2c9bb738e1</t>
  </si>
  <si>
    <t>23d1d96875e70aeca5b0538f36e6b231869c85fb</t>
  </si>
  <si>
    <t>7be8752ace662e0adabbb851ce9d05371a127b3f</t>
  </si>
  <si>
    <t>eb5e21c5cdcd46e4b4fff651b5b2708820903f2b</t>
  </si>
  <si>
    <t>45a579c15ca67ba10be89ee97ef468bf52b01724</t>
  </si>
  <si>
    <t>a2595fb45feb70b4aca3ed4e6204fa1983127741</t>
  </si>
  <si>
    <t>3256c2d2ee45f9e519c28982b478a9f2da0e9725</t>
  </si>
  <si>
    <t>aef3831c10e66d8d75bdae466460c5c859caf773</t>
  </si>
  <si>
    <t>97eb29913c2958fb1091400774644ea72d54cbec</t>
  </si>
  <si>
    <t>Evasion: Ability to retrieve the current memory availability, Evasion: Timing Detection (rdtsc_GetTickCount)</t>
  </si>
  <si>
    <t>11326528a5f50bdb98586ab6639f6176e6c84e4f</t>
  </si>
  <si>
    <t>Evasion: Searching for specific processes: skype.exe (messenger injection target)</t>
  </si>
  <si>
    <t>38e5e84e57c6a048c8503fbf3d2e23f177d23b45</t>
  </si>
  <si>
    <t>bb2e81492a3d31387fc133e807795f0d91d26c5a</t>
  </si>
  <si>
    <t>a7e67bb58457ab369a177ad7ba6e929200fab0b1</t>
  </si>
  <si>
    <t>87439854ce9fa75f04b3334a88ba6cf0d0654181</t>
  </si>
  <si>
    <t>Evasion: Ability to check the disk size, Evasion: Switching processor mode from 32 to 64 bits (emulation escape)</t>
  </si>
  <si>
    <t>75d5af57e813edb58dce49d89fff7f4eed7810e1</t>
  </si>
  <si>
    <t>196d8c71e264d1f82b01989f897e2bc6b9b9cd5d</t>
  </si>
  <si>
    <t>Evasion: Ability to check the disk size, Evasion: Ability to detect if Sleep() function is patched, Evasion: Ability to retrieve a list of keyboard layouts, Evasion: Ability to retrieve the current memory availability</t>
  </si>
  <si>
    <t>e13d584ee00a15a3e029862f4fb6661b3e743030</t>
  </si>
  <si>
    <t>3d3b0bda8c516681f7cfaf25311f41e99dfc5126</t>
  </si>
  <si>
    <t>22b7dfb4e0537367191f861570ba7f59f311ba30</t>
  </si>
  <si>
    <t>6ff574fe62e270b74321801295bd2d2bb599f864</t>
  </si>
  <si>
    <t>Evasion: Searching for installed programs (antimalware software)</t>
  </si>
  <si>
    <t>2234f15f0d9767d11d62382aecc72ecf6400a60a</t>
  </si>
  <si>
    <t>c3e3f2134fa7c363e8a4b5c44c3f7712ff25fcb2</t>
  </si>
  <si>
    <t>ae5c099589e4a56671c7b6a4d6792423bc10f3b9</t>
  </si>
  <si>
    <t>a4d2765d2a57aa7c6e0c165aad3074bfdb7d477e</t>
  </si>
  <si>
    <t>0cdf85dbb975850570be7012992a1d56a1ef3d59</t>
  </si>
  <si>
    <t>Evasion: Possibly stalling against analysis environment (sleep), Evasion: Searching for specific processes: vsserv.exe (anti-malware detection)</t>
  </si>
  <si>
    <t>5bfb9499267b85b51ecdd39b6db99bb57a9f42bf</t>
  </si>
  <si>
    <t>12c6be7e1a019ec6e75e743e297b9850034251c8</t>
  </si>
  <si>
    <t>784a8128b337d84f382ce53fb38f6aaf22b97c84</t>
  </si>
  <si>
    <t>70454d9769516b42dea7f97422e3fdd5ba754557</t>
  </si>
  <si>
    <t>b9607564abbe1ad07762034a3913dfc97bee7731</t>
  </si>
  <si>
    <t>8a35c33a9475d4d523ed54c22c23965c6b73c3cd</t>
  </si>
  <si>
    <t>351f48f0189872b08c511f22394755546cadc444</t>
  </si>
  <si>
    <t>652b1b3affe6c3dc9a722eb2d6e9f5e5a629e02b</t>
  </si>
  <si>
    <t>Evasion: Ability to check the disk size, Evasion: Ability to retrieve the current memory availability, Evasion: Possibly stalling against analysis environment (sleep), Evasion: Searching for specific processes: nod32.exe (anti-malware detection)</t>
  </si>
  <si>
    <t>6a18e5ce27fc6ab3f7d8e76c737068ce420ae62b</t>
  </si>
  <si>
    <t>3a6090db8eaf8568823e23cb5c592ac8994e66d7</t>
  </si>
  <si>
    <t>8542a8383c7249a6ef94da027bb11105051a7e3a</t>
  </si>
  <si>
    <t>f0869f02a1ea43b537c462f2615d1f4b77c057f8</t>
  </si>
  <si>
    <t>3fc3abc9d65516d0c2fd41045d729a33c0fabf7c</t>
  </si>
  <si>
    <t>0066720aa3c514a6b7eac81f3bae421558a73713</t>
  </si>
  <si>
    <t>d8a5dcfe9c092d85b9d606dffecaf226945fe71d</t>
  </si>
  <si>
    <t>d2664ef9573dcf76f4cedf9a16ecc427daf001f2</t>
  </si>
  <si>
    <t>d64d2bd3be85bb10a6903d901731c6e0b177365d</t>
  </si>
  <si>
    <t>77a0db81729194e8c6f4a5cebe66a2a1515a9c3c</t>
  </si>
  <si>
    <t>872e55ed4aff2eaf1d061ef953a0dc37d9edd386</t>
  </si>
  <si>
    <t>cad5ffe713ec0fd8be703c7bbc7f235ac1f54eb5</t>
  </si>
  <si>
    <t>Evasion: Disables Windows Error Reporting for a process, Evasion: Potential detection of analysis tools (dbghelp.dll), Evasion: Searching for specific processes: vmhgfs.sys (analysis tool detection), Evasion: Searching for specific processes: zonealarm.exe (anti-malware detection), Evasion: Self-modifying code at runtime, Evasion: Timing Detection (rdtsc_GetTickCount), Evasion: Trying to detect analysis virtual environment (HDD detection)</t>
  </si>
  <si>
    <t>25c08bc10e34a9bc86d4e0fa0a47661dd1de9ece</t>
  </si>
  <si>
    <t>Evasion: Delaying execution by using ping.exe utility</t>
  </si>
  <si>
    <t>6712c210ab00ebe5fb6805a4c6777b259f5f8c4c</t>
  </si>
  <si>
    <t>c439e3545ad83fe6dfa2838d78586a227b99518d</t>
  </si>
  <si>
    <t>49013375d5c293efb45dd3d28d6bb7d9e5e2ecdc</t>
  </si>
  <si>
    <t>7b5b1e118035461e37632d9b105517a516f0e552</t>
  </si>
  <si>
    <t>250dde0849b49c5971f4432e78b7780c183b92ac</t>
  </si>
  <si>
    <t>c0c9f22e25c8fdb97534c7c987e432babeae8fbc</t>
  </si>
  <si>
    <t>a5817c1a851f576913e1e8c4f39631b704c33e4f</t>
  </si>
  <si>
    <t>d18aa8ad43b27ab86495f70966947ed7797c78dd</t>
  </si>
  <si>
    <t>effd35bc461c2aa14ff3329e3e5b289920951e3e</t>
  </si>
  <si>
    <t>f17cc37d77ada8c3795e8684f1b15cea2bdf3fd3</t>
  </si>
  <si>
    <t>7597d01e3f036c97f74ab4880034c8565ea8108a</t>
  </si>
  <si>
    <t>1a705abd263bfadcf77258d6c7ccc6b699fcec43</t>
  </si>
  <si>
    <t>c20eb822bc38b9028c41880037677e27f96e2f22</t>
  </si>
  <si>
    <t>efabdeee9c59a9f0e64f53db4bd93b8526cd9056</t>
  </si>
  <si>
    <t>Evasion: Ability to retrieve the current memory availability, Evasion: Delaying execution by using ping.exe utility</t>
  </si>
  <si>
    <t>97b13db0ce2d02c1a96072967745dff8c3db7ed3</t>
  </si>
  <si>
    <t>e08645c15e01ba9760097f90b59d7772d968cbfc</t>
  </si>
  <si>
    <t>20bdbcbf96e1acd9b04b975b35c91e185fd387ef</t>
  </si>
  <si>
    <t>Evasion: Ability to check the disk size, Evasion: Checking for specific image filename, Evasion: Possibly stalling against analysis environment (sleep), Evasion: Searching for specific processes: regmon.exe (analysis tool detection), Evasion: Searching for specific processes: zonealarm.exe (anti-malware detection)</t>
  </si>
  <si>
    <t>03cb1b9e88da5b83f60f26eefedcd76dd77b6248</t>
  </si>
  <si>
    <t>51d3b0af3b3463be2d824bef71ba208d3693c6e5</t>
  </si>
  <si>
    <t>c156013e9b2eb56fc6cd2a1a4c1beb58ceea5ba6</t>
  </si>
  <si>
    <t>Evasion: Ability to detect sandbox by checking mouse activity, Evasion: Possibly stalling against analysis environment (sleep)</t>
  </si>
  <si>
    <t>24b7e4351e1128c4ccdcf01c1a7283ffcf272249</t>
  </si>
  <si>
    <t>b9f8764161b08aa86531149658d564429daa84dc</t>
  </si>
  <si>
    <t>Evasion: Searching for installed programs (antimalware software), Evasion: Trying to detect analysis virtual environment (HDD detection), Evasion: Trying to enumerate security products installed on the system from WMI</t>
  </si>
  <si>
    <t>d8f626c14a4ac28c977186648191a997e3887959</t>
  </si>
  <si>
    <t>84f0c21927fe196d798349010443e218f78d2a03</t>
  </si>
  <si>
    <t>76678f7ed5c062bc0423aa29e39e84411e6342d5</t>
  </si>
  <si>
    <t>1fc1ca0903abee653013778fc4f09a9f9823fe26</t>
  </si>
  <si>
    <t>b668482b033ccfab27a98330fb690748d4c30f75</t>
  </si>
  <si>
    <t>dda78e78d8787ddddd32a79877b5121fd5369c74</t>
  </si>
  <si>
    <t>d03e5573d4ff30f1613480ebd5b011de9c4a6ea8</t>
  </si>
  <si>
    <t>995ad498e5143fa236e6f1b505493bb8d3d280d8</t>
  </si>
  <si>
    <t>Evasion: Detecting the presence of WINE, Evasion: Potential Anti-VM time analysis check using rdtsc, Evasion: Trying to detect analysis virtual environment (timing analysis detection), Evasion: Trying to forbid debugging (debug drivers detection)</t>
  </si>
  <si>
    <t>64ca1a4cb8d74780821a7762c515ec8487563d99</t>
  </si>
  <si>
    <t>0bfc5a2f0fa47d3d675a0d0e5531c782840e87d0</t>
  </si>
  <si>
    <t>9013d77b6b4308267b6cf7b5b98cc178ccf54898</t>
  </si>
  <si>
    <t>2736bbd310369d7f5cd941f3463d274b05479e27</t>
  </si>
  <si>
    <t>4f2e1bd7293f9e56677fccc82b2c268c15ad7964</t>
  </si>
  <si>
    <t>Evasion: Detecting debugger by checking windows class name, Evasion: Searching for specific processes: zxsniffer.exe (analysis tool detection)</t>
  </si>
  <si>
    <t>f1d056d26933c36569474cc3f1c0603ccf00b508</t>
  </si>
  <si>
    <t>Evasion: Attempting to enumerate Window's Defender dialogue window, Evasion: Attempting to enumerate Window's FireWall dialogue window, Evasion: Attempting to enumerate Window's firewall dialogue window, Evasion: Checking for specific image filename, Evasion: Searching for specific processes: chrome.exe (browser injection target), Evasion: Searching for specific processes: explorer.exe (system injection target)</t>
  </si>
  <si>
    <t>6ce9b8d35f7866c99a78a31eec7675a2886210c7</t>
  </si>
  <si>
    <t>366d99db41151448dc0df59c844171b1c2beec59</t>
  </si>
  <si>
    <t>fe900968b37eb3d23615abfb1c6ef50492a32c99</t>
  </si>
  <si>
    <t>b2450ba2c50f33f9efa82826e6075f881c1002cd</t>
  </si>
  <si>
    <t>3f037eadb515973a0154b2ff38d1fe574186653d</t>
  </si>
  <si>
    <t>fa2938c332b3a5503e792ebad7a9261e30fce330</t>
  </si>
  <si>
    <t>7f7ed3cbece211d1babcf23b32bada1f8ab92474</t>
  </si>
  <si>
    <t>a52c8e35ac262b385a54d1b9aa4d511ef637f0d0</t>
  </si>
  <si>
    <t>ca44bce6d11158ecf5858c95a882e63935bd5bb9</t>
  </si>
  <si>
    <t>ab655f80bb776adc160d4c86d485d02d0f928b87</t>
  </si>
  <si>
    <t>dd2596825576d7f3bac38f1518b9b0423a0a0951</t>
  </si>
  <si>
    <t>25d546edb69ce5cf653ab6241693ee83f0171339</t>
  </si>
  <si>
    <t>0a343ee8ab9cd8e60b5e2035f65646ed15052dfc</t>
  </si>
  <si>
    <t>7b4f48da7062990ebe8c9c3ebe5ac27fbdfbd296</t>
  </si>
  <si>
    <t>f6098c191407b593bb83e02c20e76e91c7f06c72</t>
  </si>
  <si>
    <t>635a75569bc5590dd8a439693e1fa3623b9470b7</t>
  </si>
  <si>
    <t>98398cc78de9d81e06285b899086f9dde7022111</t>
  </si>
  <si>
    <t>9894ce464abe153fba25e99ef92bea469aaea663</t>
  </si>
  <si>
    <t>4415b8c5b8a1fa08cd89b419c3f1fe0db1ae0682</t>
  </si>
  <si>
    <t>832f68c5a9931f75262b62f154a96b92eef17e64</t>
  </si>
  <si>
    <t>Evasion: Disables Windows Error Reporting for a process</t>
  </si>
  <si>
    <t>c29aee42fbd6e3149eedd33658ddd5f1f76e0430</t>
  </si>
  <si>
    <t>2dfa42e63d92325f10b28c92ede6010820cc7459</t>
  </si>
  <si>
    <t>26afd81908957fb3d89d1886232cd3ecda5707df</t>
  </si>
  <si>
    <t>a3dbcdeb7fedd8a4be337b016ffcfb7c6fe27145</t>
  </si>
  <si>
    <t>9746da40f1a0310d391fda3c55a884836a4c0e42</t>
  </si>
  <si>
    <t>016f94df8df9f72a8360de2cf618303ce29bcfbe</t>
  </si>
  <si>
    <t>53128e201b276dbc6dc74655beea789493706f8a</t>
  </si>
  <si>
    <t>9cbcc49840e5fa6b6440024e020d5ae362adf20f</t>
  </si>
  <si>
    <t>90d8df1c9ccea12169873a433db609f15f4bd3cf</t>
  </si>
  <si>
    <t>86f083d0054697f565baf3e24de2c0b56964889f</t>
  </si>
  <si>
    <t>bbc6d15811af5ca9754665c3590829c007df04f5</t>
  </si>
  <si>
    <t>76e241c2c3d1700f4716ad4c8d9fb127c93cf1b9</t>
  </si>
  <si>
    <t>4124844e8deb4d3c655654b803f02ffb44ef8d77</t>
  </si>
  <si>
    <t>Evasion: Ability to detect if Sleep() function is patched, Evasion: Possibly stalling against analysis environment (sleep)</t>
  </si>
  <si>
    <t>7cdf1e267978adca6293b4fb98a8a70015d5bd55</t>
  </si>
  <si>
    <t>ff7be9f705a61702ce17e26dc9273ceecc91cbfa</t>
  </si>
  <si>
    <t>5504945b2a6d98ae356a112b2b2fce60e9cbafa5</t>
  </si>
  <si>
    <t>55decc9878c469c57fdffc6cedec530ae3a832b1</t>
  </si>
  <si>
    <t>Evasion: Detecting debugger by checking debug port, Evasion: Disables Windows Error Reporting for a process, Evasion: Potential detection of analysis tools (dbghelp.dll), Evasion: Self-modifying code at runtime, Evasion: Timing Detection (rdtsc_GetTickCount), Evasion: Trying to detect analysis virtual environment (HDD detection)</t>
  </si>
  <si>
    <t>d7345097e71b572c2ce9d26328dccf3df06bda95</t>
  </si>
  <si>
    <t>61e528d3ea4e26d27997474d51a9a231c6f0c19a</t>
  </si>
  <si>
    <t>f984edb6e52010b6129e5be92b159cb89d31fb5e</t>
  </si>
  <si>
    <t>Evasion: Possibly stalling against analysis environment (sleep), Evasion: Self-modifying code at runtime</t>
  </si>
  <si>
    <t>0b419d8fd457c89eae2acbb5f35a19dc6858f48e</t>
  </si>
  <si>
    <t>45c3dc4050c2d361a11fe6aa6ba4308365279454</t>
  </si>
  <si>
    <t>Evasion: Disables Windows Error Reporting for a process, Evasion: Host-infection environment check, Evasion: Possibly stalling against analysis environment (sleep), Evasion: Trying to enumerate security products installed on the system from WMI</t>
  </si>
  <si>
    <t>d4dcc3d798e3dca3058df3d08d9d34c80963a187</t>
  </si>
  <si>
    <t>Evasion: Ability to check the disk size, Evasion: Ability to retrieve a list of keyboard layouts</t>
  </si>
  <si>
    <t>5f3e2fd82bc951a2618866254392a996410866b9</t>
  </si>
  <si>
    <t>28ffd0dc3c81374fd9f7317749280b9bc470edef</t>
  </si>
  <si>
    <t>f26d492e9b06ea281427a25d6486d0a1954c59f4</t>
  </si>
  <si>
    <t>3635b5faae57b53cad90f9a69311167c2946af9b</t>
  </si>
  <si>
    <t>Evasion: Ability to check the disk size, Evasion: Ability to retrieve the current memory availability, Evasion: Searching for specific processes: nod32.exe (anti-malware detection)</t>
  </si>
  <si>
    <t>ce1718a512ef0ffa99adbee37f9ff3781aebdeda</t>
  </si>
  <si>
    <t>51fc0b68a3095768d25167fcbb5cf21873bcae51</t>
  </si>
  <si>
    <t>Evasion: Potential detection of virtual environment (Sandboxie), Evasion: Trying to detect analysis virtual environment (guest modules detection)</t>
  </si>
  <si>
    <t>b3fe855f307efc18abca9ad95acc475e4fa29156</t>
  </si>
  <si>
    <t>7ebeba0f8d488686d4ce79984a83df6eb6efae8b</t>
  </si>
  <si>
    <t>b48f4a1eb7433c83e842cd7f69b8a33651eb3a91</t>
  </si>
  <si>
    <t>a90f7d875b01bdefaa35da3bc0fd714ebd5d8b85</t>
  </si>
  <si>
    <t>88295679bf1a76a9876f5c9858b48cad699e2fdd</t>
  </si>
  <si>
    <t>f1b87f42011d10970e84d9e5e274e411b6a38496</t>
  </si>
  <si>
    <t>Evasion: Ability to check the disk size, Evasion: Ability to retrieve system default language identifier, Evasion: Ability to retrieve the current memory availability, Evasion: Trying to enumerate security products installed on the system from WMI</t>
  </si>
  <si>
    <t>b35e08a3ebc1ee0b21e69a450a265f6bab8beb27</t>
  </si>
  <si>
    <t>2678d591c8de53661464e0302fa775867d56cdf6</t>
  </si>
  <si>
    <t>3b379d2b136d864d54a574773b0a1d657763a540</t>
  </si>
  <si>
    <t>0ad8fda6d2184885a745162093adcd4925277bd2</t>
  </si>
  <si>
    <t>67f2001e0aae90e3d14efd84a8397ff7d898a6fb</t>
  </si>
  <si>
    <t>Evasion: Ability to check the disk size, Evasion: Ability to detect if Sleep() function is patched</t>
  </si>
  <si>
    <t>2be3287fdb63aa42b1cf689cfbd90d3594d48757</t>
  </si>
  <si>
    <t>39162706af04f40d51290d171fb18352a6dfa21a</t>
  </si>
  <si>
    <t>337fc4c0870dc4a21ba631106b1dce040fb26e87</t>
  </si>
  <si>
    <t>3e161606123498234533744e6d0d1fcc852531c7</t>
  </si>
  <si>
    <t>Evasion: Detecting Avast software (checking dll)</t>
  </si>
  <si>
    <t>756bee61e0498d4d685dc0acb2c9afe7fbd15a51</t>
  </si>
  <si>
    <t>361616576833c65d2cc1f1cff9958f2f574b6ccf</t>
  </si>
  <si>
    <t>933a0ff7152026ff0038ff3207e1d99c34218629</t>
  </si>
  <si>
    <t>031ae4c3c39f4089ca995a12c7153c294cc672b5</t>
  </si>
  <si>
    <t>ed2c580e1decc0d90f199cf90f7cf63ce0f7b077</t>
  </si>
  <si>
    <t>0cf3c87391cddb2b6de14e8551cbe510f29b71ac</t>
  </si>
  <si>
    <t>901e7735e5918206ba19370f5a14bdd8c33cfa22</t>
  </si>
  <si>
    <t>fe3bbe5ee782ef1226ef0e0768bd1c6b99540c01</t>
  </si>
  <si>
    <t>a4b1ec25849917fad04a849e60ccba0653d89a1c</t>
  </si>
  <si>
    <t>65e20af86ba83962def6c4e233dd792cc6d9bdab</t>
  </si>
  <si>
    <t>Evasion: Ability to check the disk size, Evasion: Ability to retrieve the current memory availability, Evasion: Checking for specific image filename</t>
  </si>
  <si>
    <t>30aa0d960f6e394b6189e39eb764be046bc11de0</t>
  </si>
  <si>
    <t>b4a4aa424da6f60c2e720d669fd955911431782d</t>
  </si>
  <si>
    <t>e4f2711b7c3870e1cca768ac6ee7c58ff5dce82b</t>
  </si>
  <si>
    <t>d1cab7afa6c6e414ff14f668dc9d1617238873c9</t>
  </si>
  <si>
    <t>Evasion: Searching for specific processes: vsserv.exe (anti-malware detection)</t>
  </si>
  <si>
    <t>7bddbaee0d78a667532f2fe4758c4e6ba6733b83</t>
  </si>
  <si>
    <t>7e710dcb562e778a02ef606afd1d8cdb42e74bab</t>
  </si>
  <si>
    <t>fc85f7e52c4748c4b57f5d82c5496909f94804cb</t>
  </si>
  <si>
    <t>8dc7e0e6b3ac71206fc250fcb81d796a22f36d12</t>
  </si>
  <si>
    <t>f787977487c76c320aba3a91345ca1ae847877fc</t>
  </si>
  <si>
    <t>3a4b8b95d983ac68c2aa9c46d3bd8243255a4632</t>
  </si>
  <si>
    <t>Evasion: Possibly stalling against analysis environment (sleep), Evasion: Trying to enumerate security products installed on the system from WMI, Evasion: Unmaps and overwrites base address</t>
  </si>
  <si>
    <t>9ac520f6464674da19484451bc1888b6d0c113af</t>
  </si>
  <si>
    <t>9f917c59e188927405c2fa00b08c49f464857dff</t>
  </si>
  <si>
    <t>Evasion: Delaying execution by using ping.exe utility, Evasion: Detecting VirtualBox by enumerating ACPI registry keys, Evasion: Trying to detect analysis virtual environment (HDD detection)</t>
  </si>
  <si>
    <t>63c2ad5ba783e5aa4202b312c869ba606ba81453</t>
  </si>
  <si>
    <t>ed36d9d99f763e2df67232055ed2a1bb5a495728</t>
  </si>
  <si>
    <t>Evasion: Ability to check the disk size, Evasion: Ability to retrieve system default language identifier, Evasion: Ability to retrieve the current memory availability</t>
  </si>
  <si>
    <t>bff1563671b6dc64c8024b768149c67e683017bd</t>
  </si>
  <si>
    <t>9915bba77a9cda6653a1d5e0626c2e4ea710ddab</t>
  </si>
  <si>
    <t>a5f7867ea057690c4f3a58ea6ecb0c70a65088df</t>
  </si>
  <si>
    <t>e9911b2c3dfe67ec32c449c40285c9d4590092c8</t>
  </si>
  <si>
    <t>e8cf96b5a3404c67da446681b41e76c2c40b1da5</t>
  </si>
  <si>
    <t>790c2bb4182919c0f1203eb974a2a482500c7b8a</t>
  </si>
  <si>
    <t>Evasion: Ability to retrieve the current memory availability, Evasion: Checking for specific image filename, Evasion: Searching for specific processes: 360tray.exe (anti-malware detection)</t>
  </si>
  <si>
    <t>6cfd1608c4b4d69e7ee3d781ba66c1a85bd24bc3</t>
  </si>
  <si>
    <t>215a9db2f0edc55e8d2f19108c7e0ae9662229f7</t>
  </si>
  <si>
    <t>e11551e05a09d6062e87c8a7a769cb20c344df8b</t>
  </si>
  <si>
    <t>164befd131030e24303d6aef20668e60a7b4364a</t>
  </si>
  <si>
    <t>802050cc2b7a2562bed12ae98ad0ab90cc2f3330</t>
  </si>
  <si>
    <t>bafad1996119372e70afd82e0fb48df627118d28</t>
  </si>
  <si>
    <t>c8d2dd0027fc0a9ff00134ef054c4f82ed926306</t>
  </si>
  <si>
    <t>7dd47347bec05705da48ec47b4f2a1d46207bced</t>
  </si>
  <si>
    <t>9d161ee8c348561128b36cbade13d5e3577bf509</t>
  </si>
  <si>
    <t>65df9239ea1f821a170d2117842d22cec2e0aa0f</t>
  </si>
  <si>
    <t>fc6550fd9514f3e60830a56c5a364988ad53ed83</t>
  </si>
  <si>
    <t>da35ef1d5c6e294b18f8cecba90931919c4a44b0</t>
  </si>
  <si>
    <t>a79ca5afc54c8f183140a69ea3e33aabf426fbec</t>
  </si>
  <si>
    <t>Evasion: Disables Windows Error Reporting for a process, Evasion: Self-modifying code at runtime</t>
  </si>
  <si>
    <t>b6c7945b5a049f858cf9c8907ec62da94a8c8f7d</t>
  </si>
  <si>
    <t>71d86a7fb1a08e1e0fd6faeeffce888178328c0b</t>
  </si>
  <si>
    <t>2ab02defcf54e89730ed0dc44c341e39625c53d3</t>
  </si>
  <si>
    <t>5675e655fb528b03952a7233d5243b73f32a6673</t>
  </si>
  <si>
    <t>Evasion: Checking for specific image filename, Evasion: Searching for specific processes: kmailmon.exe (anti-malware detection)</t>
  </si>
  <si>
    <t>5a5548afe7fb6dc567f22d002d4e3d830302aed0</t>
  </si>
  <si>
    <t>ac9fb01226d8eb6e2ae05846201de61ece901609</t>
  </si>
  <si>
    <t>dcf5ab335b68c2535f021e7501a2bfb0a761c64d</t>
  </si>
  <si>
    <t>795471d4fdbe7d0b21d8ec9c4019109aa10494cd</t>
  </si>
  <si>
    <t>d17616d17709ba335888528420a12491ec126c2c</t>
  </si>
  <si>
    <t>560ccfec3fee72c14363086aa698aabcb5d89b37</t>
  </si>
  <si>
    <t>399d5d4c14b32ce45737840f4c79749f5cf80d77</t>
  </si>
  <si>
    <t>dabe8af145857f3c34dc8c49946ce062fed27d12</t>
  </si>
  <si>
    <t>Evasion: Potential detection of analysis tools (dbghelp.dll), Evasion: Trying to detect analysis virtual environment (HDD detection)</t>
  </si>
  <si>
    <t>5282295e0c7ea053de0638c25e671c73062d596c</t>
  </si>
  <si>
    <t>177f8fd27fffcb6e77e9171c70129b424e1a67ab</t>
  </si>
  <si>
    <t>Evasion: Trying to detect analysis virtual environment (drivers detection), Evasion: Trying to forbid debugging (detecting process debug flag), Evasion: Trying to forbid debugging (detecting process debug handle)</t>
  </si>
  <si>
    <t>275c6feb77823ca6ea1e4f63200e14261b9b7b9e</t>
  </si>
  <si>
    <t>Evasion: Ability to detect if Sleep() function is patched, Evasion: Searching for specific processes: explorer.exe (system injection target)</t>
  </si>
  <si>
    <t>789ae9f0c7bc0111c9bc6f59ff6aae2017a7f4d2</t>
  </si>
  <si>
    <t>0266ce4f474bc848d1051ec6504d4f944a7cbe1f</t>
  </si>
  <si>
    <t>cf880030fb3890b0bb8d9c51d6fd42c22e47cbc6</t>
  </si>
  <si>
    <t>c8d550cd39b751f48b4fd6efe028f9ad9691503a</t>
  </si>
  <si>
    <t>637c40713e11f9657ec01949e553629edd925fb7</t>
  </si>
  <si>
    <t>Evasion: Possibly stalling against analysis environment (sleep), Evasion: Searching for installed programs (antimalware software), Evasion: Searching for installed programs (firewall software), Evasion: Unmaps and overwrites base address</t>
  </si>
  <si>
    <t>a4657e144bcf5e84fc4249f6ff0d81029071ffae</t>
  </si>
  <si>
    <t>4957d170d88abbd7bd37036e896aea765300e44f</t>
  </si>
  <si>
    <t>c86191f6441a03ecbb93bb77cee3bc3fa5f1d624</t>
  </si>
  <si>
    <t>d8d7933b4797a61e3a395333b99132ab2286d737</t>
  </si>
  <si>
    <t>321b9d2f5d3897de19b6499edd25a5d3ecf8002d</t>
  </si>
  <si>
    <t>ea53caef85a78bd7cd93affd341d1f56bc1c56f8</t>
  </si>
  <si>
    <t>6b6bfbe97c289230eef904739c1b24c5e4f327ab</t>
  </si>
  <si>
    <t>d16fcd4091dbc7122045e695b6e965c2ffec0f2d</t>
  </si>
  <si>
    <t>Evasion: Ability to check the disk size, Evasion: Ability to retrieve the current memory availability, Evasion: Delaying execution by using ping.exe utility, Evasion: Possibly stalling against analysis environment (sleep), Evasion: Trying to enumerate security products installed on the system from WMI</t>
  </si>
  <si>
    <t>71c99c755f602061da59772b24b770c8b2b74e98</t>
  </si>
  <si>
    <t>28ca10e27c261540d8590072aaa589ce2851147b</t>
  </si>
  <si>
    <t>29563fc64bdb61d7d96b974454c3e17f5c8d2bb4</t>
  </si>
  <si>
    <t>Evasion: Detecting debugger by checking debug port, Evasion: Trying to forbid debugging (hiding threads from debugger)</t>
  </si>
  <si>
    <t>0811aaae28ce2ff96283859b5c8beae394074ad6</t>
  </si>
  <si>
    <t>8ccde1ec42f1c2fd9a319ffee02e997b782d62e0</t>
  </si>
  <si>
    <t>Evasion: Detecting debugger by checking debug port, Evasion: Switching processor mode from 32 to 64 bits (emulation escape), Evasion: Trying to forbid debugging (hiding threads from debugger)</t>
  </si>
  <si>
    <t>680cc87f7c5ee2d36a064f943eed441dc6f223b4</t>
  </si>
  <si>
    <t>57d0a286fcc4fda4c1fb96d12d7517fa4c9a6df2</t>
  </si>
  <si>
    <t>Evasion: Ability to check the disk size, Evasion: Checking for specific image filename, Evasion: Possibly stalling against analysis environment (sleep)</t>
  </si>
  <si>
    <t>6d7caace72826bcfd7b486005e9413fce95d3a31</t>
  </si>
  <si>
    <t>94806628a7d0e5d86d842498e426d34ed4678b4a</t>
  </si>
  <si>
    <t>Evasion: Ability to retrieve a list of keyboard layouts, Evasion: Detecting debugger by checking debug port</t>
  </si>
  <si>
    <t>ae0f08a2832d52599f5db76233ffa8aaa2153d27</t>
  </si>
  <si>
    <t>56e84f13a1e9ee97ca91236c72c0aa397a5f6f1c</t>
  </si>
  <si>
    <t>Evasion: Ability to retrieve system default language identifier, Evasion: Disables Windows Error Reporting for a process, Evasion: Possibly stalling against analysis environment (sleep)</t>
  </si>
  <si>
    <t>f683e5fc5b8ba52ef3d945533b7c49aeaaf81207</t>
  </si>
  <si>
    <t>ac42863f48ea87dadce77fc36177eed05a578d3d</t>
  </si>
  <si>
    <t>Evasion: Ability to retrieve system default language identifier</t>
  </si>
  <si>
    <t>1060604efc56284ff8208d265f72be4d5394ba32</t>
  </si>
  <si>
    <t>243778b35e3360bb1ebc692f4dfc3ac8d69428d6</t>
  </si>
  <si>
    <t>2eedaed2f6cac2aa9cf849519a45a2ca329b1374</t>
  </si>
  <si>
    <t>cfcfb0c85d2bc2096d38e8abea629b8b5f40758b</t>
  </si>
  <si>
    <t>Evasion: Delaying execution by using ping.exe utility, Evasion: Searching for specific processes: avastsvc.exe (anti-malware detection), Evasion: Searching for specific processes: vsserv.exe (anti-malware detection), Evasion: Trying to detect analysis virtual environment (PnP device detection)</t>
  </si>
  <si>
    <t>58338d2e29767d2defd36edf1da1538e4a6d96e4</t>
  </si>
  <si>
    <t>3154bcb85d7ced304cee2ea05beb91df68d8cf83</t>
  </si>
  <si>
    <t>a8a1edc169e1c3707c5df41340b145538fe21054</t>
  </si>
  <si>
    <t>187e507494ac60b2db5d2420736ae1f3a282be0e</t>
  </si>
  <si>
    <t>3347eeaa1f29cca24b639864bf5873bb288bf69e</t>
  </si>
  <si>
    <t>aee3dfc987eb85038fb25ea4a5faf49f24e1e2be</t>
  </si>
  <si>
    <t>cc9d887a68d47a3daa58b05aed791f273c5366f4</t>
  </si>
  <si>
    <t>Evasion: Ability to check the disk size, Evasion: Ability to detect if Sleep() function is patched, Evasion: Ability to retrieve a list of keyboard layouts, Evasion: Ability to retrieve the current memory availability, Evasion: Detecting debugger by checking debug port, Evasion: Detecting debugger by checking windows class name, Evasion: Searching for specific processes: sbiedll.exe (analysis tool detection), Evasion: Trying to forbid debugging (hiding threads from debugger)</t>
  </si>
  <si>
    <t>5a393a8f204158672b0b19ad1aa716475dfec5fe</t>
  </si>
  <si>
    <t>e12426a7ad7bdbc649f9d28e7dd98ca7fb273ed4</t>
  </si>
  <si>
    <t>Evasion: Ability to check the disk size, Evasion: Ability to retrieve system default language identifier, Evasion: Ability to retrieve the current memory availability, Evasion: Checking for specific image filename</t>
  </si>
  <si>
    <t>3314ceca448fc37316de00d7d76f561fbf8e3e87</t>
  </si>
  <si>
    <t>57db1f63beb4262dc8c17f15def6b2214d71dfef</t>
  </si>
  <si>
    <t>Evasion: Ability to check the disk size, Evasion: Ability to retrieve the current memory availability, Evasion: Searching for specific processes: firefox.exe (browser injection target), Evasion: Searching for specific processes: smss.exe (system injection target)</t>
  </si>
  <si>
    <t>e86e957453db3bdc03178dc5ac88225fe18709c7</t>
  </si>
  <si>
    <t>6741607619958aa459a4756e850bd2ada438d4ea</t>
  </si>
  <si>
    <t>87a576c19d178428a2493296eeeeeb0a2cd02730</t>
  </si>
  <si>
    <t>6a0da4d9c2d2eda30715c2eea0aae6b958bf7b1b</t>
  </si>
  <si>
    <t>97131cb9cbd37d354bdbdbddae700f890d001013</t>
  </si>
  <si>
    <t>27f2674d1cf9bf03ae7378ec6dc468df944ffcb8</t>
  </si>
  <si>
    <t>7b2fe6f21b342f73a934c68b816a7bad360e1fa1</t>
  </si>
  <si>
    <t>a74f164dd85425f0a13c90dd9c7434958ec56113</t>
  </si>
  <si>
    <t>d68dc9f2094fb831a8a2a2ed5aa985ccf03def65</t>
  </si>
  <si>
    <t>85453e5fca344f1fdedd6a890d043b11590d4a8a</t>
  </si>
  <si>
    <t>Evasion: Ability to check the disk size, Evasion: Searching for installed programs (antimalware software), Evasion: Searching for installed programs (firewall software)</t>
  </si>
  <si>
    <t>ec234c6a74e879b634bb7af978c5f06acb2080b8</t>
  </si>
  <si>
    <t>c3f009c696b7ac2a879d443cf63196271a70e4b9</t>
  </si>
  <si>
    <t>f64a26e3a700a8c4d06c0811220f276c1d770cb7</t>
  </si>
  <si>
    <t>785dcfff135aa4e8d801cd2e014cb54d1b55328e</t>
  </si>
  <si>
    <t>683151dbf551a58fd1056a0733b4493a8383faad</t>
  </si>
  <si>
    <t>5f1baa2d82ed4d63eec528059bf384edc98ab399</t>
  </si>
  <si>
    <t>b2a6ad6e2f5b33cfe2634e1d317c0b44bf2053f1</t>
  </si>
  <si>
    <t>Evasion: Self-modifying code at runtime</t>
  </si>
  <si>
    <t>78fad8bf40a774927e9e123aa0149afbfece3500</t>
  </si>
  <si>
    <t>6b32eb0efaa9e926b61cb3d2b16ad40f3c18e576</t>
  </si>
  <si>
    <t>d20cdd1587fdb22e2687774f0398828a7ee59e87</t>
  </si>
  <si>
    <t>df7819131506c78ee0608a0a235202e80af4597a</t>
  </si>
  <si>
    <t>429e36c31cde6b457d07a7860f4908e33691cc92</t>
  </si>
  <si>
    <t>6bdc5086f645a933fb9aae6c8528bf044eb765ed</t>
  </si>
  <si>
    <t>Evasion: Trying to forbid debugging (detecting process debug flag), Evasion: Trying to forbid debugging (detecting process debug handle)</t>
  </si>
  <si>
    <t>96a7515a55bf130f14593c2f8ccde65df341cf6d</t>
  </si>
  <si>
    <t>a9aed0765696a16bc50d88f5341a340353067875</t>
  </si>
  <si>
    <t>400c3fccf09d91a5fde4985d7b52b56581b7fadc</t>
  </si>
  <si>
    <t>Evasion: Ability to retrieve the current memory availability, Evasion: Detecting VirtualBox by enumerating ACPI registry keys, Evasion: Detecting the presence of WINE, Evasion: Potential Anti-VM time analysis check using rdtsc, Evasion: Trying to detect analysis virtual environment (BIOS detection), Evasion: Trying to detect analysis virtual environment (timing analysis detection)</t>
  </si>
  <si>
    <t>c32ef614806e724ba05560f946782eb787de7af3</t>
  </si>
  <si>
    <t>794df2e654a95e91cb9617e3f6da019221821175</t>
  </si>
  <si>
    <t>46c42083dcfca437078c2409c8ded4fd5702f2c1</t>
  </si>
  <si>
    <t>242ab36d789b46220518281f6b37842e957e3d12</t>
  </si>
  <si>
    <t>Evasion: Ability to check the disk size, Evasion: Ability to retrieve system default language identifier, Evasion: Searching for specific processes: msnmsgr.exe (messenger injection target)</t>
  </si>
  <si>
    <t>9c9bdc167900724e1932be6527400eda195e45e9</t>
  </si>
  <si>
    <t>Evasion: Ability to detect if Sleep() function is patched, Evasion: Ability to retrieve the current memory availability, Evasion: Detecting debugger by checking debug port, Evasion: Possibly stalling against analysis environment (sleep)</t>
  </si>
  <si>
    <t>346506c16f2cde1e93a585cf64a7087308c652ab</t>
  </si>
  <si>
    <t>d61c7d1784ced541d71b8f96dd03a966b5ab37cf</t>
  </si>
  <si>
    <t>17c4429ea88de137eebe953ec8fc56a77d2ca4eb</t>
  </si>
  <si>
    <t>88866950978da74519251e43b2ebaa069a2e10b1</t>
  </si>
  <si>
    <t>6dd811578f6d59183d7c198e42e37dc9ae44cbd4</t>
  </si>
  <si>
    <t>e3ea2af70f6b6262346740cfca86f1d041b237ee</t>
  </si>
  <si>
    <t>a7faf8227881c5d7a5800ab649f6ea1db3809218</t>
  </si>
  <si>
    <t>b8c8b8681e0079d0bd8d2a966c4d3afe7b3e2d3d</t>
  </si>
  <si>
    <t>d75a2ff9a0d3179bbbbff7ad90f0a3ba0adb35c9</t>
  </si>
  <si>
    <t>5b7c869f7e31d960b0642265a2ec65e65fff6d05</t>
  </si>
  <si>
    <t>66c328cd067a5da18774af44fc05c69e11400a3a</t>
  </si>
  <si>
    <t>c5e89652010140dc3f261222980a6102de977322</t>
  </si>
  <si>
    <t>47dd333081b9a602f533f90d7cde0c8904684999</t>
  </si>
  <si>
    <t>48448c3aa59b2011efc8f96c783d9fbf49d44a59</t>
  </si>
  <si>
    <t>677392683c9a669f0575f154f02a90d783ea90a0</t>
  </si>
  <si>
    <t>0fb4867997526d20c681491dea9769f1e5f7717f</t>
  </si>
  <si>
    <t>9e3c84970252c8a85735ff9caf25c392df8e17c8</t>
  </si>
  <si>
    <t>a9a532775ec9fa445956f3552759a68514e99ca5</t>
  </si>
  <si>
    <t>177c2fd02bb5c3785eb23e01210357ac7e3b0ac4</t>
  </si>
  <si>
    <t>f544a15a3f829fee2c4d2ddbdc1413ae9baf1036</t>
  </si>
  <si>
    <t>Evasion: Ability to retrieve the current memory availability, Evasion: Searching for specific processes: vboxservice.exe (analysis tool detection), Evasion: Searching for specific processes: vmtoolsd.exe (analysis tool detection), Evasion: Switching processor mode from 32 to 64 bits (emulation escape)</t>
  </si>
  <si>
    <t>b9741fb40f00fbc215977681315ac23378753b11</t>
  </si>
  <si>
    <t>0ba74d535284c03c7c1d3d4a25dd27851d398a3a</t>
  </si>
  <si>
    <t>55b038bcbc8d620933c3c3a135e118fb0bd68963</t>
  </si>
  <si>
    <t>ab7b8e1ebe723f463c318e1b4a0482147117f63d</t>
  </si>
  <si>
    <t>ebbf9d9a1d572b7cbe930ce0d633924d502509d2</t>
  </si>
  <si>
    <t>df2a9de3418b6ca84da7adf87a70b95a28e08216</t>
  </si>
  <si>
    <t>2e76f9ef47c0ecf1e0469e7fa2dc71c2ac50e49c</t>
  </si>
  <si>
    <t>c7648754a43184e53ad40661cbe1f2c37ac904f1</t>
  </si>
  <si>
    <t>609bd497bb05ae5c478bba658232c0ead3b41b8c</t>
  </si>
  <si>
    <t>30b010713cb13184f644eb80dff7c31fd86b96ba</t>
  </si>
  <si>
    <t>79a771a538b00e0793772ad914f058c1f51d0aa1</t>
  </si>
  <si>
    <t>aa9f1e14998b69145081484a423f81eb56f2fc65</t>
  </si>
  <si>
    <t>a42e512464b8d51887f80acb6d731f987a9586c7</t>
  </si>
  <si>
    <t>a1952c85e60f0c46fd63668de547deed80abb2ba</t>
  </si>
  <si>
    <t>8abf21594f641d03ac75019430c789cb6f84e3ce</t>
  </si>
  <si>
    <t>67900a0bae44f3a3ef955a7ad972b7e36d203478</t>
  </si>
  <si>
    <t>75d21fbd55cf2a93595ba54fd43709dcedefd61e</t>
  </si>
  <si>
    <t>3c33125c6bb743a3a4a1d3d6756566663b5493b8</t>
  </si>
  <si>
    <t>c0743afca555da00fe6f19f5bb991778c2065568</t>
  </si>
  <si>
    <t>512524c68aed415a106cafe0285f6196828b5c33</t>
  </si>
  <si>
    <t>09863b7bb5db49b1cfe69ed7bf398fd64d991657</t>
  </si>
  <si>
    <t>ad86b1f8d1b77ea714789d8cb45fac1bf9865e89</t>
  </si>
  <si>
    <t>f0e30012247fe886c0e5815139da4dd0811b9701</t>
  </si>
  <si>
    <t>851588965fd7f100ab502eacd9f44d1821d19144</t>
  </si>
  <si>
    <t>b9eff8302b042bada1d455ff3f333326ee4b7c05</t>
  </si>
  <si>
    <t>98efe1acb900243bf75f42f107ebfef13d6b027d</t>
  </si>
  <si>
    <t>f9e213a13f2c5825c4605645f70b802d11390d53</t>
  </si>
  <si>
    <t>4affe82742c4d05a3bae1529cd5daaa960886bab</t>
  </si>
  <si>
    <t>a0f9695e1abfb222bef267f1a36ef3934be9ffe3</t>
  </si>
  <si>
    <t>f4c7c08963cf9637831cf6fcbea2222cf8216bb1</t>
  </si>
  <si>
    <t>f84f5eaa0cbeb81acc768929c14319304bb526ae</t>
  </si>
  <si>
    <t>8514b949199e1d508d57c8d808e6be8e463638b2</t>
  </si>
  <si>
    <t>97453f2ca65fb2b0db43f4209a4e0c71eb1b4832</t>
  </si>
  <si>
    <t>8a13a6dcda1a7263fa20002e1478a1978c50b01f</t>
  </si>
  <si>
    <t>b2edb461c1842e89194dcbe97ac50131be75ef79</t>
  </si>
  <si>
    <t>42dc172738686aa8bd7dd83013baf5dcfd5534bc</t>
  </si>
  <si>
    <t>e2ff0bafc4e32a720ad6480d934655f7f09fd742</t>
  </si>
  <si>
    <t>f10d6f1550b5421a1f4917c04506649233646bff</t>
  </si>
  <si>
    <t>3b6cf875e6eafb1c0b5ffc93bbc10ec9b15cc418</t>
  </si>
  <si>
    <t>59c503bf4168c60dfdfa5e6ff4d47c2a3bdeab40</t>
  </si>
  <si>
    <t>36dc418101d8555c3d9436cb65e8bc744e07016f</t>
  </si>
  <si>
    <t>0e1ca06f3cc703c8f7bae13e15dd1fe748a5c09a</t>
  </si>
  <si>
    <t>Evasion: Postponing the sample execution, Evasion: Searching for specific processes: rfwsrv.exe (anti-malware detection)</t>
  </si>
  <si>
    <t>97e33da939faf761bf4defd58f11ef89a0ebca58</t>
  </si>
  <si>
    <t>f46e072004e766768205a78b6cd207f871c5376e</t>
  </si>
  <si>
    <t>fcfb89a9164c087f8251f735f4c76c463a755989</t>
  </si>
  <si>
    <t>6f390bb2da0e89ee78c835276d768eee445f7d8a</t>
  </si>
  <si>
    <t>Evasion: Ability to retrieve a list of keyboard layouts, Evasion: Detecting the presence of WINE, Evasion: Potential detection of virtual environment (IOCTL_DISK_GET_LENGTH_INFO), Evasion: Timing Detection (rdtsc_GetTickCount), Evasion: Trying to detect analysis virtual environment (HDD detection)</t>
  </si>
  <si>
    <t>6d938f14fee146d72d84cba1d2afc4e92b44b2d5</t>
  </si>
  <si>
    <t>12a4b18abfd9eaa569a59f1169272c9bea6b3df4</t>
  </si>
  <si>
    <t>ca2265e36065cd441caedd1335e10cb0afcf52f1</t>
  </si>
  <si>
    <t>76e82e21f3a6b6c96097121800496d904cdde861</t>
  </si>
  <si>
    <t>bbf603fd38f61602ffc5fcc2c8944a46c1f9dcfd</t>
  </si>
  <si>
    <t>1937488c123716d2ae96859b69efbb12bac63458</t>
  </si>
  <si>
    <t>059838a316f1119a569f2f562f5df0c65942456e</t>
  </si>
  <si>
    <t>a923f243dcf55ceb2b3ae4666e702359d326acfc</t>
  </si>
  <si>
    <t>52486dc78083f5d67da3d0a4aa2640c5b31a4ee9</t>
  </si>
  <si>
    <t>57480f3896dcf7c64bf24625006ed047117c67b0</t>
  </si>
  <si>
    <t>25b34a4a7cb903853fd5826f23c631f00cd4dae6</t>
  </si>
  <si>
    <t>Evasion: Ability to check the disk size, Evasion: Ability to retrieve a list of keyboard layouts, Evasion: Ability to retrieve the current memory availability, Evasion: Disables Windows Error Reporting for a process, Evasion: Trying to enumerate security products installed on the system from WMI</t>
  </si>
  <si>
    <t>8653f23afd86edcf749855e5e0100f786e1af028</t>
  </si>
  <si>
    <t>f43fa0d404f02111fee3402817b153a1088c914a</t>
  </si>
  <si>
    <t>381d3334c036fb729f8fd65e03b69db3316266db</t>
  </si>
  <si>
    <t>Evasion: Possibly stalling against analysis environment (sleep), Evasion: Searching for installed programs (antimalware software), Evasion: Searching for installed programs (firewall software)</t>
  </si>
  <si>
    <t>e2ed3f4369d11489132398f29e06836f09829cdf</t>
  </si>
  <si>
    <t>2626f6b553902b2098ae1783d632504aee2638ea</t>
  </si>
  <si>
    <t>a652488b8f62206d0275a81fa583ec9f01182515</t>
  </si>
  <si>
    <t>1da0f074f87a70171133692db0465253ed477355</t>
  </si>
  <si>
    <t>de9f74c65a67703eae062bdf2f6b26d006b82f5d</t>
  </si>
  <si>
    <t>5922d040ff4794b83c72c94419ee681c814bb37b</t>
  </si>
  <si>
    <t>eb46d08f14119b33a92750e11e65445a216d1783</t>
  </si>
  <si>
    <t>Evasion: Detecting analysis environment by checking sandbox name, Evasion: Possibly stalling against analysis environment (sleep)</t>
  </si>
  <si>
    <t>98d58b8d95649b53329767f5384615bbde56a0f4</t>
  </si>
  <si>
    <t>97ab02bf4df1cb12a36d8c012fd00074033a8fd4</t>
  </si>
  <si>
    <t>94ab365b5ed115a4711de44256ae75ce2fa3f2b9</t>
  </si>
  <si>
    <t>7c3d8ae61df5bf3b92778df72bd0a605d511d152</t>
  </si>
  <si>
    <t>1e23d5482a169f1aed639581f431f7f915cf286f</t>
  </si>
  <si>
    <t>Evasion: Ability to retrieve system default language identifier, Evasion: Detecting VirtualBox by enumerating ACPI registry keys, Evasion: Possibly stalling against analysis environment (sleep)</t>
  </si>
  <si>
    <t>d2636e06b92d1c6179a42df2eba09c59bbf0d1f1</t>
  </si>
  <si>
    <t>392d8008fd1d5e68987a5fc7c108572ea13362bb</t>
  </si>
  <si>
    <t>dce2ee0af402f66895c0ab44c0ecbd6829b78b8e</t>
  </si>
  <si>
    <t>427f4ad096f131437440692c0cdb68d5fdd43d7c</t>
  </si>
  <si>
    <t>b4a1027598f0ef0ae0912b896ed4ca770a6d7a5b</t>
  </si>
  <si>
    <t>ed366a48c6e612f809e7c0cb18d4034fa14110fc</t>
  </si>
  <si>
    <t>b16a448c66279f04c132b2f3ed69158ee70e7cf3</t>
  </si>
  <si>
    <t>13fa125198068b4e45f9b7bc2068d49118925b29</t>
  </si>
  <si>
    <t>19b2a93d304e92a34af8c363e689cb73cf462e2f</t>
  </si>
  <si>
    <t>b87df9a251380110b3cf807a154a5e1d5dcbe47f</t>
  </si>
  <si>
    <t>a0033b563fb92e1d6b0f4353e8ad36c686f71dcc</t>
  </si>
  <si>
    <t>f67e3c8d38b95e5c087ed73f314c6c30fee2345f</t>
  </si>
  <si>
    <t>e6162a7e434c4e9754d0b3d497539a48f6c00128</t>
  </si>
  <si>
    <t>7e6acd46815ffb4b1d2004d0afb96d6edb1febf4</t>
  </si>
  <si>
    <t>Evasion: Ability to detect if Sleep() function is patched, Evasion: Ability to retrieve a list of keyboard layouts, Evasion: Trying to forbid debugging (detecting process debug flag), Evasion: Trying to forbid debugging (detecting process debug handle)</t>
  </si>
  <si>
    <t>7a4cbc74413db83cb9218cd1408a0aec96bb0cec</t>
  </si>
  <si>
    <t>64f18b5ecc0e1c5dc6dd888c034b387e1d775ec2</t>
  </si>
  <si>
    <t>b2e14cc249f1bccc9cda3d517496cd4ac06429a9</t>
  </si>
  <si>
    <t>a910578be09926abdfa6d424682e4c873e9a0b69</t>
  </si>
  <si>
    <t>e7389c293fa959d43a0f575275f7808c2497bd17</t>
  </si>
  <si>
    <t>0b844e6c013ee78b3f58a01455228984bb6111fd</t>
  </si>
  <si>
    <t>4bbdfbd536732a62cd2be8db01390388e44ba7cc</t>
  </si>
  <si>
    <t>e52f17b1ba7f591e5b3feaa645abfd549532b3fc</t>
  </si>
  <si>
    <t>b53257fa6bd418b7c65d9c83c15776ee6b09d99a</t>
  </si>
  <si>
    <t>178b5156bc30cd089d53c1a9d95ae5511583af02</t>
  </si>
  <si>
    <t>7ad7bfacae59ac139a7cfb56c660c644c6e83c38</t>
  </si>
  <si>
    <t>67cb7f6fd91bffce9c40ff59cb76dc0a029ff46a</t>
  </si>
  <si>
    <t>6c9b1d9a7f83027f539e131320e765f4990b9385</t>
  </si>
  <si>
    <t>42f14468d753e6ef46c122ee91bfd15e443e9e18</t>
  </si>
  <si>
    <t>e2f91dfa37771b7bcb468c9c398a695c46850346</t>
  </si>
  <si>
    <t>7da6e0a0cb219b84c4784fa148ccb4e55a5f4116</t>
  </si>
  <si>
    <t>343a0044aa0e5827f622ad7e89a803bf44bec51b</t>
  </si>
  <si>
    <t>efbe02130c3d80520c1323003b1e5f604941e6d1</t>
  </si>
  <si>
    <t>Evasion: Delaying execution by using ping.exe utility, Evasion: Detecting debugger by checking debug port, Evasion: Disables Windows Error Reporting for a process, Evasion: Possibly stalling against analysis environment (sleep), Evasion: Searching for installed programs (antimalware software), Evasion: Trying to enumerate security products installed on the system from WMI</t>
  </si>
  <si>
    <t>ca68bbf3834d2ea12cf058cdf013ba33f6bec07d</t>
  </si>
  <si>
    <t>538fc85b9255d3cee747994653bac00f6ca3ac91</t>
  </si>
  <si>
    <t>Evasion: Ability to check the disk size, Evasion: Detecting debugger by checking windows class name, Evasion: Searching for specific processes: zxsniffer.exe (analysis tool detection)</t>
  </si>
  <si>
    <t>00bf780e8fd57e3be336f84ba0ce9cc928765ca9</t>
  </si>
  <si>
    <t>3309b559779c7cb1b6b286d4b08d9ac9a508697c</t>
  </si>
  <si>
    <t>7e8ed917be095da9c1900063e937473f69eeb747</t>
  </si>
  <si>
    <t>1096e7d2744691d22cec605cae0da017e6dac4f2</t>
  </si>
  <si>
    <t>eecb7a78ff07d1ff3466073e7dbf1ee265bec272</t>
  </si>
  <si>
    <t>6e86ef16bff8c25c99127b066b938db90a9951f9</t>
  </si>
  <si>
    <t>499765884ada02b58e310ba57548f9e02998d67d</t>
  </si>
  <si>
    <t>425c077b946abfdc1d72ca8de7cca9bcc5dfe35c</t>
  </si>
  <si>
    <t>74544cf1fbafbaa4a36efe7f6ab05cc569886ca7</t>
  </si>
  <si>
    <t>629955df655ed2b18b41777e92d6b8a0d9bb4c98</t>
  </si>
  <si>
    <t>a96058140a5007219755a0c88a2568d5cf29a572</t>
  </si>
  <si>
    <t>f0e7ccae6fdb0931663ed829d73af6fc01600b6c</t>
  </si>
  <si>
    <t>Evasion: Ability to retrieve a list of keyboard layouts, Evasion: Delaying execution by using ping.exe utility, Evasion: Disables Windows Error Reporting for a process, Evasion: Searching for installed programs (antimalware software), Evasion: Timing Detection (rdtsc_GetTickCount), Evasion: Unmaps and overwrites base address</t>
  </si>
  <si>
    <t>cc7ad04c8e768f88880790240a1c18eaa09b646a</t>
  </si>
  <si>
    <t>1855919fc5052dba841b9083a8f459aaff983152</t>
  </si>
  <si>
    <t>78e3dd06208776053b809f455a9d4179f9947e01</t>
  </si>
  <si>
    <t>d1e9c6cc2b9591ef223fb341b91acca2431477dc</t>
  </si>
  <si>
    <t>fd5f707da7d5129d34e1101aff70ded29ce37e89</t>
  </si>
  <si>
    <t>Evasion: Delaying execution by using timeout.exe utility, Evasion: Possibly stalling against analysis environment (sleep), Evasion: Trying to enumerate security products installed on the system from WMI</t>
  </si>
  <si>
    <t>ce1755544a0e8364150f91b63692cac89ee387c7</t>
  </si>
  <si>
    <t>a129f7603072bd91ae0d01b8106015dd5b0f2f99</t>
  </si>
  <si>
    <t>de3fab40f33fb241a5c03dc3990d83a41dfa08a1</t>
  </si>
  <si>
    <t>e2d41a809a21b91feb36a9f4c387449e903c37fa</t>
  </si>
  <si>
    <t>c9e619e1d36bd874fff3c3de4cade6617e3d3c82</t>
  </si>
  <si>
    <t>3dc670e2dcbb0bf7796f6435afc884b05a5d031c</t>
  </si>
  <si>
    <t>9dc708dd63f0a8180e58e9d35982329e63009aa6</t>
  </si>
  <si>
    <t>3bd9b2500561a5001e424005fd12676562571c95</t>
  </si>
  <si>
    <t>1788366c2624d07476f56b951f6520b5e76483b9</t>
  </si>
  <si>
    <t>2b9f1a8342156a7803bd66ece54bde1e20249186</t>
  </si>
  <si>
    <t>89ee15293df30089fe0b112b8f0ea1103ee8d4f5</t>
  </si>
  <si>
    <t>Evasion: Possibly stalling against analysis environment (sleep), Evasion: Trying to detect analysis virtual environment (PnP device detection)</t>
  </si>
  <si>
    <t>84c145764e12c6898e3f58da94414e5bc93ba15c</t>
  </si>
  <si>
    <t>9b104977205f44c42dd4e1a8546aef0fd0b093d5</t>
  </si>
  <si>
    <t>0b3a7592f298196369a268d54895256d9de749f3</t>
  </si>
  <si>
    <t>ee143608b1c05b511ed646bd57734ea5705aaace</t>
  </si>
  <si>
    <t>9e60e5df69403df07ef01742d784c8ef0012659f</t>
  </si>
  <si>
    <t>Evasion: Ability to retrieve the current memory availability, Evasion: Searching for specific processes: explorer.exe (system injection target)</t>
  </si>
  <si>
    <t>9bc4d799128e0cbf5435f1cc70a705ca44d09614</t>
  </si>
  <si>
    <t>Evasion: Ability to check the disk size, Evasion: Ability to retrieve the current memory availability, Evasion: Checking for specific image filename, Evasion: Possibly stalling against analysis environment (sleep)</t>
  </si>
  <si>
    <t>976b1da0a8308f8bacea63b04b7ddaea1aa1c6d2</t>
  </si>
  <si>
    <t>8e27fcdda1567c58eb967fb4a7c2016582bab388</t>
  </si>
  <si>
    <t>c87d121a09d35240bf96da1a9fd00570381cf691</t>
  </si>
  <si>
    <t>0e9756e98c43db6621ff1f4e5a0be58daa5e01fe</t>
  </si>
  <si>
    <t>7ae6159f7243c1575b53fbace4f46da7676bfefb</t>
  </si>
  <si>
    <t>c3337a58f85b5b2355624119afc3208878dd4437</t>
  </si>
  <si>
    <t>cad85c68d6ebc2df5bc90ab5df5921cb9eeac1a0</t>
  </si>
  <si>
    <t>a2df9280246997c101052d50471bd8aaf5cbf6f2</t>
  </si>
  <si>
    <t>ae69d710e055479ec3d686a9e7cf566bba080dc5</t>
  </si>
  <si>
    <t>568a7ec0bd25932be334e93b1d2a96dac520452c</t>
  </si>
  <si>
    <t>13ce30c323db13b3458c97f0df92b20e77de1016</t>
  </si>
  <si>
    <t>1fb37396f3dfdc53e9d2f146f202ef48910ffbe3</t>
  </si>
  <si>
    <t>Evasion: Potential detection of analysis tools (dbghelp.dll), Evasion: Self-modifying code at runtime, Evasion: Trying to detect analysis virtual environment (HDD detection)</t>
  </si>
  <si>
    <t>7a337b80ac1c5529b8d39295d5f777f2440aa15f</t>
  </si>
  <si>
    <t>9e4462a41e9161f90e33ef0189cdb3cc8db00e10</t>
  </si>
  <si>
    <t>7a572a7121752d77b5edcefaa2a1b4774cc52a0d</t>
  </si>
  <si>
    <t>8f6b266a8363be2bfd961ce99607fe8d50b1726a</t>
  </si>
  <si>
    <t>98b94de66bdbb54e21df0ce49c2fee595ba7266a</t>
  </si>
  <si>
    <t>a48597efd25c128471637086ff7becf4aa019d31</t>
  </si>
  <si>
    <t>93c49a096fe21b020c15f96f84d063fecc09d4be</t>
  </si>
  <si>
    <t>bef147a6c4f1cebc53f3f9548308c20f235ee65e</t>
  </si>
  <si>
    <t>c19de6279cd45549142f012537a44e84d893153e</t>
  </si>
  <si>
    <t>Evasion: Detecting VirtualBox by enumerating ACPI registry keys, Evasion: Detecting sandboxes by checking registry keys artifacts, Evasion: Detecting the presence of WINE, Evasion: Disables Windows Error Reporting for a process, Evasion: Possibly stalling against analysis environment (sleep), Evasion: Potential detection of virtual environment (Sandboxie), Evasion: Searching for specific processes: procmon.exe (analysis tool detection), Evasion: Searching for specific processes: wireshark.exe (analysis tool detection), Evasion: Timing Detection (rdtsc_GetTickCount), Evasion: Trying to detect analysis virtual environment (BIOS detection), Evasion: Trying to detect analysis virtual environment (guest modules detection)</t>
  </si>
  <si>
    <t>993959312b6f5f2c4415fcc1359e46aca7311a16</t>
  </si>
  <si>
    <t>a5d0946e6855407528b18c510c646e66cf471a68</t>
  </si>
  <si>
    <t>41b37d0578c3cd422c034219e9e66fd9bdf90f17</t>
  </si>
  <si>
    <t>8750d578f92566cd9e35ecd6465ed1d152aa8eb5</t>
  </si>
  <si>
    <t>d754558fb875492e6903554217ae13d6db0a0537</t>
  </si>
  <si>
    <t>932c4abbb4fca48ea04c355cf6891ae8a05982ce</t>
  </si>
  <si>
    <t>4faf48e2c0d9836cc1dd7d08451ac0799d69e0d4</t>
  </si>
  <si>
    <t>3e164093e27aba4a2eca4eb83dad930a6ff6d0b2</t>
  </si>
  <si>
    <t>5c37ba3201309b0c8731b315489b9fd168419d69</t>
  </si>
  <si>
    <t>6586b9e4f7631db81093081f1d1f41aa77099177</t>
  </si>
  <si>
    <t>a60b6cb653f67269b6060982857ecc1454f8738c</t>
  </si>
  <si>
    <t>627cccedcc08a1e6afa24d9ca8e734d0d25d656e</t>
  </si>
  <si>
    <t>c6f8c12afdf413308da9accd1bd9c7acee0024ca</t>
  </si>
  <si>
    <t>e9f617eeee0d60011e9859e1c1cfcfd157ef1b0a</t>
  </si>
  <si>
    <t>8a2bbafeb5f07016439bf89f2f4a0f2264b94d91</t>
  </si>
  <si>
    <t>5de5702c224da2c9068dcfd746908fa5f71e1077</t>
  </si>
  <si>
    <t>6e70bf699d4966db7ce1dc2df7b3c88ca027ee65</t>
  </si>
  <si>
    <t>d4827cda2f506a2070956d6581ed66475951d245</t>
  </si>
  <si>
    <t>a41673c4629ee21eabba2622c2638e2cc4b3acf6</t>
  </si>
  <si>
    <t>d95721980d0c367af2b929e05947bd207314f781</t>
  </si>
  <si>
    <t>bb6a40efcbdf29dc5567b1a58925da82352f6bfe</t>
  </si>
  <si>
    <t>692bea66f9ee63f66d451c088b2ad514dcef1912</t>
  </si>
  <si>
    <t>850d01394feb26fbbe726dfe3db58d452c9df89a</t>
  </si>
  <si>
    <t>eadbdd877529b384f44b0219eca02b16f8200850</t>
  </si>
  <si>
    <t>097ede7cf4d0231a566c2c0ae47c5dc1d47681f7</t>
  </si>
  <si>
    <t>1b4910c886919e801b2d82c9c68f075eee5d2fde</t>
  </si>
  <si>
    <t>1f9c197d63c71746d33739d11d50f9d018cfd64e</t>
  </si>
  <si>
    <t>b5371b3564e1fc1d62ffc30c6c530cf8f27e9b5a</t>
  </si>
  <si>
    <t>a53060980dc73a10c04a8d042f645c77a358cb8a</t>
  </si>
  <si>
    <t>37d5fcd39a6cae5eb3d7e8e258fb24f7f988fe30</t>
  </si>
  <si>
    <t>bf24ba54796830c8c1656fb3fff42afbce0759c3</t>
  </si>
  <si>
    <t>2590508e94bbca3d1e2f03e4e3c016d0ac2dc905</t>
  </si>
  <si>
    <t>Evasion: Checking for specific image filename, Evasion: Timing Detection (rdtsc_GetTickCount), Evasion: Trying to detect analysis virtual environment (timing analysis detection), Evasion: Trying to forbid debugging (detecting process debug handle), Evasion: Trying to forbid debugging (hiding threads from debugger)</t>
  </si>
  <si>
    <t>8113679293759ae8bd1602dc3f79827bab090637</t>
  </si>
  <si>
    <t>38b629f4c19b1de3490dacfd2b2ecbd5bd763ba9</t>
  </si>
  <si>
    <t>005e219370aaf892509b509b76cb082b36b16fcf</t>
  </si>
  <si>
    <t>523213e80d8e87066cdd3b9d3e66b90ad10586ad</t>
  </si>
  <si>
    <t>Evasion: Detecting VirtualBox by enumerating ACPI registry keys</t>
  </si>
  <si>
    <t>bb28bebb7b20e3738658cb07a38aafc536fc6f09</t>
  </si>
  <si>
    <t>879749ca9100f2489aaeba33cff80163453d8f80</t>
  </si>
  <si>
    <t>af2a7ca002f81dfa00ae27bd601296b00d99bd9f</t>
  </si>
  <si>
    <t>f8364d130c5b0c00dc6dcda6c51f06f5df36e709</t>
  </si>
  <si>
    <t>c87a149e3c3d461daf8bf44453b4d0f3b245a7f9</t>
  </si>
  <si>
    <t>5e5606e87b84d0a7e164f43a5f39521879e3eae7</t>
  </si>
  <si>
    <t>108e548ce4819339942a806b55faa05ec8db12af</t>
  </si>
  <si>
    <t>3adba65d5f3f069b4745b020d3d78a8191303b4a</t>
  </si>
  <si>
    <t>2d14f5b1d3229b12da11a0379644f199b8e398d6</t>
  </si>
  <si>
    <t>fbb7b97347800214a3f032015dc53d6682d2c8e2</t>
  </si>
  <si>
    <t>44351a96ee885ac0214174b6784a45b1db164751</t>
  </si>
  <si>
    <t>22f152552929bbebfdb2bbf9c33e7d1cc9ab6fb1</t>
  </si>
  <si>
    <t>Evasion: Delaying execution by using ping.exe utility, Evasion: Possibly stalling against analysis environment (sleep)</t>
  </si>
  <si>
    <t>a499b0f738863bbd1a70ed4aea20b19c03cd82c7</t>
  </si>
  <si>
    <t>Evasion: Detecting VirtualBox by enumerating ACPI registry keys, Evasion: Detecting debugger by checking debug port, Evasion: Detecting debugger by checking windows class name, Evasion: Detecting the presence of WINE, Evasion: Potential Anti-VM time analysis check using rdtsc, Evasion: Trying to detect analysis virtual environment (timing analysis detection), Evasion: Trying to forbid debugging (hiding threads from debugger)</t>
  </si>
  <si>
    <t>a9ed6027b99151ba278686d8b4d10870a24080ae</t>
  </si>
  <si>
    <t>e4b313ad6546916ba0f50513675e6dae5d0940e5</t>
  </si>
  <si>
    <t>b15acc0a5d398b7e9d529f0679d965d932112d13</t>
  </si>
  <si>
    <t>371d1eef678daf8b4c8d3bf36fa00920860d7cb1</t>
  </si>
  <si>
    <t>eb6d2419548c4c36e59af326626c4c44face8510</t>
  </si>
  <si>
    <t>ccd6a76dc7b6a811d331eecdee2081889170ecbd</t>
  </si>
  <si>
    <t>985decb024f99e7d2ecc12b1dd5f4d9327dce780</t>
  </si>
  <si>
    <t>dd22038b6a949562912ae56aa385d6a80017332f</t>
  </si>
  <si>
    <t>6b9350daa811c5789da93dd5831918a514fc679e</t>
  </si>
  <si>
    <t>59f3fb762ef8f69e1671e13fd7cf5c45a91e5caf</t>
  </si>
  <si>
    <t>e52314c149ade7c5299e1626c88bcf54319192d7</t>
  </si>
  <si>
    <t>38dc782857479739c43c5e262b99de699dd8b1ca</t>
  </si>
  <si>
    <t>31da5c968b174c1c9775bef73c42c5449cef51bd</t>
  </si>
  <si>
    <t>e165ba464e950b5b4aada0ac5ee85a133418524f</t>
  </si>
  <si>
    <t>df39cd90cdf1d5117fbef31508bc0c2dc22f6e0f</t>
  </si>
  <si>
    <t>Evasion: Searching for specific processes</t>
  </si>
  <si>
    <t>24413ce58da7222706d5835c9be07f56df26f872</t>
  </si>
  <si>
    <t>52b6325d039b60b20592e8e727f18552d785c430</t>
  </si>
  <si>
    <t>436b92ed9911d1f0feb399d2dcd57793761c9ce7</t>
  </si>
  <si>
    <t>f8c62ac237151db8b0434c59c8e2e315ef1bd693</t>
  </si>
  <si>
    <t>1d21d970129d2287896aac4ee6fda0f9bef53565</t>
  </si>
  <si>
    <t>6f921a4ec735f031e8feb4883d80a49571cb8a5e</t>
  </si>
  <si>
    <t>Evasion: Potential Anti-VM time analysis check using rdtsc</t>
  </si>
  <si>
    <t>03db3ad6094ef101f63fec74d0ebd2839acfbbec</t>
  </si>
  <si>
    <t>71b96d934f93e7b7f73660c7934811d4cb18d7f6</t>
  </si>
  <si>
    <t>35bb49527b6860d1c97602163dd411c50a958a2c</t>
  </si>
  <si>
    <t>e801113c23acb74d83cbf8adcbff4af7370f569e</t>
  </si>
  <si>
    <t>ead3dc43cc0e29c63f85b3bd14a403369b957da5</t>
  </si>
  <si>
    <t>e89ba284581199b9584dbfc152a72e01d53b5996</t>
  </si>
  <si>
    <t>095c31962f512879b2fc5091ae27ce1b8f72e6a6</t>
  </si>
  <si>
    <t>48984334a32a2dac9259621ddc2794729e0dcc0f</t>
  </si>
  <si>
    <t>62c185d8a451b1f1742884de413cf64d49704989</t>
  </si>
  <si>
    <t>0a12b44e7653fc1c567af9f1e53138e61baa6a24</t>
  </si>
  <si>
    <t>0a6068b232e3071a6ed84f763d9487169a673562</t>
  </si>
  <si>
    <t>95b7ec3981939ab467bfeca048789d00ab4eaea0</t>
  </si>
  <si>
    <t>2012885eb5b3beb78ff0d532936d1c71b1fac51b</t>
  </si>
  <si>
    <t>12e50f146d4b3611f26b0914cff15c48a0e5a3ab</t>
  </si>
  <si>
    <t>ff79cac54c415eb25fa3a6f18a1cb105b80bd1f5</t>
  </si>
  <si>
    <t>49d91d7aeea860c35acfcfec96512e0f1cd70900</t>
  </si>
  <si>
    <t>c709ba424cac8324c214d2c403862bb7357b1d37</t>
  </si>
  <si>
    <t>0e8178329e902731793b2f9dbeca7be7f3da0135</t>
  </si>
  <si>
    <t>ad268bf395e03f2dc012d89252a7e3a654b08cd7</t>
  </si>
  <si>
    <t>0509d12618117a9be946b1612bf79b4df39582ef</t>
  </si>
  <si>
    <t>0f0ef17f6cf604fd8d3ea8510d7c90f866808c11</t>
  </si>
  <si>
    <t>6170b1bc084a97d7f8a0ada99932913db40d23fe</t>
  </si>
  <si>
    <t>93b3417d9c82160f9a081361f32610dc3f387e1d</t>
  </si>
  <si>
    <t>Evasion: Checking for specific image filename, Evasion: Trying to detect analysis virtual environment (timing analysis detection)</t>
  </si>
  <si>
    <t>5d57e7ff94af6933c25fb7fb5a79a96c38b6b499</t>
  </si>
  <si>
    <t>9dae627c3ff44f140262f3f4f02a8a57a452194a</t>
  </si>
  <si>
    <t>07cfa996ea3c59077c4eb107be40a9b26f994658</t>
  </si>
  <si>
    <t>1216b6cb9da6bcb9ce06adc0134c18bd35f917e6</t>
  </si>
  <si>
    <t>d3b85898653d15f2806d3a50c1976f965eb4a312</t>
  </si>
  <si>
    <t>b5ca69ffcb4d52bbaad81cc07402c95a44f1ae9c</t>
  </si>
  <si>
    <t>Evasion: Ability to retrieve a list of keyboard layouts, Evasion: Detecting the presence of WINE, Evasion: Potential detection of virtual environment (IOCTL_DISK_GET_LENGTH_INFO), Evasion: Trying to detect analysis virtual environment (HDD detection), Evasion: Trying to enumerate security products installed on the system from WMI</t>
  </si>
  <si>
    <t>98e60a64aee37156f00711ab4ce802ca958c96f6</t>
  </si>
  <si>
    <t>Evasion: Ability to check the disk size, Evasion: Possibly stalling against analysis environment (sleep), Evasion: Searching for specific processes: chrome.exe (browser injection target)</t>
  </si>
  <si>
    <t>c2dfa31479c7f7b2ae6a8667fa0c9a66330d5fb3</t>
  </si>
  <si>
    <t>77e1abe8d59b95f920017631c1b6d7ce04f3f976</t>
  </si>
  <si>
    <t>5d1d2aedf478354d2c8450210b350cc981e9591d</t>
  </si>
  <si>
    <t>73fa893ed020b65258e5fc98af874efe37dc5114</t>
  </si>
  <si>
    <t>dbf94035646ae9503882d79b35d0fdd5a557cde4</t>
  </si>
  <si>
    <t>590d4ce5bdef471affaf0afe6c3364dcf7fad6f5</t>
  </si>
  <si>
    <t>47a7967d7b4e52581f9edc0f13a7ce024b40110d</t>
  </si>
  <si>
    <t>7a9ff79e3c7e0165da8a3f90b81953c98a14e239</t>
  </si>
  <si>
    <t>1b5d671562ae18f1edec65447ed36ebef42233a9</t>
  </si>
  <si>
    <t>Evasion: Potential detection of analysis tools (dbghelp.dll), Evasion: Self-modifying code at runtime, Evasion: Trying to detect analysis virtual environment (HDD detection), Evasion: Unmaps and overwrites base address</t>
  </si>
  <si>
    <t>9343831f522ec5ae5b883dc11c575e506e18c8ca</t>
  </si>
  <si>
    <t>7e221ea14733b6ac93831c248442ae45582321d0</t>
  </si>
  <si>
    <t>799c0bba84c53eda91de966e6f2d106b85d32a6f</t>
  </si>
  <si>
    <t>1e1e22183da0855e60e699af6b834dab9204449b</t>
  </si>
  <si>
    <t>963bcfb5f45a8756f650c785490b9cf48a87ea2f</t>
  </si>
  <si>
    <t>7930f1c5dcd85f21f68c1582c43afdd00bedb8cb</t>
  </si>
  <si>
    <t>5e52b0c0594323506340978a338a65810fc19c68</t>
  </si>
  <si>
    <t>ce2c0812b50001b7b36727f053f2d33da20fd90c</t>
  </si>
  <si>
    <t>813c8c8b2ff544f50377e6742d3811048958014d</t>
  </si>
  <si>
    <t>d10a575ac3a57acfd27795dc153cd42bf215dcf9</t>
  </si>
  <si>
    <t>c7a7bf03acd8b760b9406521c4f6a53cd6b524ac</t>
  </si>
  <si>
    <t>7c1b201c461f74b7e998d030426927db26b5ef79</t>
  </si>
  <si>
    <t>ba33a69439393487fbb285b68d8792b7eb42f904</t>
  </si>
  <si>
    <t>e9456748bdb1be7b42d5812b5753988752d4a186</t>
  </si>
  <si>
    <t>1ee3370845be919273a5977075beaafeffc43e16</t>
  </si>
  <si>
    <t>9b96cb6641523929436d3172b7cb97472d8716ae</t>
  </si>
  <si>
    <t>8a428a78e7835c6903a1685fede3f423971c750f</t>
  </si>
  <si>
    <t>d3e7c6b6de754786266f4b6e28eff442ff45937b</t>
  </si>
  <si>
    <t>5bf24511962708e9505054f53353fd4a804aa828</t>
  </si>
  <si>
    <t>Evasion: Ability to detect if Sleep() function is patched, Evasion: Ability to retrieve a list of keyboard layouts, Evasion: Detecting debugger by checking debug port</t>
  </si>
  <si>
    <t>824fa1494d6da7ec2bbf7436e12f86a57b78dfe9</t>
  </si>
  <si>
    <t>9ca570098da1a04702d83efd277c6d7799973852</t>
  </si>
  <si>
    <t>00d918633b6a9009cefdcae9e0cc3510e2d6dc0c</t>
  </si>
  <si>
    <t>74798ef29f645ea0ee97e535d916a44b9733f4f0</t>
  </si>
  <si>
    <t>be55a853d56eb21ce7875b5ca609f022614a5a43</t>
  </si>
  <si>
    <t>69b5339e62e24b2f3fed9bbb920e847de18262c1</t>
  </si>
  <si>
    <t>ef1482c5b88557e56563dace9b7549ebf6d7f9c7</t>
  </si>
  <si>
    <t>8d27acd311a10f56e9b1217aa6178f217a510edf</t>
  </si>
  <si>
    <t>92c39bc0879a2328098a8dcccc668ce7984775a5</t>
  </si>
  <si>
    <t>0e33f69476cbd5ec186d367506605c44cc729b52</t>
  </si>
  <si>
    <t>54ef07ff94cb45ae0f055fa37c0909cb31352d1c</t>
  </si>
  <si>
    <t>2e2dde54d2d66fa3a64e666622e17b27ea37af33</t>
  </si>
  <si>
    <t>974e1593dd9c51be98a1e36a7ae7bc296ae20144</t>
  </si>
  <si>
    <t>11d5e3aca64f2b91c39908720e535dbad7f74ed1</t>
  </si>
  <si>
    <t>2268596b2e744cdab19aedc219f107dcf45009a3</t>
  </si>
  <si>
    <t>d063dd1687c32e7e8aabb3ff9c07ce5ba95a6e5f</t>
  </si>
  <si>
    <t>1ea4cbfa6493f21245bd2be5812175cda426167b</t>
  </si>
  <si>
    <t>Evasion: Ability to check the disk size, Evasion: Ability to retrieve a list of keyboard layouts, Evasion: Disables Windows Error Reporting for a process</t>
  </si>
  <si>
    <t>67e7835fd19c1e8335a762a504b320b7a2a96b3e</t>
  </si>
  <si>
    <t>9473ebaef8dcc553f2ce0b4d061c80dc040f1437</t>
  </si>
  <si>
    <t>b2686e4d5b4bda531bbf3caf73ee5de99fa66a49</t>
  </si>
  <si>
    <t>cfc128ad1d1ccfd40014d861f3419af8060fe017</t>
  </si>
  <si>
    <t>4fd58803421cc156a90c07f34e7eafc367ce9c80</t>
  </si>
  <si>
    <t>e32909144d499bd867ef170795296ed2899937b7</t>
  </si>
  <si>
    <t>7c2cac68080a9461d7e3fc25d90aeea9cff28447</t>
  </si>
  <si>
    <t>Evasion: Ability to retrieve system default language identifier, Evasion: Searching for specific processes</t>
  </si>
  <si>
    <t>8f6ed9a33ccc16f8d1a7a33d6c28332a076eefb5</t>
  </si>
  <si>
    <t>c2c6cbfbf6a578889598ec3aed9114340f97c1b3</t>
  </si>
  <si>
    <t>Evasion: Delaying execution by using ping.exe utility, Evasion: Detecting the presence of WINE</t>
  </si>
  <si>
    <t>a072978808d7f5872157ab7414967343e37008fe</t>
  </si>
  <si>
    <t>09fcd917237a619963fc1291cf94ef248d285111</t>
  </si>
  <si>
    <t>fb9d13164b6a8f84b4f5799c77a38679f501e941</t>
  </si>
  <si>
    <t>9b83e6f738ae7c8139d439c2ae2f800a3ffb4c91</t>
  </si>
  <si>
    <t>ca263ebf3d80d95bd388e2a52e5cda8962ac2ef5</t>
  </si>
  <si>
    <t>8ad5a7e47a38dd6ce530cf37b6213b1d83e74562</t>
  </si>
  <si>
    <t>cf2253891495be2df820ace561d46bcc3ae58b3e</t>
  </si>
  <si>
    <t>9ee7475ddabb86e7f90d0a32c641e85304050836</t>
  </si>
  <si>
    <t>9213a1ed571e58c5b36c00871cf6097fde8f3223</t>
  </si>
  <si>
    <t>b6d8b18dc22c316c8f5584b00762ade24fa3a7fc</t>
  </si>
  <si>
    <t>Evasion: Ability to check the disk size, Evasion: Ability to detect if Sleep() function is patched, Evasion: Protecting string in memory (base64)</t>
  </si>
  <si>
    <t>877a4f488d5be7b3217594dd948773b909c81a7e</t>
  </si>
  <si>
    <t>1a34a33e45070d8f68d6102e4a4930c6d6b3eaf0</t>
  </si>
  <si>
    <t>Evasion: Ability to check the disk size, Evasion: Ability to retrieve the current memory availability, Evasion: Disables Windows Error Reporting for a process</t>
  </si>
  <si>
    <t>7861b6f159e36e17f95c229f029add66fa8c2987</t>
  </si>
  <si>
    <t>Evasion: Ability to check the disk size, Evasion: Ability to detect if Sleep() function is patched, Evasion: Ability to retrieve a list of keyboard layouts</t>
  </si>
  <si>
    <t>9589e84461979e31b1fc5c30529192c5ace36e4a</t>
  </si>
  <si>
    <t>754c2cd45e6fe550b6d62de3236b232cdee63870</t>
  </si>
  <si>
    <t>Evasion: Ability to detect if Sleep() function is patched, Evasion: Ability to retrieve a list of keyboard layouts, Evasion: Potential Anti-VM time analysis check using rdtsc, Evasion: Switching processor mode from 32 to 64 bits (emulation escape), Evasion: Timing Detection (rdtsc_GetTickCount)</t>
  </si>
  <si>
    <t>b0ab5f51ac12c16c033f3bf926ef57a02e5c9bda</t>
  </si>
  <si>
    <t>7c565f1007f35ebd63cc00b2bfad13196905d427</t>
  </si>
  <si>
    <t>c7781bdcee96bb18ff6af9471d75806b9c0288e4</t>
  </si>
  <si>
    <t>03a42812e19ec9e21cb09806f8693d5286e4555e</t>
  </si>
  <si>
    <t>4cb567c02cb19234996dd55151d87e1d8f259b99</t>
  </si>
  <si>
    <t>Evasion: Searching for specific processes: 360sd.exe (anti-malware detection)</t>
  </si>
  <si>
    <t>1c8ff0243eb739a41337cceb2d6e82d6eaac88cd</t>
  </si>
  <si>
    <t>75717d27d7e987339b51e868103d27e88627250c</t>
  </si>
  <si>
    <t>02efee229c63c1dead82abf35c2b6957b3918466</t>
  </si>
  <si>
    <t>b50bb003ade7a18bb152ac023f8d78339832e4c0</t>
  </si>
  <si>
    <t>89ba42d0836943776e3d541f88f69535506cc99c</t>
  </si>
  <si>
    <t>15b45e0410e0e801533db60914797b72a1f63161</t>
  </si>
  <si>
    <t>ac847830f510cc631f795b54091b017b677a62e2</t>
  </si>
  <si>
    <t>657cd33018b177ec3180fca0dbec01ca282bfc86</t>
  </si>
  <si>
    <t>Evasion: Ability to check the disk size, Evasion: Searching for specific processes</t>
  </si>
  <si>
    <t>45e45c09d386da6a4fc0b4f0473a834f74430f8e</t>
  </si>
  <si>
    <t>409ed5517470a0262f0c3b33a498344f84243a70</t>
  </si>
  <si>
    <t>03457c8dd4077d8c06a0547b3f15ed4a10994ff6</t>
  </si>
  <si>
    <t>2ccf91cdad0804055bd88d56205010fe17109d93</t>
  </si>
  <si>
    <t>3a49a6df67d0d6966a93395d576cf43598f57c8e</t>
  </si>
  <si>
    <t>89477b09f75b70403aea12c63f731fedffa0f73f</t>
  </si>
  <si>
    <t>Evasion: Ability to retrieve the current memory availability, Evasion: Possibly stalling against analysis environment (sleep)</t>
  </si>
  <si>
    <t>9efdb656033c355fd3118b201f1163f8e29f038e</t>
  </si>
  <si>
    <t>f07528758bdf2e1476090c949b03445402aae257</t>
  </si>
  <si>
    <t>Evasion: Checking for specific image filename, Evasion: Potential detection of virtual environment (Sandboxie), Evasion: Searching for running programs (analysis tools), Evasion: Searching for specific processes: explorer.exe (system injection target)</t>
  </si>
  <si>
    <t>29b8593236b1abc21ea1360e6e092114524a558c</t>
  </si>
  <si>
    <t>8e51656fca2bdd4e06b8e4f5255a7329b7ff243f</t>
  </si>
  <si>
    <t>6af20761bf42f90316b365d56e473e7a23f8f8a3</t>
  </si>
  <si>
    <t>52b915ef44c0da42e04fee8c2e151d3e247b16db</t>
  </si>
  <si>
    <t>1e4ee00d50f63a48911dfd7c9e39810843fecfa1</t>
  </si>
  <si>
    <t>Evasion: Ability to detect if Sleep() function is patched, Evasion: Possibly stalling against analysis environment (sleep), Evasion: Timing Detection (rdtsc_GetTickCount)</t>
  </si>
  <si>
    <t>3bb0be2fc7a8205d89dfd6a8ce6871ff021ba420</t>
  </si>
  <si>
    <t>9cabb6a909a9792934c753a3b56592858d03a49e</t>
  </si>
  <si>
    <t>b64f9225ccdc4fe37691e95787d23ae6fb84e6f0</t>
  </si>
  <si>
    <t>9b8f5fe4f69b966008ac6216997c10cb76ee306c</t>
  </si>
  <si>
    <t>1d829ed3ebbb4f5ead9f3e33de510b76d0ca7df7</t>
  </si>
  <si>
    <t>d824a2185d9fbace012eec86be842e2b8672b6bf</t>
  </si>
  <si>
    <t>Evasion: Detecting debugger by checking debug port, Evasion: Potential Anti-VM time analysis check using rdtsc, Evasion: Potential detection of virtual environment (Sandboxie), Evasion: Timing Detection (rdtsc_GetTickCount), Evasion: Trying to detect analysis virtual environment (timing analysis detection), Evasion: Trying to forbid debugging (detecting process debug handle)</t>
  </si>
  <si>
    <t>6fb6779433e867898d3b0fa1a7800e4a387c4358</t>
  </si>
  <si>
    <t>c214bebf31deefea8cd39cf0825b077f902c875e</t>
  </si>
  <si>
    <t>7dd0e3a65876f59e30b4924b466c708801ba6fc8</t>
  </si>
  <si>
    <t>f03d389962bb65321a7d092a205687ee96f75015</t>
  </si>
  <si>
    <t>da37f63f2ec8b03d9e49787ce95ddab7f40f963f</t>
  </si>
  <si>
    <t>a096ab216e9b8fffe428fd947f6d592f98e450a8</t>
  </si>
  <si>
    <t>479378c3a41f209efe903f1bf1e4d3859e8e861b</t>
  </si>
  <si>
    <t>b65601cc922bcaf01b9a2275e42cceb58c8aee71</t>
  </si>
  <si>
    <t>04bb5d7a359c1c32cdbc260052990dd61072409b</t>
  </si>
  <si>
    <t>8f756f4cea7dc798ef45f04d4034014eddd7f5a1</t>
  </si>
  <si>
    <t>b123edf2859188bcc9f05e41d253d90930c6c9b8</t>
  </si>
  <si>
    <t>e8ca200e5d9d06e170b7289620bce67d2cac0d83</t>
  </si>
  <si>
    <t>a31cf1c4ea2014a54baa7b146106038040c84f76</t>
  </si>
  <si>
    <t>c444b565c469b44a2b11ee735673c005e15f01fa</t>
  </si>
  <si>
    <t>51ef40b7b72ccfec5f552fa6ae54b5070b2415a0</t>
  </si>
  <si>
    <t>663affec74488ecf53786ca24f4c5bf117a91b64</t>
  </si>
  <si>
    <t>3693a87ce55c51ac2673e7958480f1d876595dd4</t>
  </si>
  <si>
    <t>d07c42a2197f75f16d65dc5504c39b6c2c21d091</t>
  </si>
  <si>
    <t>42cbc685e64f2de4f9a825aee73e88632b9cdc9e</t>
  </si>
  <si>
    <t>4ccbea43c6182d3ad847aa5ba89556f713973fb0</t>
  </si>
  <si>
    <t>83cfe1b8ac9f1a36ef6c85eebd53508ee7a21975</t>
  </si>
  <si>
    <t>18bd323f16d07b139015302571e1e93418bda44b</t>
  </si>
  <si>
    <t>a7c883496d39c7b23badf58bb55ec2204d5915bb</t>
  </si>
  <si>
    <t>dc2019ff99f271b54ac316e4fec29d4a4eb4b0bb</t>
  </si>
  <si>
    <t>1bd7b8558a63ca8ee82b4f04f7b0354313de1c55</t>
  </si>
  <si>
    <t>b7dd5e495330d5628ac24c4d271b98a4e6eaa42c</t>
  </si>
  <si>
    <t>Evasion: Ability to retrieve the current memory availability, Evasion: Checking for specific image filename, Evasion: Delaying execution by using ping.exe utility, Evasion: Searching for specific processes: avastsvc.exe (anti-malware detection), Evasion: Searching for specific processes: vboxservice.exe (analysis tool detection), Evasion: Searching for specific processes: vsserv.exe (anti-malware detection), Evasion: Trying to detect analysis virtual environment (PnP device detection), Evasion: Trying to detect analysis virtual environment (analysis path detection), Evasion: Trying to detect analysis virtual environment (guest modules detection), Evasion: Trying to detect analysis virtual environment (malware analysis sandbox detection)</t>
  </si>
  <si>
    <t>0b408fe03cf9f75c96bc8a14193573ad34532530</t>
  </si>
  <si>
    <t>5925aebc74df1fabe1c437b19f23cb5244fda0bb</t>
  </si>
  <si>
    <t>2ca8ae4e6aed69c50e7f2ee94a39436ea140c04f</t>
  </si>
  <si>
    <t>2633bbc63f9d9420fe543c42131bb3b0e49d6a98</t>
  </si>
  <si>
    <t>e5001a636b2fba4fbe3cd0d05ef6f4f94bd34ada</t>
  </si>
  <si>
    <t>3780ab4068c4715ca93c4d5e4d9d4dbf9bbb6bc3</t>
  </si>
  <si>
    <t>bdd5660a928bb081d60d221b339180beacb86b87</t>
  </si>
  <si>
    <t>Evasion: Ability to check the disk size, Evasion: Contains right to left Unicode characters (\u2E20)</t>
  </si>
  <si>
    <t>7a85702596e62969753f0809f488ee79df6b1c4e</t>
  </si>
  <si>
    <t>5d774c85fa8bb071273d09d4dca3b009d840c090</t>
  </si>
  <si>
    <t>b7a403c98e270c8841a1c1c1da358b49f095d9f9</t>
  </si>
  <si>
    <t>Evasion: Searching for specific processes: vpc32.exe (anti-malware detection)</t>
  </si>
  <si>
    <t>dc65b0e2c52d1102779f245f0180ecc9f8b6d0e2</t>
  </si>
  <si>
    <t>c2c62c59489511b5f067964dae1a76dd0e411312</t>
  </si>
  <si>
    <t>Evasion: Ability to check the disk size, Evasion: Ability to retrieve the current memory availability, Evasion: Searching for specific processes: vsserv.exe (anti-malware detection)</t>
  </si>
  <si>
    <t>885bbeaab7314b5ef65963af78afaa9bdc42aeff</t>
  </si>
  <si>
    <t>2403b5127dc2087773479cc43ceb265a27f87f0d</t>
  </si>
  <si>
    <t>722487d1d3433f75695b72e391a055ef5588a28f</t>
  </si>
  <si>
    <t>75f28c071970e1be3c98449d19f049a1de6b23a9</t>
  </si>
  <si>
    <t>19f3bf6f6943d8656cfee149595adc569571fc3d</t>
  </si>
  <si>
    <t>67e490baaa4b660f4a3869fa166b919729473440</t>
  </si>
  <si>
    <t>b689fdb3c4f612e12746e0a00857e63d163700a4</t>
  </si>
  <si>
    <t>4a168fba64d8c32b76efd04ba764cbf5c1770f0a</t>
  </si>
  <si>
    <t>f18ec0790e220dec6c3cc384c54081a33df35566</t>
  </si>
  <si>
    <t>d8c8d57ba0e33dc930930892954bba75e4aabf58</t>
  </si>
  <si>
    <t>be54eb9bfebe803a45dc05d57d1f23b01c7d324a</t>
  </si>
  <si>
    <t>07c76143260b52e04e8d16479e1ae28783bc593f</t>
  </si>
  <si>
    <t>7d887608b405276efbd23e232f84c95b4e7d3d78</t>
  </si>
  <si>
    <t>92d0f8737717557a07b08140e69e489f1173d1d7</t>
  </si>
  <si>
    <t>93c23746af9209d1a575783b2dcc69141e833482</t>
  </si>
  <si>
    <t>62b3cf75b689a8599dacb206a53f7e69c15dc39d</t>
  </si>
  <si>
    <t>4e841feaf564544fde47c35346ec28e6c2321416</t>
  </si>
  <si>
    <t>8d52262a81b1777dfd16cd8ea8fa510e0b002d5c</t>
  </si>
  <si>
    <t>37dbce842721f0acb6fc2e0e5ee956d5c2c17bba</t>
  </si>
  <si>
    <t>d1e02e77db2cbca8deb5e3588698c0887b7a98b4</t>
  </si>
  <si>
    <t>e669e5ea404bdf361ba4448e694be38dbffa5f67</t>
  </si>
  <si>
    <t>cb1489baf62c09f56592a3d6dc2234000cef4bfd</t>
  </si>
  <si>
    <t>3e056cdddb96ad470f0d2c69c598a73a6b393832</t>
  </si>
  <si>
    <t>29d537415a8ced217f7caf17e4d286803d91a431</t>
  </si>
  <si>
    <t>843d596b534ed4a2cff991adf1417f6ced7c3dda</t>
  </si>
  <si>
    <t>5fcaae171b83c0cdaa7d365a87ed0f945745181e</t>
  </si>
  <si>
    <t>b46e673e18fa60e9267778c4f9fd2198840742ac</t>
  </si>
  <si>
    <t>bec86bce6f6963d0cc69c441c6d5fb6d04d3a833</t>
  </si>
  <si>
    <t>Evasion: Ability to check the disk size, Evasion: Ability to retrieve a list of keyboard layouts, Evasion: Ability to retrieve the current memory availability, Evasion: Delaying execution by using ping.exe utility, Evasion: Disables Windows Error Reporting for a process, Evasion: Trying to enumerate security products installed on the system from WMI, Evasion: Unmaps and overwrites base address</t>
  </si>
  <si>
    <t>938e0dd28fef011dd7c24a7a2c23330a1dfcc29c</t>
  </si>
  <si>
    <t>146b0284ff45d754f99c221d88a4921af6e82bf9</t>
  </si>
  <si>
    <t>Evasion: Checking for specific image filename, Evasion: Possibly stalling against analysis environment (sleep)</t>
  </si>
  <si>
    <t>40ed5b0b74c91c12e9cf0790317668ed8eca2017</t>
  </si>
  <si>
    <t>dacb4dd75f925285ad8e6e0461ca5ea645b3026f</t>
  </si>
  <si>
    <t>e97573b74740603b5a0d74276a80a3706f0a066d</t>
  </si>
  <si>
    <t>bf9e552e50d58b766dfeaad5c6da20dd729c84ce</t>
  </si>
  <si>
    <t>2a9c22427af84b29e139ff213889a2655950ea4f</t>
  </si>
  <si>
    <t>28a3b5c991fb097ba7dbb20ff75dbd4a96defe3a</t>
  </si>
  <si>
    <t>e29ae6a5859b30e31634a2eb8c7d2a698a46acd7</t>
  </si>
  <si>
    <t>51ede3c0b92d218fed52a2ba3efcef065145059c</t>
  </si>
  <si>
    <t>31502b40379de3962b98ec02ee1a18bc8cdf99e1</t>
  </si>
  <si>
    <t>907ff2aa3cfda53498b312c8b05bd8e04d163474</t>
  </si>
  <si>
    <t>d718a014bfc34fff204ee17fb5628f0d7672bcac</t>
  </si>
  <si>
    <t>2741781e5e2bbd0fc22d88f761ef180c4c3a785e</t>
  </si>
  <si>
    <t>7aaca3f77d011a023e13c924e216aa21265780ee</t>
  </si>
  <si>
    <t>96f129210e34ac9672c0583be0b44957e1e76118</t>
  </si>
  <si>
    <t>c1f5728a3d9ed3f238f620e069b80e1ca3c0d08d</t>
  </si>
  <si>
    <t>ba0bcc4d5e639ce30bcf88372dd42f43cfa317d9</t>
  </si>
  <si>
    <t>64e65e856eb95852e6de1607313474ff0923fc93</t>
  </si>
  <si>
    <t>67a01eaa1eb7a944c85aa6b1cb3bbc5f0b7fbb45</t>
  </si>
  <si>
    <t>7fc0d5e7a8ca98e1859bcb904854c32bc0eccc87</t>
  </si>
  <si>
    <t>1cfba36c15dbbc96d156f83ea9efc5780af4943a</t>
  </si>
  <si>
    <t>0c571928231d538bcdd6fb3ee9953124c3fec6b0</t>
  </si>
  <si>
    <t>42cf2716504e4282c7adebe9c58cabbc04402a9a</t>
  </si>
  <si>
    <t>44cf13dad71803f6c78021ded8864cea2305bf1d</t>
  </si>
  <si>
    <t>8cac4431594a6c1061d6f6ef22bd0b4d56084159</t>
  </si>
  <si>
    <t>Evasion: Searching for specific processes: msnmsgr.exe (messenger injection target)</t>
  </si>
  <si>
    <t>529358f79581335591bd8c1e856d93f38fb4dcb0</t>
  </si>
  <si>
    <t>da917edbaa70827a44f6922a6b3560a9ac59fb31</t>
  </si>
  <si>
    <t>3c165ec8511a32142412dfaf64284914b2c2c418</t>
  </si>
  <si>
    <t>e61d0114f18dcabfc1721a0828c1f00b018dfaa5</t>
  </si>
  <si>
    <t>c0907d220937890fbbfbc4c615977309a67a9eea</t>
  </si>
  <si>
    <t>93607f8244abb927ec082d56e2460008b411b246</t>
  </si>
  <si>
    <t>70cc3fdceb94a769dd6a6f32232d20591ddc2b92</t>
  </si>
  <si>
    <t>91108a7dfb015ff3f9fb578e298a2d4e819aef4d</t>
  </si>
  <si>
    <t>aa86bc1d164728d9f22128e10b61406dccc8c4d0</t>
  </si>
  <si>
    <t>7659d00c9ba81d9a9667bd1325d62688e3e6c23d</t>
  </si>
  <si>
    <t>14e64246a966327150abf72c68864a3f1867a3e9</t>
  </si>
  <si>
    <t>59a0f536d24ba7e11e5e03e777d2d8f0c270760f</t>
  </si>
  <si>
    <t>bfda74a5823dde3d9080026f3d5d729216ae7a01</t>
  </si>
  <si>
    <t>e55afde8e76e10169519c164fb9e294fe2040c08</t>
  </si>
  <si>
    <t>Evasion: Ability to check the disk size, Evasion: Ability to detect if Sleep() function is patched, Evasion: Possibly stalling against analysis environment (sleep)</t>
  </si>
  <si>
    <t>7300022a06d418f4f97ace81bebc1a06acafadc1</t>
  </si>
  <si>
    <t>ccde666e647b54308a8463a0faad91ea1f1c2c0d</t>
  </si>
  <si>
    <t>b704e126e16d1c1c91c1d1339584a86c4336fd1f</t>
  </si>
  <si>
    <t>2572ee6a836ec6493f5bb0b1c1d9417ac665d54c</t>
  </si>
  <si>
    <t>Evasion: Ability to retrieve system default language identifier, Evasion: Searching for specific processes: 360sd.exe (anti-malware detection), Evasion: Searching for specific processes: kxetray.exe (anti-malware detection), Evasion: Searching for specific processes: skype.exe (messenger injection target), Evasion: Searching for specific processes: vboxservice.exe (analysis tool detection)</t>
  </si>
  <si>
    <t>0bacd92324a2da6a8eb8ec385b780dba30bc1ca2</t>
  </si>
  <si>
    <t>a87ccd0c3023071c5208c62b0ad0f80f09868887</t>
  </si>
  <si>
    <t>Evasion: Ability to retrieve system default language identifier, Evasion: Detecting debugger by checking debug port, Evasion: Possibly stalling against analysis environment (sleep), Evasion: Searching for specific processes: 360tray.exe (anti-malware detection), Evasion: Searching for specific processes: wireshark.exe (analysis tool detection), Evasion: Timing Detection (rdtsc_GetTickCount), Evasion: Trying to detect analysis virtual environment (timing analysis detection), Evasion: Trying to forbid debugging (detecting process debug handle), Evasion: Trying to forbid debugging (hiding threads from debugger)</t>
  </si>
  <si>
    <t>646669b4ab0ecbd5abf1465892111996e389c963</t>
  </si>
  <si>
    <t>e75b0c7d68083daaec03b793f09f21636bf65442</t>
  </si>
  <si>
    <t>Evasion: Ability to check the disk size, Evasion: Ability to detect if Sleep() function is patched, Evasion: Possibly stalling against analysis environment (sleep), Evasion: Potential detection of analysis tools (dbghelp.dll), Evasion: Self-modifying code at runtime, Evasion: Timing Detection (rdtsc_GetTickCount), Evasion: Trying to detect analysis virtual environment (HDD detection)</t>
  </si>
  <si>
    <t>e3c655717f91197df4567d9cec2191a6f0a0aa25</t>
  </si>
  <si>
    <t>a102bc3df8e2df1584e7f78df0c6af33b039882c</t>
  </si>
  <si>
    <t>e3bf242aba19bf359e354c7d8a4a2711faa95c72</t>
  </si>
  <si>
    <t>a6b67d7a1d1b748aa57faa720b9af19f265e9d34</t>
  </si>
  <si>
    <t>Evasion: Searching for specific processes: vpcmap.exe (analysis tool detection), Evasion: Searching for specific processes: zonealarm.exe (anti-malware detection)</t>
  </si>
  <si>
    <t>ad533b9c2461e1ce983abfae78ac1725afcb1f3d</t>
  </si>
  <si>
    <t>719615f25eec6ff2faceb4d528990ddc446d30c7</t>
  </si>
  <si>
    <t>732cf7a6c4a9bf87709e87574c81b9e38c624016</t>
  </si>
  <si>
    <t>2deabb078a98aa32386cbbefed8ae0765f34b644</t>
  </si>
  <si>
    <t>caeed33caa06392f7a65b6386a9e5752462c543d</t>
  </si>
  <si>
    <t>417df53188175160800475348da394bbc9e398d5</t>
  </si>
  <si>
    <t>2ebb24e7352ac19a7dd6529f18fbf04b7c7d75aa</t>
  </si>
  <si>
    <t>f9ab6129e6e195dcfc5b648bedd77e414d3b365e</t>
  </si>
  <si>
    <t>6d22a1cd8fa6451f3e998ee6a5cc2e15fc6cac05</t>
  </si>
  <si>
    <t>b84c94a3aff17fee730609f55a384046584dddfb</t>
  </si>
  <si>
    <t>72d03d1c757bf60f81eda3b5ac3402b27707202c</t>
  </si>
  <si>
    <t>360ce67f02a3d5d2af2966a2c4abab841c87808f</t>
  </si>
  <si>
    <t>b69ce5ae18361c4df150158a1978f465a337876c</t>
  </si>
  <si>
    <t>ef08e8385e1062459482cd41bc6974b95458b6e5</t>
  </si>
  <si>
    <t>b432863bf2af682e5003b568bb7b2f433fdc10a3</t>
  </si>
  <si>
    <t>6ac623da3b5910c0de1b4e0fef28bc4a946bc8fe</t>
  </si>
  <si>
    <t>8b7967165f4799b3ab7220f1760c66e103b3095f</t>
  </si>
  <si>
    <t>728470565c677996a645acd5bcae25b5cf43aa2d</t>
  </si>
  <si>
    <t>fe68498dfef8a6facd7c676c20219ec6c0e53d9e</t>
  </si>
  <si>
    <t>bfc259fb19934f74e564f14396bdb0208ea30042</t>
  </si>
  <si>
    <t>5d0e4747fce1185951ed04b1ca36d5eeeae6d638</t>
  </si>
  <si>
    <t>efa9867c68c6b6fda34e8732c76f2fb872446080</t>
  </si>
  <si>
    <t>df18bcb639acf9d229a200c0cde0df4cd12f07db</t>
  </si>
  <si>
    <t>8b3ea64fff115c49ae0f02d8d3f8434afa0322ca</t>
  </si>
  <si>
    <t>576601e7425f4b023acb63d74b2c52c346d5a49f</t>
  </si>
  <si>
    <t>89f7093e87a28ad2d1db78805ac55741cc1ad87b</t>
  </si>
  <si>
    <t>fdb665881ca703ce0e1ff41b15824135245d43b1</t>
  </si>
  <si>
    <t>a8fec05d184a9d0e259f6375010c6bc44f98a71a</t>
  </si>
  <si>
    <t>db3c43441b7a57ea83a16681ab42973deaa4db95</t>
  </si>
  <si>
    <t>5abaf646ad46b4eb00a93d35fc29fe98539ee663</t>
  </si>
  <si>
    <t>b099b0fcd9e8d422931f6d00e4c1529e83874c1d</t>
  </si>
  <si>
    <t>0a29e05f092debc7f4a94e74181c24e684b21f8e</t>
  </si>
  <si>
    <t>102b245c5c3bedff32374778f165c9ff6e7d2fa5</t>
  </si>
  <si>
    <t>f9884216b41cf8787739b66e3e058e742c27b0f3</t>
  </si>
  <si>
    <t>1670b7187c3d98f3c52636e177685afe1d420f14</t>
  </si>
  <si>
    <t>dfba5977516f05a411ddc33b243be35b4e844cec</t>
  </si>
  <si>
    <t>130a6e9004d0adda195bc8b81ac26c3a0cbfc56b</t>
  </si>
  <si>
    <t>15e02246d4d3a000519e5957a44f6689ae2ad515</t>
  </si>
  <si>
    <t>4d5a5db0628f9725dca886812b3cbe654830d8d4</t>
  </si>
  <si>
    <t>5b5588bef13e8eb1fa234ff8dce66983faa8754f</t>
  </si>
  <si>
    <t>a687de5aaf93864a610a432de4603e5674ce6e93</t>
  </si>
  <si>
    <t>af912a1098b019cde60ba90de06f800de8b788bd</t>
  </si>
  <si>
    <t>Evasion: Ability to check the disk size, Evasion: Ability to retrieve system default language identifier, Evasion: Searching for specific processes: vboxservice.exe (analysis tool detection), Evasion: Searching for specific processes: vmtoolsd.exe (analysis tool detection)</t>
  </si>
  <si>
    <t>75e6e9b6e371bc44983c38434692b37d58b08be9</t>
  </si>
  <si>
    <t>e9707dabf5cce4f4affe6594f26313b00b3a94cf</t>
  </si>
  <si>
    <t>3cc48166301c56ec7774344339f10ace4ba73f6c</t>
  </si>
  <si>
    <t>bb9972e68523e0017fba05933f4fe0349a15acc4</t>
  </si>
  <si>
    <t>0934ab34a93c76bf1ff107ef24ff7eff66ac2670</t>
  </si>
  <si>
    <t>63c056ff118246de3e6973c22f6f692cc780db81</t>
  </si>
  <si>
    <t>3b5edc3c572c62a476976ab166c2bd59c87f73ef</t>
  </si>
  <si>
    <t>83eac2b0a48ec53409675baa5779fede8759185c</t>
  </si>
  <si>
    <t>b12e3cb64d54546943c62e3b0b61225244d0995c</t>
  </si>
  <si>
    <t>fa7f8f8218f64afe8fb8079e61d489e04bfbeabf</t>
  </si>
  <si>
    <t>975341a908b7af61c8e8924caa9cec3f7fc87a6e</t>
  </si>
  <si>
    <t>134f3e5b46f8dc173ac56db5fbab70dd9f5ffab2</t>
  </si>
  <si>
    <t>16aea9b5bb9a7efe8402c6d0ceb92b6019916c01</t>
  </si>
  <si>
    <t>Evasion: Checking for specific image filename, Evasion: Detecting Avast software (checking dll), Evasion: Detecting debugger by checking debug port, Evasion: Possibly stalling against analysis environment (sleep), Evasion: Potential detection of analysis tools (dbghelp.dll), Evasion: Potential detection of virtual environment (Sandboxie), Evasion: Timing Detection (rdtsc_GetTickCount), Evasion: Trying to detect analysis virtual environment (drivers detection), Evasion: Trying to forbid debugging (detecting process debug handle)</t>
  </si>
  <si>
    <t>352a22a7f6f1f790b790c103be5ee37e90100c56</t>
  </si>
  <si>
    <t>4fe29f3c6aa114f6fc049ba2f6657dee893252ec</t>
  </si>
  <si>
    <t>6c1b32cef59b17d0fb61128cc2e606b784f83960</t>
  </si>
  <si>
    <t>06047a0218887f1c9bb554b27bbf93723dddbb15</t>
  </si>
  <si>
    <t>be24f5929c4fb7af42d3b60924be7dc519a8065b</t>
  </si>
  <si>
    <t>Evasion: Ability to retrieve the current memory availability, Evasion: Detecting VirtualBox by enumerating ACPI registry keys, Evasion: Potential detection of virtual environment (Sandboxie)</t>
  </si>
  <si>
    <t>f43c6829ca3ed09133946a7ae8c4b821fd5756a6</t>
  </si>
  <si>
    <t>9ab74872a1fda16a88d523742c45e623df37a02c</t>
  </si>
  <si>
    <t>0f80d058798f85e487b74af7ffcc95b342fbd885</t>
  </si>
  <si>
    <t>1a4efc63dd126b66f1cc3d62c3a023e3656a32b3</t>
  </si>
  <si>
    <t>6d6f0649bf89b6dcaaabe296c9930a57d497875c</t>
  </si>
  <si>
    <t>51bdd2217e71594e15f6c1fc469e7a96ca5e05e1</t>
  </si>
  <si>
    <t>aa0d8ff541bb41d5b0a2a8089c52c4788a49e09b</t>
  </si>
  <si>
    <t>4c13a1bc08aef6dd566576eaff30c0124a06466a</t>
  </si>
  <si>
    <t>6bc0938e9eccfce62bdff1bc32445a5ee5dd91ae</t>
  </si>
  <si>
    <t>16fa5708b6ec5edf563e853f4bdbb05475a4dfd3</t>
  </si>
  <si>
    <t>ae71fb91e1c335cba9fb9c0fd4f051f26d1f03dd</t>
  </si>
  <si>
    <t>e8645ed0ddbff3fd4df7b4ed60d42eeb22ef2591</t>
  </si>
  <si>
    <t>03af5469b99db6263cb0049f8c820ff3b4b81888</t>
  </si>
  <si>
    <t>07536040b093d431f0b1ccc5cfcf36707ebbd2ea</t>
  </si>
  <si>
    <t>61bf5229cdf5f669e32903c6905a2231b61a62bf</t>
  </si>
  <si>
    <t>a0a5e33ff47023e6bbc830ca31cf822b3c5d904c</t>
  </si>
  <si>
    <t>Evasion: Detecting debugger by checking debug port, Evasion: Timing Detection (rdtsc_GetTickCount), Evasion: Trying to detect analysis virtual environment (timing analysis detection), Evasion: Trying to forbid debugging (detecting process debug handle), Evasion: Trying to forbid debugging (hiding threads from debugger)</t>
  </si>
  <si>
    <t>79bbf3e61ba3e68a812b34e9f588dc86440f7e7b</t>
  </si>
  <si>
    <t>5eed82e515d83427e2985281b8bc3e74e6bfae8b</t>
  </si>
  <si>
    <t>fd2051ab25d36ed56ef0e0ffdcad2d88d31fb7e2</t>
  </si>
  <si>
    <t>cd1654fbb14f3d71f9549c2f1595c9d38d8fd680</t>
  </si>
  <si>
    <t>Evasion: Ability to check the disk size, Evasion: Ability to retrieve the current memory availability, Evasion: Searching for specific processes: rundll32.exe (system injection target)</t>
  </si>
  <si>
    <t>53c11376e7881d047db4ec33bb66b8d4cc35f099</t>
  </si>
  <si>
    <t>72ae02a85959937d531f9e6ecda5a765bd90529a</t>
  </si>
  <si>
    <t>061234cb218e59b665f9e9404f7fc763903c35f1</t>
  </si>
  <si>
    <t>803da7de7dc91ea6a339942d52f1005d0e809615</t>
  </si>
  <si>
    <t>Evasion: Ability to detect if Sleep() function is patched, Evasion: Ability to retrieve the current memory availability, Evasion: Detecting debugger by checking debug port</t>
  </si>
  <si>
    <t>a4b6fd27e2d4e2d7fe79f70f0548fbe6dfda8e61</t>
  </si>
  <si>
    <t>136c251226e7c7c79fe674b99c39b9e59d640ff2</t>
  </si>
  <si>
    <t>8542e3a3870b19fa9c8f243d145695edd08294f3</t>
  </si>
  <si>
    <t>b1297dc144ce941c54b44b643b2d9051ce723d54</t>
  </si>
  <si>
    <t>baf59acdbc530f2e793644538d886a7c0801120b</t>
  </si>
  <si>
    <t>Evasion: Ability to check the disk size, Evasion: Potential detection of analysis tools (dbghelp.dll), Evasion: Self-modifying code at runtime, Evasion: Trying to detect analysis virtual environment (HDD detection)</t>
  </si>
  <si>
    <t>9a263e082e47291f92f7ee335e94dd1f878e3c88</t>
  </si>
  <si>
    <t>39d7f249f63d869ff990098a38a66b04b61b3883</t>
  </si>
  <si>
    <t>fcc7ce9907672a1f0bacf3ad3cc565717bd61ccc</t>
  </si>
  <si>
    <t>fa2081364edf35f691162e337cfec204a47100f1</t>
  </si>
  <si>
    <t>f2baee58d59d53242c95cbfd74dc6485dc246e37</t>
  </si>
  <si>
    <t>984dbfd0f5a2fd17f276711887da0bddf8210e77</t>
  </si>
  <si>
    <t>32abfe69c705c10bdf6893924b418a92a59da0ad</t>
  </si>
  <si>
    <t>Evasion: Ability to check the disk size, Evasion: Checking for specific image filename, Evasion: Delaying execution by using ping.exe utility, Evasion: Possibly stalling against analysis environment (sleep), Evasion: Trying to enumerate security products installed on the system from WMI</t>
  </si>
  <si>
    <t>204e4f4b5e8df0ca3de485cb29c1bf9e64808721</t>
  </si>
  <si>
    <t>0285c822a9226a2c7d947ed436b63b52c9a76e04</t>
  </si>
  <si>
    <t>fbd3467db4040e63fcec647edf7f483e1cf79327</t>
  </si>
  <si>
    <t>bae1a989d9fb97d781d520f1181411a78ff3598a</t>
  </si>
  <si>
    <t>24fd8475d530a3a3b86afe3897481c426193ac36</t>
  </si>
  <si>
    <t>ab6d294664eb9bd68edb3e407967a8a6fcecf642</t>
  </si>
  <si>
    <t>af5669fdb326fd1e420f3637d0eeb523e806b316</t>
  </si>
  <si>
    <t>4ea3144b2d04953673cbacdb524ab57dda0508a5</t>
  </si>
  <si>
    <t>3f49b74bb824db0281543d1061de80f93e1a8329</t>
  </si>
  <si>
    <t>Evasion: Ability to check the disk size, Evasion: Ability to detect if Sleep() function is patched, Evasion: Ability to retrieve a list of keyboard layouts, Evasion: Ability to retrieve the current memory availability, Evasion: Checking for specific image filename</t>
  </si>
  <si>
    <t>08bf8261a0b786cb5046301cfb629adfdc90bd3d</t>
  </si>
  <si>
    <t>Evasion: Ability to check the disk size, Evasion: Possibly stalling against analysis environment (sleep), Evasion: Searching for specific processes: 360tray.exe (anti-malware detection)</t>
  </si>
  <si>
    <t>edab3da2c8644c330673c36f11c981c9e0ba8c29</t>
  </si>
  <si>
    <t>a0a8465f1cde0593e378d3189be563fe30de6eb7</t>
  </si>
  <si>
    <t>92a0ca9bfd64692e6bdc29727b326765e7949a30</t>
  </si>
  <si>
    <t>6f9c157da9c10fee2d86e2822e795b6476f2a0dc</t>
  </si>
  <si>
    <t>dbdbadd7574d66a660315597d53ff39d19449803</t>
  </si>
  <si>
    <t>5995c7ed4ecf4a6cd560bac18b1fe89981404136</t>
  </si>
  <si>
    <t>c98786b73311a7864d9166802379c11294fe7aa0</t>
  </si>
  <si>
    <t>e313a62290450d4d01aea52ae7401594a6c3a217</t>
  </si>
  <si>
    <t>55a8825bfa4a0d5f8ed7b055c2abd148f768dd06</t>
  </si>
  <si>
    <t>f8c7b3a270feffb4e04f426de93214447db427c2</t>
  </si>
  <si>
    <t>fe5ed6ed85c4a43f58ae32ca0926fa9b1876c09b</t>
  </si>
  <si>
    <t>d222bcf691c98d97144a16ffbc669ef88196a643</t>
  </si>
  <si>
    <t>fd94d2fe22dc7078ebeff862f94e3231446b9698</t>
  </si>
  <si>
    <t>8dd9a22ab1f9362f9790c28ebb050ac944bae662</t>
  </si>
  <si>
    <t>974145cb586b0d5bd7105509b8515ed431b09f21</t>
  </si>
  <si>
    <t>457bfa1c0be2bbdec77969e6dad24da2ad91a6b1</t>
  </si>
  <si>
    <t>826be0ae40c567f65fbb3d80d33f3485936cea60</t>
  </si>
  <si>
    <t>6d3757402da8d2ca54cd7d4cdbae00c309bd7d37</t>
  </si>
  <si>
    <t>74275b7835faf252ee522d1f8dff49ac43a82a90</t>
  </si>
  <si>
    <t>eb4f163f16552040f1599b67c79f6e420bd97aa6</t>
  </si>
  <si>
    <t>1b844ab116537aeb80c465fb9b926d609b546d0d</t>
  </si>
  <si>
    <t>7aed75ac83f9b3eb1322fdc2337c929e8bcf5d67</t>
  </si>
  <si>
    <t>3bb6a66ee4eb7fec3c02b5415b084799361f502b</t>
  </si>
  <si>
    <t>0066ddfe163fda64d2963f18ea1351389c7180c1</t>
  </si>
  <si>
    <t>a53d7c4f43974ab1efefe3b28727c005313fc1bb</t>
  </si>
  <si>
    <t>f10b02a3442399286166446ec9972d038c93b8d6</t>
  </si>
  <si>
    <t>9832cc880074415141ee35c21bdb1080374774fa</t>
  </si>
  <si>
    <t>e1d824e64cf075a6e43700234a1aff2e081d1e16</t>
  </si>
  <si>
    <t>48dd6886fc913d0cb6d5596dfcaea0161cf1af09</t>
  </si>
  <si>
    <t>2057dd6135a4c2492779658483bc9f306b6b166f</t>
  </si>
  <si>
    <t>4794c2b8571b7419d9495905a77c5b069df91fc9</t>
  </si>
  <si>
    <t>890d626ef5277e4f89955d8f825bba199584a255</t>
  </si>
  <si>
    <t>4b93206f860f7dcd6d1f26d662bd2516f5a62243</t>
  </si>
  <si>
    <t>Evasion: Checking for specific image filename, Evasion: Searching for specific processes: 360tray.exe (anti-malware detection), Evasion: Searching for specific processes: explorer.exe (system injection target)</t>
  </si>
  <si>
    <t>c63f1555685590786d7ca7f0e1ce60377b55eae3</t>
  </si>
  <si>
    <t>c0c7fb1b12b44ae9a51d4e06b01da5626842ca04</t>
  </si>
  <si>
    <t>Evasion: Ability to detect if Sleep() function is patched, Evasion: Ability to retrieve the current memory availability, Evasion: Possibly stalling against analysis environment (sleep)</t>
  </si>
  <si>
    <t>ad1c835a13dbab73efa5a1c90fe5094a6e53fdf3</t>
  </si>
  <si>
    <t>Evasion: Delaying execution by using ping.exe utility, Evasion: Possibly stalling against analysis environment (sleep), Evasion: Searching for installed programs (antimalware software), Evasion: Searching for installed programs (firewall software), Evasion: Trying to enumerate security products installed on the system from WMI, Evasion: Unmaps and overwrites base address</t>
  </si>
  <si>
    <t>c0bf735bbdf3985adb0ae91b7458ab6c7e734b5e</t>
  </si>
  <si>
    <t>2dd33ba56d28a098ff929625d979b12f6f60a208</t>
  </si>
  <si>
    <t>ab535ab9795ccb06a5e1f0b5284065a50283f35f</t>
  </si>
  <si>
    <t>a5ade4483c0cbfe45be72b6aa5ba2da93b243f4c</t>
  </si>
  <si>
    <t>0441a32c9ecdb6d8e1f07c3a44891f95642ded12</t>
  </si>
  <si>
    <t>0b942a72904b635edc20431b252eb01de610b9b5</t>
  </si>
  <si>
    <t>3c63f16a1a94e0e1b2e8562b487828b544206cd1</t>
  </si>
  <si>
    <t>Evasion: Ability to detect if Sleep() function is patched, Evasion: Ability to retrieve the current memory availability, Evasion: Possibly stalling against analysis environment (sleep), Evasion: Unmaps and overwrites base address</t>
  </si>
  <si>
    <t>076b14ea99fd93bf4edc9ce4759cd84c31c16924</t>
  </si>
  <si>
    <t>fd803f982a1a78070037e7322044c7d0f64d1dec</t>
  </si>
  <si>
    <t>3d5a37b99d99054ea7a3c77eca2a1a6f07145f93</t>
  </si>
  <si>
    <t>df16038adde8b974afc9b91ca52afd6c800414ac</t>
  </si>
  <si>
    <t>6e8f9a4c3c81b664a6c01ac188e4aeb47b401b9e</t>
  </si>
  <si>
    <t>3ddfab5daf25b675e35b8d24e83dcff2c0812959</t>
  </si>
  <si>
    <t>47a63cc39c87569349f33da37e196724d1ca8918</t>
  </si>
  <si>
    <t>Evasion: Ability to retrieve system default language identifier, Evasion: Ability to retrieve the current memory availability</t>
  </si>
  <si>
    <t>3b0998f0c253dbbff4a11981e523b3fc3456c92e</t>
  </si>
  <si>
    <t>Evasion: Delaying execution by using ping.exe utility, Evasion: Searching for specific processes: avastsvc.exe (anti-malware detection), Evasion: Searching for specific processes: vsserv.exe (anti-malware detection), Evasion: Trying to detect analysis virtual environment (PnP device detection), Evasion: Trying to detect analysis virtual environment (guest modules detection), Evasion: Trying to detect analysis virtual environment (malware analysis sandbox detection)</t>
  </si>
  <si>
    <t>c3305474330c1ac29591e9ba673d9b7ed57567e0</t>
  </si>
  <si>
    <t>Evasion: Trying to detect analysis virtual environment (timing analysis detection)</t>
  </si>
  <si>
    <t>9dd61cec18ad4b70ebd22766953fa5efd314fdd4</t>
  </si>
  <si>
    <t>c47b0dd5bc7c8d0f8c1a9a94f0bb3cbc1583aff1</t>
  </si>
  <si>
    <t>5cacbf99047db7b9458c369d6bab4dbcb7078095</t>
  </si>
  <si>
    <t>14e614730e8c80022272e03a391536ce4f0e0f41</t>
  </si>
  <si>
    <t>9b82f2677a7b53d91c002e5a47aae97e200e7d1d</t>
  </si>
  <si>
    <t>9c0c688c3e5c11a1b2ce0666117dc193823367b0</t>
  </si>
  <si>
    <t>eb548c115fbd938b09efc8f5de15785bb38090c5</t>
  </si>
  <si>
    <t>86275a76637db1e6b25c84ecb8244f2f55d88976</t>
  </si>
  <si>
    <t>79b85f7178f12a8f5d15b70a02f6f8bf0befbe42</t>
  </si>
  <si>
    <t>c49164f0d5f79f6202d00f2261d08c7e03ec5ffb</t>
  </si>
  <si>
    <t>c09aca4ca62dc232d980c12c8c92f09ca1471d6e</t>
  </si>
  <si>
    <t>9ff53d8069bf67244a415e0c7b467476930dcfdb</t>
  </si>
  <si>
    <t>24d7b67ba13b258f351901e898c6d6658337152e</t>
  </si>
  <si>
    <t>4f9e3e62a9fca7773da7ae81f68ac12196986d7d</t>
  </si>
  <si>
    <t>f178f232b1c2b0a2cbef49ef2ecf06a60426bbb1</t>
  </si>
  <si>
    <t>Evasion: Potential Anti-VM time analysis check using rdtsc, Evasion: Switching processor mode from 32 to 64 bits (emulation escape)</t>
  </si>
  <si>
    <t>e227ce43cd7148405523297629e30823c66a2717</t>
  </si>
  <si>
    <t>efb37ed4a40c59357e2f00c4eb89e4114f00b38b</t>
  </si>
  <si>
    <t>Evasion: Delaying execution by using ping.exe utility, Evasion: Possibly stalling against analysis environment (sleep), Evasion: Trying to enumerate security products installed on the system from WMI</t>
  </si>
  <si>
    <t>392cfb7ab349cc9e33634eba0e623dadaeacf560</t>
  </si>
  <si>
    <t>18071846c50b38be24736648c27b33aa75ecdca6</t>
  </si>
  <si>
    <t>9acba5cf410195bb88a870c300d516617cd66958</t>
  </si>
  <si>
    <t>823a2a8b8e3073585c9e320269060563155b1fe0</t>
  </si>
  <si>
    <t>0ed536a10a4c4dd5a295c727fdf9855eadcb7893</t>
  </si>
  <si>
    <t>4dd26e14af2427b36fea73436d6c3e3a750d4cf3</t>
  </si>
  <si>
    <t>fea5848902d4119a5e58c661a3ea12aaccb08417</t>
  </si>
  <si>
    <t>7d9a87b5dcc4c0aba0a1e8b7d5c66cc4440b1830</t>
  </si>
  <si>
    <t>45539dff76e439249657a1f96eaa38c90da6fbd5</t>
  </si>
  <si>
    <t>40157a23c913859f1ae0485829196e441222eb0b</t>
  </si>
  <si>
    <t>5555204059b466f3d5827b237420892ec97ed29f</t>
  </si>
  <si>
    <t>cf0faab725cf9ddc021bd8f762eb81f59b0c2dfb</t>
  </si>
  <si>
    <t>0d8848257174aa55094fc0047284b874c8b1094a</t>
  </si>
  <si>
    <t>bde9b63b22684c65ab12f97164e041bfbe7666e2</t>
  </si>
  <si>
    <t>5beae6c93c011007aebb2090b6eb2f6a19937c95</t>
  </si>
  <si>
    <t>Evasion: Ability to check the disk size, Evasion: Ability to retrieve a list of keyboard layouts, Evasion: Ability to retrieve the current memory availability</t>
  </si>
  <si>
    <t>eb41c54aa86dc3128a49eea75b7be006adbf226c</t>
  </si>
  <si>
    <t>32f1e8db7951473bfe529f594c5d38169efa1179</t>
  </si>
  <si>
    <t>0aaf894c0a92b95fb091800cf61743521223d1f0</t>
  </si>
  <si>
    <t>633a1a7efeb4d36c8abb9edad2b6296070f12e38</t>
  </si>
  <si>
    <t>f3244e090fb81e0675a8a1895167a0e91573943a</t>
  </si>
  <si>
    <t>0e1c2188fc4c6240ddd2695e487fee26d2c866e4</t>
  </si>
  <si>
    <t>216bc95940fd485e7f7e6191334f43d10c72bb7e</t>
  </si>
  <si>
    <t>08b2f0b0afd85fcff54012f3e7ced2886aca4b89</t>
  </si>
  <si>
    <t>32219279ae61da2faefd195fc657e465596421e3</t>
  </si>
  <si>
    <t>57bada278b282925a8732a6e20b64acac5c037cd</t>
  </si>
  <si>
    <t>3fc9ad8ff32fb2b89ca9ffe879f60b5b79c4b08c</t>
  </si>
  <si>
    <t>5c5001b6e793c23f99964d16df0a0f92eaf7dc17</t>
  </si>
  <si>
    <t>d34d4ae8f82fb40415774d0a792671632067e4ad</t>
  </si>
  <si>
    <t>76eaad9a22ba6d64397584d1e1f78751f1aec787</t>
  </si>
  <si>
    <t>913cdc530895fbab9bf2399a4d41b2cd36e6cd89</t>
  </si>
  <si>
    <t>0b13a3e6eab50ce204b7dfbc8de476c079955cc9</t>
  </si>
  <si>
    <t>2f58aa52c26fe2ba8eee7bd3e715a546a9bc67f2</t>
  </si>
  <si>
    <t>c847a2735fa2574a675046631106634036b4407d</t>
  </si>
  <si>
    <t>5e7be4e73e86b841986ac17bcf0f07a026741154</t>
  </si>
  <si>
    <t>446ea9a8f713a094f6125e33037c684b871730b9</t>
  </si>
  <si>
    <t>703b10938300c9857f8619f481ed459d4b1d0840</t>
  </si>
  <si>
    <t>Evasion: Delaying execution by using timeout.exe utility, Evasion: Trying to enumerate security products installed on the system from WMI</t>
  </si>
  <si>
    <t>bf334faecec7c5a91eddc249d4a31c7eaa319d49</t>
  </si>
  <si>
    <t>af518b968e118d51be3ee383a5462ceefcfcbda0</t>
  </si>
  <si>
    <t>Evasion: Detecting VirtualBox by enumerating ACPI registry keys, Evasion: Detecting the presence of WINE, Evasion: Potential Anti-VM time analysis check using rdtsc, Evasion: Trying to detect analysis virtual environment (BIOS detection), Evasion: Trying to detect analysis virtual environment (timing analysis detection)</t>
  </si>
  <si>
    <t>ca3d66d32cae0f7999ee57f8538eab664239c16a</t>
  </si>
  <si>
    <t>f5fc85e7fb4ff9af4ef4c26f3eaa2a63f66a30e5</t>
  </si>
  <si>
    <t>545e191c77a5eb2ad888bdf4df526ed1fbca94dd</t>
  </si>
  <si>
    <t>5b1659faf6a04c970d24af67161dec2c86114b7e</t>
  </si>
  <si>
    <t>c73ab565bec7f6c557502f848bfc29dfa6303ff6</t>
  </si>
  <si>
    <t>525a9e8d33622dd96e229bb22e07fa16dee452b3</t>
  </si>
  <si>
    <t>733000b94e87058f7dd3ca7f4bc18bbc14fe39d1</t>
  </si>
  <si>
    <t>Evasion: Ability to check the disk size, Evasion: Ability to retrieve system default language identifier, Evasion: Possibly stalling against analysis environment (sleep)</t>
  </si>
  <si>
    <t>040cace83fadc0f6bc56a791fbfe77ff23cedace</t>
  </si>
  <si>
    <t>c2b2188a01d93d87271ccb6c731e39826ebff707</t>
  </si>
  <si>
    <t>5681515dba089647c9d1ef8771f830814fe4895b</t>
  </si>
  <si>
    <t>bb81a0a67483bbac7331597ec493c46bb0284620</t>
  </si>
  <si>
    <t>09678587d2952abad7f2e6d5c7cbb3406a470d6a</t>
  </si>
  <si>
    <t>Evasion: Ability to check the disk size, Evasion: Checking for specific image filename, Evasion: Searching for specific processes</t>
  </si>
  <si>
    <t>a7f6f44dadedc016a9d55119e86c049e9f3768b0</t>
  </si>
  <si>
    <t>cb9baf6ea44e375b6b44160d1eee111053e1f7b8</t>
  </si>
  <si>
    <t>b568bdcb537326dd72bf36ff301d2358d32a599b</t>
  </si>
  <si>
    <t>11269a83cc0c1a533e08e3d14686b5f299b5c841</t>
  </si>
  <si>
    <t>981d7cec5970f634d6f4db76679c08969fc51a17</t>
  </si>
  <si>
    <t>996b6180667917c18aa7c04e2dab7ed460139112</t>
  </si>
  <si>
    <t>2b69a73e3d08e71570ba0dca9bfe7c889d10f4f3</t>
  </si>
  <si>
    <t>4afb1b9be61d72a3e245da0d190b4c3623e1cb97</t>
  </si>
  <si>
    <t>f91f1ca009e49c074fbca3df6f241080dbc712b3</t>
  </si>
  <si>
    <t>Evasion: Possibly stalling against analysis environment (sleep), Evasion: Trying to detect analysis virtual environment (processor detection)</t>
  </si>
  <si>
    <t>f11c17753e64b1d331be5d410c705c6937f224f5</t>
  </si>
  <si>
    <t>cceb3b201a783f57c3d654bf6193ae936907ea32</t>
  </si>
  <si>
    <t>Evasion: Ability to retrieve system default language identifier, Evasion: Detecting debugger by checking debug port, Evasion: Searching for specific processes: idaq.exe (analysis tool detection), Evasion: Searching for specific processes: kxetray.exe (anti-malware detection), Evasion: Trying to detect analysis virtual environment (PnP device detection)</t>
  </si>
  <si>
    <t>4333381d74b4ce533d593bcf7bf89d472439d5e4</t>
  </si>
  <si>
    <t>92e308e2456ba78bf4b37e9da7aefac075ca766a</t>
  </si>
  <si>
    <t>596c9e458e119bd457857c65c10cbbeffb2541c6</t>
  </si>
  <si>
    <t>52b62de3783dc1c94477cd488a0a036c27524dce</t>
  </si>
  <si>
    <t>51338418f8a4029a7897dd30dffa20c56c16d0a6</t>
  </si>
  <si>
    <t>cdac258079fcdf07055333a0e10a6bede2dbcb84</t>
  </si>
  <si>
    <t>b131c7d4d39306dca23a6eede346e228f845a343</t>
  </si>
  <si>
    <t>bee69be5d8ae104573ba081285e20f34387755b8</t>
  </si>
  <si>
    <t>cfd2861439c469cd05691d2e45c9be6232184034</t>
  </si>
  <si>
    <t>aa30493f5c1a98355f0f345bb57fc23e3c4636ec</t>
  </si>
  <si>
    <t>b6edee4dab2414cb50133658a6d49b15f99ee1ca</t>
  </si>
  <si>
    <t>6c220500ae22093436761fa9af509a0be16c17ab</t>
  </si>
  <si>
    <t>379f2322bd68a1a2bd9f5a8e206184298d5665b4</t>
  </si>
  <si>
    <t>ee99aa15ed98cca26a429619f1365b247bb61570</t>
  </si>
  <si>
    <t>d2b5baaad44f2ef0bde6609842ae6e97b4a66601</t>
  </si>
  <si>
    <t>Evasion: Detecting debugger by checking debug port, Evasion: Detecting debugger by checking windows class name, Evasion: Searching for running programs (analysis tools), Evasion: Searching for specific processes: windbg.exe (analysis tool detection), Evasion: Trying to forbid debugging (detecting process debug flag), Evasion: Trying to forbid debugging (detecting process debug handle)</t>
  </si>
  <si>
    <t>4601a2ac06a45b182d151778570250a32b122ce6</t>
  </si>
  <si>
    <t>1abbc81d3577d7f0cd082c044b6bc39e77646cae</t>
  </si>
  <si>
    <t>23be5611245ea36e5abc0e7f9d9f4fd1daa37d89</t>
  </si>
  <si>
    <t>0228948e4c767a7279bc02562d01f00ea0d203e2</t>
  </si>
  <si>
    <t>6dda9a449d8b96941f5c214aedf2e35aa4b6f42f</t>
  </si>
  <si>
    <t>8a04600dd8e62dd89202cb052deb5b22fd2fdeb0</t>
  </si>
  <si>
    <t>Evasion: Possibly stalling against analysis environment (sleep), Evasion: Potential detection of analysis tools (dbghelp.dll)</t>
  </si>
  <si>
    <t>afa07b6d3ab14e96a6431be6d1328834e5b9811a</t>
  </si>
  <si>
    <t>8641078e03565ec70990333ec42a037d55e6199d</t>
  </si>
  <si>
    <t>39603eb9aca596470dd7af252456b522cca6aae9</t>
  </si>
  <si>
    <t>Evasion: Ability to check the disk size, Evasion: Possibly stalling against analysis environment (sleep), Evasion: Searching for specific processes: sbiectrl.exe (analysis tool detection)</t>
  </si>
  <si>
    <t>8bbab4a96cbfcf1a7075e58d559d07abc29dcac4</t>
  </si>
  <si>
    <t>4e265c9477f4aa69dfcf9277dd07484b07ab6b4d</t>
  </si>
  <si>
    <t>1a917227b6589f0c53af4410f782953665150cb3</t>
  </si>
  <si>
    <t>7635a3c1e9afb02e58dcadfb8405ba2749ded8e9</t>
  </si>
  <si>
    <t>82f96d455af970b8ad7e1efe03e9400c212ef025</t>
  </si>
  <si>
    <t>449ff3b1548dd789010398c391b53453bc1182a1</t>
  </si>
  <si>
    <t>996655d8c79875af1731795a1362d2163605b53b</t>
  </si>
  <si>
    <t>a79f687aaf8ae51d903791a1ac65ab1e295d5f5e</t>
  </si>
  <si>
    <t>9c12c6cd6fb1fba9cf0b8e4e2d81d689a1d064c7</t>
  </si>
  <si>
    <t>462bb4aba87de8b011f30529cfa7952af9295c06</t>
  </si>
  <si>
    <t>cbdf23cb827585451444a9f260a2c63831f835a6</t>
  </si>
  <si>
    <t>aa46a39e5ccc2929d21091add990b4349e2d00fc</t>
  </si>
  <si>
    <t>0b303b887562678aa4bd3672425e98e8b9707ec0</t>
  </si>
  <si>
    <t>Evasion: Delaying execution by using ping.exe utility, Evasion: Searching for specific processes: avastsvc.exe (anti-malware detection), Evasion: Searching for specific processes: vsserv.exe (anti-malware detection), Evasion: Switching processor mode from 32 to 64 bits (emulation escape), Evasion: Trying to detect analysis virtual environment (PnP device detection)</t>
  </si>
  <si>
    <t>1e0d248fe9ed934549d1251bd60bff9b982609f6</t>
  </si>
  <si>
    <t>3b5bae4ab15ea910634f95e1d9363447854ab497</t>
  </si>
  <si>
    <t>10f7f6de386537646a70e4e289656f669c9a257a</t>
  </si>
  <si>
    <t>ed6b59676b5d52c04934f77644c0b8fd4acdb654</t>
  </si>
  <si>
    <t>65e2f2bb181462470fd18a64f907d5bf9fbc5449</t>
  </si>
  <si>
    <t>e0346f4590ed496da3bf78f4978caf814f8bf6ce</t>
  </si>
  <si>
    <t>f86fbfd08a1d5770b3a747767b8b9a15d9aa7e09</t>
  </si>
  <si>
    <t>e92d402ee6c8a735968c2d3d8149b18618cd3050</t>
  </si>
  <si>
    <t>332aebb6b73b6a9565a71c8e1c42016bcdeb9294</t>
  </si>
  <si>
    <t>887ae171dfbc8983b4e94da047fbd90d469b7f92</t>
  </si>
  <si>
    <t>0171a21876781aba57016dea9f0f239b3ed4965f</t>
  </si>
  <si>
    <t>d927f599392eac01ed35038edba5a3ea38d3a671</t>
  </si>
  <si>
    <t>ba3e4c936c59ceb1565246a3114a6313debefe00</t>
  </si>
  <si>
    <t>29b7b5e04a1dd8651bc671b797b3434ef4c02718</t>
  </si>
  <si>
    <t>Evasion: Delaying execution by using ping.exe utility, Evasion: Detecting debugger by checking debug port, Evasion: Disables Windows Error Reporting for a process, Evasion: Potential detection of analysis tools (dbghelp.dll), Evasion: Searching for installed programs (antimalware software), Evasion: Self-modifying code at runtime, Evasion: Trying to detect analysis virtual environment (HDD detection), Evasion: Trying to enumerate security products installed on the system from WMI</t>
  </si>
  <si>
    <t>53ad7155b727047708977060781288db616b7e73</t>
  </si>
  <si>
    <t>45a95e28779e5fbd476f5afbd52909739d6aaec2</t>
  </si>
  <si>
    <t>114792866eb8f84a86b88e8a731ed19352fbad81</t>
  </si>
  <si>
    <t>ef77ca3265ceb36a0ee8301e7fc4f12e9a9b5402</t>
  </si>
  <si>
    <t>363763128f103a17945ad5cf8126504e01806f53</t>
  </si>
  <si>
    <t>66872e1d47aa4250250035c60d7c80fe59ceaebe</t>
  </si>
  <si>
    <t>305eee9c163401c7d6b6c2cb16ae3e7463dfe7f4</t>
  </si>
  <si>
    <t>56323ea5aa8992429d786002cca68fdb38e5d4a9</t>
  </si>
  <si>
    <t>79b4d718d2e69d7c4a063c56be3e96dfa398aa65</t>
  </si>
  <si>
    <t>9ad34b33c0b203634c03c1c75dc244b5f158e984</t>
  </si>
  <si>
    <t>dfc001daf1a7c09e77bbf556db1ff50f9808f49e</t>
  </si>
  <si>
    <t>ff5b304d2fb13a34ae774712bd5a3b408f4ca6c1</t>
  </si>
  <si>
    <t>c998485bb6b0c235bc60590ca9518bb4e4543550</t>
  </si>
  <si>
    <t>0eb07782dc38a5af57c07fa7825f72e559089624</t>
  </si>
  <si>
    <t>e72b9b3e51b6f648c2a27dcd8a1a15b9e9a16939</t>
  </si>
  <si>
    <t>f277e660b27165339c03bf14dc3770e9489b6ddc</t>
  </si>
  <si>
    <t>Evasion: Ability to detect if Sleep() function is patched, Evasion: Ability to retrieve a list of keyboard layouts, Evasion: Detecting the presence of WINE, Evasion: Potential detection of virtual environment (IOCTL_DISK_GET_LENGTH_INFO), Evasion: Timing Detection (rdtsc_GetTickCount), Evasion: Trying to detect analysis virtual environment (HDD detection), Evasion: Trying to enumerate security products installed on the system from WMI</t>
  </si>
  <si>
    <t>810d617f257d06f4dbad27585e1f5de8f52bfd30</t>
  </si>
  <si>
    <t>d135a0aa2b2a3bf734c3d42a7a01d0c1c9fa1f2d</t>
  </si>
  <si>
    <t>d22f4227e87c3c146fa8cf59a8845ecdddd416c5</t>
  </si>
  <si>
    <t>306ac8c1095411a0e7e60dcce8619d4c6bbf818a</t>
  </si>
  <si>
    <t>9b4766579d2db87b9afb0ff76613b0147ace6ce9</t>
  </si>
  <si>
    <t>5e80a85d788a51d757fa317567ecb10d7543f9eb</t>
  </si>
  <si>
    <t>1ad5639ec925261b77bd876aec21e3c9197c6cbf</t>
  </si>
  <si>
    <t>Evasion: Searching for specific processes: rundll32.exe (system injection target)</t>
  </si>
  <si>
    <t>0fd1656d9d17a4004194473a7638a279f5c7bdbf</t>
  </si>
  <si>
    <t>f0381c042d90f1b06857c6e9ca5153be617685c1</t>
  </si>
  <si>
    <t>40f4207c78e0aa964ba755829b768e90301d53d6</t>
  </si>
  <si>
    <t>0b86d9fc5ffceb0c915f9f901da5d0f5ceb05907</t>
  </si>
  <si>
    <t>fe548776e7820dc1852e85aa937c578cecb8cacb</t>
  </si>
  <si>
    <t>7726d6e7a0297f3d795478782152b5e1cff67bf0</t>
  </si>
  <si>
    <t>7ce812da7eab629f15af80f4c7c4e15439c2c074</t>
  </si>
  <si>
    <t>f302b729312a59d4421f730c15a0b871b7f67650</t>
  </si>
  <si>
    <t>54a9b7a5ebae8580e4ba923c37401dc6522cab1b</t>
  </si>
  <si>
    <t>12d841020c8363b19319dcae8f23d93d7ce684e6</t>
  </si>
  <si>
    <t>a7b984afc7cec6e351d4f1d176db202492ac0e0f</t>
  </si>
  <si>
    <t>5f27d0c4f73cc34a3ffbb76248e7cb1a192290f9</t>
  </si>
  <si>
    <t>b32379b0caf91b263e98348812e058991998b462</t>
  </si>
  <si>
    <t>ea99def58e9bd137895a090412e8a08b3a7c25b0</t>
  </si>
  <si>
    <t>74b1814da9cb1d2a948668f994c07a28f7595110</t>
  </si>
  <si>
    <t>c635bf35942df5b1d4bff5949df233b0163e4807</t>
  </si>
  <si>
    <t>a9935a4e95dfab9e77b601f2c7d07d22e59ebdf6</t>
  </si>
  <si>
    <t>71ad655f6c0e5ed34447eb6e3fcd51eb2a9f015e</t>
  </si>
  <si>
    <t>6a969db85b4433db584ed8dc5c0aa74985690a1b</t>
  </si>
  <si>
    <t>8aaf7f27f2d3ed6410b9e8c606c8a6664c9e46f9</t>
  </si>
  <si>
    <t>11509492f9905a338d39ac91a4ee103659e335a4</t>
  </si>
  <si>
    <t>Evasion: Possibly stalling against analysis environment (sleep), Evasion: Switching processor mode from 32 to 64 bits (emulation escape)</t>
  </si>
  <si>
    <t>d991f95c65ddf23f5a64195dd5ad44bd13ff3077</t>
  </si>
  <si>
    <t>Evasion: Ability to retrieve the current memory availability, Evasion: Detecting the presence of WINE, Evasion: Disables Windows Error Reporting for a process, Evasion: Potential detection of virtual environment (Sandboxie), Evasion: Trying to detect analysis virtual environment (guest modules detection)</t>
  </si>
  <si>
    <t>467de34677ed5d04f295b912b583d35efe1b1874</t>
  </si>
  <si>
    <t>cf177bd65b3d26b0ac58cdef33a8a1ab6f55374f</t>
  </si>
  <si>
    <t>2830554af81bda0fefd3fd3a70176f480bbb3280</t>
  </si>
  <si>
    <t>9a6f19cc8b4d4d606b51faeb76379fd203b15a1f</t>
  </si>
  <si>
    <t>c6001620fec3ea9cbdd6ee8f093d3ab97d1180c6</t>
  </si>
  <si>
    <t>c816aeb8cd950a66ea980ed2e937b98799b2110b</t>
  </si>
  <si>
    <t>029e1b54b99e0705f4ee52e906acd12ced8539cc</t>
  </si>
  <si>
    <t>53a50eadd545c823c2f135f246a138841029da4b</t>
  </si>
  <si>
    <t>1137a1b92699dcec9bf20e4615fb58a577f98c2e</t>
  </si>
  <si>
    <t>25cb2ea87cb3a2ca4992e83ef4a14d3d53a7d36c</t>
  </si>
  <si>
    <t>8b96dd92d5d87ae4fb817944707b2ea19405a084</t>
  </si>
  <si>
    <t>a8640dc4581814096873b5b6012cbe08e6226d79</t>
  </si>
  <si>
    <t>2ba3c5da7d6afa11fae09b2291d500cbf7985923</t>
  </si>
  <si>
    <t>418b6458fa0b2e29f9ed78f328e71ec522bfcf6e</t>
  </si>
  <si>
    <t>1515b4b7faf07d96027ce7b5ccb126e8cd534b7a</t>
  </si>
  <si>
    <t>47e48c53b440df40e6c2a18de44b24652de46452</t>
  </si>
  <si>
    <t>Evasion: Ability to detect if Sleep() function is patched, Evasion: Ability to retrieve a list of keyboard layouts, Evasion: Ability to retrieve the current memory availability</t>
  </si>
  <si>
    <t>a35b2a608b3152cefffff2cd568ee08276dc0a94</t>
  </si>
  <si>
    <t>31bc6c2f7fb0159f6378a6eae7decbe1b6376b52</t>
  </si>
  <si>
    <t>baadd31af8bcc39b9366a7cdbb649f9b5e39ec36</t>
  </si>
  <si>
    <t>f095408185943e2a59884fb23fefa2f7744468de</t>
  </si>
  <si>
    <t>f1e53f3f25d28e19e6bd0c0b0d35c27804b14931</t>
  </si>
  <si>
    <t>5bc116ec94e50fcc3273bbe2566f6caf52995159</t>
  </si>
  <si>
    <t>bfa8bea49d76ea013adb529fafe88c7af361913c</t>
  </si>
  <si>
    <t>a1fc7bcc83789499c37a15ba5cd0c573b2e04f94</t>
  </si>
  <si>
    <t>Evasion: Ability to retrieve the current memory availability, Evasion: Detecting the presence of WINE</t>
  </si>
  <si>
    <t>6cf4a9ab18cd8af750a30358d6c07b8bd8580955</t>
  </si>
  <si>
    <t>ee3a41438cea2cde2a742c9c1c5387cd85de8787</t>
  </si>
  <si>
    <t>94296857fcaf0fdc6a863f98b77b82998bcf9cc1</t>
  </si>
  <si>
    <t>a842e25cc42ce4abe5fb934a3029dae81b266af7</t>
  </si>
  <si>
    <t>a907213068afccf6cc56994feb46eb434cc0ee7e</t>
  </si>
  <si>
    <t>00cf3d1f2bf4b1cb0c9510999dd5469e07977808</t>
  </si>
  <si>
    <t>019be1a6ca45a4d68db12433abc6fe2fcfa7f6ea</t>
  </si>
  <si>
    <t>459d8dfb3ec85c7941e3affcd4ee1789f8eb8458</t>
  </si>
  <si>
    <t>624e8b29f43493d488976ffb78ec6bf9e8b4b23d</t>
  </si>
  <si>
    <t>f23fe33f104420a0410463556e70c16fbddbedee</t>
  </si>
  <si>
    <t>Evasion: Trying to detect analysis virtual environment (timing analysis detection), Evasion: Trying to forbid debugging (detecting process debug handle), Evasion: Trying to forbid debugging (hiding threads from debugger)</t>
  </si>
  <si>
    <t>a1a23781453b60704b6cb0abaf4a3a76ae07bed4</t>
  </si>
  <si>
    <t>f800f76172154057c2a4426e36cc90cab163dd59</t>
  </si>
  <si>
    <t>e703f902a328cefdd5be67323b2a393689408fc0</t>
  </si>
  <si>
    <t>0070fcc97da1b6641d0ce21cc58b6cd965832c2e</t>
  </si>
  <si>
    <t>ad8a4d75340baa497191791560b9e19e8c85d8f6</t>
  </si>
  <si>
    <t>358c4aadabfa76d769df346d25ccb720d68fac21</t>
  </si>
  <si>
    <t>12b43b72ba5e2ffd66f4d34e66c3a7ffd4616caa</t>
  </si>
  <si>
    <t>4db7f3f902aabca9987e6a0f59a210be1d6aede2</t>
  </si>
  <si>
    <t>5e4cee3f2cfc8d261fa5be265a96a9fd5657c3b2</t>
  </si>
  <si>
    <t>5918ffa4f9186ce4c576994ec3065b5e15a733bf</t>
  </si>
  <si>
    <t>422527d20c037dab9f38d97d2f3ae8a9dd7b4f0e</t>
  </si>
  <si>
    <t>93664a1d0e9913bcba746ea24dbfb7b10afcaab3</t>
  </si>
  <si>
    <t>ec889afddfc690027b3bd4b7fd28961722f6efc3</t>
  </si>
  <si>
    <t>a8feccaf2e976e2e45234032ebbb977203201c73</t>
  </si>
  <si>
    <t>a96c0421c62e228236453611b50d545db664cd6b</t>
  </si>
  <si>
    <t>Evasion: Ability to detect if Sleep() function is patched, Evasion: Searching for installed programs (antimalware software), Evasion: Trying to enumerate security products installed on the system from WMI</t>
  </si>
  <si>
    <t>97562c0c5490018137e600690629f031373ed996</t>
  </si>
  <si>
    <t>Evasion: Delaying execution by using ping.exe utility, Evasion: Detecting debugger by checking debug port, Evasion: Disables Windows Error Reporting for a process, Evasion: Searching for installed programs (antimalware software), Evasion: Trying to enumerate security products installed on the system from WMI</t>
  </si>
  <si>
    <t>c0a2d2dae32f603b34b4d6d857f5084ad1f06678</t>
  </si>
  <si>
    <t>48acff002e1673a335aba53401ddb6a0c80c8598</t>
  </si>
  <si>
    <t>626be9b292107f18ada6b91a8aab1ddaed8c2af4</t>
  </si>
  <si>
    <t>6485c248a6b819479464ee0e57e66873be56a9f0</t>
  </si>
  <si>
    <t>a3571ba259bff9a632d42d53d30f9ff65b3ba048</t>
  </si>
  <si>
    <t>58ab924ce9a5076df551020fc885941b4f34b741</t>
  </si>
  <si>
    <t>6fbba8598de3cc0256d0dca5c47aac656435d8d6</t>
  </si>
  <si>
    <t>24a21f854631dc950c5f5dd529991259731f9806</t>
  </si>
  <si>
    <t>e4a36ce2ab6bfd30073e0eaefd3e2ef3c732d0c0</t>
  </si>
  <si>
    <t>8528f14a2ba71c7c03eb713547b6f721df2f2c9f</t>
  </si>
  <si>
    <t>f151ceb0cb37c44110eebd2892dfaf3a7a0e4f45</t>
  </si>
  <si>
    <t>417edb029d97af210f6588ae39da63ef04bcef89</t>
  </si>
  <si>
    <t>fc642493940a3f9202b1e30071abc3850709005b</t>
  </si>
  <si>
    <t>dacf3edf1a5e7247c202ba440d6e0e628363e01a</t>
  </si>
  <si>
    <t>f1590e7e83abdf636a866b7a05fc32f27b5c3d4e</t>
  </si>
  <si>
    <t>972c462070da2a86e665270d9737a5a4a66039d7</t>
  </si>
  <si>
    <t>9e2017128dd01108571b241f6c2b435d98d52d3c</t>
  </si>
  <si>
    <t>Evasion: Ability to check the disk size, Evasion: Timing Detection (rdtsc_GetTickCount)</t>
  </si>
  <si>
    <t>03598b83ac42db9c846f244a06995660ba34f8c6</t>
  </si>
  <si>
    <t>5c850bbbd8fabafabfbc08f1e73f2f0fad0b17c8</t>
  </si>
  <si>
    <t>4a6ebfb06e09e1ebf55acb266d7f3ad5d6fcf0b8</t>
  </si>
  <si>
    <t>Evasion: Ability to retrieve system default language identifier, Evasion: Searching for specific processes: 360sd.exe (anti-malware detection), Evasion: Searching for specific processes: 360tray.exe (anti-malware detection), Evasion: Searching for specific processes: skype.exe (messenger injection target), Evasion: Searching for specific processes: vboxservice.exe (analysis tool detection), Evasion: Searching for specific processes: vmsrvc.exe (analysis tool detection)</t>
  </si>
  <si>
    <t>984b2cad08f860b921547d2489abac47c0c5b8c4</t>
  </si>
  <si>
    <t>f4deb28d39c63a8e4ebaad4f69fc32ca2c575600</t>
  </si>
  <si>
    <t>403b52403da8f42f25880854676f81c4b1e46af6</t>
  </si>
  <si>
    <t>7357301e78c06537364f0434dc5f416666031bba</t>
  </si>
  <si>
    <t>5c4235fe8ce7f0c635cf51206fabd4461f0c0229</t>
  </si>
  <si>
    <t>8b3149f8627b581d87e4ce4b92882e70d4110f33</t>
  </si>
  <si>
    <t>4eddd270de9e935c7bb3855fb5eff5418bbd6ca7</t>
  </si>
  <si>
    <t>97ec6a3cf153cec48d8060b80f0b73456278b350</t>
  </si>
  <si>
    <t>2451201135f9a48b2e289cf1afbbe20396509b3a</t>
  </si>
  <si>
    <t>074bbb51141f79b4612f0c922d263947af87c79b</t>
  </si>
  <si>
    <t>45357e3e2f43787769ae5ba9d2dd9b0cb64313b5</t>
  </si>
  <si>
    <t>043c051d0efc1dfc2d1a6423d0a0b54fee3a709f</t>
  </si>
  <si>
    <t>30ecc930a63ab693310e8dc51fdf74692703b103</t>
  </si>
  <si>
    <t>4caad040a3825176d2752208981495dd36ce4c98</t>
  </si>
  <si>
    <t>9fbd90058530dc714b6fb847b4c0d88604291262</t>
  </si>
  <si>
    <t>57d600dc8ad20ed19951bfe3f505aefa8a42bc55</t>
  </si>
  <si>
    <t>d3cfbab6942e21d4af275d971acb80a67054d832</t>
  </si>
  <si>
    <t>f5271881cf26318d6c5ec04d838055df8a7693e6</t>
  </si>
  <si>
    <t>8e8c4a6b2c281a1aa0e6249a1d596884155a20a3</t>
  </si>
  <si>
    <t>6d028bbf0430941eca041123e4978f89d9160830</t>
  </si>
  <si>
    <t>47d9f991244c8085a5922adbe495e01bc5279fdc</t>
  </si>
  <si>
    <t>efb771180d766d6fae96a645bc67a1798bec368d</t>
  </si>
  <si>
    <t>61e74e83d7f38cd98ef6fb52e015e2db20e8ce92</t>
  </si>
  <si>
    <t>e6a8aaef3362aed253b74677f0d0b84e1ef4459e</t>
  </si>
  <si>
    <t>1a3fefebe16e9f017394b06162c36355435fe56d</t>
  </si>
  <si>
    <t>4247fef2debe91bec920828fd5d91040782bb644</t>
  </si>
  <si>
    <t>c3df6a7696a81ed2666d2f6fa8675fed63c8a5bf</t>
  </si>
  <si>
    <t>b30f3fdf63224b7fc9a4fb8c0e957796b20f8b8e</t>
  </si>
  <si>
    <t>485256121dfef737e3ad5dd70377ea4bd2c7ef67</t>
  </si>
  <si>
    <t>69d2acaae04b1993808cf027dedce0f6db586d7b</t>
  </si>
  <si>
    <t>6a75f824f9e28f0f29a55c4bc4bf8f21cf5408d4</t>
  </si>
  <si>
    <t>35e7a5f6d4c29ec561976e6bf86c2dfb2cf622f2</t>
  </si>
  <si>
    <t>a8a74bf365c40fa5af8d0edc78a4f803d87b55c2</t>
  </si>
  <si>
    <t>7e18d462cbe3a7705623081ec323d03f379de83e</t>
  </si>
  <si>
    <t>df12e04e971511c6ae3024a62a7bd715d4dcfd5c</t>
  </si>
  <si>
    <t>2462d03f376a302abddd21b40c23d022d8d0b08e</t>
  </si>
  <si>
    <t>ad1d79be158dc6a64ebfac7a6e4609439b2bbe68</t>
  </si>
  <si>
    <t>aebeaf2c5175477161021c7123df120edb108b98</t>
  </si>
  <si>
    <t>3497d9c6fef990b9ef231f9b3fd9520ab4c72747</t>
  </si>
  <si>
    <t>361eca28b53509d38023ef9990be34787cc65d33</t>
  </si>
  <si>
    <t>104e5ecd454907ae894b313386ee70560ea77737</t>
  </si>
  <si>
    <t>ce2161201a21e75bd34f7f4c407e309a318f9bda</t>
  </si>
  <si>
    <t>28fa4ec2fcb9ad89a0334b8278ff5be886fef9ce</t>
  </si>
  <si>
    <t>2505d5f3f6fd444768c7bec56678215e05f1f93d</t>
  </si>
  <si>
    <t>cabcc4d8b85fb46a6dbf0b5ad1ea85629fe4a584</t>
  </si>
  <si>
    <t>366602ffe86a216a69422367718cb261f7aeef49</t>
  </si>
  <si>
    <t>ea528a8f45cbf19e08e996bd3c80c7d90ac8c92e</t>
  </si>
  <si>
    <t>c64e5536ad40f3d4adddb7acd95fef970d580a50</t>
  </si>
  <si>
    <t>3b275ac4885858285b938f4370390e787b253dd2</t>
  </si>
  <si>
    <t>Evasion: Attempts to disable kernel mode debugger, Evasion: Searching for specific processes: ntice.sys (analysis tool detection), Evasion: Searching for specific processes: rstray.exe (anti-malware detection)</t>
  </si>
  <si>
    <t>551ec210a8bae6d83785dcf89c587c77c48dbe6f</t>
  </si>
  <si>
    <t>f81aa4962fdcded81f4bd06b29fec0647c1a2e53</t>
  </si>
  <si>
    <t>13031a0944237e7bef4aa108c437b768250b7578</t>
  </si>
  <si>
    <t>919c86cd5e9ccc13b8b85874c012dfa27139e900</t>
  </si>
  <si>
    <t>f1fd982e85a6a56649fa3e7c281e2e0b1620ab82</t>
  </si>
  <si>
    <t>d20f4e8ce39afcce8a644558fb16bd1726f86157</t>
  </si>
  <si>
    <t>48c9c6238d8a44a5d356a7224596c2102e738683</t>
  </si>
  <si>
    <t>5e3ee7c5954da4cd38a5121623c05d617e547951</t>
  </si>
  <si>
    <t>0d42439fba2c2f7bde58f411c7faac419eaae4c1</t>
  </si>
  <si>
    <t>9b0b1ceb360ece643440463468e3756090e7472a</t>
  </si>
  <si>
    <t>959e30526f4394008eff08958d3eb754ef9de5e8</t>
  </si>
  <si>
    <t>c00b3f5f387657225c2e5298e1e03e902a32ce98</t>
  </si>
  <si>
    <t>f93886d67be710134558764e56eff31ca7228087</t>
  </si>
  <si>
    <t>0a81440e154b6401f9ce18b50e7c8f94b1527c34</t>
  </si>
  <si>
    <t>6693e7e86c6619f147c38a399504aa9cfbd45195</t>
  </si>
  <si>
    <t>d096a525adcc63cf862caa24fe54485a1e65e697</t>
  </si>
  <si>
    <t>1ea915e2b78cd426368664bed8691df5594ddd25</t>
  </si>
  <si>
    <t>3278a2545315a0cd4fbe7c2aa20b186ffc94eac1</t>
  </si>
  <si>
    <t>cdd1a1d4ed1a6db9db033faed0371edf1dfde37f</t>
  </si>
  <si>
    <t>0c9ebf253a699693619747cecd6ba3c3a3d06d42</t>
  </si>
  <si>
    <t>ef3636b72d8e997390a12a76b956c7c812bb6baa</t>
  </si>
  <si>
    <t>0a38593fcfe4e318aed0fff4983228b6429c740f</t>
  </si>
  <si>
    <t>7e252d5fd609e1abd8e258439005ee2a404bdb94</t>
  </si>
  <si>
    <t>5ea5e04b8186822610e75f79bf07877dbc2f2460</t>
  </si>
  <si>
    <t>97b426e3375b3d6b30eaf7bcbd82a2bf25d52133</t>
  </si>
  <si>
    <t>97594b0208182ebbfed53012d97897b5b9d11833</t>
  </si>
  <si>
    <t>4fa119e89c514410918dd5990082c0dacb7c20ef</t>
  </si>
  <si>
    <t>b579fcbc7027df1702b5743a757530f19258bd12</t>
  </si>
  <si>
    <t>eb6c462e50dac45ef421e018044a2798ca392887</t>
  </si>
  <si>
    <t>0dafb0d978bc178d3d40836195ec9061958d537b</t>
  </si>
  <si>
    <t>ffb3bc001704bd3c3f721e805ee5b4bbd86e68ce</t>
  </si>
  <si>
    <t>edf618e9da46d61a6b1967a29b4937b5b977e54b</t>
  </si>
  <si>
    <t>8caf1822a229f113d74bae97b935c069fb36aaa4</t>
  </si>
  <si>
    <t>68d2825afe21ef8e03ccc9a078c29b04bf671a95</t>
  </si>
  <si>
    <t>371a9deb3c0d17407f61a553ab176c293bc26ac5</t>
  </si>
  <si>
    <t>ad3ab32b84c2cbef0e6e9191617acdef1c5be209</t>
  </si>
  <si>
    <t>ab6263e078b9cf0fccadd7f16845732794408c76</t>
  </si>
  <si>
    <t>a922ccaead3a15a95735f302d956838054e0831b</t>
  </si>
  <si>
    <t>f4f6852b623d1cb1463aab1f69e170c88c2b6399</t>
  </si>
  <si>
    <t>Evasion: Ability to detect if Sleep() function is patched, Evasion: Checking for specific image filename, Evasion: Searching for specific processes: ccsvchst.exe (anti-malware detection)</t>
  </si>
  <si>
    <t>3dabf83c4de718b54a6b134a4f14769f65c7eeba</t>
  </si>
  <si>
    <t>07f94481ede8e60e342164e9829637158e065397</t>
  </si>
  <si>
    <t>4a97f2e746f38868e426ea5ea6059f75a4f97524</t>
  </si>
  <si>
    <t>5963ef5521c224224ba9f6ef34ced46baf9f4523</t>
  </si>
  <si>
    <t>f056874c8d20236c6eb04b48f3cc3dddd42428d4</t>
  </si>
  <si>
    <t>3ed2a85fbbf9fef94971af110c215576537ba63d</t>
  </si>
  <si>
    <t>Evasion: Attempting to enumerate Window's Defender dialogue window, Evasion: Attempting to enumerate Window's FireWall dialogue window, Evasion: Attempting to enumerate Window's firewall dialogue window, Evasion: Checking for specific image filename, Evasion: Searching for specific processes: explorer.exe (system injection target), Evasion: Searching for specific processes: iexplore.exe (browser injection target), Evasion: Timing Detection (rdtsc_GetTickCount)</t>
  </si>
  <si>
    <t>838cb484b7fbae316253f622fadf7d84d967d37c</t>
  </si>
  <si>
    <t>9f515cf8222487b85fecc4e075d9d979fef2b30e</t>
  </si>
  <si>
    <t>Evasion: Ability to detect if Sleep() function is patched, Evasion: Ability to retrieve the current memory availability, Evasion: Detecting debugger by checking debug port, Evasion: Searching for specific processes: zonealarm.exe (anti-malware detection), Evasion: Trying to forbid debugging (hiding threads from debugger)</t>
  </si>
  <si>
    <t>04ed6d4aa30559f7e73e71f9c6ed5f86e2bc8f03</t>
  </si>
  <si>
    <t>bd88e145fd90fc1de081eb91c7478010ea65c2a5</t>
  </si>
  <si>
    <t>a9937a17f95a3416bb33e2932d7b98d393cba127</t>
  </si>
  <si>
    <t>966ab0735b542b44b2dc247932bd0b24b5fde14c</t>
  </si>
  <si>
    <t>6f83b2e568d148a7dd5b0d7c89698c800d62377f</t>
  </si>
  <si>
    <t>175ccd1bb599b259bda742262bee8c75f1d90cce</t>
  </si>
  <si>
    <t>Evasion: Ability to check the disk size, Evasion: Searching for installed programs (antimalware software)</t>
  </si>
  <si>
    <t>30d8ae9231487b41d4d13aec872757aa13f71a8d</t>
  </si>
  <si>
    <t>d87fbee9c581c130315d3a7c6bc064d816378a2b</t>
  </si>
  <si>
    <t>5dbc9d28e776fa3d83df6f19c2a84a726d4d546a</t>
  </si>
  <si>
    <t>f940a2a1bbae0500631d0722e1003eb3cad7a898</t>
  </si>
  <si>
    <t>518f1538647d825e92240eddfa0f1512cb6eecd3</t>
  </si>
  <si>
    <t>b66f0343ed27a43abcfac0a9c4bbd7309f827f50</t>
  </si>
  <si>
    <t>bcb3334c0f1b337efc2bc01d867804d6d8cdd420</t>
  </si>
  <si>
    <t>3f1205ef5374d6516fd3eed5b68e55fc094e32d4</t>
  </si>
  <si>
    <t>9331804a8dc0b57629783143c51042a1d91514fc</t>
  </si>
  <si>
    <t>5c585cc2c8b0995e1a74b0bd846104309f42fc2b</t>
  </si>
  <si>
    <t>fb98aac89f53f74915a68a31490636bf707a0a59</t>
  </si>
  <si>
    <t>173cf5f715cb874dc14d585bb4841142a3cba830</t>
  </si>
  <si>
    <t>Evasion: Possibly stalling against analysis environment (sleep), Evasion: Searching for specific processes: vboxservice.exe (analysis tool detection), Evasion: Searching for specific processes: vmtoolsd.exe (analysis tool detection)</t>
  </si>
  <si>
    <t>492ead6eb522a0b013f0b6dc63a9d5961bdf24f2</t>
  </si>
  <si>
    <t>b2c69077fbb6efa8a7ed198f555d828aa3a70a09</t>
  </si>
  <si>
    <t>1b9e38781a738f51401ee5963b88951de4db9834</t>
  </si>
  <si>
    <t>fa53e10fd89329faf2fe68bffadb4cce36e8692a</t>
  </si>
  <si>
    <t>ff10b90c5fd4a6a65665afbbc50b2b3658fe6bf1</t>
  </si>
  <si>
    <t>6522f0407b96bbf84047de33be2f96c047871695</t>
  </si>
  <si>
    <t>c1fc401410daf653a5d794e5d4a91c3e759320fa</t>
  </si>
  <si>
    <t>7edfbd34eb61c497aa7c1a121b1505de35a8d5dd</t>
  </si>
  <si>
    <t>4a2a6099369efc06f0e06b9243d9be795800f10b</t>
  </si>
  <si>
    <t>578d67e26fd65331a88d19127294fbc59d94b67c</t>
  </si>
  <si>
    <t>740b314109112f1c48193a9cf5ba4810ba08cd84</t>
  </si>
  <si>
    <t>64d91f6bdd8193b6d74d96b0fa5e2b781ef7f5b5</t>
  </si>
  <si>
    <t>05b521798736751eccf1a870903e820fb78b8551</t>
  </si>
  <si>
    <t>Evasion: Ability to detect if Sleep() function is patched, Evasion: Ability to retrieve a list of keyboard layouts, Evasion: Checking for specific image filename</t>
  </si>
  <si>
    <t>520a1f3b0b7d8c3666b8b1b697e8e18edefad36c</t>
  </si>
  <si>
    <t>191a73829709c95cc74c4e16df8d07de797a4c62</t>
  </si>
  <si>
    <t>1742525dca4a8058ab5d7b71cc105c9ff6bf5545</t>
  </si>
  <si>
    <t>e70818330e690dff7e563e79d78a749fd859cfd7</t>
  </si>
  <si>
    <t>Evasion: Detecting VirtualBox by enumerating ACPI registry keys, Evasion: Detecting sandboxes by checking registry keys artifacts, Evasion: Trying to detect analysis virtual environment (HDD detection)</t>
  </si>
  <si>
    <t>84eee48a4ab666bfec0f4f9406a3405feeb43326</t>
  </si>
  <si>
    <t>0ecaa45dd0218de925b983186cf7a3a0df2b8b6a</t>
  </si>
  <si>
    <t>f07982e18a6600ec9af4d56d53bc0827c8ed8a1b</t>
  </si>
  <si>
    <t>4f5c556ff03250c66174d42027b630ccfee53a23</t>
  </si>
  <si>
    <t>d6555099b7ec46c5bb137dd28bb402ab5cc21994</t>
  </si>
  <si>
    <t>2b4a975b5acf250b117d2a7a6e8d9aacf715a60e</t>
  </si>
  <si>
    <t>e702c4e573c7c7f8785f59a19e48e2bc01175424</t>
  </si>
  <si>
    <t>9c06f29ed63d6ac24689ee5b6a846aaa2bd7489c</t>
  </si>
  <si>
    <t>2edd77e4f9e9e0fa919603057f49216b0dd28551</t>
  </si>
  <si>
    <t>c01e62a8b4df01aafb29b3fee27e75f904fe2919</t>
  </si>
  <si>
    <t>907dbcacac3abf11e72b4009e512a9aa789cc9c9</t>
  </si>
  <si>
    <t>68640c282b2ebdcf010742efc29c17abae6b8496</t>
  </si>
  <si>
    <t>Evasion: Detecting Avast software (checking dll), Evasion: Detecting debugger by checking debug port, Evasion: Potential detection of virtual environment (Sandboxie)</t>
  </si>
  <si>
    <t>6509a7e1637db6388a30a5da92c1bcd9658eda62</t>
  </si>
  <si>
    <t>Evasion: Ability to detect if Sleep() function is patched, Evasion: Disables Windows Error Reporting for a process, Evasion: Trying to detect analysis virtual environment (BIOS detection)</t>
  </si>
  <si>
    <t>b68e35257db88ace523694cf85f74a7eff8494af</t>
  </si>
  <si>
    <t>7840dbf01bb40e578f8fe90b7a856a7cca2a19b4</t>
  </si>
  <si>
    <t>5a621b068275eb093231663960833b8a17c2de87</t>
  </si>
  <si>
    <t>a2ec2413597ceed12cd47ecdc066877ebe5a525f</t>
  </si>
  <si>
    <t>2a5e46ffd1f20a4f095d04db31cb2d138f40ded5</t>
  </si>
  <si>
    <t>f08466849610041d469e1acea3a86258acdb63d4</t>
  </si>
  <si>
    <t>46e51b7593d7eb76bc90bae02ce95f754421f569</t>
  </si>
  <si>
    <t>1651c35d755954efa32e47471e5bf205fd40ae9d</t>
  </si>
  <si>
    <t>27a83fd527049a421cf09c730534d1b2a015a6b4</t>
  </si>
  <si>
    <t>59563802ac6268bc6ab5327f5292a7583068961d</t>
  </si>
  <si>
    <t>cf0763a1e30c973eaa3c79a23995cfb191470884</t>
  </si>
  <si>
    <t>6f171fa86f146a8a3828512c8b531d4b4d805f79</t>
  </si>
  <si>
    <t>3cf8cb450bb17ec219bd3402dcdb5ede6a47855a</t>
  </si>
  <si>
    <t>e8bcc33c772e247c119f30c29921cda4bf858449</t>
  </si>
  <si>
    <t>ab8bb6b31aff52635a4b7c3cb0cf6f8391bc9f9e</t>
  </si>
  <si>
    <t>1f6d7b54fdfedc62fae5a41991af50262a10448a</t>
  </si>
  <si>
    <t>486974c22dbece55db881e11e50e4f72f0a954ec</t>
  </si>
  <si>
    <t>cfa416a33ba44999d30f5d85ab92f556d90a8027</t>
  </si>
  <si>
    <t>9d5767123b01d9e2649fefd1b723cc7b12a6b42d</t>
  </si>
  <si>
    <t>e7c4026376f3d4cd2b5b864310cf496049026e16</t>
  </si>
  <si>
    <t>b8717ae4bbd502506935f346bb0e724c8bde8601</t>
  </si>
  <si>
    <t>d46b27dd20c7e2aee60e88ae4df631387bd4d54e</t>
  </si>
  <si>
    <t>de3bffe79269c44d627423a532ab62fa81a4e5f9</t>
  </si>
  <si>
    <t>e1615cc6b6e6c3e0bfa83218aaba4b3dd82ddee5</t>
  </si>
  <si>
    <t>4f0d76ec28adebafe07274404052735cfa40f0f3</t>
  </si>
  <si>
    <t>727ce29d546f476a5f2b8127f9bd1a94f16e2882</t>
  </si>
  <si>
    <t>e0d5c6d26f1abbf9258b040fc5d9cec68f82ad0b</t>
  </si>
  <si>
    <t>b543adfe76b67bfd23c23fd3e26efecc4a8e4b9c</t>
  </si>
  <si>
    <t>9c47094338f5b082feeb712f3390e9f8bc1dac06</t>
  </si>
  <si>
    <t>65f181a538faeb14085d9d541457d19634a51f84</t>
  </si>
  <si>
    <t>7844343cb62fc7ced2fb832761557bcaabd24994</t>
  </si>
  <si>
    <t>e4f4d22fed2fcbacb0fae64aafb0c5ee4473f8cf</t>
  </si>
  <si>
    <t>Evasion: Ability to check the disk size, Evasion: Ability to retrieve the current memory availability, Evasion: Detecting the presence of WINE, Evasion: Possibly stalling against analysis environment (sleep), Evasion: Potential detection of analysis tools (dbghelp.dll), Evasion: Timing Detection (rdtsc_GetTickCount), Evasion: Trying to detect analysis virtual environment (BIOS detection), Evasion: Trying to detect analysis virtual environment (HDD detection), Evasion: Trying to detect analysis virtual environment (analysis path detection), Evasion: Trying to detect analysis virtual environment (computer name detection), Evasion: Trying to detect analysis virtual environment (drivers detection), Evasion: Trying to detect analysis virtual environment (installed applications detection), Evasion: Trying to detect analysis virtual environment (malware analysis sandbox detection), Evasion: Trying to detect analysis virtual environment (user detection)</t>
  </si>
  <si>
    <t>c239cffb9c3b3b5dee140c0ef6746955fb4fe440</t>
  </si>
  <si>
    <t>5dcae4aa02340b157f090826fdabef253abb6492</t>
  </si>
  <si>
    <t>b63253457f7627ab456da14428c36373368555ed</t>
  </si>
  <si>
    <t>de6f2f94406c3c0d09e53ec3fb457ec87ee86cb1</t>
  </si>
  <si>
    <t>cd1eae6e814b024950a19148197e7804f9a5d7a9</t>
  </si>
  <si>
    <t>2b2bbb9ca7f90c7f60d3cf643f2b8c7b96c0345e</t>
  </si>
  <si>
    <t>6528a11e61b7cf1f596f674c90cab3d118aacda9</t>
  </si>
  <si>
    <t>fcd38fa53a90970c6fb95843c1e08174987d2c08</t>
  </si>
  <si>
    <t>a1a2d4d4e60d61599b83484ffe6ffe3c00c25ed7</t>
  </si>
  <si>
    <t>797e82013ca06fbc102b91f1d0cb125bb05ee88b</t>
  </si>
  <si>
    <t>69e32c8d1471e6bbd6d31cbde9cba551b576db6b</t>
  </si>
  <si>
    <t>a3f950b32f5863d86c462b37874b342201df33c3</t>
  </si>
  <si>
    <t>6b6d21f32f6a562d76a67f0548ece8a7fcec1f56</t>
  </si>
  <si>
    <t>4d5acf98b8eeb8e717956c946999b800896d35d1</t>
  </si>
  <si>
    <t>ebfd9dba7c96cd3e0f28ed2a0dd1844dcf056aae</t>
  </si>
  <si>
    <t>3f697205c3f40e699d80556624a990a68a7c3ece</t>
  </si>
  <si>
    <t>Evasion: Ability to retrieve system default language identifier, Evasion: Trying to detect analysis virtual environment (timing analysis detection)</t>
  </si>
  <si>
    <t>72e56b02b14f3b405b8171c78ef08599dc86e26b</t>
  </si>
  <si>
    <t>Evasion: Searching for specific processes: zxsniffer.exe (analysis tool detection), Evasion: Self-modifying code at runtime</t>
  </si>
  <si>
    <t>cd2fbe7cdcc7ce0641543d079d163e58de2e0f0e</t>
  </si>
  <si>
    <t>a27a77b7e3c1364001f792ee6d436af2677027bb</t>
  </si>
  <si>
    <t>575d9675fe79c8d34542a7f426a88e16421b9c52</t>
  </si>
  <si>
    <t>2a2a36a2f11a8a4461d12a8ae7746bb64099bf34</t>
  </si>
  <si>
    <t>8a2b5240086d7579ba760786f91f70a718bfa8a5</t>
  </si>
  <si>
    <t>Evasion: Checking for specific image filename, Evasion: Timing Detection (rdtsc_GetTickCount), Evasion: Trying to forbid debugging (detecting process debug handle), Evasion: Trying to forbid debugging (hiding threads from debugger)</t>
  </si>
  <si>
    <t>ccdd48cfa3b3647650f9c4601c9ca5a38123ce8c</t>
  </si>
  <si>
    <t>Evasion: Ability to check the disk size, Evasion: Ability to detect if Sleep() function is patched, Evasion: Trying to detect analysis virtual environment (BIOS detection)</t>
  </si>
  <si>
    <t>d48c2eb95daef2050ffe6263c1a2da4a2b3279d4</t>
  </si>
  <si>
    <t>5ef93c0958b23a82f43a84e432313a0d5f9632d0</t>
  </si>
  <si>
    <t>Evasion: Checking for specific image filename, Evasion: Searching for specific processes: chrome.exe (browser injection target), Evasion: Searching for specific processes: clmain.exe (e-Commerce client injection target), Evasion: Searching for specific processes: explorer.exe (system injection target), Evasion: Timing Detection (rdtsc_GetTickCount), Evasion: Trying to detect analysis virtual environment (timing analysis detection)</t>
  </si>
  <si>
    <t>f395c220836d293837a9331b1412f224708548b5</t>
  </si>
  <si>
    <t>642cda9c4a8e878afde4d9b66553881ebfa2a077</t>
  </si>
  <si>
    <t>4473eb9c08c1d39f3983edad3da01c8453619996</t>
  </si>
  <si>
    <t>efc9d27b68cf3deef8ab1bdf0cccdb19583dbf57</t>
  </si>
  <si>
    <t>a32a0069b2316639759287868f4b002699d423ec</t>
  </si>
  <si>
    <t>a8d66daaa956781a92a806e38de62c6f70fa8bb1</t>
  </si>
  <si>
    <t>f62af17a671eb5ba48af1a66476cfc3ec43b7937</t>
  </si>
  <si>
    <t>Evasion: Ability to check the disk size, Evasion: Ability to detect if Sleep() function is patched, Evasion: Possibly stalling against analysis environment (sleep), Evasion: Timing Detection (rdtsc_GetTickCount)</t>
  </si>
  <si>
    <t>c9a347fad4361600a50c5b0b09f63c87979ed5c0</t>
  </si>
  <si>
    <t>18094a09cb07dfb1e5c5c405193d242c08f72c9e</t>
  </si>
  <si>
    <t>Evasion: Disables Windows Error Reporting for a process, Evasion: Potential detection of virtual environment (Sandboxie), Evasion: Trying to detect analysis virtual environment (HDD detection)</t>
  </si>
  <si>
    <t>fceb6e98bac8d15d120571acb280dc8d37dea275</t>
  </si>
  <si>
    <t>92f3ced1cd5ef8e7dba9779df1e78dc41f83ad9b</t>
  </si>
  <si>
    <t>84caec93484a7a80d0674c25a2c3a3d54b18f7b0</t>
  </si>
  <si>
    <t>1b826865d89d181facb3f23a9dac8c5df51501b2</t>
  </si>
  <si>
    <t>1c76b349f7ba122cea4c65e7c9006592fb798c7c</t>
  </si>
  <si>
    <t>50e98b533ebb8d7d558109f14b912c4ec72e5e09</t>
  </si>
  <si>
    <t>b85f7943254a140b496aff84c7f2082c1f236172</t>
  </si>
  <si>
    <t>1bbb535baf2bc0c66babfaf83d32d8e2d29f587e</t>
  </si>
  <si>
    <t>5a0c65d9e36e2178f3477d8b7b93b752110a4fa7</t>
  </si>
  <si>
    <t>dff598c78744ee43e5503f17625452548905b52b</t>
  </si>
  <si>
    <t>9624d455c03977c79e69c03c05d7c38b647a6094</t>
  </si>
  <si>
    <t>Evasion: Ability to retrieve a list of keyboard layouts, Evasion: Ability to retrieve system default language identifier, Evasion: Possibly stalling against analysis environment (sleep)</t>
  </si>
  <si>
    <t>d21b036691f2f20c3fdfa90eb6378846f0cceb5d</t>
  </si>
  <si>
    <t>76d624ae96177c7ab874a49c172206fb3db84904</t>
  </si>
  <si>
    <t>84e796d427990020422ecc1a19659fd2cbab010c</t>
  </si>
  <si>
    <t>ee42f63a3ba928c147f0f670a7b8d31da67d6b56</t>
  </si>
  <si>
    <t>b324f22af63e00ca87ef3ce613cefc1b9954d06e</t>
  </si>
  <si>
    <t>f9fb1623e84b55df84e987f28914756371a5ae37</t>
  </si>
  <si>
    <t>fd9bdfb67ab9ef70fa97ead27a4e5d8b67013b28</t>
  </si>
  <si>
    <t>3e24f0687160624bbb361ea3d6fb103cd903f53a</t>
  </si>
  <si>
    <t>4504ed1119694214196a8d4201f4712f8efc25bc</t>
  </si>
  <si>
    <t>bca030017771b4f5f6f3dd5cc90b5c22d987651a</t>
  </si>
  <si>
    <t>d201d0c86c8d44d12415df079208dfc7387ca8f0</t>
  </si>
  <si>
    <t>3e72d99b56c8a6f8d29b68bd0f1c42c6abe64cc8</t>
  </si>
  <si>
    <t>15e234e1001a7285e1c0b9d538e0b44eeb057172</t>
  </si>
  <si>
    <t>e183303718c9eb0a4a9b4ef3bb8cfc2099f65f37</t>
  </si>
  <si>
    <t>44f71614978c13e4b1cddb0f7074d654d08e8fe1</t>
  </si>
  <si>
    <t>57c82bde57ff587645f0e4477b8c88501f0a7b70</t>
  </si>
  <si>
    <t>d4f6d8a2afc97875e19032bc41374bd9c1b809ce</t>
  </si>
  <si>
    <t>831659bc28c081497abf6198ff4f16e583932020</t>
  </si>
  <si>
    <t>0f3f67f95fb01b9ae7e16daf568152b7dc67a513</t>
  </si>
  <si>
    <t>37dff3a44b6ccbeb28afe1f4c8e51f7d69f8deea</t>
  </si>
  <si>
    <t>3a3ef498cefceef08df9ae9c7390f4e463ced583</t>
  </si>
  <si>
    <t>9e5c4aac2349b3d72dfc1e9f2f188556f5dc3394</t>
  </si>
  <si>
    <t>6ddeb2f9bf94dd9aa67fff60b15f8aeaeabb6ad4</t>
  </si>
  <si>
    <t>92a92f772eafad5476505a7f111c1e59dbcd20e8</t>
  </si>
  <si>
    <t>16e1caf606ad7f5f2dd621fb7023ec5667f87880</t>
  </si>
  <si>
    <t>7697cf022098e2ef8a7aa399fce5138a960de2c2</t>
  </si>
  <si>
    <t>bbfcc0b8155a44e0e25793573a22d207429738bd</t>
  </si>
  <si>
    <t>2934a3b9e99ed3cd1230d82f971a70c0d6381e63</t>
  </si>
  <si>
    <t>81cd629d55a883a548aba27e186ac172dc0c8317</t>
  </si>
  <si>
    <t>03d9b0d6d2c813151c618382d7e18e3a069df443</t>
  </si>
  <si>
    <t>3473d1ed09c708dccdb19ebff51bb51af8c562b0</t>
  </si>
  <si>
    <t>a0b76734e96eb7f818492d91df11763b9a824810</t>
  </si>
  <si>
    <t>1c45858b2a1cf101ee2dbc25ece21a26a4d16f5b</t>
  </si>
  <si>
    <t>90bdb7d3df85ee0e5a44d6ad5e6eca5f5ddae3bf</t>
  </si>
  <si>
    <t>cc41cadbbd6ba6ed0bfdd17798b4c9f94d7955e0</t>
  </si>
  <si>
    <t>922d1aa4b1aaa229e069e992e7ef01808baf05b8</t>
  </si>
  <si>
    <t>6b2310fe2aa0dbb57d74083dd7c7a70b5bf422d2</t>
  </si>
  <si>
    <t>2cc3255d7688c70966dffacd18b7b4d867ad1da3</t>
  </si>
  <si>
    <t>a5c38a77e7754530746da3418640d7445593f32b</t>
  </si>
  <si>
    <t>2917cba06286884002762c88857e119233f57103</t>
  </si>
  <si>
    <t>3ccf9ff44a55ff89a010bef2ee903ca9d3528014</t>
  </si>
  <si>
    <t>7fe17da68aef2efed5fd77bc6ea1d2313b6b13da</t>
  </si>
  <si>
    <t>42a390998a69c37c7743172cbebf48927b68b106</t>
  </si>
  <si>
    <t>2e9b37fbef8a498b88c2920880a569730222a499</t>
  </si>
  <si>
    <t>d41a5bde0a50549fea9d9a1d5aca5880c05c4719</t>
  </si>
  <si>
    <t>36025828e8acdd1d6b264b9e33beafc90c9c28c8</t>
  </si>
  <si>
    <t>bca6c28b81b59be722d727ae41a813cd55da93ff</t>
  </si>
  <si>
    <t>81f8f473cb6aec6183c31a3c37a60a58d9d8ce37</t>
  </si>
  <si>
    <t>523cb7c9f3cd88a5e792ab959cf55aeada1ce7d8</t>
  </si>
  <si>
    <t>72b01991a8ebadf72d2512e19234943920ee4104</t>
  </si>
  <si>
    <t>a86fbb2025e6ab928e90d1b285631198bc0dd12f</t>
  </si>
  <si>
    <t>a6f981ec13f5c98626253b73ea894619a8b508eb</t>
  </si>
  <si>
    <t>Evasion: Delaying execution by using ping.exe utility, Evasion: Detecting debugger by checking debug port, Evasion: Disables Windows Error Reporting for a process</t>
  </si>
  <si>
    <t>a985d5cb33570bd8c2c9788fdbb0b3940fcd0b32</t>
  </si>
  <si>
    <t>9822ba051c13b5a701aa7697fd06b47bc7fa2aa2</t>
  </si>
  <si>
    <t>90e82861c38a8f8121524e967e10928af27c1714</t>
  </si>
  <si>
    <t>107d1645dbd58761924fcfea46b5f50df4c2ffc1</t>
  </si>
  <si>
    <t>919f4de45c4699a51b7953684d4cc8f6844de005</t>
  </si>
  <si>
    <t>2db6dde306932cafbdc735d69d1c89535d42a0cc</t>
  </si>
  <si>
    <t>8b4b0b3d13029dace64abf899c41515234abdda8</t>
  </si>
  <si>
    <t>2ec76c17e3dbe760c007f6880a47d8c74928167f</t>
  </si>
  <si>
    <t>cf84ec30de7769cd607ad67cbba5f41a6067f188</t>
  </si>
  <si>
    <t>eca62c3e50344e33c5001a6a0e9e54a9f28a7bed</t>
  </si>
  <si>
    <t>b917374a77f5c42869603dc852085492f7530010</t>
  </si>
  <si>
    <t>67f396bda2901fa32b9e7d9710644bcc0f486f62</t>
  </si>
  <si>
    <t>5768c9c5c186d67415c0ab2574bc5715556c16cb</t>
  </si>
  <si>
    <t>f1d2915bb47ae88a4c8ae99db7b5ac08eb8dba60</t>
  </si>
  <si>
    <t>8ecb5f209fe9b13ccc67c5e5c1d6962be77a83cc</t>
  </si>
  <si>
    <t>4f9a5ef9c7c838dbfe34a9e3cec5ea2590e3752d</t>
  </si>
  <si>
    <t>Evasion: Checking for specific image filename, Evasion: Possibly stalling against analysis environment (sleep), Evasion: Searching for specific processes: explorer.exe (system injection target), Evasion: Searching for specific processes: iexplore.exe (browser injection target), Evasion: Timing Detection (rdtsc_GetTickCount)</t>
  </si>
  <si>
    <t>a809224750bef3308c388a734d4e1ee7c6273baa</t>
  </si>
  <si>
    <t>c5f83fbc33ff43558cf72db11827c4c6ffbb2f16</t>
  </si>
  <si>
    <t>2e561fc8f204055251b4d029f4d3086cf2dea48e</t>
  </si>
  <si>
    <t>ac6065a747857c7556b6cb85bb1b14166dc05247</t>
  </si>
  <si>
    <t>395b01f762cd0c26a02d32d10f0cd966854f4877</t>
  </si>
  <si>
    <t>d0443d300c103e341cbf3c184a5fbf7956c530c7</t>
  </si>
  <si>
    <t>2be2e27d41146e085bb11ce00b3b58f32603ba78</t>
  </si>
  <si>
    <t>0633866e5a95c263dbf19f047d49c2035dd28d0f</t>
  </si>
  <si>
    <t>68321585332730c82808798e44b0c32e595aaeb5</t>
  </si>
  <si>
    <t>70e866333b11c4e50b65fae604277a31a5fde045</t>
  </si>
  <si>
    <t>44eff418fa4378e1afb5592f611ee6a32c284cd0</t>
  </si>
  <si>
    <t>fe83fb1a807eae69655ce59e16b24728d8a66c45</t>
  </si>
  <si>
    <t>55c6d00059250bae67d74f7c1dc79b207d8d8c93</t>
  </si>
  <si>
    <t>7fdc8defa6df7801efadf9ae55768f09dc1acd2f</t>
  </si>
  <si>
    <t>ba7e0b55d9a43780a2e2b5624dde8d87cac50aa0</t>
  </si>
  <si>
    <t>1890e898c5494695626d2ea72d189c2ad54294c2</t>
  </si>
  <si>
    <t>4ab21c2289148f257bfad774dfad453fd096ac5a</t>
  </si>
  <si>
    <t>4f0d28e273faf264bab74656c0a2db04b2ff997c</t>
  </si>
  <si>
    <t>2f7b0562d8fe2ac6ba017274d47ddb0ce7755c29</t>
  </si>
  <si>
    <t>a37f6d4b956f6ca424c8b11b004258936c6a7c19</t>
  </si>
  <si>
    <t>e1ac676a41da79e92c0bf775d33768c3024ec467</t>
  </si>
  <si>
    <t>a0dc2ef77f7682a2b140b1b15fe1235b752bac15</t>
  </si>
  <si>
    <t>5c4117b003879e57bef872d46d35fac7ef6e09a0</t>
  </si>
  <si>
    <t>46bf9f95107503deaa94515b26b06b29c4fbfec1</t>
  </si>
  <si>
    <t>0c2c54aa958df2083e37825b7f05602231472bef</t>
  </si>
  <si>
    <t>fc955e97d21f576ecf323584e3729e90fbb0c87b</t>
  </si>
  <si>
    <t>85c18f7a5e1c6cb9dc45de70904329fdf4d80550</t>
  </si>
  <si>
    <t>ae70d952e8568220b94a57addb0a67969082ae45</t>
  </si>
  <si>
    <t>e923ccb7a7717548b700d45cd477614ff7ea1704</t>
  </si>
  <si>
    <t>f774616fe5729f711bb3a95ed0445390a586071e</t>
  </si>
  <si>
    <t>fa6058318c217a31fbfcd97802b3bba6b7b21a44</t>
  </si>
  <si>
    <t>d47a7aec976c63d19f26ca9750be3967180c4990</t>
  </si>
  <si>
    <t>Evasion: Checking for specific image filename, Evasion: Possibly stalling against analysis environment (sleep), Evasion: Timing Detection (rdtsc_GetTickCount)</t>
  </si>
  <si>
    <t>2b3963c99960a5102f0177298d36c021617a90e2</t>
  </si>
  <si>
    <t>1e10403af4d3db4d2be1a5a590c7d2fae780373a</t>
  </si>
  <si>
    <t>Evasion: Detecting debugger by checking debug port, Evasion: Detecting debugger by checking windows class name, Evasion: Possibly stalling against analysis environment (sleep), Evasion: Searching for running programs (analysis tools), Evasion: Searching for specific processes: windbg.exe (analysis tool detection), Evasion: Trying to forbid debugging (detecting process debug flag), Evasion: Trying to forbid debugging (detecting process debug handle)</t>
  </si>
  <si>
    <t>2d1d9630062e3fc7103d293bf6c515aee8203d44</t>
  </si>
  <si>
    <t>7f3b540ce009a1b4e6f1d2a05740cfc979d0a230</t>
  </si>
  <si>
    <t>2be2c87932424fb486015cd1580fcb07ad6ca0dd</t>
  </si>
  <si>
    <t>e47c62143416d3b8e9e15f6e78b229a768c836a8</t>
  </si>
  <si>
    <t>e20876c08ae065d6d23828ed22a2a80eba068c7c</t>
  </si>
  <si>
    <t>2f5e25320a078db31bf64a68dee947ac5d57b17d</t>
  </si>
  <si>
    <t>b97210084a7e9cc0542d1d8723014693aa9fec6b</t>
  </si>
  <si>
    <t>Evasion: Ability to retrieve the current memory availability, Evasion: Detecting debugger by checking debug port</t>
  </si>
  <si>
    <t>2a921b82756686abb952dc18eef28ef540e24f9a</t>
  </si>
  <si>
    <t>d0852ba71b2025981b6ceb280402437759131439</t>
  </si>
  <si>
    <t>43f45086cb697bd6bc0b8291c8a36dc7b9e5d868</t>
  </si>
  <si>
    <t>46f36b4524d1e2d1afd6fc4255d9a13cacf3c506</t>
  </si>
  <si>
    <t>6384a4d2d73e37b671f0e03d70d1fd44c3fcfd0d</t>
  </si>
  <si>
    <t>8d699d6d4d06033d80d771de54f37c71c08024e7</t>
  </si>
  <si>
    <t>d8e471deb1f9a9df72957f0b5fecc541a2195a2a</t>
  </si>
  <si>
    <t>e0aaceccf964d63a5371aa2bcef2495e0c68e424</t>
  </si>
  <si>
    <t>Evasion: Disables Windows Error Reporting for a process, Evasion: Searching for specific processes: vboxservice.exe (analysis tool detection), Evasion: Searching for specific processes: vmtoolsd.exe (analysis tool detection), Evasion: Trying to detect analysis virtual environment (BIOS detection)</t>
  </si>
  <si>
    <t>0aa84227fcab15b126729a95c2200d0b3f9c488a</t>
  </si>
  <si>
    <t>4d2a2f63f67e8cc0f2be1500acc30b1f83b072bc</t>
  </si>
  <si>
    <t>f1322e1e97473263053179e57650ee7e008696de</t>
  </si>
  <si>
    <t>90ac91256fb1a725fc0f71da74de97d533fb24c4</t>
  </si>
  <si>
    <t>6f7ff805a419b0168291880a66e13de198daacaf</t>
  </si>
  <si>
    <t>d044460943d1d6951270e8e943a5294befa630d7</t>
  </si>
  <si>
    <t>60f8a7ca1e0065e75d445e7664e0566e4c25948f</t>
  </si>
  <si>
    <t>6f16ac05347d00fd3e7f615411940bd1ca0f35d8</t>
  </si>
  <si>
    <t>6c8cf29225fe4b18d91330717a7fa61b67f51e66</t>
  </si>
  <si>
    <t>9158a24f79791a8b4e3db32dbd61ad282d663f46</t>
  </si>
  <si>
    <t>2b91e3d26504f51e449a0fb8c12daf9d8b5ce19d</t>
  </si>
  <si>
    <t>369712a5680d0e5dd292e639b88dbe3b87899d09</t>
  </si>
  <si>
    <t>e91ebaee24d8b07cc35b8eef1816003d517268f9</t>
  </si>
  <si>
    <t>e8a249eefa67b1e348ffd34dffda7920a76b1d09</t>
  </si>
  <si>
    <t>4ba07fe01ccbb98d77e5c34dc6cb68ab9ce26e63</t>
  </si>
  <si>
    <t>Evasion: Searching for specific processes: svchost.exe (system injection target), Evasion: Trying to detect analysis virtual environment (drivers detection)</t>
  </si>
  <si>
    <t>0b08001cd62431875e437bd2fad5265b204a69ad</t>
  </si>
  <si>
    <t>d9bd760b81f44f756100ea5d7d6c1b2e855cde5e</t>
  </si>
  <si>
    <t>541972fcc734ddbbef375057d44fd3362805eb98</t>
  </si>
  <si>
    <t>c24052e42a863f7ee3fe373a4bf05a83e415c4d0</t>
  </si>
  <si>
    <t>754e88c8069967887dfb3256d142b7e6e278d667</t>
  </si>
  <si>
    <t>d65c3ac8ad59b442df1a54477128306f8011b770</t>
  </si>
  <si>
    <t>54a6fb24a2e6e1046812c558c619c3f19ba365ce</t>
  </si>
  <si>
    <t>Evasion: Ability to retrieve the current memory availability, Evasion: Delaying execution by using ping.exe utility, Evasion: Possibly stalling against analysis environment (sleep)</t>
  </si>
  <si>
    <t>ec543fe153485062cb6fe9feff13ae7b1504ae14</t>
  </si>
  <si>
    <t>b5bc11aa94a2beb47ba3b2ecb6a587f0ab28bebd</t>
  </si>
  <si>
    <t>40b57ea21c5456403a0747768ab0f9e9a1f9271a</t>
  </si>
  <si>
    <t>c9e8ee87c6fb60379bc4f5942214158a6ec85ae4</t>
  </si>
  <si>
    <t>8f123234eaef81f67a2250c069afac0200b39596</t>
  </si>
  <si>
    <t>0ea6f87941508d09f8202fb3e9e9f155a1951d90</t>
  </si>
  <si>
    <t>3315db2c48fc31b217da164f7c8c0cec6baf01bd</t>
  </si>
  <si>
    <t>e1ae757d773ccba6ff32f0bddaff040ae5e41df5</t>
  </si>
  <si>
    <t>cf0fe1a35cb26fbad314a5f4ad7f71cc2d946ccf</t>
  </si>
  <si>
    <t>2e7dac0865672d32fc5e46cdee02e77af1152f0b</t>
  </si>
  <si>
    <t>0fe983bde3df2d73e216bcef177414480699287a</t>
  </si>
  <si>
    <t>f01648dbff0aaeddd1c9f6599130c988b09130ed</t>
  </si>
  <si>
    <t>0720ebe858dbc6f066ab1dbfcbe2f4f817e10f2d</t>
  </si>
  <si>
    <t>1367558b5ddaa09be7348951eb87760808349842</t>
  </si>
  <si>
    <t>b293f7a2625f3c8d569212738d98ef49357c2a2e</t>
  </si>
  <si>
    <t>0e3739d922e3fb6be8d2595a5c7406296b6658ff</t>
  </si>
  <si>
    <t>68e56a1f6f4329331a5e7b646f809bcdab33bac9</t>
  </si>
  <si>
    <t>57cdfb9afcd9bc3836dbcadf42ed488fab8e6525</t>
  </si>
  <si>
    <t>b106ec14560a8fa62617f0ea6b67a32f4dd46106</t>
  </si>
  <si>
    <t>f690f3150316cfd2cfb77d25040bbda7ac7b9bbe</t>
  </si>
  <si>
    <t>fa7397edd2fa884d05203473e1ec60c12f2a12c7</t>
  </si>
  <si>
    <t>946440271879f916f8b3749a70f43149475871c2</t>
  </si>
  <si>
    <t>e8be156e4a74705ea38564b85a4e4a0af926d4d4</t>
  </si>
  <si>
    <t>2c36b71a3937e291ab6800a59085ca7752beb9b9</t>
  </si>
  <si>
    <t>94e980525e139148fab021c71fd47cfa2cc82de9</t>
  </si>
  <si>
    <t>437199cb6adbd373438402d3bb1fa9618e3da4f8</t>
  </si>
  <si>
    <t>1e41e2b50367250ef4c0a5bda397a1896e313501</t>
  </si>
  <si>
    <t>1773b8b45a00730ea20ee1519b20e7495ea6bb4c</t>
  </si>
  <si>
    <t>bf30012776ac3124c087714a0c228cfa4e8ef5c0</t>
  </si>
  <si>
    <t>cc132c30f90aa5239e97bd37093e323faea94791</t>
  </si>
  <si>
    <t>c4800097195cdff07c0afaa69d4e0df5dcd9778e</t>
  </si>
  <si>
    <t>73b6809be47ed2804be02f997b4d6e5b4e527ec2</t>
  </si>
  <si>
    <t>452dcd9a3b4e74a158d9168db1491d1409893a94</t>
  </si>
  <si>
    <t>ddeff6831be8953cf0cb95ca644abcdfda0538a8</t>
  </si>
  <si>
    <t>Evasion: Ability to check the disk size, Evasion: Ability to retrieve the current memory availability, Evasion: Delaying execution by using ping.exe utility, Evasion: Detecting the presence of WINE</t>
  </si>
  <si>
    <t>11024f70ef6e8243b74e6bf1e6eead9154964e5f</t>
  </si>
  <si>
    <t>b8266b1a3147e2e108100692fd8658e259313e27</t>
  </si>
  <si>
    <t>44f6cb011426458a256459c35365e8d80b415345</t>
  </si>
  <si>
    <t>Evasion: Ability to retrieve system default language identifier, Evasion: Detecting debugger by checking windows class name, Evasion: Searching for specific processes: zxsniffer.exe (analysis tool detection)</t>
  </si>
  <si>
    <t>c8512ce7d59a1e782fb69210ee12718ae6a68661</t>
  </si>
  <si>
    <t>edcb3a9275a0bbfb8735e15a1e8c14e8cb758770</t>
  </si>
  <si>
    <t>7f91fc0c6e61e89e14e8a3c1ee03f8d7b48f101c</t>
  </si>
  <si>
    <t>c73b372450edc668f41145b971ba10c5ecbf2ced</t>
  </si>
  <si>
    <t>b748bbc83a297ffcbfe8573deba8a4db1272ed4b</t>
  </si>
  <si>
    <t>470fa120f11d5051a5d7845b44980f78bc9c9316</t>
  </si>
  <si>
    <t>689f9270c7e2011867eaf31b0084dfbe46f484f3</t>
  </si>
  <si>
    <t>9938b2eda2ad0110e615d8d9b6fad6b192e690ce</t>
  </si>
  <si>
    <t>d69b658eb93be47ef6bf774f66dcb7bd3f351e56</t>
  </si>
  <si>
    <t>74bf745ee15214b832afb75bd008befdebcbcf88</t>
  </si>
  <si>
    <t>571d9fc879a92ab188cf7f8275de554e9e34b92f</t>
  </si>
  <si>
    <t>ba7264883df939576f4cbf083baf42cdbe7e0432</t>
  </si>
  <si>
    <t>41ae224ba0e433bd3b09eb107318de4ce93c0bb1</t>
  </si>
  <si>
    <t>5edd5b700b71bf1ad1e84b05fd147ad4f1073678</t>
  </si>
  <si>
    <t>f511642ba0fd2a63c2164b8ef2b81a15a5544429</t>
  </si>
  <si>
    <t>6444c7cf12efb38fc874cae93421cf4b5c3896f8</t>
  </si>
  <si>
    <t>92cf7f0f3c619058e5648b9013fcc62e4fdf0770</t>
  </si>
  <si>
    <t>9784fef6eb30da7414bda167ec14ef86e446b7c4</t>
  </si>
  <si>
    <t>399ec1e69c8a46de30947f181a047f6e8773e26a</t>
  </si>
  <si>
    <t>Evasion: Checking for specific image filename, Evasion: Possibly stalling against analysis environment (sleep), Evasion: Searching for specific processes: msascui.exe (anti-malware detection), Evasion: Trying to detect analysis virtual environment (HDD detection)</t>
  </si>
  <si>
    <t>5648faea32afe015758954e9de190b4541760b80</t>
  </si>
  <si>
    <t>Evasion: Ability to check the disk size, Evasion: Ability to retrieve the current memory availability, Evasion: Searching for specific processes: zonealarm.exe (anti-malware detection)</t>
  </si>
  <si>
    <t>71e6910029dfd5a8f43fe64b1a3d5c245fdc852a</t>
  </si>
  <si>
    <t>57e2e8ba52a531d607a89baf737ba265ef76664a</t>
  </si>
  <si>
    <t>8369a608acbc1e022b27dd410effc88ec0465ec4</t>
  </si>
  <si>
    <t>22f5f5c2998a64e9a545a8f42a25ef7d7d667ffd</t>
  </si>
  <si>
    <t>22f5999022a004d5561101bdb56ff3aa2d827ec1</t>
  </si>
  <si>
    <t>53350c103c7ea3800f4efc879ba4e90eda01cbad</t>
  </si>
  <si>
    <t>506b0157c7d87b7639c970f000b1efaad49892ca</t>
  </si>
  <si>
    <t>5441b23dfa9848b50b4eb17e3ba8c5718cb02998</t>
  </si>
  <si>
    <t>cf2b28865ea990bb96820e272eaa75716833c373</t>
  </si>
  <si>
    <t>d8c94dcd123118fc9c77324c204c39157d49ed14</t>
  </si>
  <si>
    <t>6c456c08994ddfe03ec314ee9a3c72370232ad92</t>
  </si>
  <si>
    <t>8fea175b5d8eb8b8dc9f415caae20b674976e575</t>
  </si>
  <si>
    <t>94d67f88f002f29e4f9d10700763c27234b2d9c8</t>
  </si>
  <si>
    <t>eb50fb7dcbf60a84de57157a8240607eb5227949</t>
  </si>
  <si>
    <t>f05a55711bd229bdff757ec6723515f1da0ee0f8</t>
  </si>
  <si>
    <t>717860142b9a095bd22b6fa4911ae12e70fb39bc</t>
  </si>
  <si>
    <t>437ce8ba3e627f7fe241399426b1bd2443c3ab76</t>
  </si>
  <si>
    <t>22959effab8411078f1c3bfcb819e7576ad902b3</t>
  </si>
  <si>
    <t>081ec83fedc465895f51802d7c4c9b237850911d</t>
  </si>
  <si>
    <t>5c35c5d4c12905d9a0d8d38db14e5334207281e9</t>
  </si>
  <si>
    <t>94a92803294f0616709944f6587c50958147aa18</t>
  </si>
  <si>
    <t>a5d153f0a325df49e1f8b19c5336e9da1292c225</t>
  </si>
  <si>
    <t>d850148d964b1386d8b0a12689d0b34d9b9008e7</t>
  </si>
  <si>
    <t>Evasion: Ability to retrieve a list of keyboard layouts, Evasion: Disables Windows Error Reporting for a process, Evasion: Trying to detect analysis virtual environment (analysis path detection), Evasion: Trying to detect analysis virtual environment (malware analysis sandbox detection)</t>
  </si>
  <si>
    <t>2f55b41e45bc7b042289ae8c69905d61da9edfe0</t>
  </si>
  <si>
    <t>9daf01efb1612fa7450016ba672ef0c43da1bd22</t>
  </si>
  <si>
    <t>8607c836b68902fc28c87a1a3ef5eef7f794cf13</t>
  </si>
  <si>
    <t>ca0cf970fd24f9ef23e47dd65ea431bfb873b1b3</t>
  </si>
  <si>
    <t>4f02e39338a7c72e4334e9676a4388ac1a844676</t>
  </si>
  <si>
    <t>b91821928fa073dbdc442e664e2c132b221263c1</t>
  </si>
  <si>
    <t>fecb2e6794cf8e7990885a82f98faa6659e76454</t>
  </si>
  <si>
    <t>489b8107cb793011d9a777eb49dc3549d32f43a0</t>
  </si>
  <si>
    <t>8c65666300e6b1fc221d4d3f57e56d0cb9e1ae04</t>
  </si>
  <si>
    <t>ba2df188cc3b3e5cd4f47fc33e2c70861c6b9df0</t>
  </si>
  <si>
    <t>ee624afb817c30acae5f7d5c439172a8d49df2b3</t>
  </si>
  <si>
    <t>76dec2a83f168e2b0147d57f3e2033450fb29a0f</t>
  </si>
  <si>
    <t>50d71608ace7e1036b902f3706594b8ad823ea59</t>
  </si>
  <si>
    <t>e79a36d81cf72c92e6ce507630513d823504d14e</t>
  </si>
  <si>
    <t>21858ea5c06f70471fe9a7ce91f7f6db9272e4dc</t>
  </si>
  <si>
    <t>41f18c7957ce264bb2ccb9586c37ac3e09ed629d</t>
  </si>
  <si>
    <t>Evasion: Disables Windows Error Reporting for a process, Evasion: Trying to forbid debugging (hiding threads from debugger)</t>
  </si>
  <si>
    <t>d5af80882f490938e81a5f958881a2388e8a5bef</t>
  </si>
  <si>
    <t>8fbb1016c9d4fee71ceb469f4d676642c7c1841e</t>
  </si>
  <si>
    <t>03aee190f57519ce65b00a5f85b2d06cb3580089</t>
  </si>
  <si>
    <t>951724d419933389b6e2c31964a218f44fec2312</t>
  </si>
  <si>
    <t>22ecd78b87666cee555fec380ae84242871d753a</t>
  </si>
  <si>
    <t>8e050fd40ccfb651bb4943726dbb887c8f655164</t>
  </si>
  <si>
    <t>ce4ef205e6d0fcd1b347503b003ffe45a0262734</t>
  </si>
  <si>
    <t>8fcc794b255e06161584760a8364843fe38a3d99</t>
  </si>
  <si>
    <t>f6119766aaf3da78bb20ef75fb7aeca44e581492</t>
  </si>
  <si>
    <t>5608f0565e604c67a35fefdcd1b6f9a98add4b22</t>
  </si>
  <si>
    <t>9b90f45750de3a639ecc20c0a70c331aa621754c</t>
  </si>
  <si>
    <t>88a29434e0368692010bb04243dba6d4f45976d5</t>
  </si>
  <si>
    <t>fc7384d0ebd0f8951b97d4fc9dcd94bec1529aef</t>
  </si>
  <si>
    <t>aeab63d7496205c27593c83f818ccd1b3d8d6b4d</t>
  </si>
  <si>
    <t>c1855200868774176d43f78a8abb7b0a553ab2a5</t>
  </si>
  <si>
    <t>3dae04262d0aaef9cbad13dcf3cd94cc8424b455</t>
  </si>
  <si>
    <t>f8de4aebf0729d2aafd48947a41fe4409d405136</t>
  </si>
  <si>
    <t>6cbf3444c5b6801d47f42e19420da7cf9e6ed99b</t>
  </si>
  <si>
    <t>2d969cdf5bd46f5d6d40c3dc1f1e6695822d4111</t>
  </si>
  <si>
    <t>55d0a74df06a3eba8509b4080181482cfd805a02</t>
  </si>
  <si>
    <t>dce846799d25ef59e4390709b1a6451ac1976110</t>
  </si>
  <si>
    <t>4f5a88f3c0d7b6e2ae0e65f4b80d5feb9a3352a0</t>
  </si>
  <si>
    <t>Evasion: Ability to detect if Sleep() function is patched, Evasion: Possibly stalling against analysis environment (sleep), Evasion: Searching for specific processes: vsserv.exe (anti-malware detection)</t>
  </si>
  <si>
    <t>9bde4a914f8a387bb0eb4fac88d32610d1ef40d9</t>
  </si>
  <si>
    <t>462f0212336d018e7e3c664e521d7e36d1403b21</t>
  </si>
  <si>
    <t>4467db528b90dc71fac6eb23b4f02dc3f3fa7f83</t>
  </si>
  <si>
    <t>7827da325a0f0b9d317a8aa7d77021326e427a9f</t>
  </si>
  <si>
    <t>56f2cbbbc1fbd3547beae0d012d658c21fdf4350</t>
  </si>
  <si>
    <t>0104140d403ba05c054c95aee2c71d3682b9720d</t>
  </si>
  <si>
    <t>0cf81ab9ae265b1730931a8731239796273efffc</t>
  </si>
  <si>
    <t>f80528e5bb4a602a4a00a4c7aa1b546b203a827d</t>
  </si>
  <si>
    <t>e3bab5ab3953b33dd4fd28b64c6f670aac446996</t>
  </si>
  <si>
    <t>f99b94f1727b26a45eb8dbfffcd3a44e2e9ad5a3</t>
  </si>
  <si>
    <t>7bb4d2c58d8fff594d47b539a122797f25f7aab0</t>
  </si>
  <si>
    <t>8f978befa6ac5f15e0ac4684453abc9d6fbb3e45</t>
  </si>
  <si>
    <t>0b483585498cb39ee188eb58f6dfbe73b4d45db1</t>
  </si>
  <si>
    <t>49e7c0584f222046475b32cc35b63b8270989244</t>
  </si>
  <si>
    <t>713e126f665cdb7692a5c0ce517e3cc2bdcdc4ad</t>
  </si>
  <si>
    <t>505e4c62d91fb0067b4b8e5be9a20345825ccd7e</t>
  </si>
  <si>
    <t>ca258ad265910b2b7e777ad10bda08c836b78777</t>
  </si>
  <si>
    <t>549fe7591ce06d5a2454d53984c872e8e1100740</t>
  </si>
  <si>
    <t>1df4faf9d07920b3744ec9802559eb838678b57e</t>
  </si>
  <si>
    <t>f3436e1bcfa706f6e87af4b9639b51cd3c120aff</t>
  </si>
  <si>
    <t>e6ee06a432d2f7bba712a7004b1aeec0dae5518b</t>
  </si>
  <si>
    <t>ff2af4c6aa607226675ddef3e27d8f329ea5b0b8</t>
  </si>
  <si>
    <t>8e95905eab23d6ecb68af5ea658684aa8b24fb8c</t>
  </si>
  <si>
    <t>267403c94d6a9089160be79d4b49374d2eeb7a09</t>
  </si>
  <si>
    <t>f987ee06601eee8f17ceca33b6b54bca7b72cd6b</t>
  </si>
  <si>
    <t>9db54f3c3511b4dafff846b3506047fe8ab4be67</t>
  </si>
  <si>
    <t>faef07672493b6f543a216c303400ee79156afc9</t>
  </si>
  <si>
    <t>1158f950e68335c4f3e20c9100612e0873c6489e</t>
  </si>
  <si>
    <t>de848b16f1f2cff0b23a89299d4617d22527720f</t>
  </si>
  <si>
    <t>95eef24d555a6ac1c942332675d961f9bf3b808d</t>
  </si>
  <si>
    <t>7077b801441b5dc111c84675d278d430db97d753</t>
  </si>
  <si>
    <t>07d1bf5f553663a8ac97de6e801bccd84bc668cb</t>
  </si>
  <si>
    <t>e3245d5492e8dad2b92d6fa02cd4ac6a666c9518</t>
  </si>
  <si>
    <t>fccf0e94991c45ae21f48dc3477a4a51c2e3026e</t>
  </si>
  <si>
    <t>b8009e6188f989f04e18e43a9691b87cf21dbe8f</t>
  </si>
  <si>
    <t>e069b824a445203de50a50bc0da9cc2a4e541ecb</t>
  </si>
  <si>
    <t>3bdad584c1a8b443d114173382a888628929709d</t>
  </si>
  <si>
    <t>94c85829ea330f761d449a024fc8821ca183a139</t>
  </si>
  <si>
    <t>2a3d686e51ecfa4478fea7ede4e5d98d8d89927b</t>
  </si>
  <si>
    <t>8604139d180d23b1a8ebb594ef73a96dfab2f86c</t>
  </si>
  <si>
    <t>f0f722f938758cc6962d36c057539e5480805e0e</t>
  </si>
  <si>
    <t>cfcc09eeda8b69d67b7dd8b4c560ed22b71cc6dd</t>
  </si>
  <si>
    <t>ee5a035a33f20d104bbc7a803025296cf3fcfe40</t>
  </si>
  <si>
    <t>ceae7ba001baa91a20349453f5cdc4c761870f42</t>
  </si>
  <si>
    <t>9973845e04c5c7fbdc7a493f00394cd240dd4cf7</t>
  </si>
  <si>
    <t>9b4e3a7c6a48b57667133c95f673a3c999983076</t>
  </si>
  <si>
    <t>066253fb364cd437a96c2058837236282f48df94</t>
  </si>
  <si>
    <t>6dfbf33549a97fdc83bfcfd6faa0e7a0929f1d8c</t>
  </si>
  <si>
    <t>3a2b0595238d7d59afc5d8c3b55f903289f82ef6</t>
  </si>
  <si>
    <t>12444493f47955efc1def6bb4bc39ed5eb74b472</t>
  </si>
  <si>
    <t>4492d460faee3d374ab5427f104d8bf9719fdb83</t>
  </si>
  <si>
    <t>19947e141ab87cacb49d32ddd27ac6d5c8cbbf1b</t>
  </si>
  <si>
    <t>6bb82d40bf6438067ace0f1f9c004cb4ac9d76cd</t>
  </si>
  <si>
    <t>8839ea5e6d39de33f601034372792b9e1d7155c2</t>
  </si>
  <si>
    <t>Evasion: Ability to retrieve a list of keyboard layouts, Evasion: Checking for specific image filename, Evasion: Searching for running programs (instant messengers)</t>
  </si>
  <si>
    <t>e520e0f0edc4fb6714013ce9398964944a22a48e</t>
  </si>
  <si>
    <t>ba0c36745075415d75f48bbbc87509023c76efb5</t>
  </si>
  <si>
    <t>a0346d3675a01f504815088e467bfa4970e38167</t>
  </si>
  <si>
    <t>ccd48cea2114e712ee8aedc1462eb2a2c791bf1e</t>
  </si>
  <si>
    <t>cfb7d7eb35ccb5416f5f1fb01d38bf55d6f89c2a</t>
  </si>
  <si>
    <t>e3c49b0046654f643055e39d865c4dd3edaf4ef0</t>
  </si>
  <si>
    <t>0aafb7be8ad946f58053429417380864d008d50e</t>
  </si>
  <si>
    <t>493c10b6b5ea42a3e7ef19d190cf22a6a6b1d670</t>
  </si>
  <si>
    <t>edddabac045e68813feb8a563e8479a0f9962ef7</t>
  </si>
  <si>
    <t>c2bf983bcd1cbe9ea2d4d0ad8decc72d2eabca59</t>
  </si>
  <si>
    <t>Evasion: Ability to retrieve system default language identifier, Evasion: Checking for specific image filename, Evasion: Detecting analysis environment by checking sandbox name, Evasion: Detecting sandbox (checking loaded module path), Evasion: Possibly stalling against analysis environment (sleep), Evasion: Potential detection of analysis tools (dbghelp.dll), Evasion: Searching for specific processes: chrome.exe (browser injection target), Evasion: Searching for specific processes: clmain.exe (e-Commerce client injection target), Evasion: Searching for specific processes: explorer.exe (system injection target), Evasion: Searching for specific processes: mnp.exe (e-Commerce client injection target), Evasion: Searching for specific processes: sks2xyz.dll.exe (e-Banking client injection target), Evasion: Timing Detection (rdtsc_GetTickCount), Evasion: Trying to detect analysis virtual environment (analysis path detection), Evasion: Trying to detect analysis virtual environment (malware analysis sandbox detection), Evasion: Trying to detect analysis virtual environment (timing analysis detection)</t>
  </si>
  <si>
    <t>10ca0d7b194542f0dcabf76b9dc32706886bf19a</t>
  </si>
  <si>
    <t>67ff4b5984ce46200aaf10f8ab0b2c09ced53bc4</t>
  </si>
  <si>
    <t>a899235e24baac59d25902d6225ecc4d8f64d36e</t>
  </si>
  <si>
    <t>f917f1413576a3045d541675aa42344ab0a3931d</t>
  </si>
  <si>
    <t>0281e8eca5a85a905f567e20198db903486e7fd5</t>
  </si>
  <si>
    <t>d47ef76a435d297f8c2309b77d34cba8182173fb</t>
  </si>
  <si>
    <t>Evasion: Ability to check the disk size, Evasion: Ability to retrieve the current memory availability, Evasion: Trying to enumerate security products installed on the system from WMI</t>
  </si>
  <si>
    <t>a285fada3f4a77379c8b4daf9927b1ae161b343f</t>
  </si>
  <si>
    <t>624d6a52ee79240dd78679825ba541b13f02190f</t>
  </si>
  <si>
    <t>c1a0d2565bacdb6d2489eaaa87f11696a657f23e</t>
  </si>
  <si>
    <t>7763ee7b160f230f7b6a1c68fa8538b14f1b106d</t>
  </si>
  <si>
    <t>06c319297e6c7a64b52bf69ff6c240a35951d2bd</t>
  </si>
  <si>
    <t>44d4bf5bb17c14e8042e6348023244759896e39f</t>
  </si>
  <si>
    <t>93fcc63fc223d2010807a2eb81fe968de2df8e3f</t>
  </si>
  <si>
    <t>83bff1fc3f1a6acf10d01ee8895f8e3584f51ec1</t>
  </si>
  <si>
    <t>54f075a81bdc2f3450b097e3a2677e29b0e8dcc7</t>
  </si>
  <si>
    <t>b0bd7265ce0e98fcd6ec239c862cd9998395afc5</t>
  </si>
  <si>
    <t>bbefd8019eda69f59d2282f490ebbdceb6dbfb29</t>
  </si>
  <si>
    <t>530f80870cd38a2f232fbb1b8387f2401a8c63fd</t>
  </si>
  <si>
    <t>8e4690b44a47fd50142b774b1ce6a3a21e059311</t>
  </si>
  <si>
    <t>eec7d779d01f9ed6475fd873eabaab38b9f1bf02</t>
  </si>
  <si>
    <t>17cbe67b94605d2263fb16b3253e6953cdebe8d3</t>
  </si>
  <si>
    <t>3edd78f3561d88751d4bac1c96af4c1a633d1061</t>
  </si>
  <si>
    <t>1af4ce34624a7075a17b0cf9f296a638c668a1d0</t>
  </si>
  <si>
    <t>6c6764591fa6eda24dbba16c30637e140918493e</t>
  </si>
  <si>
    <t>38d6a9517ad1c6b0d0d04be7ece68d0686980478</t>
  </si>
  <si>
    <t>e16ddc821cdd840fb07262e873ebdd2575d2ceff</t>
  </si>
  <si>
    <t>0f4b95adb97ca0876de30b502e8f406315f1c114</t>
  </si>
  <si>
    <t>1026168792ad045b1a87fe13cd9685a7837b5556</t>
  </si>
  <si>
    <t>2566c265d2bc9bb0286b0bd6227f0cc8bdbd8316</t>
  </si>
  <si>
    <t>18c65dd423cbf837266bb3a6cf1594b9b079f37b</t>
  </si>
  <si>
    <t>582013b453fc3a4b2be01124e9ddde6b7a008874</t>
  </si>
  <si>
    <t>afece49598152dc68eca1d70937bbd53932b2afe</t>
  </si>
  <si>
    <t>54c557b2d94c18253eb7c151c90a58e7ad4d0075</t>
  </si>
  <si>
    <t>7f06d722d8033eeb7ddbff662a6adb2e0a43fbbb</t>
  </si>
  <si>
    <t>9a571c103dba520b5d68deac692380e58f7c0a72</t>
  </si>
  <si>
    <t>c9d4b1aa7b32dbe0652776ec9c72c37c1ccc1492</t>
  </si>
  <si>
    <t>32319c6e62d457669b3542f8fdbbeac47c768ca1</t>
  </si>
  <si>
    <t>63f0c1dd00a2277a219e38e7d65463038b2d6c01</t>
  </si>
  <si>
    <t>da0cbf28bb3d07e5e2a9795cf7fa65a336bdda4d</t>
  </si>
  <si>
    <t>bfad8eeb5a8714bfd853990d72538fe4be2e2632</t>
  </si>
  <si>
    <t>527db1421d783588932ec25b7b9bfb1dc918964a</t>
  </si>
  <si>
    <t>0f63a15630bcfc85f6673d9bb393c90a340e2f87</t>
  </si>
  <si>
    <t>e7cd6c63f9eab2ad0473f6f19ef792b7c60f2467</t>
  </si>
  <si>
    <t>82df4acaa2a739392a1e16d3e9b58d88b2b39d34</t>
  </si>
  <si>
    <t>97dec3f299e0e3c11159c66cc4bf7cbd008a8257</t>
  </si>
  <si>
    <t>514643877020bd88bfedbca35a8ec7b54d4fd286</t>
  </si>
  <si>
    <t>daf558e5859d4e0dc2ae13df770d8a4c65a223bb</t>
  </si>
  <si>
    <t>f8e23ad4aa23bb768a81bb5a7b24b57a2e51a45f</t>
  </si>
  <si>
    <t>c96651121cc0b69ceb09e312c8a70af5f5825f1c</t>
  </si>
  <si>
    <t>3bab82ce67c3992342ce2c747a514332e3ae5963</t>
  </si>
  <si>
    <t>8ee9c6a975df19aac1221d64623387fbaa4ca5d8</t>
  </si>
  <si>
    <t>9eb795c15021f12cfb8c25d479a8535020a11fe5</t>
  </si>
  <si>
    <t>f852a665d78f6c48b91e2b9dc1d3171c4fc8d360</t>
  </si>
  <si>
    <t>ae0c7df547bf52fe0b4661986ab28f3b8aeddf54</t>
  </si>
  <si>
    <t>8346018b0bcb2d8b1a20fa4f06861de3fa8ef0ef</t>
  </si>
  <si>
    <t>2d99399915a988f349393e9d195b1874298dccac</t>
  </si>
  <si>
    <t>c67ed69152f805570def2377886a9c61a2b58bd1</t>
  </si>
  <si>
    <t>7b15724a313fad72b3dfa0fac924721428d19a36</t>
  </si>
  <si>
    <t>429913fda9cf1dcfe849050cdb802deb208c2132</t>
  </si>
  <si>
    <t>Evasion: Ability to detect if Sleep() function is patched, Evasion: Ability to retrieve a list of keyboard layouts, Evasion: Searching for installed programs (antimalware software)</t>
  </si>
  <si>
    <t>e216baa1a2254ce238fb2f5d0026a0a0225e2a87</t>
  </si>
  <si>
    <t>83a2e990a8d2121c0328089a55713c5007ea9fb6</t>
  </si>
  <si>
    <t>6a276dd99b03418b66da372db47d3778adfbf848</t>
  </si>
  <si>
    <t>e6f77c9fe5b6513dbe728eb128e0b6572c3b9894</t>
  </si>
  <si>
    <t>646fa72c12034e6e2adbdbaeb19f3f0fbd487cbf</t>
  </si>
  <si>
    <t>bfc89f5b2f29e9cbea4e633ad285872b97851a09</t>
  </si>
  <si>
    <t>86f4ec824ad7e0b68b3b816236da82d0be706c89</t>
  </si>
  <si>
    <t>b7ea2795f869e7877560d7075baac5200b26d6e9</t>
  </si>
  <si>
    <t>68fa35ed1558b1b800a95de08c4459aca8f09be2</t>
  </si>
  <si>
    <t>10c92921a4f69dfb3fce7daa81be66c2d6d3376d</t>
  </si>
  <si>
    <t>3aaa43cfa9e2c781312786b72588a69cfd088242</t>
  </si>
  <si>
    <t>Evasion: Ability to retrieve the current memory availability, Evasion: Checking OS information against specific values (malware analysis sandbox detection), Evasion: Checking OS information against specific values (system license), Evasion: Detecting Avast software (checking dll), Evasion: Possibly stalling against analysis environment (sleep), Evasion: Potential detection of analysis tools (dbghelp.dll), Evasion: Potential detection of virtual environment (Sandboxie), Evasion: Searching for specific processes: autoruns.exe (anti-malware detection), Evasion: Searching for specific processes: explorer.exe (system injection target)</t>
  </si>
  <si>
    <t>c5cfa1c6b39ac51f2f46d1a9d2700b373d657637</t>
  </si>
  <si>
    <t>Evasion: Ability to detect if Sleep() function is patched, Evasion: Contains right to left Unicode characters (\u2E20), Evasion: Possibly stalling against analysis environment (sleep)</t>
  </si>
  <si>
    <t>de859d9cacb96d8839e78972d1584fe2e59d23f5</t>
  </si>
  <si>
    <t>5d048bd1d9dab8a7ecf547173f240d68e3a1471a</t>
  </si>
  <si>
    <t>b1d325884c5fe2ff1bfb8c1095e24e3b9144f13f</t>
  </si>
  <si>
    <t>add5f74c5bd4da6cfae47f8306de213ec6ed52c8</t>
  </si>
  <si>
    <t>61df78643fc06f18b87e12bd526b56090f30e562</t>
  </si>
  <si>
    <t>5cb017a2139cf329b3756eff7533a8f31953e874</t>
  </si>
  <si>
    <t>af773ffd09fca754e71ab305a5e043c29ade6e6d</t>
  </si>
  <si>
    <t>c232d6feee2e121ea5debae9c12dd53a01c16426</t>
  </si>
  <si>
    <t>a39aa8ef13c300b985dd0f75522d09c21a204957</t>
  </si>
  <si>
    <t>b7d7e27ba550bb51cf078e7d766484a8902190f5</t>
  </si>
  <si>
    <t>e065ab4719f78e56f6e15f523c87c1059ac9d7b0</t>
  </si>
  <si>
    <t>d8d0ec45ea1960621590f271b552fb2bc82a7e7d</t>
  </si>
  <si>
    <t>b6a053ffc0939099bc8e47356ec86a5c440975b6</t>
  </si>
  <si>
    <t>00ea896f9b7a9732c299e47ab320b8e486a41fa2</t>
  </si>
  <si>
    <t>20298d5e6107adb807b921bcefceae74a78a0e5a</t>
  </si>
  <si>
    <t>Evasion: Checking for specific image filename, Evasion: Detecting debugger by checking debug port, Evasion: Detecting sandboxes by checking registry keys artifacts, Evasion: Trying to detect analysis virtual environment (BIOS detection), Evasion: Trying to detect analysis virtual environment (HDD detection), Evasion: Trying to detect analysis virtual environment (drivers detection), Evasion: Trying to enumerate security products installed on the system from WMI</t>
  </si>
  <si>
    <t>9d78b9f458ad527c58390395ba0b53d58ffb559d</t>
  </si>
  <si>
    <t>7be4cf11388393f2a6ee9425b68c846e59e61b83</t>
  </si>
  <si>
    <t>559a08b7550b9be3ae58068275dcae821de142f6</t>
  </si>
  <si>
    <t>25a3205d3e81d30201f364a3bd0c3285aeda606f</t>
  </si>
  <si>
    <t>71a8a20141d4ae43da3ed835010247c2a7d9bdd1</t>
  </si>
  <si>
    <t>Evasion: Ability to detect if Sleep() function is patched, Evasion: Trying to enumerate security products installed on the system from WMI</t>
  </si>
  <si>
    <t>b32dced617786f1da56b8f66b0ad1f73b58146c8</t>
  </si>
  <si>
    <t>8d419a8da4796cdf9d2c1a2416907f837d39554a</t>
  </si>
  <si>
    <t>b175d262cb76fe2b46ce2bc87aa41ca64a0f070a</t>
  </si>
  <si>
    <t>045c7ec5021a660d8f961ae23a671f43efebd730</t>
  </si>
  <si>
    <t>e6da03b18eda99876d46b99a31e85fb849b450c9</t>
  </si>
  <si>
    <t>7ad0a606002af40c8741eb32ceef9044c3de6723</t>
  </si>
  <si>
    <t>f7c0193fcda5492b3e1c0c06b7f7bd3b95fa0bb7</t>
  </si>
  <si>
    <t>9ff477406a74a4de440046a2dcd8db4c1bd62b93</t>
  </si>
  <si>
    <t>0148b07bdc387d45c770e009710d3e7021346bb3</t>
  </si>
  <si>
    <t>74ffcd103d6ae501573e3d28ab6e987a91e98b75</t>
  </si>
  <si>
    <t>0a4667dd2955c6278b47d48dfb1d2bcd94f472e8</t>
  </si>
  <si>
    <t>432c12861664aeb8e053514f27c1557d46ee0e9b</t>
  </si>
  <si>
    <t>6e50cd25108db0f7ac084044798d5239d71672f8</t>
  </si>
  <si>
    <t>f92d9a6db47846b1052fbcdfc331f359c71a5604</t>
  </si>
  <si>
    <t>cdd1a0a73003be5c1d14f4cfb294fcaa709d257a</t>
  </si>
  <si>
    <t>9784b4d4efb9ba6a6e2a9faf487a92310b032196</t>
  </si>
  <si>
    <t>cb065701452ca9997fdfa6675e379d9d9408ba50</t>
  </si>
  <si>
    <t>4495277b800510bf459d350813cda53cc3a4e72e</t>
  </si>
  <si>
    <t>470ea94072ee8ece6b9bc1ae1f4ecb392f9ee9e9</t>
  </si>
  <si>
    <t>0c68c2654cf915dc7a003eed1aad3445b03b4976</t>
  </si>
  <si>
    <t>a23d2f4878ede980ebc44e2421c052ebc8fb389a</t>
  </si>
  <si>
    <t>0d4fec36f6f9c05123ecbbfdf9092cc0e012457f</t>
  </si>
  <si>
    <t>4a523613c7c4636f5964a030fb341cb9e506b3b7</t>
  </si>
  <si>
    <t>b6202438df2a438980bffbe7413e54d38c551a46</t>
  </si>
  <si>
    <t>479a5de1172172ccdb6763300d063e27c342ebbf</t>
  </si>
  <si>
    <t>19d0d89ac59bf4602169c39d5bd588175b382b96</t>
  </si>
  <si>
    <t>54197210f1515f17678caa57da72d24a5d525609</t>
  </si>
  <si>
    <t>cb8bf0aa18299dda9578a70411ade45cbd3ae619</t>
  </si>
  <si>
    <t>05897e6695064f611deaa9a59959b5f61b0b6a93</t>
  </si>
  <si>
    <t>Evasion: Searching for installed programs (antimalware software), Evasion: Searching for installed programs (firewall software), Evasion: Trying to enumerate security products installed on the system from WMI, Evasion: Unmaps and overwrites base address</t>
  </si>
  <si>
    <t>476cb11916e388edb3c486bca121d4084100ce8f</t>
  </si>
  <si>
    <t>163aa582b74b7d4d49b9c97abe0b3c47dc99b836</t>
  </si>
  <si>
    <t>b27a10981fb0d64f6bb143b825aedb68791bba0d</t>
  </si>
  <si>
    <t>003806c7ffbc0f2a913a6e4735f95a317bb0f5bc</t>
  </si>
  <si>
    <t>f62cfaddd4c995fe4ab92042be6efd90ed795f69</t>
  </si>
  <si>
    <t>8b8d671518434f1ceb4d233c9f966cfa682d5ca8</t>
  </si>
  <si>
    <t>0f8e8bbe0be3075355a154b3bc178965acff6002</t>
  </si>
  <si>
    <t>7cbe1da8e3029fdfab63fc0ed55a74e0cade8f50</t>
  </si>
  <si>
    <t>11130c80459c5159d2dc0b8de242e5f8fc007edf</t>
  </si>
  <si>
    <t>388cf8ca23cc264bf94ff515e1732ad3ebcc2ddb</t>
  </si>
  <si>
    <t>9ae6aed1875b40822b084e02b9cb39dce2908b57</t>
  </si>
  <si>
    <t>83daeb2064a45ae8c415e32f581df5080286c2b5</t>
  </si>
  <si>
    <t>Evasion: Detecting the presence of WINE, Evasion: Disables Windows Error Reporting for a process, Evasion: Possibly stalling against analysis environment (sleep), Evasion: Potential detection of virtual environment (Sandboxie), Evasion: Searching for specific processes: procmon.exe (analysis tool detection), Evasion: Searching for specific processes: wireshark.exe (analysis tool detection), Evasion: Trying to detect analysis virtual environment (guest modules detection)</t>
  </si>
  <si>
    <t>781c6a5d02ce7313d53d05cb167ecb593f860754</t>
  </si>
  <si>
    <t>beaab667b05785b320060bd7195966f0fb2c1a61</t>
  </si>
  <si>
    <t>ca8d5dd6e503fe16e14a450a651e78d297f07495</t>
  </si>
  <si>
    <t>8e4bcf3354bbbb7f441f425d3962e71a8875b89b</t>
  </si>
  <si>
    <t>4d58b9fafd3afb2b314076dcec074c10fc7bf89e</t>
  </si>
  <si>
    <t>2b7c62f047601644f783f322c89c506fc55cd77e</t>
  </si>
  <si>
    <t>2434249d2b59a6cdc20beb3de46689a9a7d0ec54</t>
  </si>
  <si>
    <t>Evasion: Detecting VirtualBox by enumerating ACPI registry keys, Evasion: Detecting debugger by checking debug port, Evasion: Detecting debugger by checking windows class name, Evasion: Potential Anti-VM time analysis check using rdtsc, Evasion: Trying to detect analysis virtual environment (BIOS detection), Evasion: Trying to detect analysis virtual environment (timing analysis detection), Evasion: Trying to enumerate security products installed on the system from WMI, Evasion: Trying to forbid debugging (hiding threads from debugger)</t>
  </si>
  <si>
    <t>8159d78403cb0cca38e34410466cfa4b972ad6d1</t>
  </si>
  <si>
    <t>317436b9ae695628928bbe98ff3905adf5302990</t>
  </si>
  <si>
    <t>b68f18915afe64d99b7975c9d03347f7f9f3d4af</t>
  </si>
  <si>
    <t>c643551353967dc4bd3d61d0a235e6067c873a14</t>
  </si>
  <si>
    <t>aaa0d9b6140e7e319486f185da177a7c4f593ed8</t>
  </si>
  <si>
    <t>e43baa8cb64d10caf2ab03ad71a1d6e0fcc15328</t>
  </si>
  <si>
    <t>ead2268fc50ddfba88ff1678845fd225bed1b879</t>
  </si>
  <si>
    <t>fd1b9d242718be754cd5c162c0101987f22bddaa</t>
  </si>
  <si>
    <t>015a85fbf2022342c2af842fefcaee890706e014</t>
  </si>
  <si>
    <t>d13ec84e074d7351d7c77dccc6f8981f930c2f0f</t>
  </si>
  <si>
    <t>91cf6ca75ea5d5fe84a06017cd22982de35c3e82</t>
  </si>
  <si>
    <t>349400d396896c534b6b222234e9e571adaa7d87</t>
  </si>
  <si>
    <t>d9e544073a36b6856c0268b27bb9fb35c00a7fc8</t>
  </si>
  <si>
    <t>ee4d86486071aeb1f12d03b83b4ed3aece6567f6</t>
  </si>
  <si>
    <t>476cc12e6454b66a379939a73a42eb53f3480e8a</t>
  </si>
  <si>
    <t>41cc149431afd82d998e5582133caadbe523905b</t>
  </si>
  <si>
    <t>e3f26b9aa0543d4f3b68b4ce0d5b0fe773793484</t>
  </si>
  <si>
    <t>f0bba53cdeabb8ed2efd13ec6dd2ecbf8d959a89</t>
  </si>
  <si>
    <t>5e87472242821046a73c1e1e780ef8d54394c86a</t>
  </si>
  <si>
    <t>eb29b24ff368435cc14d38b38385559ce2ca0d82</t>
  </si>
  <si>
    <t>ed3365001e517c4026eac466c2c8f9ac42f34fb1</t>
  </si>
  <si>
    <t>a5fbd454c67284a1ab99394a3e4017a791836d3b</t>
  </si>
  <si>
    <t>14c4534f72f19170711ea7d0ac23f0e41ea979d7</t>
  </si>
  <si>
    <t>0c49dbc52f4dbac74d5bd258bd2f4e065f2d727b</t>
  </si>
  <si>
    <t>7266f27416c6be33b92d34ff98040d2c01beacab</t>
  </si>
  <si>
    <t>7eb77a6df24def14d953f36287dac3852cea6eeb</t>
  </si>
  <si>
    <t>54e0e36b2dd8c4e1eda3fe67c16850e1a449a22a</t>
  </si>
  <si>
    <t>Evasion: Possibly stalling against analysis environment (sleep), Evasion: Searching for installed programs (antimalware software), Evasion: Searching for installed programs (firewall software), Evasion: Trying to enumerate security products installed on the system from WMI, Evasion: Unmaps and overwrites base address</t>
  </si>
  <si>
    <t>740e392d1a4061415c9c9d212db7822d7e317948</t>
  </si>
  <si>
    <t>cee44691bfd4d1f6fe8e5e5fa2de9c6c07bc331f</t>
  </si>
  <si>
    <t>f34e124befba9d8cf9e9a5c899fc0a762a69cc52</t>
  </si>
  <si>
    <t>740c8b4bb647d2422b6cf0e2ee5bd53e289e4e05</t>
  </si>
  <si>
    <t>90f04ea585b036cc9a4ca57a966c90b28a7af63e</t>
  </si>
  <si>
    <t>683a079ff6734442815f8f2792b7a7e88cc834b8</t>
  </si>
  <si>
    <t>f214b6b340bb9b532f1222bd915e129f3b95ccd5</t>
  </si>
  <si>
    <t>959985f7b7835acbafc94525642478a201843308</t>
  </si>
  <si>
    <t>71162d9e98f08a04e23ab2d1498f6fd311c21faf</t>
  </si>
  <si>
    <t>b33cbf91e3d43ea1921f34a5516f47482269400f</t>
  </si>
  <si>
    <t>4475c3526e9883e1c20c96e29659a1f76e6db686</t>
  </si>
  <si>
    <t>03da0666759786910eb7633d66b192cbfcc69076</t>
  </si>
  <si>
    <t>369221f55b9d7ca988e93d508bdf73e98926aa73</t>
  </si>
  <si>
    <t>a5cfb4e91b5087ddd1963d02adc84c23d131428d</t>
  </si>
  <si>
    <t>c7df44f982ca91774fdb6eeb42131b9efc61b69c</t>
  </si>
  <si>
    <t>e2c6807b08517c9ff7ae03a418f5029cfb628119</t>
  </si>
  <si>
    <t>cebd15501eccce16cfad32a3eb8e1ecb933f5742</t>
  </si>
  <si>
    <t>1d2d669e9b48dc3424dd104e15d4eb9693768105</t>
  </si>
  <si>
    <t>8c37cc13191a65e04f85df82be923221e8a04ded</t>
  </si>
  <si>
    <t>b9f6f06c9b400c3dd5864ba2366c2ecf37fd10bc</t>
  </si>
  <si>
    <t>e694c5a63ecabf8d70f1b381997e604f75ef73c6</t>
  </si>
  <si>
    <t>f32b73ab3e9016d59512766d7ecd3efd097e2407</t>
  </si>
  <si>
    <t>f537a4e00d157031ecdd8b9e65aac9d3c3d99833</t>
  </si>
  <si>
    <t>Evasion: Searching for specific processes: regmon.exe (analysis tool detection), Evasion: Searching for specific processes: zonealarm.exe (anti-malware detection)</t>
  </si>
  <si>
    <t>48e9a5e24193eca3af786c7a1ef6c26c552ef45f</t>
  </si>
  <si>
    <t>7a84c101b54a971e3920a95c4c935dd94416c94a</t>
  </si>
  <si>
    <t>6d286195b7b9a0599aa5d977287a0a19cd105035</t>
  </si>
  <si>
    <t>90b2be1e38b1738ec2f31812d244a923219c149f</t>
  </si>
  <si>
    <t>f63663c850b6ae96304ff77cba6dcd675a879103</t>
  </si>
  <si>
    <t>4cd88972c7b4ea99b5f178edeefd197372f6ce81</t>
  </si>
  <si>
    <t>17b631641e01603bd296cf3bc6e2012b43b0adad</t>
  </si>
  <si>
    <t>89c233d0743134054e4305e7ab25f9447ea7b270</t>
  </si>
  <si>
    <t>ce5a088879dcd9eea2ef35415caaa15ac7766477</t>
  </si>
  <si>
    <t>937c5d463f4ddefad9e5a593736a9adc99115637</t>
  </si>
  <si>
    <t>70497ba3c39c65bbdaa3afd0da1b0677cce03d4f</t>
  </si>
  <si>
    <t>d6cebe627c81c9bdd4862c9189999b8615f5348e</t>
  </si>
  <si>
    <t>9035a382b314365d111d6990778eeaab8b47bff1</t>
  </si>
  <si>
    <t>7cc1986ebc946e8e818c351d37813ddb37a9b773</t>
  </si>
  <si>
    <t>d40e8c710621419a1427dccb2c9f129ce60feac7</t>
  </si>
  <si>
    <t>c6a2f364bd0b96f7f1387194e642ccf12c5ca858</t>
  </si>
  <si>
    <t>4fbc81bc203471803fb2b2af78834417aa218e0e</t>
  </si>
  <si>
    <t>7791e623056000df43a9c88225be3b66b1b3ca29</t>
  </si>
  <si>
    <t>74edbd377fffc4bb08c74a84ab8697aff41d4378</t>
  </si>
  <si>
    <t>4a818a1e4f667fbe85945f9551f16a3159ae4eb1</t>
  </si>
  <si>
    <t>548df7429e4f3e0e5eec027343a5d130d1bcc677</t>
  </si>
  <si>
    <t>Evasion: Ability to check the disk size, Evasion: Disables Windows Error Reporting for a process, Evasion: Potential detection of virtual environment (Sandboxie), Evasion: Trying to detect analysis virtual environment (HDD detection)</t>
  </si>
  <si>
    <t>650628baf7b9beadf3d8fe2b6458e9dd5294d5a6</t>
  </si>
  <si>
    <t>815ea2cdbe27d685a187b95da5f23b3f102a158d</t>
  </si>
  <si>
    <t>da9e0ab2b31ea5d2dd1ec0fae1dab21fffd6d975</t>
  </si>
  <si>
    <t>afc6f6e48eaa23a0fe1ac4c3a30311c33daed270</t>
  </si>
  <si>
    <t>d7aadb05da92f4adb0c84b43e387c478f7d39e44</t>
  </si>
  <si>
    <t>96e62c43870ad001830b86219bbfc18a78b012ee</t>
  </si>
  <si>
    <t>b9057838ea69171a4524b37124273ba5c4148a6b</t>
  </si>
  <si>
    <t>3b45ed5b293bf1e96fc52a0bbd9fc2544e89f4f0</t>
  </si>
  <si>
    <t>9e8c98d5d4c146bbaf5731d63d6d1ae936be4c4f</t>
  </si>
  <si>
    <t>0f54dc0968ed28e96125ca2602053671275454ee</t>
  </si>
  <si>
    <t>bfae4a494dd0cb749a53bacbfdc5dce45c996330</t>
  </si>
  <si>
    <t>be81116eba2ec43535fb94bdbf394623a41893ca</t>
  </si>
  <si>
    <t>096238cd64b830f02fb4b7ea7f257a3fd8f2bc6b</t>
  </si>
  <si>
    <t>d6155ede5c2f7cae3095ea0c42211cfb2e01fa9a</t>
  </si>
  <si>
    <t>b19b4b7dce33a5abbbce472d10fd8596e0a87f94</t>
  </si>
  <si>
    <t>f1694025378a157e81ada0c020cc83df37c6d256</t>
  </si>
  <si>
    <t>b21051b65a9f0ae6832d79070704daffd1aed51d</t>
  </si>
  <si>
    <t>ccf224a0be3254fe3acac4e59fbbeaaea569d211</t>
  </si>
  <si>
    <t>0a3a176319a20f64b8da5124b92baaf61fc1da1c</t>
  </si>
  <si>
    <t>6f8f8cecbcb3636fa6e2e60eeb665bc78e2d9a9e</t>
  </si>
  <si>
    <t>1982a0767be8efca30d67b368cd78c32945a8c3a</t>
  </si>
  <si>
    <t>461bbf4bfcbc22bc4a1f77dfeb1576864e4a7a78</t>
  </si>
  <si>
    <t>4b34162cc8c8649922bf61e0f4b73aa575d17477</t>
  </si>
  <si>
    <t>06dfbe839ef3b701ccc9ae9973a29c2e56a0910d</t>
  </si>
  <si>
    <t>9549b60ad392ae5d3f81874969c29f23490401d3</t>
  </si>
  <si>
    <t>b90889090de881a8b7a3e0e750b9fc4b654283a0</t>
  </si>
  <si>
    <t>1f109a55e4927c50fa8b3a429ba53591857d4916</t>
  </si>
  <si>
    <t>50f082ec6de96f090b181ddb9fea5a626dbb92a2</t>
  </si>
  <si>
    <t>893bdc750c6f795d3d8d2662508e0b84f50207b0</t>
  </si>
  <si>
    <t>5c4fc498b2200d0afa0d159b3a8b6d7394cdf9f1</t>
  </si>
  <si>
    <t>da21753c915b94220e71a32fc21b7d3943e60710</t>
  </si>
  <si>
    <t>f488f21424dfe60fdc74310de0dbb0d6bc59a5c3</t>
  </si>
  <si>
    <t>1699539209457cc0d39d89adb14ceadd69493b0e</t>
  </si>
  <si>
    <t>6931978048c2abc7c7611014eecf1b5078935b61</t>
  </si>
  <si>
    <t>44d3c1d298327b25cac2f8f56ca337505d4ca054</t>
  </si>
  <si>
    <t>71ee7a94a7c98888b3dd80ee7a42ee5b27e5887a</t>
  </si>
  <si>
    <t>90cd59ae77d73a607a2e5deb590ef7d5e8fa08fb</t>
  </si>
  <si>
    <t>058d9bf6f5d251b207bf3b9a33d02356e6bc2ae9</t>
  </si>
  <si>
    <t>8448c53dc73381d6fc34af32b5011fce722db8aa</t>
  </si>
  <si>
    <t>725e090d2aba2230a4ab1251c42f904af1b8bdf7</t>
  </si>
  <si>
    <t>74e35241cf6f311517b640b37a25b922036d5eb8</t>
  </si>
  <si>
    <t>a328451014d14adfeadfe42f32b5902511392d83</t>
  </si>
  <si>
    <t>bd5cc3dd3caeade4ff3dc9696767833bb9b17e79</t>
  </si>
  <si>
    <t>20815163a1449715d9342d2e86a4ffcc59a22b99</t>
  </si>
  <si>
    <t>a28be858487996b9b3455fb080a1626ac0d8e9ec</t>
  </si>
  <si>
    <t>0fa54c799e8d02efdfeb1235e121a14db95e5c40</t>
  </si>
  <si>
    <t>36f4a7d42fd2a66a2a099994389b6ba3631bbe52</t>
  </si>
  <si>
    <t>Evasion: Ability to check the disk size, Evasion: Searching for specific processes: poker7.exe (casino game injection target), Evasion: Timing Detection (rdtsc_GetTickCount)</t>
  </si>
  <si>
    <t>63f56805b013aa0b4361d050c548d955051b6725</t>
  </si>
  <si>
    <t>112843dd7a36657cae3dfb5e1c77229bb6d94444</t>
  </si>
  <si>
    <t>04f028643e7ba5366d52389007afedb186a81158</t>
  </si>
  <si>
    <t>77f97da0672d8c701e8aab40fbf25c530724f76f</t>
  </si>
  <si>
    <t>9ce7e4d16f6547c030fd51e42ce14ec888da067b</t>
  </si>
  <si>
    <t>b10a3cabcd9287885ac68fb6ffbeed34a43da5cd</t>
  </si>
  <si>
    <t>657d9aeb892a0cc2f7b3c71be7a837314c382040</t>
  </si>
  <si>
    <t>9060863bb6f5ad3870231192f56c0cc62ef9ef74</t>
  </si>
  <si>
    <t>76b9dc08ccf83ef92be167f572399f3762dfdbf8</t>
  </si>
  <si>
    <t>a7389d9d82c05ec27e0f4b68e0c69d7f415be24a</t>
  </si>
  <si>
    <t>d1e1bf99eab2a4c6415a09db95fb30a8d35e6430</t>
  </si>
  <si>
    <t>559a9c83907a829d38945cde10faf49870a7bd9e</t>
  </si>
  <si>
    <t>Evasion: Attempts to disable kernel mode debugger, Evasion: Possibly stalling against analysis environment (sleep), Evasion: Trying to detect analysis virtual environment (timing analysis detection)</t>
  </si>
  <si>
    <t>bd32fa73764746c2529156fd7e08c1f1300d90ee</t>
  </si>
  <si>
    <t>21288ca7717bd0758a5faeaa4dad9a9d3f86d8e7</t>
  </si>
  <si>
    <t>9eac1e4685e0be6defc1320e57b4f5938fb3b3db</t>
  </si>
  <si>
    <t>Evasion: Disables Windows Error Reporting for a process, Evasion: Potential detection of virtual environment (Sandboxie), Evasion: Searching for running programs (analysis tools), Evasion: Timing Detection (rdtsc_GetTickCount), Evasion: Trying to detect analysis virtual environment (HDD detection), Evasion: Trying to forbid debugging (debug windows detection)</t>
  </si>
  <si>
    <t>4b59c59105891b52e22dfa7e980e72331ac4a360</t>
  </si>
  <si>
    <t>974c56b2379cab6dcc8f08cf58fbcf91e7fba8b5</t>
  </si>
  <si>
    <t>fcf3b0273db3571b2de64a58bcf4e1a38a23607b</t>
  </si>
  <si>
    <t>b8ac08c3d1a0741978af89a126ea11fbb15ff24b</t>
  </si>
  <si>
    <t>2ebf9148e2e3837d069b8e4cf117a167bf482e03</t>
  </si>
  <si>
    <t>982ff8bff9b79391bc7e356d93f3c32f96409227</t>
  </si>
  <si>
    <t>4ca52725dcf1612f20a409da322418c1e6e705f7</t>
  </si>
  <si>
    <t>1e3168af5d8dacca594bbe2879b631ec16584ef6</t>
  </si>
  <si>
    <t>Evasion: Checking for specific image filename, Evasion: Searching for specific processes</t>
  </si>
  <si>
    <t>0e1b8e41ff1faf0e9158e95c3a70a3050f9a1e1b</t>
  </si>
  <si>
    <t>1fa9e1813d51d0555dc37c53ac30b277791ca3c7</t>
  </si>
  <si>
    <t>8b6c6ac30bb5adb16fb8a47d1fd573068d10ff7e</t>
  </si>
  <si>
    <t>2fa1c195f729d0685e28ad8fa2122260b180e342</t>
  </si>
  <si>
    <t>f0fb159ffd014d97b499d7e869a96e45034fc477</t>
  </si>
  <si>
    <t>607bc66add5091bacd546fed2fb0d4fc01b5ebdd</t>
  </si>
  <si>
    <t>Evasion: Disables Windows Error Reporting for a process, Evasion: Host-infection environment check</t>
  </si>
  <si>
    <t>3cb400b445790d48554c637b54ea287b4c0de808</t>
  </si>
  <si>
    <t>4b09e66dd68417e9232c4e208278e90596f438f8</t>
  </si>
  <si>
    <t>748085a16bd4873fc6cc42d5559ff41e5858013d</t>
  </si>
  <si>
    <t>989e3955a416a9b72a4e79160ef7b024889abf3b</t>
  </si>
  <si>
    <t>5764795120c6293b7f2639ae6c05b4dd317fda02</t>
  </si>
  <si>
    <t>07ae2895ba0b9fc8b1111860246b686ec246ca79</t>
  </si>
  <si>
    <t>8b0810cd57ffb23d38a81c746db5ba476af4c704</t>
  </si>
  <si>
    <t>c845853500e96b9896db5c71a7608d3f4df92c3b</t>
  </si>
  <si>
    <t>29472a431961a0a02ce906937121b4b82b9ac6b4</t>
  </si>
  <si>
    <t>01f9caceb30a0caad4caca5525d786ac174ebd4a</t>
  </si>
  <si>
    <t>96aad8cdad19e44d8665b086d21e0199dd4aaab7</t>
  </si>
  <si>
    <t>c5422d585b45652d02c4bf7ce86231ed96b1f9a2</t>
  </si>
  <si>
    <t>6bf69a196abb7678f6adb98e276a005d99805c82</t>
  </si>
  <si>
    <t>0eb1651fc23256ef8ac8129acf719f47b75a445a</t>
  </si>
  <si>
    <t>df1ba62630b05e0e36117d0583af824b81d907fd</t>
  </si>
  <si>
    <t>150a1132d53c19b308c85c16a728f35caee9181f</t>
  </si>
  <si>
    <t>c0cf04c71df52ae375fb8432c75eb71910403ebf</t>
  </si>
  <si>
    <t>1b12e00f3dc971f278cbaad946043693f8af8c2c</t>
  </si>
  <si>
    <t>455a9345abe5a6ecefafc1ad2a7ab6300215ea39</t>
  </si>
  <si>
    <t>79a22c6ac2042d19dc57dbba47e24a185a1cc063</t>
  </si>
  <si>
    <t>d2b5038abd73d8bfd7884ed2623b597e73135752</t>
  </si>
  <si>
    <t>5e662570df765a86a9f271a756032bec494b5267</t>
  </si>
  <si>
    <t>4ab765f997c61fcb371900509a3993162f097787</t>
  </si>
  <si>
    <t>b22a717b754a2732f74b0c15de1cce95d2c596da</t>
  </si>
  <si>
    <t>df5b3099b1ae0130aa714404d94d7e66ca42b1ee</t>
  </si>
  <si>
    <t>18d1fe5e3a5895a8aa00abe9cd2656b53a0302f3</t>
  </si>
  <si>
    <t>734c90dff34c850c0653f6eaab086051a2be689e</t>
  </si>
  <si>
    <t>709c713054c904861c6215d4c33bd0ea70a531d7</t>
  </si>
  <si>
    <t>d3fffd3dad5790de8de5b1bd474ee77b33e8afed</t>
  </si>
  <si>
    <t>80c93832a0b7c2cf8fbd265b0b79a4e6247679ea</t>
  </si>
  <si>
    <t>74d297f00a3eee5a280b9c409f20df9ed065ce38</t>
  </si>
  <si>
    <t>91c38d92e8182262bfbd1290f02f9317b27eddf5</t>
  </si>
  <si>
    <t>f181068341a634afa5774770d9b1412d5a07bb3e</t>
  </si>
  <si>
    <t>2f95ba182f9bb4a914943017595983c7ea8b5a61</t>
  </si>
  <si>
    <t>a3d978b98c4ab4151b40cb8ff0dd11f6b66e1280</t>
  </si>
  <si>
    <t>94c1808216b67609d6feeaa0bdc3b24120aa62f5</t>
  </si>
  <si>
    <t>f1000588c7cc5873482cb194cab6d5d1a149d1ee</t>
  </si>
  <si>
    <t>199aca1cbcf3d0a88a336ba48437acdbc25f64a7</t>
  </si>
  <si>
    <t>b333fa77760985a5c17e918b4ae59fd02f5a778f</t>
  </si>
  <si>
    <t>78ec90fdf9239c367f154a347cf026a1c27f3e9a</t>
  </si>
  <si>
    <t>afab253264d7ff52205cb1b7a2b08ba7b3edca51</t>
  </si>
  <si>
    <t>b0bd594e39abe60c2386908a2d2ae7c6a12bf988</t>
  </si>
  <si>
    <t>551369dafcb66d1f1137631c32e57c54422dcfed</t>
  </si>
  <si>
    <t>ae61fb01a4eb149232f64ac9e4aa209504634cfd</t>
  </si>
  <si>
    <t>412c5906924bf7147f880161afc4ec72111b7f64</t>
  </si>
  <si>
    <t>e9d94a6dec6be3b821056fc4c25cdb1bd349fc9c</t>
  </si>
  <si>
    <t>a05c205d38900f583c0aac49bddf275a26f09571</t>
  </si>
  <si>
    <t>298bf0a175f99b250ea6ed68c68e9f42403ceb5c</t>
  </si>
  <si>
    <t>e4dbe239243933396ffe9e7480916ad4f85908a6</t>
  </si>
  <si>
    <t>1193ac515f8388792db4307c4d9ad7de5718151d</t>
  </si>
  <si>
    <t>d772b52935cd62f5518364fed03cb8fcd4f4ee2a</t>
  </si>
  <si>
    <t>b7216ad46ecd22bc4d44ea1df1dd856b87cadf78</t>
  </si>
  <si>
    <t>d94fad0349e6c57003ba367abc3d0b384a023357</t>
  </si>
  <si>
    <t>e1ca350cc36f4c630f0a66353189a11a93da79ba</t>
  </si>
  <si>
    <t>5e9701a6a201023a99234f258c44629a8b1f79c2</t>
  </si>
  <si>
    <t>a62b320fea54fae8a5ae6e1c9ea4f5516c8cc95c</t>
  </si>
  <si>
    <t>2b70b7c293116bd3d8c37e11d24ce5e76586c421</t>
  </si>
  <si>
    <t>Evasion: Ability to check the disk size, Evasion: Ability to retrieve system default language identifier, Evasion: Trying to enumerate security products installed on the system from WMI</t>
  </si>
  <si>
    <t>9b13b6471da893105e3fa34af45f90479d6bc2cf</t>
  </si>
  <si>
    <t>c2607d9ecf21d5a2febe24ca99dea704028854c7</t>
  </si>
  <si>
    <t>e922f89e57c2dc16ab13ff8a1e6266fab17375b1</t>
  </si>
  <si>
    <t>dbe22fb7ecb9a45b1da05f8497ee1fdc442620d8</t>
  </si>
  <si>
    <t>f1dd2d25758c71e225495260a87bef773aa65ef8</t>
  </si>
  <si>
    <t>Evasion: Possibly stalling against analysis environment (sleep), Evasion: Searching for installed programs (antimalware software), Evasion: Trying to enumerate security products installed on the system from WMI, Evasion: Unmaps and overwrites base address</t>
  </si>
  <si>
    <t>52308ba1d15d8d47669891688f93db7e7ff6a653</t>
  </si>
  <si>
    <t>bfbf40b10e102616a796befef44d3ce64619beb0</t>
  </si>
  <si>
    <t>b6e257578b772b6cf331464c4528d5218f460652</t>
  </si>
  <si>
    <t>a9edd1065c96e2c9aa8271920432028d49403207</t>
  </si>
  <si>
    <t>889721551747850e3c5b3dc0faae5c34ee0d5d97</t>
  </si>
  <si>
    <t>936dd6d70fe51c6e8f736082b5ff8184bedd5141</t>
  </si>
  <si>
    <t>6c0b7f54e41a5c10a7cb37def06a757fabda70e5</t>
  </si>
  <si>
    <t>25bae6d02ff7c6d1a19e3ffc2936c650645d2265</t>
  </si>
  <si>
    <t>c9b501dc9f2fae0d43af64028a5ab223f4f427d6</t>
  </si>
  <si>
    <t>8fc69086fcc7ed879fb5e2f19699b96bfba1418d</t>
  </si>
  <si>
    <t>d22312ce0feffc8239841799e3c40d895475f2e9</t>
  </si>
  <si>
    <t>9d3ccc1feb4dfb6abe2acee411410bae33e6e16d</t>
  </si>
  <si>
    <t>08304b40cca83da4d673d19584664bdc20683373</t>
  </si>
  <si>
    <t>c89543e277342da5fea985aadbad824e4425e94d</t>
  </si>
  <si>
    <t>5d862ca78b8d5b383acf697d365150805f9af4ec</t>
  </si>
  <si>
    <t>Evasion: Disables Windows Error Reporting for a process, Evasion: Timing Detection (rdtsc_GetTickCount)</t>
  </si>
  <si>
    <t>00dbb16e252efde93b4825be9d75cacbd2889290</t>
  </si>
  <si>
    <t>be9e63c0686c651eb7d5c7512cade444675fc3f0</t>
  </si>
  <si>
    <t>ac4cce59b0f6a08d5c0b3b1f0ea7026d00d1549a</t>
  </si>
  <si>
    <t>0c81a656ed448f80a231588b6687782026e05d33</t>
  </si>
  <si>
    <t>03fb541df2095688a2e11ce5fa88660ce3d03ef3</t>
  </si>
  <si>
    <t>0d05adf9b21efee30bb7d90ebed0847ff9649f91</t>
  </si>
  <si>
    <t>6804d389a439a6bc24dcb59198c1c63064da7f15</t>
  </si>
  <si>
    <t>11c032eac89b4bdd1f8dbdda369ebcae346f227a</t>
  </si>
  <si>
    <t>22bd21071258156d42d449d7beffcc85cb4db483</t>
  </si>
  <si>
    <t>6252c8f0af6836130eae13f0356465ea83af61ed</t>
  </si>
  <si>
    <t>d8335ffbc5d685036aaa7e52acd5107ab1aa7cfd</t>
  </si>
  <si>
    <t>4f770ce1e8f530562b0825f22dc0ce0a0e8a05ae</t>
  </si>
  <si>
    <t>8b72fb3a34e1bb5ae09075a2a43c0d90895c045f</t>
  </si>
  <si>
    <t>2a3eda5fe9eaf322e8743091b26fcab960a733b6</t>
  </si>
  <si>
    <t>9a19374502a92d670d22d41f739b79a2f5e5d696</t>
  </si>
  <si>
    <t>3d262b0766eea7899cd9e889381d7c1fd887120b</t>
  </si>
  <si>
    <t>Evasion: Searching for specific processes: avp.exe (anti-malware detection)</t>
  </si>
  <si>
    <t>67494603041fb4de046fe80d73c28d6be586cd13</t>
  </si>
  <si>
    <t>7c45c749bc14f214b407490b21363545e92812a1</t>
  </si>
  <si>
    <t>9dbddc96fde18e25ff5a33da314fb9b9001425b2</t>
  </si>
  <si>
    <t>3d360130e3982fb38631c698c5c0fc4fadfa0e95</t>
  </si>
  <si>
    <t>a77ba72e42bc2e262daa616774b7315d8e4a82e1</t>
  </si>
  <si>
    <t>Evasion: Checking for specific image filename, Evasion: Searching for specific processes: skype.exe (messenger injection target)</t>
  </si>
  <si>
    <t>7c461bad0e7bc4363da5bc0b91fdd2355ebce16e</t>
  </si>
  <si>
    <t>0408f906526e7eb775831faebe5db9cf91ac2373</t>
  </si>
  <si>
    <t>318631c93937b9907735f8ee014ee12bb80c0a0d</t>
  </si>
  <si>
    <t>5d79b205bbea362355ee72d67de2024c388a7ba0</t>
  </si>
  <si>
    <t>b0a2f3541f4ba8695300b315df101e2f9e0c1be4</t>
  </si>
  <si>
    <t>e7e3da7b21abdce71e295c61110814a406127acf</t>
  </si>
  <si>
    <t>Evasion: Detecting debugger by checking debug port, Evasion: Potential Anti-VM time analysis check using rdtsc, Evasion: Self-modifying code at runtime, Evasion: Timing Detection (rdtsc_GetTickCount), Evasion: Trying to detect analysis virtual environment (timing analysis detection), Evasion: Trying to forbid debugging (debug drivers detection)</t>
  </si>
  <si>
    <t>4a9e112416b2ce0963cda63d9c411209b04d1c94</t>
  </si>
  <si>
    <t>ce0ebe5d21813704d7a899acf254478def48127b</t>
  </si>
  <si>
    <t>05dcf807db74bb0ee319206c83025fc373dceaa5</t>
  </si>
  <si>
    <t>7bd4cc49c84f54d59f3a4af52713d3549654948a</t>
  </si>
  <si>
    <t>6ec338a9b7c77ad2852c2f19098cc519bc4b93aa</t>
  </si>
  <si>
    <t>5e2edf4412eefbfe321b0ce9135fa51a1e21ec90</t>
  </si>
  <si>
    <t>Evasion: Ability to check the disk size, Evasion: Disables Windows Error Reporting for a process</t>
  </si>
  <si>
    <t>2f7ca24fa5de36f38ef85de9c64e17095ef77746</t>
  </si>
  <si>
    <t>99783ffdfb5f356c4b4c79e9c3ca0a4b55990adf</t>
  </si>
  <si>
    <t>72954f30d5be32a536c8f83075afa549724a2c53</t>
  </si>
  <si>
    <t>02ded3dfc3d4f0a65487e45ea1531794837120f6</t>
  </si>
  <si>
    <t>a8317101604d77c65303513ef7a2c0278c138798</t>
  </si>
  <si>
    <t>aaca5e7c25d31c14f5948f651b79d26955188b1d</t>
  </si>
  <si>
    <t>da2cfb59a78e3dd1a27e0312ef8454d0cd0fbac7</t>
  </si>
  <si>
    <t>e9218e72c5237b247041810f4e8d1b2639754c0b</t>
  </si>
  <si>
    <t>Evasion: Ability to check the disk size, Evasion: Disables Windows Error Reporting for a process, Evasion: Trying to detect analysis virtual environment (BIOS detection)</t>
  </si>
  <si>
    <t>3e0fe94cfd4fe00337cd2f2b511e3ff1601094c7</t>
  </si>
  <si>
    <t>18a42d7d816600bd0a03452220dd174fd848b0ea</t>
  </si>
  <si>
    <t>734c49b601d500337082f8c9f60c19e4a76d3693</t>
  </si>
  <si>
    <t>e930675ef0f9c2acd65f09afad4bc7a3e9423c3b</t>
  </si>
  <si>
    <t>9dac5467548c6b899f5cda5e17cddd2e9bd1684b</t>
  </si>
  <si>
    <t>Evasion: Disables Windows Error Reporting for a process, Evasion: Searching for specific processes: vmhgfs.sys (analysis tool detection), Evasion: Searching for specific processes: zonealarm.exe (anti-malware detection)</t>
  </si>
  <si>
    <t>6dc5d6ff014d7fba958024f1d2a05820d2df1af7</t>
  </si>
  <si>
    <t>07666b2e6205a85f2b6fc17ccfc557c2da3d7c80</t>
  </si>
  <si>
    <t>759c40d77aebd5630bc5c720ac53c68e3b1532af</t>
  </si>
  <si>
    <t>6a0d1b7160bfbe1f1299da577d305f2859d7dd48</t>
  </si>
  <si>
    <t>7c93ebc83b08428a6bbf1897956975123a980672</t>
  </si>
  <si>
    <t>7d19a15127aab9e3c2b49f80e592ea03d41ebd14</t>
  </si>
  <si>
    <t>f3eb2707f0aeb952d43a4e26881031ffaa2457de</t>
  </si>
  <si>
    <t>8955270725a146671ca851feabc68e4605565b27</t>
  </si>
  <si>
    <t>579c1015498d5a78deb03157b06f30214e53b715</t>
  </si>
  <si>
    <t>932233bde5cfcf85b00dd30eb2fba992a08d5883</t>
  </si>
  <si>
    <t>87d798e5a0e7a8fccef52ce6997e0654ccc514b2</t>
  </si>
  <si>
    <t>Evasion: Checking for specific image filename, Evasion: Detecting debugger by checking debug port, Evasion: Trying to detect analysis virtual environment (BIOS detection), Evasion: Trying to enumerate security products installed on the system from WMI</t>
  </si>
  <si>
    <t>c3c7c62d21ea7224c24464aee8f227b61b7d64fd</t>
  </si>
  <si>
    <t>717b601413f5b58b71460090bfd096041e640702</t>
  </si>
  <si>
    <t>f562b1bcefbb18ff8a1276673a508950649bd28c</t>
  </si>
  <si>
    <t>6b0a926270804c1cfe566301800554a2a04218af</t>
  </si>
  <si>
    <t>89defde39631018bd0a2a24635eb336c46e1926b</t>
  </si>
  <si>
    <t>8c9ad97132f25d56d6d224f40ae34ddccca0687e</t>
  </si>
  <si>
    <t>821ad5f05b2794014dd2418b6dcc5beb081bca10</t>
  </si>
  <si>
    <t>5a01f211a8725726deba7b1a7c71ad63e4fdbfb6</t>
  </si>
  <si>
    <t>Evasion: Ability to detect if Sleep() function is patched, Evasion: Ability to retrieve the current memory availability, Evasion: Disables Windows Error Reporting for a process, Evasion: Possibly stalling against analysis environment (sleep)</t>
  </si>
  <si>
    <t>10855597815d6ff2beec703ef42623e406fa4303</t>
  </si>
  <si>
    <t>640a94b86069fa75f036712f0db1fa1c5a3306cf</t>
  </si>
  <si>
    <t>34b86105ad1b325d26f371fb990ee614d8f6a52d</t>
  </si>
  <si>
    <t>87ebb39d1e814339ddbd3afa419fd8c211080610</t>
  </si>
  <si>
    <t>b2e8de81a9c950f672918057288d9ea4ad0dbbfb</t>
  </si>
  <si>
    <t>dbea1a1c8858b1aa0ddce07e0718cd4a6a555dd7</t>
  </si>
  <si>
    <t>ce4f539af4170390c00efa714b31cb0b48ad0514</t>
  </si>
  <si>
    <t>ad3f4b97a0cdfebf8d352e56a1379d3ddadab920</t>
  </si>
  <si>
    <t>80cadc6c975f0e3ce10dd8c6585b4b97222132ea</t>
  </si>
  <si>
    <t>944b38334b7f6618d540c9380c80cd0a874cee56</t>
  </si>
  <si>
    <t>5c7d1aea83acf36033c63eb01060b2ac89dc10d4</t>
  </si>
  <si>
    <t>5b76cc58612d88bc66aa081c7ea5b9f928797160</t>
  </si>
  <si>
    <t>0262219cfeaec30fbcb53fba48a8cfd7f7c277ec</t>
  </si>
  <si>
    <t>52a405278a86a87cf91e257cb2488dbb314e738e</t>
  </si>
  <si>
    <t>a56bc8278c32267bd41d4ec29bdeaa154efcc224</t>
  </si>
  <si>
    <t>6f66d99a7c978e532acd857069dc6b2f9aed0e8d</t>
  </si>
  <si>
    <t>03e4e29275fbe54acf6cdb9fba641473b59d894c</t>
  </si>
  <si>
    <t>0c9a99350833e05bef81a4cd8d05798e58566689</t>
  </si>
  <si>
    <t>e1c105676a74112ea5117853af3310b673fcafdf</t>
  </si>
  <si>
    <t>77256ae40956f5b8aed96c649af8ed3017fa8eaf</t>
  </si>
  <si>
    <t>4de75955cf8c9f3c98cf940859133de5788ef9d0</t>
  </si>
  <si>
    <t>cd0ff57248739fc9eb35230deecd07ed647816a6</t>
  </si>
  <si>
    <t>113391a6daee7e4df276ae01707eef976a0254bf</t>
  </si>
  <si>
    <t>4b544da8803dbc786d9b280433ad41c6dddf52de</t>
  </si>
  <si>
    <t>1cba4f809b64d20159ac320e43920f1a8634078c</t>
  </si>
  <si>
    <t>2bd4a417d87ed989f81c6b3000ba240969dc8547</t>
  </si>
  <si>
    <t>41c3ff029cd4e592abec6c1f5455d934d9fbea42</t>
  </si>
  <si>
    <t>146c8dbcd5a5f10dc92e478230075b184f7d00fc</t>
  </si>
  <si>
    <t>0998d76b3575967c77e1d5f79f7e71c479ab646b</t>
  </si>
  <si>
    <t>cb7f9d296dc62f8b45ca7ca415847ecbaef133c7</t>
  </si>
  <si>
    <t>Evasion: Ability to retrieve system default language identifier, Evasion: Checking for specific image filename, Evasion: Potential detection of analysis tools (dbghelp.dll), Evasion: Searching for specific processes: chrome.exe (browser injection target), Evasion: Searching for specific processes: clmain.exe (e-Commerce client injection target), Evasion: Searching for specific processes: explorer.exe (system injection target), Evasion: Searching for specific processes: sks2xyz.dll.exe (e-Banking client injection target), Evasion: Timing Detection (rdtsc_GetTickCount), Evasion: Trying to detect analysis virtual environment (timing analysis detection)</t>
  </si>
  <si>
    <t>1457d537399a2ccad21df870b98eab6d03d35443</t>
  </si>
  <si>
    <t>0aae1fe8d08ba63d3984cdecabfd3ba1d07dd2ad</t>
  </si>
  <si>
    <t>630b6dcd4c71e2c2ec06638fcc2fcf48bfd58da2</t>
  </si>
  <si>
    <t>f642698e3cdd6c6dbffbe3eb457ebd67663c7fab</t>
  </si>
  <si>
    <t>59bed11d61b08c514f0ca735b419a068ebb72752</t>
  </si>
  <si>
    <t>cfb38872fe0a8e88122c7f931ff83d377afc8027</t>
  </si>
  <si>
    <t>cbe3222d73b317ca687cf73a568f4fddca4c1ef2</t>
  </si>
  <si>
    <t>3954f171092e2c08b36a122fe9a7c4fce934539e</t>
  </si>
  <si>
    <t>0157baae9caec52de2886338aab77b15ba5b6490</t>
  </si>
  <si>
    <t>de3d3457b66f75f0ace13efe210f66f33d7d97f1</t>
  </si>
  <si>
    <t>1292461dcae8581084c154dfd6aa0454ed4010a5</t>
  </si>
  <si>
    <t>99b60c0baf33adaa728e8117e218761ebddfe72d</t>
  </si>
  <si>
    <t>23a39087399bdd5d38ff146d130af340cbf9c796</t>
  </si>
  <si>
    <t>0b33bbf1fdc813e3c7e48506a134322a65798e4a</t>
  </si>
  <si>
    <t>0e86e1c65bf8fc324c7c1d5c7ae8513f768a11b2</t>
  </si>
  <si>
    <t>c9e521abe1abbed31976c34fba58c6bc557fc251</t>
  </si>
  <si>
    <t>78b5dcf02dd32f84ac1ac7f12bb98124df82dbe2</t>
  </si>
  <si>
    <t>8a357118e5840459fcfbdabc482d050627ecfecf</t>
  </si>
  <si>
    <t>e1bd3547453e3fa89f93229f601242733102641f</t>
  </si>
  <si>
    <t>052baf1bc0f30f34b12c0e1c3237df393e99291e</t>
  </si>
  <si>
    <t>788da4c77feb99efe76530631e178981a2b052a0</t>
  </si>
  <si>
    <t>0f1fdb5b51858f602312b4ecc30623b2a16db8dd</t>
  </si>
  <si>
    <t>abae629eb25e6f71c9f02f463cc9b5b4e850451c</t>
  </si>
  <si>
    <t>d74100603122555a23795477e339caf205c33fb3</t>
  </si>
  <si>
    <t>6e4e472fc8c135d6cb668ae662edbbdae4797da9</t>
  </si>
  <si>
    <t>6091e826fd07874ad75857e6ef954510f8b28bd6</t>
  </si>
  <si>
    <t>0fbe832659bcfc1103e95ad2b0337c94e6873bf2</t>
  </si>
  <si>
    <t>4a7b874d16b62cb9920189b278b2bcf59a720337</t>
  </si>
  <si>
    <t>587a58055b1ada5b44880ca5b60959b36726b5f4</t>
  </si>
  <si>
    <t>1f6b1453a77ed68fbfd8136572f21b3a9a5a21e8</t>
  </si>
  <si>
    <t>66f0e9b6079216ca967fb6915553663e444f5457</t>
  </si>
  <si>
    <t>cacb16937b83cc4bdbadb72694b124a829ed81ca</t>
  </si>
  <si>
    <t>f628a5d5598011f90925214563460cb31e4889cd</t>
  </si>
  <si>
    <t>c795d4d0c2dd3a69b45b955c0460cd909ba3b7fe</t>
  </si>
  <si>
    <t>6f38458278378bceaedaa3a4e1921f11101c7b5d</t>
  </si>
  <si>
    <t>b2e1c61a8d1a9c0976f4004c3ce6dab3ae98a58c</t>
  </si>
  <si>
    <t>717cf39d306a9dc68b04da2946b5d946ece93e7a</t>
  </si>
  <si>
    <t>ccdb9f642be0574a06a43aee94f151ad6f635426</t>
  </si>
  <si>
    <t>72fe971302236bb9573ac04182cd4c78ccd1ab12</t>
  </si>
  <si>
    <t>2e06445300196e4dc4b93c24e376d2483609786c</t>
  </si>
  <si>
    <t>5343f9088230057f719a263b16bf7d42ae3afff2</t>
  </si>
  <si>
    <t>5d159df8a9e155ef2515dca11f6eef369d09a289</t>
  </si>
  <si>
    <t>68369988663d7a4d9c4dd53a198fc294c0734d50</t>
  </si>
  <si>
    <t>019de498b51002ad41fb948e998fb3cfcdb925c0</t>
  </si>
  <si>
    <t>03ce116da1aed2d52ec12eb2d34eed374b2efb85</t>
  </si>
  <si>
    <t>17de932685198c491cdd5621493945c350f3b7af</t>
  </si>
  <si>
    <t>f44e0a28006e857f3ecfab0651caefeb91b89fe3</t>
  </si>
  <si>
    <t>07f8f6af94891c0efcad8f20898f2f43821a5523</t>
  </si>
  <si>
    <t>f02129a58cb2ef92926504ef2760c7fffa32756d</t>
  </si>
  <si>
    <t>64da1ac080aea15dd9a7f72035e566338f091d9d</t>
  </si>
  <si>
    <t>a7f763d868a370a9f4e10cc4c82836fab0ba699f</t>
  </si>
  <si>
    <t>f26f6e0c51dfaa4d114497e0a01f1629a3c0234e</t>
  </si>
  <si>
    <t>1eb7550bf150811f906d5eae9af1d83e3f6ed958</t>
  </si>
  <si>
    <t>7801ea11750cefb1531537c93310d9587ccdb07f</t>
  </si>
  <si>
    <t>f43bb4db6c7821ce2463ae29154686e2ad2bbc97</t>
  </si>
  <si>
    <t>68fcc940c8bca7951f211991473eaee9ef35d1f2</t>
  </si>
  <si>
    <t>8f0e4ae245106c885ee1e0039e31299bd2bd1adc</t>
  </si>
  <si>
    <t>21fa822a6c267e2bc0497dc0a1117337435ca9c2</t>
  </si>
  <si>
    <t>055f9b3d3d7ad6fb3df8b158afa7a193445692fb</t>
  </si>
  <si>
    <t>066e9050754e7afe3af18a23d335ba2b038fcf15</t>
  </si>
  <si>
    <t>3cf5355a84611203c62a7effd431bfd65d3e7861</t>
  </si>
  <si>
    <t>deac5cc68c6d4a38d3991d058c84115245944f71</t>
  </si>
  <si>
    <t>d49799c6f2da777fe261199c520279346b4ba6db</t>
  </si>
  <si>
    <t>78dbf6f2d325b91584a823c99690fac53357fb6b</t>
  </si>
  <si>
    <t>dc6535c878d8c5a1263eeff2f3c980a909569e76</t>
  </si>
  <si>
    <t>c199a90de942dbdd00337faa8a34f157046e9f76</t>
  </si>
  <si>
    <t>7666be6bfee3b0272760d4a99361b8bfa668c10c</t>
  </si>
  <si>
    <t>41152730b739507e849b3a9be388ad6a25a2af21</t>
  </si>
  <si>
    <t>a7d4d48ac4f401c9f0b4167eb074872746144a00</t>
  </si>
  <si>
    <t>5977feff5dbaefb6582d8840154a0e3cff966b45</t>
  </si>
  <si>
    <t>d7792daa5217bc75e99e3110d208c3f171d1dbb6</t>
  </si>
  <si>
    <t>365823fbc544b14f289adf6ee5fe391fa8f3ad52</t>
  </si>
  <si>
    <t>7b7e89fc6f8439be1b1d315f2e75cb6bf2a10232</t>
  </si>
  <si>
    <t>5bb8000280f229c250715c781ce826823dfd2ebd</t>
  </si>
  <si>
    <t>6e60e62ba503b19ffd0c6ed3c91a95d8565483ae</t>
  </si>
  <si>
    <t>7f80685cbb255b3095e1321389c5fc4ba88f3b99</t>
  </si>
  <si>
    <t>ca6ea63ff093706ed706fb6dacf9c7e765a7ce88</t>
  </si>
  <si>
    <t>b993c4ef67c69eb66e1d711aa803ec1204713f77</t>
  </si>
  <si>
    <t>12b363263e9f96755a138d68f7654ba37fbdc34c</t>
  </si>
  <si>
    <t>0f46fe22b1f41e885b03ba938159df1d952c01cc</t>
  </si>
  <si>
    <t>8ac84de22533292df5b6a5b2a6c2ab18ae05fa17</t>
  </si>
  <si>
    <t>bef59014784d485630683c3c6b41c2f74d730633</t>
  </si>
  <si>
    <t>6dbc72578ba43c31e845cc2b721a67337ee23c23</t>
  </si>
  <si>
    <t>f12929539516d287bf89f3ed1ebda3a71927802f</t>
  </si>
  <si>
    <t>8d9c57480af7df74cd838048a62ac94502858297</t>
  </si>
  <si>
    <t>f856f49dc7c580e1298e52319803dec30bd0cc8d</t>
  </si>
  <si>
    <t>4d3f59ecec0884c79ca4b589b184689639c2d980</t>
  </si>
  <si>
    <t>fb70be6875df233c6cd7e16e8b3b9792f137a043</t>
  </si>
  <si>
    <t>6aa22457ba9d9f1b69b51a6d38f6a00418904a49</t>
  </si>
  <si>
    <t>702650ed3d3a53c1e6be031dd493e8cdc0dbc021</t>
  </si>
  <si>
    <t>daefea5951dd27d3f0e31d2614959eed688c244b</t>
  </si>
  <si>
    <t>ec739f10466d4ba9d8d2d02ac53f59d1c6584d3e</t>
  </si>
  <si>
    <t>4206ea032b32101c7b1b5f33a6b1f6617810b623</t>
  </si>
  <si>
    <t>c9ead9fae9a647c5b962fa2eeb5c8a78203ca44f</t>
  </si>
  <si>
    <t>278484dfc6b8927a076e54765b847267d5255f58</t>
  </si>
  <si>
    <t>0da059c35e612e519a29510e999dfc371a4faf54</t>
  </si>
  <si>
    <t>2ca170d81a8f0eecd9b40c13fefa51f5520728a6</t>
  </si>
  <si>
    <t>0540891f88407f39fe80fe8124e31601ccbc4317</t>
  </si>
  <si>
    <t>d863001af80d25b2c25e139f9d78a6b934c31d16</t>
  </si>
  <si>
    <t>8fc7d93e70ffc36349d0cd8b3be7596a7955f4bd</t>
  </si>
  <si>
    <t>94dc72b555ee549f8560ab246b4e01069719ebab</t>
  </si>
  <si>
    <t>90fa68ac58d132dd850d11f08c88f7ab7d39c8eb</t>
  </si>
  <si>
    <t>615e03441be961333f529f214a56c3089fe47376</t>
  </si>
  <si>
    <t>6be753487a9498f3729d37e49bb2aaeac679fb68</t>
  </si>
  <si>
    <t>bf28f72f882c60b91c289129a6f580ad7100a582</t>
  </si>
  <si>
    <t>4648bd3c43f579f5023cfa2fb84418b033984d95</t>
  </si>
  <si>
    <t>06aaed91fdb33e9b33d1f377ead64e467bc5dca4</t>
  </si>
  <si>
    <t>7f977938764e471a80a49b63c092bae94ecea139</t>
  </si>
  <si>
    <t>14f8bab7d866a333255fd5159627e05fed7173ca</t>
  </si>
  <si>
    <t>d9ac6f3b27c94c0d166429813fbbc66bda1acd3e</t>
  </si>
  <si>
    <t>Evasion: Ability to retrieve the current memory availability, Evasion: Searching for specific processes: firefox.exe (browser injection target)</t>
  </si>
  <si>
    <t>6f4af82371759063fffe428d7baefd3a9409c73c</t>
  </si>
  <si>
    <t>Evasion: Detecting Avast software (checking dll), Evasion: Potential detection of analysis tools (dbghelp.dll), Evasion: Potential detection of virtual environment (Sandboxie), Evasion: Potential detection of virtual environment (Virtual PC), Evasion: Potential detection of virtual environment (Winsock Packet Editor Pro), Evasion: Trying to detect analysis virtual environment (guest modules detection), Evasion: Trying to detect analysis virtual environment (malware analysis sandbox detection)</t>
  </si>
  <si>
    <t>a33fc3f288d9092710a878e17f40350aafd09446</t>
  </si>
  <si>
    <t>d810c81d4ec74246f38097a12a288083ec2c028b</t>
  </si>
  <si>
    <t>Evasion: Trying to forbid debugging (hiding threads from debugger)</t>
  </si>
  <si>
    <t>9e2b66c2dea8cb8628f424442c8d5f67eea3d05d</t>
  </si>
  <si>
    <t>a0bc4a7a492438de7782588b12e372820a290cd5</t>
  </si>
  <si>
    <t>c6839a4f0aec89e93e7d9c53ee2fa6a1bd5b9954</t>
  </si>
  <si>
    <t>Evasion: Ability to retrieve system default language identifier, Evasion: Checking for specific image filename, Evasion: Detecting AVG software (checking dll), Evasion: Possibly stalling against analysis environment (sleep), Evasion: Searching for installed programs (antimalware software)</t>
  </si>
  <si>
    <t>a0c3dc8d9e94f4b7bc573f3e0b023815bef4e96a</t>
  </si>
  <si>
    <t>16e5cb9cea0c0b2e77f5d56ef4ccd3472e41ff61</t>
  </si>
  <si>
    <t>57ad15647bbaa6d251ff907eb9196c20e681a209</t>
  </si>
  <si>
    <t>306d97231152f36cf86c262eb7caf1d1a036a64f</t>
  </si>
  <si>
    <t>bc74f6d595ed29e1176b4e63ba4287c60610018f</t>
  </si>
  <si>
    <t>c6a4c8c6fb45ea19d6ecf03ff949e3c7522b0d02</t>
  </si>
  <si>
    <t>042792207d78112febd4736c2993128ca5a473bc</t>
  </si>
  <si>
    <t>d7c1c07ab6bb4147b9f5083c06a47c82919fcaed</t>
  </si>
  <si>
    <t>Evasion: Ability to retrieve a list of keyboard layouts, Evasion: Possibly stalling against analysis environment (sleep)</t>
  </si>
  <si>
    <t>5aefdec1fe44f0b7da702cb2286b5d2b1fc23c24</t>
  </si>
  <si>
    <t>a14f7039ef28bdde163460fb92f8fee8c5eac456</t>
  </si>
  <si>
    <t>481be122a0d285fabea4499e77f163e4ecc2c6e8</t>
  </si>
  <si>
    <t>f4514baadfc4fd8167bfc4135a50f5d80d1fa95a</t>
  </si>
  <si>
    <t>72ccdb19aa43e7d1f1f4d1a5a4a88d59e5fdf3c4</t>
  </si>
  <si>
    <t>0ff17ddff2d59a3042f066167d07fac4ca872127</t>
  </si>
  <si>
    <t>3ae013dc762d82242215c0bfee84994e6d39c07a</t>
  </si>
  <si>
    <t>5741bec6dd15efff21ca8e71bd2c576446b6c127</t>
  </si>
  <si>
    <t>2415e23dfa067c388a77aaa668d1405bc58c0d4c</t>
  </si>
  <si>
    <t>4934f134ef88b5719a03887d37d69619fb09a079</t>
  </si>
  <si>
    <t>afd24074cd8247e19351992a94b3199748f894eb</t>
  </si>
  <si>
    <t>Evasion: Delaying execution by using timeout.exe utility, Evasion: Disables Windows Error Reporting for a process</t>
  </si>
  <si>
    <t>5c724916837b3303e815578cdb62e5acfbd11e59</t>
  </si>
  <si>
    <t>65c275b2d3741eddecf28f6119cd8eff51921f09</t>
  </si>
  <si>
    <t>6d2dbcda8136c22cdac76683bec39b9b67c4246e</t>
  </si>
  <si>
    <t>70bf4364fc05434266128c7ec922069fadf775e8</t>
  </si>
  <si>
    <t>Evasion: Ability to check the disk size, Evasion: Ability to detect if Sleep() function is patched, Evasion: Ability to retrieve a list of keyboard layouts, Evasion: Trying to detect analysis virtual environment (BIOS detection)</t>
  </si>
  <si>
    <t>7eadda46afc8ef1427f918447efdc69dc718e2e3</t>
  </si>
  <si>
    <t>0e3dbcb87fbdc777e14dca06358fb9503c504c75</t>
  </si>
  <si>
    <t>Evasion: Ability to check the disk size, Evasion: Ability to retrieve a list of keyboard layouts, Evasion: Ability to retrieve the current memory availability, Evasion: Detecting the presence of WINE, Evasion: Potential detection of virtual environment (IOCTL_DISK_GET_LENGTH_INFO), Evasion: Trying to detect analysis virtual environment (HDD detection), Evasion: Trying to enumerate security products installed on the system from WMI</t>
  </si>
  <si>
    <t>5a253f77cefb932b863362136e71fa843b31d11f</t>
  </si>
  <si>
    <t>5e76a158ea77d42be798b282a21d85c8523f166b</t>
  </si>
  <si>
    <t>Evasion: Detecting debugger by checking debug port, Evasion: Detecting the presence of WINE, Evasion: Disables Windows Error Reporting for a process, Evasion: Searching for specific processes: vmhgfs.sys (analysis tool detection), Evasion: Searching for specific processes: zonealarm.exe (anti-malware detection), Evasion: Trying to detect analysis virtual environment (BIOS detection), Evasion: Trying to detect analysis virtual environment (drivers detection), Evasion: Trying to forbid debugging (hiding threads from debugger)</t>
  </si>
  <si>
    <t>0bd4e12cc978a35009e66e71f3d9223526dda28f</t>
  </si>
  <si>
    <t>79c735d066604201ebb3b621bd88c6aff410c839</t>
  </si>
  <si>
    <t>768d339fc5b64bad2c32e2ab30b84074e5616408</t>
  </si>
  <si>
    <t>3b7d35939543615e4f4086b33624e1a63f146193</t>
  </si>
  <si>
    <t>118a4000255f5841b5899f7046e73b794da4c56d</t>
  </si>
  <si>
    <t>478c618e6708e4288933450f619c974590495a4c</t>
  </si>
  <si>
    <t>1a5d79f760572be87ba76891ee3a56794db024c4</t>
  </si>
  <si>
    <t>ad42fdbebcb36e8c96f9ec55386947445613ca43</t>
  </si>
  <si>
    <t>7677c9672e039a3f3cebbd9ec6a03c9c79d90306</t>
  </si>
  <si>
    <t>ff85ca453185e61f4368f48afb800c934cdbf47d</t>
  </si>
  <si>
    <t>cf7eeb9769c207ad40f4c6db71d8319a03058577</t>
  </si>
  <si>
    <t>cc53124e99bf1819e098600770d9de0e5be5c60a</t>
  </si>
  <si>
    <t>57162a2580b384bc27bbb8608a134f8eef453fd3</t>
  </si>
  <si>
    <t>e0d85fbe402b2ead61b9f1da88807f4be22939d0</t>
  </si>
  <si>
    <t>6227929ae1b24032c481a4539d8db25630e9c95c</t>
  </si>
  <si>
    <t>2dd58c36933ca510caf01dd9d5be9190c70ccb4c</t>
  </si>
  <si>
    <t>f268b055859739d8adc17d9cbcd74fe47492f33e</t>
  </si>
  <si>
    <t>66fce60bf9e69f81eeaa7e65a40e53a07644877d</t>
  </si>
  <si>
    <t>c9f6c6cbcde1edaa62084890eae55831b65e7aa3</t>
  </si>
  <si>
    <t>be06c146f121c725e88db2b2336181d716b34302</t>
  </si>
  <si>
    <t>94423996a78e4eb16a28ddf7a77a7827c1c9216b</t>
  </si>
  <si>
    <t>2bbe12726c5c9edb761e858251a32739b2408fc0</t>
  </si>
  <si>
    <t>2194d59da6f58265792ae4b39f4d786dd285e9cc</t>
  </si>
  <si>
    <t>6bf070b45033504fc4c452635afe70e668348e9c</t>
  </si>
  <si>
    <t>b594f9d7e58925e1c627c898c5b3d80b26076380</t>
  </si>
  <si>
    <t>Evasion: Ability to check the disk size, Evasion: Possibly stalling against analysis environment (sleep), Evasion: Searching for specific processes: vsserv.exe (anti-malware detection)</t>
  </si>
  <si>
    <t>e3c09548b45b5ffa50767ce82ab967b79ac68413</t>
  </si>
  <si>
    <t>51395c09f5403feeeb797b8e43974d5b2216f64d</t>
  </si>
  <si>
    <t>3b85f4f5c96238bc60c5c34857756530e13de2f9</t>
  </si>
  <si>
    <t>7d7d1d6e02791a203cc2ae5132807cccc7e235db</t>
  </si>
  <si>
    <t>e92b2a050040463e934a55d4c9d2ab863c3b49cc</t>
  </si>
  <si>
    <t>6b0e9264aacab15da14b52a02d3cf53ebe430428</t>
  </si>
  <si>
    <t>46298b415b10b4048f674c02eed1667f010b612c</t>
  </si>
  <si>
    <t>0393bfe98adf6c95a742271d344fd371d26a1111</t>
  </si>
  <si>
    <t>8e27ae2ebf2b1aa80e8bba6a92ac977e0d955251</t>
  </si>
  <si>
    <t>25be6df4c364ea0a4da7d07c71f80a6e33e9bb1f</t>
  </si>
  <si>
    <t>e74ab2e5a35248ba11b177f5a5465f83c68d4c1c</t>
  </si>
  <si>
    <t>19378c7afe680cacf74f8c2a0266eb682972b4e6</t>
  </si>
  <si>
    <t>22f73736b33fc59488ffb992a7a3152295bc2a44</t>
  </si>
  <si>
    <t>0b22f7cba23c89815f10ee69da6617e0cb30c1cd</t>
  </si>
  <si>
    <t>c25b775df492bfa569ce5670f5ab3363e77f4241</t>
  </si>
  <si>
    <t>6ee890cf7bce81d7430a5898ba936853f9358cd7</t>
  </si>
  <si>
    <t>b55ed582a83cb2811752a0aabc65b1bf2a24acbd</t>
  </si>
  <si>
    <t>e22edfccea8110b30776a4f6ac7eee25351351d3</t>
  </si>
  <si>
    <t>Evasion: Ability to detect if Sleep() function is patched, Evasion: Ability to retrieve the current memory availability</t>
  </si>
  <si>
    <t>68312c9a0fd57cbeffacbd85ffa30ea73cad2f2d</t>
  </si>
  <si>
    <t>Evasion: Ability to check the disk size, Evasion: Ability to detect if Sleep() function is patched, Evasion: Ability to retrieve a list of keyboard layouts, Evasion: Ability to retrieve the current memory availability, Evasion: Checking for specific image filename, Evasion: Possibly stalling against analysis environment (sleep)</t>
  </si>
  <si>
    <t>774ed6f61113484438365bac612ade3c52f28269</t>
  </si>
  <si>
    <t>Evasion: Ability to retrieve the current memory availability, Evasion: Detecting the presence of WINE, Evasion: Disables Windows Error Reporting for a process, Evasion: Possibly stalling against analysis environment (sleep), Evasion: Potential detection of virtual environment (Sandboxie), Evasion: Trying to detect analysis virtual environment (guest modules detection)</t>
  </si>
  <si>
    <t>229a00005974eb259346a039e54ddabcb8abfb94</t>
  </si>
  <si>
    <t>3e65ffbdc41cd23fdc29f72929770e49ca9ed30a</t>
  </si>
  <si>
    <t>e93ff08278636a0a88272ec6c5bf9c2d8d827f1d</t>
  </si>
  <si>
    <t>dc8bdcbd31621d49a31670b69a6cf7665c889d93</t>
  </si>
  <si>
    <t>5d120f4ff73d30d1f83758e68f0e76d3c0f021b9</t>
  </si>
  <si>
    <t>aa6833d8e972fcbd911f5d1d5507ca0a80b2440b</t>
  </si>
  <si>
    <t>1dc0f7f8808503cd94a92cb54a094ea8e868468c</t>
  </si>
  <si>
    <t>daea3b96da530ca89249e91487b65c7dee6fa89a</t>
  </si>
  <si>
    <t>4a18fd5176d1f6d53e67cc45a470a89b2bcea1a3</t>
  </si>
  <si>
    <t>373bc4a0b699de1b8dddc73b5850e986539dd074</t>
  </si>
  <si>
    <t>629bca7210e11f95f7e396b93c185d90a6abf717</t>
  </si>
  <si>
    <t>632f3d889403b3c2c9c0c3b4837d9762ad48d7d5</t>
  </si>
  <si>
    <t>bc881c762fef24c2b8e8d432d2bc6ac22aba9b57</t>
  </si>
  <si>
    <t>24c889d5f7d547efe911dfc0427ae8139dcc5785</t>
  </si>
  <si>
    <t>150f4c85f89b9f1cca84e5589ec6634251cbb38a</t>
  </si>
  <si>
    <t>578990b1d3dd0808d29994eb8c9791e40bc62cb0</t>
  </si>
  <si>
    <t>d7d846794a79cb84c62d4be3a098d77152df1383</t>
  </si>
  <si>
    <t>82f7b34bf9ad166298a7a97315168825e5ce09fa</t>
  </si>
  <si>
    <t>b4236c5a82020b31ee85e5b224f614615f5143de</t>
  </si>
  <si>
    <t>bd751b025cb449cc898abe13e59901ab6e47a8d9</t>
  </si>
  <si>
    <t>e7d79e525247a7d1802bccc471e1fee2decc188b</t>
  </si>
  <si>
    <t>7fecd7e29ec82ff87617fa216bb17a2db265e54d</t>
  </si>
  <si>
    <t>9e782153a1f199413f20f2031eda3fe010c8b1c3</t>
  </si>
  <si>
    <t>2b24883112dc7851e6a76726615328fa7b81a00a</t>
  </si>
  <si>
    <t>338b44be52b17b561a59214be7fb395f8a49f61b</t>
  </si>
  <si>
    <t>e0d28e68c72da23a16df62da1d9917e6bf1c1f10</t>
  </si>
  <si>
    <t>e4376addf9af2b9789785c82b1738bd06acace58</t>
  </si>
  <si>
    <t>c8dea93863ceb664fa7bed7db32f37a2095afabd</t>
  </si>
  <si>
    <t>aaf524be8dd924d216023d8d695b54acea2f02cd</t>
  </si>
  <si>
    <t>8b598f79344f59bdc888841cd55f44301bce5390</t>
  </si>
  <si>
    <t>057f6179a3f3e36fdccf5d62dde506629e7852fb</t>
  </si>
  <si>
    <t>be0e9cea96e2ad48394aebe90d48edcc36ac38d5</t>
  </si>
  <si>
    <t>baf63abad1f12158f07fa1da172e10f77dcfda69</t>
  </si>
  <si>
    <t>92e80fc1ee64dc84aaddcdebaed87d589a4e21f5</t>
  </si>
  <si>
    <t>Evasion: Ability to retrieve the current memory availability, Evasion: Checking for specific image filename</t>
  </si>
  <si>
    <t>bce18a76aaa32a790f9074798da47ac7d50d51b8</t>
  </si>
  <si>
    <t>9bc9fd9dc1e5545a8c01e2fc60fdf20fb844839a</t>
  </si>
  <si>
    <t>9b8a39ebd83af0105d0d697374770aa25c49e1ee</t>
  </si>
  <si>
    <t>cdae8d91851177c5c387252ea48a4f39a02793d2</t>
  </si>
  <si>
    <t>e6b5db1b847085dc0d5ff0f2137a4fcb392c649f</t>
  </si>
  <si>
    <t>ad776a6996361a9049df403cc1e7ecd55ea4e06f</t>
  </si>
  <si>
    <t>9d025642070d7ead9b3d18400578f30068fbddb4</t>
  </si>
  <si>
    <t>87d4618c0c1b33060fd201a61584ea68bbacee86</t>
  </si>
  <si>
    <t>99ffd43d81c491030247649ed7d70068dc640790</t>
  </si>
  <si>
    <t>1e57acca8d57f98d83f8d76e744055fd2c67d2b7</t>
  </si>
  <si>
    <t>2fb2056b406f85e4831b5be8fa6edeb3f560c755</t>
  </si>
  <si>
    <t>558912fb0e33acee8008b0095a4ffc3e1375022a</t>
  </si>
  <si>
    <t>2f65661b73c7fde33229ddce55e438684f6b7a27</t>
  </si>
  <si>
    <t>89ad932fea29acb0f882fcfb9accac92ec9716a9</t>
  </si>
  <si>
    <t>e56fdc49339a9cb52b0f1313e2b29742f2a31a2a</t>
  </si>
  <si>
    <t>ef780bf56d958707a501518d843b9816f76812ac</t>
  </si>
  <si>
    <t>b30b7fb97c407de85cd303d84e5d7e1ca789fa36</t>
  </si>
  <si>
    <t>af286ff4b72998d65c38c4ea8ac0d6ca79339873</t>
  </si>
  <si>
    <t>0e87d01490c936f91aa5fe43535a5cdcacfd9776</t>
  </si>
  <si>
    <t>Evasion: Ability to check the disk size, Evasion: Ability to retrieve a list of keyboard layouts, Evasion: Checking for specific image filename</t>
  </si>
  <si>
    <t>8d1b7c09ce74c930c96b4796ca364cd016632f3a</t>
  </si>
  <si>
    <t>194fa4ee9a801ccd7183cf6d4ae2f3d5925e7e81</t>
  </si>
  <si>
    <t>6cbded9fc41fab4bbbf80a6090d4fa8ab0f3d404</t>
  </si>
  <si>
    <t>520683b4f1cb0cd17bfcb8b70f8a39e9f6b4625f</t>
  </si>
  <si>
    <t>a9b8f9b5357f242b5033cb1a26d96823099185ba</t>
  </si>
  <si>
    <t>81847b120cfc498a14741908af4f072e6fecccd3</t>
  </si>
  <si>
    <t>c04207c08ab031507cd929881b50e6d9aa65edb7</t>
  </si>
  <si>
    <t>2998c8391d84935334e321b8d985e1ee0cb0bb9e</t>
  </si>
  <si>
    <t>8e4323108153aeb2f736f81b21342b045ab68782</t>
  </si>
  <si>
    <t>dcdc4b73e8991a02abf5206b9dfc8bb68d181715</t>
  </si>
  <si>
    <t>fb78a0d1399f03d72c1d28c532bfb237b8692dac</t>
  </si>
  <si>
    <t>502dc891050ac32274386393ecbe19755e43797f</t>
  </si>
  <si>
    <t>0660a074092b7f71f54983d6faa60b3c078c39f4</t>
  </si>
  <si>
    <t>ec9cb3de429ee4afe4243cb7edfaeee79c858b05</t>
  </si>
  <si>
    <t>08a519a4747f0671859e0ed641a7ed4516520209</t>
  </si>
  <si>
    <t>c14bea82aa78195d45ea7559e35907d8776b45ac</t>
  </si>
  <si>
    <t>3e1994c69e8479c5a29aa38d6e79851e9b91c948</t>
  </si>
  <si>
    <t>d89efcb2a75b1b99bb7bfefd123b9a7ea5e3aa77</t>
  </si>
  <si>
    <t>464bed7f17684a564f20c468f724b9ad00d866b6</t>
  </si>
  <si>
    <t>cfe2b74e42c45c944c307f7f2c6549dd26beb1ff</t>
  </si>
  <si>
    <t>8293e0839cbe3e1160380b3b77c774a07dcc5e24</t>
  </si>
  <si>
    <t>9a095459937464f67e71fdcdf52fd43a26bbbcd9</t>
  </si>
  <si>
    <t>ef4d6202bfe014d01ddcd97ffa8533ebf365ad76</t>
  </si>
  <si>
    <t>0a315698dc25aa2a5a1edc0ffb815d16b21915f1</t>
  </si>
  <si>
    <t>c647fb9050eed78c3d44f32e1d1a5e137fbba1e4</t>
  </si>
  <si>
    <t>204ee9e5870beb7b344dc9d0f299dd3fb548a85f</t>
  </si>
  <si>
    <t>56479d8885ee5c0321036a094d84970a40eaa661</t>
  </si>
  <si>
    <t>6ad179014b0996b52ba9e327ae593f8a622f65cb</t>
  </si>
  <si>
    <t>8cde4e7edb3d12d45c79767d8906616cd7eb3db9</t>
  </si>
  <si>
    <t>0e0791466544626b6df490f18d81ef791ea45357</t>
  </si>
  <si>
    <t>af3525a3e2226d846f7f86799866c0120df9db59</t>
  </si>
  <si>
    <t>0ef925196abf8a02dc109f272b17babdc1e8cfd0</t>
  </si>
  <si>
    <t>Evasion: Checking for specific image filename, Evasion: Delaying execution by using ping.exe utility, Evasion: Searching for specific processes: avastsvc.exe (anti-malware detection), Evasion: Searching for specific processes: vboxservice.exe (analysis tool detection), Evasion: Searching for specific processes: vsserv.exe (anti-malware detection), Evasion: Trying to detect analysis virtual environment (PnP device detection), Evasion: Trying to detect analysis virtual environment (analysis path detection), Evasion: Trying to detect analysis virtual environment (guest modules detection), Evasion: Trying to detect analysis virtual environment (malware analysis sandbox detection)</t>
  </si>
  <si>
    <t>7452d61bbb16e2e1b5a988230d53bbb4f00acb5c</t>
  </si>
  <si>
    <t>c08a1e6e39216784d233831a3bf490a4c3ad7491</t>
  </si>
  <si>
    <t>befe85b5e0fc02bc881f5aa044b80dd6d43f59af</t>
  </si>
  <si>
    <t>1152bf9332e5fe3401ffc2550d5a9fd5ba9bccd2</t>
  </si>
  <si>
    <t>1e8ee8dbf814810cf6d7a424397db5960d35a843</t>
  </si>
  <si>
    <t>c075a71508896b0a75bb00939ede6fc9125b2c15</t>
  </si>
  <si>
    <t>37e21ad27798b3bc66b7667fa5ca009511cc93e9</t>
  </si>
  <si>
    <t>f63a4b2fdb5d5b9551b22716f40eefd6da92f9e6</t>
  </si>
  <si>
    <t>558801309e9f72e45ff589f95a51f70b324992df</t>
  </si>
  <si>
    <t>2cbf0eabc50de46cf04ee2e0fb0a8069fd5687d2</t>
  </si>
  <si>
    <t>5ec2237d503469bc83ed912f4b249ca840a12f5e</t>
  </si>
  <si>
    <t>c0b501bbb2f2ffed3cf3b17d75aad2f108b4a482</t>
  </si>
  <si>
    <t>Evasion: Ability to check the disk size, Evasion: Ability to retrieve the current memory availability, Evasion: Searching for installed programs (antimalware software)</t>
  </si>
  <si>
    <t>06c5887e831ca6691152810564f6b584c6257d7a</t>
  </si>
  <si>
    <t>7fb80d727d7aca6cb2c0a10cd71e6f72f70dee3c</t>
  </si>
  <si>
    <t>1cfd47d954dd3cd91b6543909f5e212a1b706d77</t>
  </si>
  <si>
    <t>Evasion: Checking for specific image filename, Evasion: Searching for specific processes: 360tray.exe (anti-malware detection), Evasion: Searching for specific processes: cstrike-online.exe (online game injection target)</t>
  </si>
  <si>
    <t>37726acccb45d7d19b10e4ba084773bdbaf84e15</t>
  </si>
  <si>
    <t>dbcbdd5352018a1f4b5a0af4afa2a2d6938232ca</t>
  </si>
  <si>
    <t>8c237cc28644ffabd9b5197f64ff7b9d9ae3ea8c</t>
  </si>
  <si>
    <t>41d692954e7b18042b4c9c563686a079b4cab96e</t>
  </si>
  <si>
    <t>ab8c0591061a9394a3a755c54f833caa863f3e31</t>
  </si>
  <si>
    <t>2bfe5d881de132aaf2baf48f9853fa475e9941b8</t>
  </si>
  <si>
    <t>bc13a0ac32b42c9099b8b6d4976757355e582940</t>
  </si>
  <si>
    <t>3e239fad6ac9ae68fb1721d718a8ec455ebb48ac</t>
  </si>
  <si>
    <t>c8332134e1ab4f4d9da301e16ffad1300659d6b1</t>
  </si>
  <si>
    <t>0c3ff62adab857edf961e1b801e10a7958ec688b</t>
  </si>
  <si>
    <t>Evasion: Searching for specific processes: explorer.exe (system injection target), Evasion: Searching for specific processes: iexplore.exe (browser injection target)</t>
  </si>
  <si>
    <t>d2bd986860cb41bd5975835edec46c9af9a56d48</t>
  </si>
  <si>
    <t>4d14d9930f5c7ac8a353760960186e756c4ccc74</t>
  </si>
  <si>
    <t>cb2ce572e7af4a1beabc808d6b1e000caff682d8</t>
  </si>
  <si>
    <t>82114031c661b501ea19952118850dadc7dbbf34</t>
  </si>
  <si>
    <t>0dbfd1d9a3bf62399144fc0d291248ef871774ba</t>
  </si>
  <si>
    <t>f9441b0f82c820309186d98cdc78d63a39554cc5</t>
  </si>
  <si>
    <t>1adf56bed63f71d62140a17b4999aaea6eb9e791</t>
  </si>
  <si>
    <t>5c5ece61bdf923b583f5b91badf97d47df1f663f</t>
  </si>
  <si>
    <t>95cfed964a5679b0e2bb8f1ebaa20edb6c67c41b</t>
  </si>
  <si>
    <t>ff7ccf72ba340b6c0baa1d2bddd289bf5d84c848</t>
  </si>
  <si>
    <t>1ad610004b52b845bb005103e5f52c64d1f9498e</t>
  </si>
  <si>
    <t>10c961a86da828a1ba0d2bd6f2e1ce0f2c376d85</t>
  </si>
  <si>
    <t>8258f76e90905ac305c2e83bbf40fa9735ffd665</t>
  </si>
  <si>
    <t>2eb4e6d30249c6dbbd09d77ed425bde4ecce2c57</t>
  </si>
  <si>
    <t>7b8ee817b1caada8c5176ad89b8ddf11d7e7ef6f</t>
  </si>
  <si>
    <t>872876d07396c6b5bb151dcdba15cbd1c8c58289</t>
  </si>
  <si>
    <t>c4349e561198b52c9b4dfc2cd2fe9ba8b1f6f6ca</t>
  </si>
  <si>
    <t>0b22f18885b8c510bb0e666f2d07208b3477a5b1</t>
  </si>
  <si>
    <t>9548c0e867d612908ab4ffc17f8c7dea3c93b92f</t>
  </si>
  <si>
    <t>b81f4256cbb7eea0df98d40b6ad0f3e23da1c491</t>
  </si>
  <si>
    <t>a2588df1fba508436b028c41e6db7bc5ff619509</t>
  </si>
  <si>
    <t>7be5d6d298e732a7a9e106162c2377c44d94b67b</t>
  </si>
  <si>
    <t>7e280c18c810cdeb3f5a7b60c60c96ee968cbfc9</t>
  </si>
  <si>
    <t>76ef7b2b788ed4ef5a797d81bd7f7c29a4d45b81</t>
  </si>
  <si>
    <t>168b547aa3bea3ac88cecf7214652338a12181f4</t>
  </si>
  <si>
    <t>acc9f38d4d6474c63794331759218ef58c40d7b7</t>
  </si>
  <si>
    <t>6c1f81c9583c1b11e2e5f3cf21fd6284125f08a7</t>
  </si>
  <si>
    <t>a64132a116fdf552828564f36bf2b26e88a8b30a</t>
  </si>
  <si>
    <t>7fdbf0ce3ba9498533406e0eaa74ac61d04b28f6</t>
  </si>
  <si>
    <t>fdb62bf6756965276677950b84ad1fe7a02d123d</t>
  </si>
  <si>
    <t>e0c8077b434af794609d4ae6ac2560d3fdf72f3e</t>
  </si>
  <si>
    <t>889acee23ef1755d0264d96bd0aaf7b78551d869</t>
  </si>
  <si>
    <t>e2b59f1de7182d43a36ad4dcb9ef02734693f570</t>
  </si>
  <si>
    <t>160969e2e80b24f81d1edb0c56b4c22ecf9b53bd</t>
  </si>
  <si>
    <t>290a9796506d009bc5f5f2325477a847e1d0c7e2</t>
  </si>
  <si>
    <t>d268920cff5808de95c1d447dab06fc144280286</t>
  </si>
  <si>
    <t>53bb572a53241693a446564446642dcaf59c79a5</t>
  </si>
  <si>
    <t>0eac69dc4246fc474262782fc7feb2755efd8b94</t>
  </si>
  <si>
    <t>192b4133c1da79f45694dee1d4220635862fc0a7</t>
  </si>
  <si>
    <t>f984e49549480aa2b0a4b03d805f9c6e68c23cbf</t>
  </si>
  <si>
    <t>29b201123f14d236c98f28d7762dd0b5efee86a3</t>
  </si>
  <si>
    <t>4a747d3ebf91d11cf1cb282b23cdf5e6cfbdc283</t>
  </si>
  <si>
    <t>c3881a09cd40c8bd925f0c8bb09af6d69e072c7e</t>
  </si>
  <si>
    <t>6d27a761dec44c3add5e3f858bd27f60149cf929</t>
  </si>
  <si>
    <t>Evasion: Ability to check the disk size, Evasion: Possibly stalling against analysis environment (sleep), Evasion: Unmaps and overwrites base address</t>
  </si>
  <si>
    <t>9ac568f7f9f55fd776496578262693a060f33743</t>
  </si>
  <si>
    <t>332a0fd6d3c3620494e452882ad3374240a43063</t>
  </si>
  <si>
    <t>721d11d9903c83a325761fb6cdfafb29f57567fc</t>
  </si>
  <si>
    <t>734957a462138067ca137af0e80c72db7fdb998f</t>
  </si>
  <si>
    <t>a56e9e5dd988e5cfc542bc846f4128626b092bb6</t>
  </si>
  <si>
    <t>a2f233736842bae912ffdd5e55f74b5f503d380b</t>
  </si>
  <si>
    <t>82bcd6601c60ee610e4a5282c396378c63d1631d</t>
  </si>
  <si>
    <t>0d79d9746f0bd9908385d7c4f85527f52d259dfc</t>
  </si>
  <si>
    <t>6e3bf4a4e3cdc6264db54684bde0826d7baba5f7</t>
  </si>
  <si>
    <t>19b316fc0fbe40d31b810ebc0875ff51d52585dc</t>
  </si>
  <si>
    <t>2920c8ee99673a3fd7d389a746f765b777fd7142</t>
  </si>
  <si>
    <t>5c5b42d0c69ce0968e8a7c90cd67cacd2ce8848e</t>
  </si>
  <si>
    <t>Evasion: Disables Windows Error Reporting for a process, Evasion: Possibly stalling against analysis environment (sleep), Evasion: Trying to detect analysis virtual environment (BIOS detection)</t>
  </si>
  <si>
    <t>823324378e6565e8a69257953e6c259d44239fa2</t>
  </si>
  <si>
    <t>534a5e1a440b4028aa9596313d3811b54d170ca0</t>
  </si>
  <si>
    <t>12c4729ee911fd644fe1f372c4e74de7bd5e4343</t>
  </si>
  <si>
    <t>d99af4b7a543f7cf819f8b0a8c26d9150b452a8b</t>
  </si>
  <si>
    <t>ad932d85707e0be7d7a4c6ce6d965f52e7be33f4</t>
  </si>
  <si>
    <t>a0bee1e2d59fb8ba62b9c4b5504b34e40ae26e6b</t>
  </si>
  <si>
    <t>45791a51334dac5e469e1e1e9be513d57791cb56</t>
  </si>
  <si>
    <t>499fdaa4c06ab9e1f05621e34027fdaf7bb404a7</t>
  </si>
  <si>
    <t>d1cf62086b80b5c3138b3d58aa363ad49ebc6f1f</t>
  </si>
  <si>
    <t>a01facfa2d59c0bea65f548df7d5390aa3297114</t>
  </si>
  <si>
    <t>19c8d5ca42e75c7e17539320240030a41b455159</t>
  </si>
  <si>
    <t>7332aeb30d3934d2434ddeec3aed8f46d7ee17bb</t>
  </si>
  <si>
    <t>eba667edcb567bfd60de50cec3b9653c817a4528</t>
  </si>
  <si>
    <t>add168b1363712501880ccbaa806986c7a8283c0</t>
  </si>
  <si>
    <t>03daf207eca4383241ab7d56aa183db0b0691468</t>
  </si>
  <si>
    <t>c97987ca93a1c7293e5efdb1b73f7167fa1e79b4</t>
  </si>
  <si>
    <t>6f9654476977ca6c73dd6e3424f45add703c49a5</t>
  </si>
  <si>
    <t>Evasion: Ability to retrieve system default language identifier, Evasion: Disables Windows Error Reporting for a process</t>
  </si>
  <si>
    <t>41603b4da2f324c9eaf3be6f9374b77e3d4c60c1</t>
  </si>
  <si>
    <t>dba5c183cc04e52ff8e3e84f5261c749742181a5</t>
  </si>
  <si>
    <t>5ee157fef3389849c56648b26eaf103472628350</t>
  </si>
  <si>
    <t>68970ff95427546e5b8971dc01868578f3721b9f</t>
  </si>
  <si>
    <t>1db35444a48c6902bcc732f1863b355cad2d61ac</t>
  </si>
  <si>
    <t>9fdf7bd2cf72f77cdcf56705f8f2b8ef618066e3</t>
  </si>
  <si>
    <t>f77f86ec7f6cd2e2302d0f0c4cf9f687a91c5f0e</t>
  </si>
  <si>
    <t>cbc19a496989850fd61f8d26cbdf2fc721b5c22e</t>
  </si>
  <si>
    <t>a654366d4d19aebbe55963a2e93611887f10bc7b</t>
  </si>
  <si>
    <t>7bc183a46d8a4226e91bb683d65e2fe652d13ea0</t>
  </si>
  <si>
    <t>e906ca4d62451964538b2bf2839b34c2237b953c</t>
  </si>
  <si>
    <t>8d199271096e18051c2a171785ac799cd47c9cc2</t>
  </si>
  <si>
    <t>a2cd3802dcfbefd280fd29e567503e79e5044737</t>
  </si>
  <si>
    <t>234a4c2e7e8d6b6960589ec26c2c714658eee53e</t>
  </si>
  <si>
    <t>d7bf93a0edc5427eae3367a02a2a1835eaaca2d0</t>
  </si>
  <si>
    <t>d64e0fffa61e2e2d8b66f53a7041701fa67cc94e</t>
  </si>
  <si>
    <t>2878cf76103f74a7ea23a53871016940def2c018</t>
  </si>
  <si>
    <t>24a548847122797825a81359385d8956c409ca3d</t>
  </si>
  <si>
    <t>2eb52e7bae5afa908c5c5b93900ab79bb10618a3</t>
  </si>
  <si>
    <t>ee6fb1667f7a136d4595e36f50db8ca183b798ed</t>
  </si>
  <si>
    <t>2c8e698757dae434875b64401929d324a75b6032</t>
  </si>
  <si>
    <t>8abcdc0ceaa4c252666a854c4bf1ccb8a2dd8ae2</t>
  </si>
  <si>
    <t>a8b58996dd43a5ac8f60399da3a75334adcb46f1</t>
  </si>
  <si>
    <t>ab6b25c07f1909b3a1cb0bddf9e63de2b2461921</t>
  </si>
  <si>
    <t>32fe6a73fdf60cef2326b756184fcb34c74855dd</t>
  </si>
  <si>
    <t>c5305ba840b69cf161c3f7c62a43b79bc23f28a1</t>
  </si>
  <si>
    <t>e6aa810144a7e5944f49a4ca13bffbfaf1f5f5b1</t>
  </si>
  <si>
    <t>Evasion: Detecting the presence of WINE, Evasion: Potential detection of virtual environment (Sandboxie), Evasion: Trying to detect analysis virtual environment (BIOS detection), Evasion: Trying to detect analysis virtual environment (HDD detection), Evasion: Trying to detect analysis virtual environment (drivers detection)</t>
  </si>
  <si>
    <t>8acd084acbf80252461430474dd8525b423ec170</t>
  </si>
  <si>
    <t>fe14c71545ac880534890dcf1628930242a52525</t>
  </si>
  <si>
    <t>e01f6a8fc889dcddbe8e3b11e44a33dbb3bf4361</t>
  </si>
  <si>
    <t>f82d2138f50401584bbb11d446d09ce26f954c50</t>
  </si>
  <si>
    <t>aa654bcd26d6d1f523df72faca607d2918e5d2b3</t>
  </si>
  <si>
    <t>5b0ebf838be3b15e5e891952b8b6146479dbed6e</t>
  </si>
  <si>
    <t>421b565a60d97438c5a4386609bb3d636cc6651c</t>
  </si>
  <si>
    <t>fad9487d72f1e952858b3b2a603d0d863018a7d1</t>
  </si>
  <si>
    <t>b9ddbe4548c335e46f10ae7764e82c9e321ba76b</t>
  </si>
  <si>
    <t>f160b8d207a1a22fb75e8042fea5be7f80797801</t>
  </si>
  <si>
    <t>d23481cd569db9ba39ca658a74e31ce8f9862c12</t>
  </si>
  <si>
    <t>Evasion: Detecting VirtualBox by enumerating ACPI registry keys, Evasion: Detecting the presence of WINE, Evasion: Disables Windows Error Reporting for a process, Evasion: Possibly stalling against analysis environment (sleep), Evasion: Potential detection of virtual environment (Sandboxie), Evasion: Searching for specific processes: wireshark.exe (analysis tool detection), Evasion: Timing Detection (rdtsc_GetTickCount), Evasion: Trying to detect analysis virtual environment (BIOS detection), Evasion: Trying to detect analysis virtual environment (guest modules detection)</t>
  </si>
  <si>
    <t>49b0059f1729559c8f193bebd79b2306b81f6bba</t>
  </si>
  <si>
    <t>0265bc7456873fa47aea06e1ce0157db2f1964d1</t>
  </si>
  <si>
    <t>f43a38b37783b3feab84387e21a397301cfe9e43</t>
  </si>
  <si>
    <t>79a4dcc3f3a5243a704ed41428ebf84f205e3c32</t>
  </si>
  <si>
    <t>a2c2c0d880381e98d21364e7202293af6e44e528</t>
  </si>
  <si>
    <t>a3604da4fc2443e112e9cb6336fc0a0ea5970f16</t>
  </si>
  <si>
    <t>e3113225dee9394a3ca8bfb8e4896597d6c3179b</t>
  </si>
  <si>
    <t>f8ab8593ad2db2b707e01b243118d75da165cb3c</t>
  </si>
  <si>
    <t>fe11b4d9c6856a29ee65b86c75348b7d7e61c6e1</t>
  </si>
  <si>
    <t>b255de3837f36953d04be7d68411a1a17f461401</t>
  </si>
  <si>
    <t>fceb0c089990211800529e03e7bfb510b4797e08</t>
  </si>
  <si>
    <t>Evasion: Ability to retrieve the current memory availability, Evasion: Searching for running programs (instant messengers)</t>
  </si>
  <si>
    <t>7e8d717efd93e9e5594b16f49e58f268e2200a51</t>
  </si>
  <si>
    <t>360119af4ddfeff6526359508759ad22fae35b3a</t>
  </si>
  <si>
    <t>4d7048a1f667d5ae75921971d61e2774130d53d0</t>
  </si>
  <si>
    <t>e19f673d1674275d79ad11c5da10df1869b663f2</t>
  </si>
  <si>
    <t>31f941099c8d321dfbd9b265e6ed85bfec515343</t>
  </si>
  <si>
    <t>f8c4231def910a65d521723c5d9204662ccab486</t>
  </si>
  <si>
    <t>fa466b838db20ebece5da0d42d5184a00671ff7f</t>
  </si>
  <si>
    <t>db404f5f634642546c1465ba77f951a8ac1fd03e</t>
  </si>
  <si>
    <t>d25f5af73169b37fcdef951330770f0aa8295eab</t>
  </si>
  <si>
    <t>b90823760d328be9a8b147a811b19d340a1bd9e0</t>
  </si>
  <si>
    <t>73dff864a958e984a82fc471996505658540ad79</t>
  </si>
  <si>
    <t>b984437f87bb31b47eedb84760b40777226f3f00</t>
  </si>
  <si>
    <t>c3503aacb44d64712cb60c3e7f2efd8aa490a250</t>
  </si>
  <si>
    <t>3f19ea2c6d07b67506f2bb4066d07a5a44368a19</t>
  </si>
  <si>
    <t>fdfa5ff6816fdf14ca23c012b212b770f637a913</t>
  </si>
  <si>
    <t>8000c45b90464456fe37c5a77f5c2b0f8b6bf783</t>
  </si>
  <si>
    <t>b04be42a313e62a26fc0903e3de0cdcb22c2c600</t>
  </si>
  <si>
    <t>Evasion: Ability to check the disk size, Evasion: Ability to retrieve the current memory availability, Evasion: Possibly stalling against analysis environment (sleep), Evasion: Searching for specific processes: tmbmsrv.exe (anti-malware detection)</t>
  </si>
  <si>
    <t>0a3f02109dfd7983eb70cd888267d3e8187f306a</t>
  </si>
  <si>
    <t>9466b590411d280a5cc85efede450bd06d0be67c</t>
  </si>
  <si>
    <t>cda51238a72b023db57b9d89fd57343a41544502</t>
  </si>
  <si>
    <t>bb430c31a03915a0be894b08050928f6bce1fe3f</t>
  </si>
  <si>
    <t>1bbfe8e8f5037d9e8525c55cf64923889e827578</t>
  </si>
  <si>
    <t>Evasion: Ability to retrieve a list of keyboard layouts, Evasion: Disables Windows Error Reporting for a process, Evasion: Host-infection environment check, Evasion: Possibly stalling against analysis environment (sleep), Evasion: Trying to enumerate security products installed on the system from WMI</t>
  </si>
  <si>
    <t>0a666860d1853b278bdb2ece0b71fece00fb86d1</t>
  </si>
  <si>
    <t>f15fef0d1f671d5c0daf74de576c653b361d44e7</t>
  </si>
  <si>
    <t>90523b12f7bbdaca9637c1f0533fc36a666b8090</t>
  </si>
  <si>
    <t>d054807e62f0c26ae95260b8f672ef29cb58cc33</t>
  </si>
  <si>
    <t>f3151a0b183bc6e47670a1b2f6750f2d79b6378e</t>
  </si>
  <si>
    <t>5bab7edff5a3d98cba0a396be563f55d79599851</t>
  </si>
  <si>
    <t>5c5ca2bffad4c065202602ced9b75d83936df1bd</t>
  </si>
  <si>
    <t>a40775352c02f9208b57564fc70bc3550ba40c41</t>
  </si>
  <si>
    <t>82642bec23c0074aa4c5ba37a219bb7ac041bd87</t>
  </si>
  <si>
    <t>101770941d516d498477aa70fcba323befd22987</t>
  </si>
  <si>
    <t>5cca1693fdf7a824e5dee699b16cd361f44c91bd</t>
  </si>
  <si>
    <t>38828db6a2dcd7e2a2e7f19a7a13be36f414b1e0</t>
  </si>
  <si>
    <t>0be5412daa58cfb2848f8d972a5459c059e80dab</t>
  </si>
  <si>
    <t>4569c1625eaf3e0edbb0dd0a371742f07a27db96</t>
  </si>
  <si>
    <t>e1ccf81a33febeff743a316f209e1e2a225a0f8f</t>
  </si>
  <si>
    <t>c316ac975f12043fb09fd213f0ed46a238340937</t>
  </si>
  <si>
    <t>9d7f73a9b1adce85931f20fd6acf7735b4ae2fdf</t>
  </si>
  <si>
    <t>817e909c21b1b747e39e7b1b459d53e48568ed04</t>
  </si>
  <si>
    <t>6545d42dbddd92e15ecf971f65ccb3c1a7e015f0</t>
  </si>
  <si>
    <t>1b8fbc182dfed4618f4b8cf2236d2b77bf95e4f9</t>
  </si>
  <si>
    <t>d696f531aa5974d6224e4f1f79d7a14509c0d276</t>
  </si>
  <si>
    <t>251eefa0ba4ab4ecd471ced000a2b4260da766e5</t>
  </si>
  <si>
    <t>f34bffed513a06918298e11ba722df687d0d4278</t>
  </si>
  <si>
    <t>776925c49c2b0de0b6140d1aabee2105c1207b98</t>
  </si>
  <si>
    <t>f14ca7d1097ff4d0de1f4cef67320df22aa032ce</t>
  </si>
  <si>
    <t>0b92fe27c08b5f846b907040178d22830985df56</t>
  </si>
  <si>
    <t>d541748b4ba67d5d36271494453ff7a1134f43ec</t>
  </si>
  <si>
    <t>15c88b16850479dec1366be33683a60aebd8d453</t>
  </si>
  <si>
    <t>Evasion: Ability to retrieve system default language identifier, Evasion: Detecting debugger by checking debug port</t>
  </si>
  <si>
    <t>14327e1811768ef8ff4e7c389d9a2dbcc0636667</t>
  </si>
  <si>
    <t>ea75b91c2e785f84558953debae690e1c2f93cf2</t>
  </si>
  <si>
    <t>ddb0cc4f46bd8624156d47f4b5939c601a822990</t>
  </si>
  <si>
    <t>e2647b28f44dde2cf0ff93e9858fe09d6afd591c</t>
  </si>
  <si>
    <t>b6ae7ef6e0b130b2b714acbb783792ceb4a0eb4a</t>
  </si>
  <si>
    <t>e8d5642b23d453e50a3156adc26d5f00eaf75100</t>
  </si>
  <si>
    <t>b99c2c4ecb6387ed144f5edd1f182188763e6a2c</t>
  </si>
  <si>
    <t>6c9e8f6a642bebb1cdcaed6c72ed0047b37359e7</t>
  </si>
  <si>
    <t>26e539b7cb393892dbb722184f99cf32daad78a1</t>
  </si>
  <si>
    <t>2f5a67750c153e1027ae118371aa984eb10097aa</t>
  </si>
  <si>
    <t>848c03d3ff05c16f28afc8457fc04129520239a2</t>
  </si>
  <si>
    <t>902742a7286b7e80320723c991022308502f034b</t>
  </si>
  <si>
    <t>a93e06817868bdb02cd1dc8b3bf7e70a82805c89</t>
  </si>
  <si>
    <t>81b214e27c8df310e3687be54e3b70f65efe15e7</t>
  </si>
  <si>
    <t>72c2d3a542e06a637ac970a34bc3daa20d581ec5</t>
  </si>
  <si>
    <t>319dba3ec5f5eaaefd3f00d40a37eef3a172110b</t>
  </si>
  <si>
    <t>06453b29ae2160aa702d8c4136ab1398585a4797</t>
  </si>
  <si>
    <t>ff2454609f68ef41a09db39f4ef2751dcb695c9e</t>
  </si>
  <si>
    <t>f7dae73c6cc06a17f36bfcd48b665ed387cfc2dd</t>
  </si>
  <si>
    <t>2792c5fbe4768de9b1d00e1e7e8ac34cfdaeff67</t>
  </si>
  <si>
    <t>141bae35e7b85020688a9331e1964095bc165011</t>
  </si>
  <si>
    <t>98f4e90cf5a7514cec0911c63a5a1d2a794d2df8</t>
  </si>
  <si>
    <t>1ba77ff7349aa2c173327411884ed31afc2cb571</t>
  </si>
  <si>
    <t>97074f11864364a3c15781248f996312a7665081</t>
  </si>
  <si>
    <t>c439567733e31c16262703033bc1ce9eeeea6dc3</t>
  </si>
  <si>
    <t>b57d5604f6b4320ee3712f4e90d32864e2a30ebd</t>
  </si>
  <si>
    <t>16bd6231a9e5a1c667090f43db1dafa2cf369fe9</t>
  </si>
  <si>
    <t>5e430d4b454a45165b8fd1952683fdedc6ad7b4a</t>
  </si>
  <si>
    <t>ae4225d23d7167b296a8c0e9fd93f487b3a2c30a</t>
  </si>
  <si>
    <t>32e8942999f935a5480b539b3b36dc1a70a25322</t>
  </si>
  <si>
    <t>3d07128c5586d9ed7b20a3f747d051080a056112</t>
  </si>
  <si>
    <t>f52e3b7857524c5bf00e4f8f99c3fbe2fe0ba40e</t>
  </si>
  <si>
    <t>3511dd7990623a2cad1bf8194f6cfee4ccef0f2f</t>
  </si>
  <si>
    <t>8288b6749bb60370b1af4d1155c381bd584c23ac</t>
  </si>
  <si>
    <t>9356e2374eb229b5b1fa7439bdc67623db2dde76</t>
  </si>
  <si>
    <t>ac8e1a3ef7901635d43f4ce4fd91e751bd83e456</t>
  </si>
  <si>
    <t>50dc1a1180951f7ab20e6c02ae597172a1ce483b</t>
  </si>
  <si>
    <t>ce2c899c73254d700c4a2f0b194a5250318c44cc</t>
  </si>
  <si>
    <t>d5071f1ee2ee96b130a6071a794eda5a42fb3a71</t>
  </si>
  <si>
    <t>85ad3a4658444bf00ae668152a7981d1cad442b9</t>
  </si>
  <si>
    <t>cdc6955dd5d4963c9aea3abbb15fcdef06480110</t>
  </si>
  <si>
    <t>7f0d6eb696104f0fa99ecd0e356b8bbabad48c2a</t>
  </si>
  <si>
    <t>a244ec783dc7eb66778c245e0ec7f15b10aa0cc3</t>
  </si>
  <si>
    <t>a28d9a8fb8a86fc9d9a313dcff80eca5a90b28c4</t>
  </si>
  <si>
    <t>bd730d8170e20135df3ed299aa5f1eef57fbb85b</t>
  </si>
  <si>
    <t>b7bbc846627ab0145c1a734fd758d8f9e7003e35</t>
  </si>
  <si>
    <t>c0d436e0353a21b2dffecd6994ba4209ce489fd7</t>
  </si>
  <si>
    <t>6f45a31e018fe963be0b6552accc1129a51be139</t>
  </si>
  <si>
    <t>d0bb1044c850a74d2cb2fd103f5075e12c81c04b</t>
  </si>
  <si>
    <t>d701eff8ebfcf17795222d2def9ff75b62e84f8d</t>
  </si>
  <si>
    <t>66a47693362a58c2f5b9fd78a3a74182d39a964a</t>
  </si>
  <si>
    <t>165b1ee1861c5d5066c0208433210770eb2c664d</t>
  </si>
  <si>
    <t>943ff5158e931aaa496f686abc11ff2d773a2028</t>
  </si>
  <si>
    <t>dd9f2b29d2668ef5c8da635918d829cf114f9685</t>
  </si>
  <si>
    <t>db6e7f837ca53ab764dbb2136bff3c20839cc76d</t>
  </si>
  <si>
    <t>a9b1ba87dfe837d081f9abfb3e5de3b1923cc3c5</t>
  </si>
  <si>
    <t>87da0eae7586f20567b002057964a1d371fff8d1</t>
  </si>
  <si>
    <t>8a032ba301e45df2d3bbc7ae9c5863e7cfb3a9ec</t>
  </si>
  <si>
    <t>69981e6edeb93ef1464f1a924c4bf66d5da3ae89</t>
  </si>
  <si>
    <t>fe13ae9fa126cd75a772a874c0e59f5ed2dcadf7</t>
  </si>
  <si>
    <t>ea2b22facafb52f55206673781f16e061a34acde</t>
  </si>
  <si>
    <t>ed0517e96b58d624bc6ce014cfc4999d0a9306fc</t>
  </si>
  <si>
    <t>bc126196f5c4bb589cf405a5f37c188d9c04e220</t>
  </si>
  <si>
    <t>171c9c7cf3f15dcd47988da7ec803337c7b402a1</t>
  </si>
  <si>
    <t>5812326f82ac30a78b1dfeb139611a7608a59578</t>
  </si>
  <si>
    <t>86f3198184554f8d4d9488bf7077cd2bdf6782ae</t>
  </si>
  <si>
    <t>28257e0b9063b1f19d1a92772f1f156c924752e6</t>
  </si>
  <si>
    <t>a1fad0fcf37b2b07bd06b1da3343058146569e50</t>
  </si>
  <si>
    <t>45989de661cd51ea13609bd7532e9f728a7e1ce1</t>
  </si>
  <si>
    <t>2a47178a0e98ac7595752c5c4b8be8dcdf2eb74c</t>
  </si>
  <si>
    <t>16c6ea35631d5b2c706eef3c26821975b4035a35</t>
  </si>
  <si>
    <t>24cdaa270e0fc213650da3f939fbd286257ec0df</t>
  </si>
  <si>
    <t>205e60ff9bada42f0fc9dee2d8fe824ecb81a658</t>
  </si>
  <si>
    <t>8a10d473e593458467b2418941e67d82f8824e36</t>
  </si>
  <si>
    <t>e1b5d105cd3296f49b1a5313320a757184edc524</t>
  </si>
  <si>
    <t>8701c5621136a8a5c82e4ec70d9db7145d4ab6bc</t>
  </si>
  <si>
    <t>9522f9fef53a70c525ae7c79ad85d56d5437906a</t>
  </si>
  <si>
    <t>78dca68bcf905d047de5d816176869179ed90284</t>
  </si>
  <si>
    <t>2046d19ff6a88b4ef12e7a6100f68875f1936061</t>
  </si>
  <si>
    <t>52f057eaa0f18b0b5170b5a9088aa8db8a1e3f2f</t>
  </si>
  <si>
    <t>f8e7fae16fda0dcab18ebca6dbfbf9905836b3e0</t>
  </si>
  <si>
    <t>74cded4a518cfab7065d8e55c07c670c31d1a7bf</t>
  </si>
  <si>
    <t>e8ecff6cbc95a46ca8ef21333c9602812c7c6838</t>
  </si>
  <si>
    <t>7557c5fbc9b36971c68cc0caba7db715ead8254a</t>
  </si>
  <si>
    <t>b7974d5343ab6cd1f4e7f0331217c786ceaabad2</t>
  </si>
  <si>
    <t>6e77f3883200eb6e1d4e570504f42cedbbf1105e</t>
  </si>
  <si>
    <t>f4a8c9ab5b18118f202afa728bd246e79130b6dd</t>
  </si>
  <si>
    <t>df59d0daed19ad76c55fde03d60527bc00f05b8b</t>
  </si>
  <si>
    <t>cc3d0524e30af96e7a72a033ba0a4c439af04c58</t>
  </si>
  <si>
    <t>5c0acd7a69faad8600049d0be22d302398368268</t>
  </si>
  <si>
    <t>ca3bf6ccbb254e2b1d52087b0f05f99ac6b8eafe</t>
  </si>
  <si>
    <t>4abb0927a63a3468ad872554adb65f0f4efc8819</t>
  </si>
  <si>
    <t>5ce4834864c8fda5b7ee50acc3c9fd86f90df397</t>
  </si>
  <si>
    <t>c9ac8ff1239717a7832b566e38e414040ddb8ec0</t>
  </si>
  <si>
    <t>Evasion: Ability to detect if Sleep() function is patched, Evasion: Ability to retrieve a list of keyboard layouts, Evasion: Detecting debugger by checking windows class name, Evasion: Searching for specific processes: zxsniffer.exe (analysis tool detection)</t>
  </si>
  <si>
    <t>ce463af5f2ca470478af97ed048f2834c063a3cc</t>
  </si>
  <si>
    <t>b3a03310d26611b69d0318c0315796f8e2ec9d74</t>
  </si>
  <si>
    <t>d62a8e27d51166c77fb251dc059736238c7d1ec2</t>
  </si>
  <si>
    <t>e60502e84c7e5ab0b3ae3e352f6348cc77e45722</t>
  </si>
  <si>
    <t>Evasion: Ability to retrieve a list of keyboard layouts, Evasion: Trying to forbid debugging (hiding threads from debugger)</t>
  </si>
  <si>
    <t>44a9bb2287711e3aad2d7a58afba889156091052</t>
  </si>
  <si>
    <t>b2cdbac05ab55f69e819a353a0930d94109c27ed</t>
  </si>
  <si>
    <t>b1efd56f3d0a1eb8678636456c9f1d8a7441d9b5</t>
  </si>
  <si>
    <t>c75eabc85ebc3d1ab485c48b91bea428b0d9aa77</t>
  </si>
  <si>
    <t>8ab8803e3e3232ddb568b3223cc85ac5783f6efe</t>
  </si>
  <si>
    <t>75f1243d3f47e0592d1d3fc0c0e88b3f96754f29</t>
  </si>
  <si>
    <t>7850ea76b7d321ef7e09193ea6957095b45e45e2</t>
  </si>
  <si>
    <t>7f7538080af8b2a4c0b3e4a3159e4d034bc64c44</t>
  </si>
  <si>
    <t>16a0f32d827e0e8b0fdae0a8aa8e5d1f4075a2e9</t>
  </si>
  <si>
    <t>f40a9e0dbbc65709c840194b9e455cd383e6dd0f</t>
  </si>
  <si>
    <t>Evasion: Ability to check the disk size, Evasion: Ability to detect if Sleep() function is patched, Evasion: Ability to retrieve the current memory availability, Evasion: Searching for specific processes: rundll32.exe (system injection target)</t>
  </si>
  <si>
    <t>c797a166091493befa78a8960c1a87e45cc04fc1</t>
  </si>
  <si>
    <t>ba989104c8b26a8e852a24b479545f016717b0a6</t>
  </si>
  <si>
    <t>8ec9642b5bfaeddc926f3cc4659d997b45c28d14</t>
  </si>
  <si>
    <t>c1a619e507fc44d6f42db3486ea5ff07adb4b276</t>
  </si>
  <si>
    <t>c4358b07138a032c9c4fb9e439c4b017248db098</t>
  </si>
  <si>
    <t>e9b627da100dc8defac161680f872031c7e23240</t>
  </si>
  <si>
    <t>557082bc5cfcbbfe28ff8ec533a5dafc1db19d07</t>
  </si>
  <si>
    <t>fe3abbf9ef8888f992fdc22e78bfd617c1014c39</t>
  </si>
  <si>
    <t>21a5f6b43eac484dd11a8af7553f31dfb6b88fba</t>
  </si>
  <si>
    <t>346a7a42b34ff860773cdc47644da1749c0f2b94</t>
  </si>
  <si>
    <t>8a6602b126fbea695c2c50725528ccf057ee17b4</t>
  </si>
  <si>
    <t>d8c1c44963186099495693af1df8579336da76b4</t>
  </si>
  <si>
    <t>51004ad52941fa13468ab8cb38ecb58849cc43fc</t>
  </si>
  <si>
    <t>8a55ad699af46e8dabc8ff986c249ba19dd57a9f</t>
  </si>
  <si>
    <t>a2c0fcc80a9f008c51cc7f4e4de62355d945e75e</t>
  </si>
  <si>
    <t>1126bfdd8d0b250adeb4681a2661c20c8d400646</t>
  </si>
  <si>
    <t>4f2d26ead32f3155f03e665ee553e7af245e4c53</t>
  </si>
  <si>
    <t>65ef16f4c3667d8853013dc501903df19012a7cd</t>
  </si>
  <si>
    <t>6ca9812fcc9add45b07e43cb92a4a7ab19fe247f</t>
  </si>
  <si>
    <t>ff11d9696a3ed8ea709944d5feb692cb13fbd2a0</t>
  </si>
  <si>
    <t>de8e855c074abe6bc2c4d0ad091677ef4e173d21</t>
  </si>
  <si>
    <t>0da7614c630c45370df6fd5288b96f9e0362340b</t>
  </si>
  <si>
    <t>18948b13e8e6f442600bc8bdd306a235e73b18a8</t>
  </si>
  <si>
    <t>5d20a4df6fbca1ca4d9192c95f82f95a0593479f</t>
  </si>
  <si>
    <t>fbca73c9a9e7bc65172785c02f652cb17f4cabf6</t>
  </si>
  <si>
    <t>ba0b9534aa501a4407ca9a403e70433fbc124548</t>
  </si>
  <si>
    <t>5ce82a95cde2c7d2a092ffa648faee77eef3b944</t>
  </si>
  <si>
    <t>8c7f8316724af9b3bc32fef297826bba599355a8</t>
  </si>
  <si>
    <t>54d6a8476b3d177d3756e454b6be6ed8de7129c0</t>
  </si>
  <si>
    <t>22afd4c5aa97969b15f19e188a5b135c60443b6f</t>
  </si>
  <si>
    <t>ee43e2bd3d704f5ab5ce40eaf50006e8b590c80c</t>
  </si>
  <si>
    <t>46c3df28e995d92fc3f0367eb27a8bc2ec9f7692</t>
  </si>
  <si>
    <t>8f9279a973b3183799fbef524153781d28f863e2</t>
  </si>
  <si>
    <t>9372fb3ae3c9fb5ad39d3c85cb2b67e1f04ff702</t>
  </si>
  <si>
    <t>9950a806d687537918832a6d190edd5781a3da64</t>
  </si>
  <si>
    <t>814160e104eb075f277d227aed1ad3c9be468017</t>
  </si>
  <si>
    <t>e1a6e5b9e0f553a19346756f9078148ab5920c37</t>
  </si>
  <si>
    <t>4b9af5c3e4e952719dfeb5d8f0c011c9b9c0c5e6</t>
  </si>
  <si>
    <t>5255e269ec63984c2526ca873d32666939b1dfcc</t>
  </si>
  <si>
    <t>b24605a0f11b9a6e23eedcc1c6eb77a736ab451d</t>
  </si>
  <si>
    <t>7e994953f08ac23417762eb6467d2dd38d5b0a09</t>
  </si>
  <si>
    <t>76b06749d37c564199cbde20cea1c621add25dd7</t>
  </si>
  <si>
    <t>ee9cf66351978399cfa45f09cde24871ab6413a4</t>
  </si>
  <si>
    <t>b3d8b14982f7b1cb1f1254d12fd2c3b2172dfafd</t>
  </si>
  <si>
    <t>Evasion: Ability to retrieve system default language identifier, Evasion: Detecting VirtualBox by enumerating ACPI registry keys, Evasion: Disables Windows Error Reporting for a process, Evasion: Possibly stalling against analysis environment (sleep)</t>
  </si>
  <si>
    <t>27763b068ce22c0cd4dc14b79aa5d0b28b710acf</t>
  </si>
  <si>
    <t>624ac23b412e49f5259fb7ec038cf81f310113c2</t>
  </si>
  <si>
    <t>9494474dce563254bddcb367fc42888853a55de2</t>
  </si>
  <si>
    <t>50e84def234e6aa78671fd4437d394d262eb3682</t>
  </si>
  <si>
    <t>95b14c14c99791811eab7fa42109f3cd377dbd77</t>
  </si>
  <si>
    <t>7c0888b7320bffcc5338132f6750dd96c600d873</t>
  </si>
  <si>
    <t>7d995be85b3d4512b4fb7f1111a1517948bd9e26</t>
  </si>
  <si>
    <t>1cd011fd00ea0e19579a620b8260a02586a42d8c</t>
  </si>
  <si>
    <t>Evasion: Ability to retrieve a list of keyboard layouts, Evasion: Trying to enumerate security products installed on the system from WMI</t>
  </si>
  <si>
    <t>ebd888740aedcf55785469850dc55a0e0d7fe57f</t>
  </si>
  <si>
    <t>498fc049e89fabd098a47a86d6e885d83b6c41f2</t>
  </si>
  <si>
    <t>5e584d3ce6526cd0a378e243290fd6206420e130</t>
  </si>
  <si>
    <t>9c8f9c949dd1253e61dfa24823411c90871a7964</t>
  </si>
  <si>
    <t>a5948a5fb47aac7390b37d4e1d5cd7a6695e7515</t>
  </si>
  <si>
    <t>867e40cba07e42de3ce08b84d38d473028a9c8fa</t>
  </si>
  <si>
    <t>faac280578d92405d039c7e9e8cf43cc5f27cd4e</t>
  </si>
  <si>
    <t>1b0b2ce4cb3e018d9319282235eeb13e477e64f6</t>
  </si>
  <si>
    <t>259f6d7ba8f8423ac792c66b6162f4ac341a32c9</t>
  </si>
  <si>
    <t>c07c6c5e2de13595cd7bb2c769f62d38186e470b</t>
  </si>
  <si>
    <t>a52810e4f6ed4917b75e343769a2e3061d9bb7f8</t>
  </si>
  <si>
    <t>088ee83a6a94017b12f4b83b745e148b848671ed</t>
  </si>
  <si>
    <t>5f8d7d4909af7e58261407d3414d60ed8c37d644</t>
  </si>
  <si>
    <t>9a9a1c84527a2b0110592b945d7ee3de529b8331</t>
  </si>
  <si>
    <t>53562abeeaf7fda8f563278ac08751eae54f6b9d</t>
  </si>
  <si>
    <t>6e3b1f60ff6f55cffc63b615b33f1846741c915c</t>
  </si>
  <si>
    <t>92b3efdebf8769b36bc81eead9ab34148a112bbf</t>
  </si>
  <si>
    <t>c3aa59357b7b42fab7c3d5294b94a8120581c5bd</t>
  </si>
  <si>
    <t>3d4a62e060799ea9b1015052c638eb34e063a059</t>
  </si>
  <si>
    <t>b9f7b15063fddded60a6c3289741773574a44d72</t>
  </si>
  <si>
    <t>be9c32d95c36076dc73c899c9c060f3819587788</t>
  </si>
  <si>
    <t>b96f94d37a57eb2e377c5e45538d678e405e61e1</t>
  </si>
  <si>
    <t>3fea8d02e7b49a5db5d8e7ffcd56b05e72c1103d</t>
  </si>
  <si>
    <t>f5689d0860c1cb9cb64483568c3c961b68cfc803</t>
  </si>
  <si>
    <t>b88dc663b9d65ec2c9eec269f1a49b01bcc56642</t>
  </si>
  <si>
    <t>35996ff3592e294c900fa4778a83d1d30600a00a</t>
  </si>
  <si>
    <t>6a5529e7c5a8507a287205603ce9a7836c230edc</t>
  </si>
  <si>
    <t>7dccb9ec2bb61acb5aaab76d7db0e0cbb763a5d7</t>
  </si>
  <si>
    <t>55f09961ea8d46bb961e48a528c89cf1b9973ed5</t>
  </si>
  <si>
    <t>d581a5252c4d25c1a49e706df313d1fc87cbcf56</t>
  </si>
  <si>
    <t>1793c492cab48f018c31de077eee8361384409ff</t>
  </si>
  <si>
    <t>af571d8abe06097fe90379dcaa876c9918f1925c</t>
  </si>
  <si>
    <t>790c39d8c2d5e7c242996779f04f989cad142fbf</t>
  </si>
  <si>
    <t>940647773c729d12f364eaa9308114848be0e53d</t>
  </si>
  <si>
    <t>8cbe46cab6e0f44710442d3953248da3299a4afa</t>
  </si>
  <si>
    <t>8bbd112700a3d2db02a3279b24991ccd0c485caa</t>
  </si>
  <si>
    <t>026f0b6098846ecf0413966b3f3a24430c51c08d</t>
  </si>
  <si>
    <t>f0b2f615a54e5a4e9a93163c35dd9b3f07bdce23</t>
  </si>
  <si>
    <t>bc86f360a1d3e2373cb401d09e16f8f1fb5c5774</t>
  </si>
  <si>
    <t>e92245b374f65c841bb891fa9b52b0e1028e5c03</t>
  </si>
  <si>
    <t>9121d1873a7cfdf4f2bf30edc53ae833483307d4</t>
  </si>
  <si>
    <t>6a20f17501c40e0d3642fff14a4b245a58134616</t>
  </si>
  <si>
    <t>19488e7433c4ad620d06fcc24be73926b1c19f3d</t>
  </si>
  <si>
    <t>a58a1dee415a3d0da0d74a5341ea7bd194b1d2cb</t>
  </si>
  <si>
    <t>f82ecddd5bfa30463191a649736f040fda254a07</t>
  </si>
  <si>
    <t>c619cbd358c722d42d8be64807faa1e769a2d616</t>
  </si>
  <si>
    <t>fc10f87a9eb003d3ce5efcd6aa3d766d6cf16387</t>
  </si>
  <si>
    <t>4df93af85b4de0a990ac230be55bc98befed7c88</t>
  </si>
  <si>
    <t>b95ac54c6696f01a40ac7add82ffa1510f7cf99d</t>
  </si>
  <si>
    <t>895159a8d8729c342c3631c3309efc2a7726b858</t>
  </si>
  <si>
    <t>6305481933571827a3696b5ba2f17dff5e8e9895</t>
  </si>
  <si>
    <t>Evasion: Searching for specific processes: explorer.exe (system injection target), Evasion: Searching for specific processes: vboxservice.exe (analysis tool detection)</t>
  </si>
  <si>
    <t>9b9aaaacf9b4d3d5add0ca882ca60d2512abdcb3</t>
  </si>
  <si>
    <t>6fa67530bf8ded504b45d8c75e0a1ae904de9590</t>
  </si>
  <si>
    <t>83c06a23ba1ff3cf054fa50fc17064184798ae31</t>
  </si>
  <si>
    <t>b2ed830ac79136d8b90b67c3ab2a72c33a545d8a</t>
  </si>
  <si>
    <t>2807e18075d15a586cf0ac5e6966e4771715fb0e</t>
  </si>
  <si>
    <t>d79bffecea06a26df1752d073661545c4e74938d</t>
  </si>
  <si>
    <t>6647f08245f23924f8ab022eb4529a7224140070</t>
  </si>
  <si>
    <t>c2e0f5f8c6035e1386cbee373d197a1792a57fcd</t>
  </si>
  <si>
    <t>5fb7c9bfe5ebef281cb4806576acbca1631fc451</t>
  </si>
  <si>
    <t>b562fb86869bce06c8e865a862adfacb94955147</t>
  </si>
  <si>
    <t>b9ed7d6c96a48a185f56b25af927f6bb4dc8f8f6</t>
  </si>
  <si>
    <t>b224c0146cc0b3878e8eda877291aba2f055e521</t>
  </si>
  <si>
    <t>2eb87ccc6dfdac2edb9d682a5bccc9f1c2aad648</t>
  </si>
  <si>
    <t>8a22f716f3ed340c0f79f7514fe318a78a6edd88</t>
  </si>
  <si>
    <t>cbfc7a649c317d4f02816b5b1416b0c8d03babf9</t>
  </si>
  <si>
    <t>b057201f829eab38b1740fdb552e83f94692c8d2</t>
  </si>
  <si>
    <t>64b7fb2ca61d570dafc423f94c8cec3b5df1bdad</t>
  </si>
  <si>
    <t>2a3a9e35305f1915e14d13d05f8eff6058715cf6</t>
  </si>
  <si>
    <t>93c197cdeb910ba82b4ab92094a6dd79acf96c92</t>
  </si>
  <si>
    <t>807b71f3733a20dde7772a7324e374b1e91d6881</t>
  </si>
  <si>
    <t>120f79734b73f29df00be8354bf5beffe207ec4a</t>
  </si>
  <si>
    <t>36221525d4693d607a4649618ff763d7b556b7a6</t>
  </si>
  <si>
    <t>ad78d7eb55e7e2ad905b1d0c1b50bebe57d9da28</t>
  </si>
  <si>
    <t>71b3cee487330d8a68e61b5d2ae7e16bd4c38075</t>
  </si>
  <si>
    <t>3b99e0fb41ca4a697f99658fffdc5d26ad828fd2</t>
  </si>
  <si>
    <t>624af5197ced920a5158cefb9001e7290703df5a</t>
  </si>
  <si>
    <t>55d5dd58abe395f4f26f543b60abf5fd4d97ccf9</t>
  </si>
  <si>
    <t>afa95d9c9293bb5158ac6fa98ffde78390aa9056</t>
  </si>
  <si>
    <t>41dc3c596d0c1525ac849f51aee0d1bef4fed5b4</t>
  </si>
  <si>
    <t>49f96ac9619d9c0232e204440eeda8f4a1571f66</t>
  </si>
  <si>
    <t>ed2075640b7cefc1e0d1814ac24cbe7dff692a53</t>
  </si>
  <si>
    <t>a6f6b67d508cd329dcb86ed5fa3a35ad2730b89a</t>
  </si>
  <si>
    <t>f78c8694535908a0cd9d4bbc3a3ef6e5db5ca893</t>
  </si>
  <si>
    <t>1a2524e38f37f1f15416a2183a854f9657c5bb7e</t>
  </si>
  <si>
    <t>c041bf764a0da62943e3e3b110dd0c24fef6defd</t>
  </si>
  <si>
    <t>7cc15ae57f7be2403408ed66c1a849b9dc9d4432</t>
  </si>
  <si>
    <t>8626ba6acf7e5be4142854a4f247da99b54f6106</t>
  </si>
  <si>
    <t>e01fa3f71eab05d8e3afd84f25fb5cfc8bf8e33f</t>
  </si>
  <si>
    <t>840d0296b29d5fa3fb82cfed4a2f305e3d178d6b</t>
  </si>
  <si>
    <t>c8ec1d59c29645aa115ac609ca8b4dc94369e791</t>
  </si>
  <si>
    <t>90cba89a9aaedb84a20bb5bbb4db2ad9cd57b87e</t>
  </si>
  <si>
    <t>836fb49f470abe9c14b17291dcea7d32c4303e5e</t>
  </si>
  <si>
    <t>0d7ba7d5c19af48ffc10730e63026ebf3fca15e7</t>
  </si>
  <si>
    <t>29bf8381bfff3d531565282d7106a94cfbebae97</t>
  </si>
  <si>
    <t>d7eeb48f31f3e2b2542b129ef56b7314b114d219</t>
  </si>
  <si>
    <t>688b306241ead4ded515d582506e125d013fc173</t>
  </si>
  <si>
    <t>40b306e4551f260fda26c2561f16618ca31d5291</t>
  </si>
  <si>
    <t>25f4ad1603a9f525a3cd40e3814ca29d9e379227</t>
  </si>
  <si>
    <t>3c12f69b183f40247feb596330794a7d40ad0b64</t>
  </si>
  <si>
    <t>6f9861c930b3cb6900c8ac54bfaa2461fff2e886</t>
  </si>
  <si>
    <t>e5e0217c03b860ea68584111f1e84cdb1e9f2ad0</t>
  </si>
  <si>
    <t>b004b792818ce6c428329ce0bf14b542cfec3d5b</t>
  </si>
  <si>
    <t>4fa44b6bbd7645da631dd858b2fa9a172376345f</t>
  </si>
  <si>
    <t>495d9fcc4a0b0cf96121a1b167dc224700511e0e</t>
  </si>
  <si>
    <t>bb54130e7f9352383f84f75c5d0937a34b54a2b4</t>
  </si>
  <si>
    <t>09e89f661cfe191dcbcd8f002fb7b255c195344b</t>
  </si>
  <si>
    <t>01b4b2811e183247af39f878c0435929c1511e64</t>
  </si>
  <si>
    <t>d4416376c816d52ec3100204fbdcbadf23af7c21</t>
  </si>
  <si>
    <t>39ca6973a2f792b931fc906816c2db5b69a516ff</t>
  </si>
  <si>
    <t>14d3aec3dd88326d847659926ea22f4c7eaf99e9</t>
  </si>
  <si>
    <t>c64285ff05dca6f08299bcd0b9f7621b816a60ad</t>
  </si>
  <si>
    <t>da4b2064e8301045bbee8efcc895208d6b99776d</t>
  </si>
  <si>
    <t>175e143eda7b8cb6dcec7fab0e69626c21eba413</t>
  </si>
  <si>
    <t>863ef923caab748fc75ad3902bb657cfdbf18d59</t>
  </si>
  <si>
    <t>260b4fd3231e449e095c6eadcf925fa3d30f4790</t>
  </si>
  <si>
    <t>aec056c4794b99e3ef13a70118ca64dd94653b9f</t>
  </si>
  <si>
    <t>490d36fcf0f55248adeaf0d2a7423aade76cf0d1</t>
  </si>
  <si>
    <t>cd6a8e1e59b3beabc36a1f6b8318bf4120146af3</t>
  </si>
  <si>
    <t>160f9852b1321995c731d7f15ee4e3b21e83a410</t>
  </si>
  <si>
    <t>c0f1235d43a64c75acb416307589985760d21ecd</t>
  </si>
  <si>
    <t>a715a25cbcd1d26be238b52cf388e5daf35cb762</t>
  </si>
  <si>
    <t>ea552e0ebe0119b585703a7cdbdd336475b0eec4</t>
  </si>
  <si>
    <t>66fcdc0929092a01ea7aa9e63efe9492ceec44e6</t>
  </si>
  <si>
    <t>d3834d45085217bed96173ec0ea635a50e91dbbb</t>
  </si>
  <si>
    <t>Evasion: Checking for specific image filename, Evasion: Potential detection of virtual environment (Sandboxie), Evasion: Trying to detect analysis virtual environment (guest modules detection), Evasion: Trying to enumerate security products installed on the system from WMI</t>
  </si>
  <si>
    <t>b26e31be47fef3a6bb48ed59184b8c93a5e6908c</t>
  </si>
  <si>
    <t>86c5d645e857159a24a05ba835deb338ca436149</t>
  </si>
  <si>
    <t>Evasion: Ability to retrieve system default language identifier, Evasion: Checking for specific image filename, Evasion: Detecting analysis environment by checking sandbox name, Evasion: Detecting sandbox (checking loaded module path), Evasion: Potential detection of analysis tools (dbghelp.dll), Evasion: Searching for specific processes: chrome.exe (browser injection target), Evasion: Searching for specific processes: clmain.exe (e-Commerce client injection target), Evasion: Searching for specific processes: explorer.exe (system injection target), Evasion: Timing Detection (rdtsc_GetTickCount), Evasion: Trying to detect analysis virtual environment (analysis path detection), Evasion: Trying to detect analysis virtual environment (malware analysis sandbox detection), Evasion: Trying to detect analysis virtual environment (timing analysis detection)</t>
  </si>
  <si>
    <t>597d0a2bd907c9be5efb8953cc21c383746091d7</t>
  </si>
  <si>
    <t>7f857155de278a7550866b7df53c69aa373243ee</t>
  </si>
  <si>
    <t>2a5d9ceffdd8aa75cc847f5f26b47a3cc6c81956</t>
  </si>
  <si>
    <t>390cd0ead9dd3ffbdd11740ea739b29e0c8bdf10</t>
  </si>
  <si>
    <t>19fbe0deec7bbd8f6885dff1e4dafdf8aff5ebfc</t>
  </si>
  <si>
    <t>14a7262a8fc27cf37fe09ec05236245e66f1b378</t>
  </si>
  <si>
    <t>133d996597277e32c6f30f97423a4a0cf84753df</t>
  </si>
  <si>
    <t>85dfe6f9f4e9d4ea8a3768294b0d4d40349432eb</t>
  </si>
  <si>
    <t>46a3c6c0b29d89d759aad76152ea62044d65c54e</t>
  </si>
  <si>
    <t>611565afbddb25ffb790b20dd38f8c7eed6eb313</t>
  </si>
  <si>
    <t>7c9e02388a05ae313fd62e4798380013ac2e55dc</t>
  </si>
  <si>
    <t>902b5ae09d5a2ca7441d975ccd637a1c904d55e5</t>
  </si>
  <si>
    <t>45290813ca4690d4a7e4bda42ba02c383af94d66</t>
  </si>
  <si>
    <t>3ff355e4dc1e0e2c15ab27e0788bb9ab5b158ebd</t>
  </si>
  <si>
    <t>ae0561117812178b52eacd654a4cf7b7809ce326</t>
  </si>
  <si>
    <t>6fb932c9ab462e747ae2a35038c27b2011ec76d9</t>
  </si>
  <si>
    <t>01b546f43db4f64cbd596fb13230e574dda0b699</t>
  </si>
  <si>
    <t>6d49ac61beac07fe91321f8395a5a17301a29db2</t>
  </si>
  <si>
    <t>a202df257618eef74de17ab7348c9814d624e7b6</t>
  </si>
  <si>
    <t>ee71de2f13766612964aabe41ea5e17731e09e7f</t>
  </si>
  <si>
    <t>582f0d4c0ad64dacbdf65dbfeecf8e9cf25a3a7c</t>
  </si>
  <si>
    <t>c57895523efa4365664e2755292f980ae664bd67</t>
  </si>
  <si>
    <t>Evasion: Potential Anti-VM time analysis check using rdtsc, Evasion: Searching for specific processes, Evasion: Trying to detect analysis virtual environment (timing analysis detection)</t>
  </si>
  <si>
    <t>cd4d3e959c789839a2ec79dae8161aa7cfd49929</t>
  </si>
  <si>
    <t>50a39c343f683f19336aa8f39b445dde7c99a49b</t>
  </si>
  <si>
    <t>92443eca0a1dcdc2fd768a8a8dc525d6bb0926b3</t>
  </si>
  <si>
    <t>c1ddc74921960d618137ba5b1b493c99378da464</t>
  </si>
  <si>
    <t>e1ec38f097c7a582981740cd502252bfdb4623b7</t>
  </si>
  <si>
    <t>336c3dfe450505b5b7324f5298b2469d60726d23</t>
  </si>
  <si>
    <t>4e762d5526ed42481faa85743298d3585c17143a</t>
  </si>
  <si>
    <t>78289dd250cd0dc173d6b56e1502411e17fe192e</t>
  </si>
  <si>
    <t>a4fdb246cfb4bfda9b2ce68b651100b028d8825f</t>
  </si>
  <si>
    <t>Evasion: Ability to check the disk size, Evasion: Ability to retrieve the current memory availability, Evasion: Checking for specific image filename, Evasion: Possibly stalling against analysis environment (sleep), Evasion: Trying to detect analysis virtual environment (BIOS detection)</t>
  </si>
  <si>
    <t>7df655d512a686e9674275904f0ec97237d54882</t>
  </si>
  <si>
    <t>cc6a1e14fed20321ae1ebf931d3b159742f6d48a</t>
  </si>
  <si>
    <t>4e3c10202af7042c5349026c097d49f01847725f</t>
  </si>
  <si>
    <t>Evasion: Timing Detection (rdtsc_GetTickCount), Evasion: Trying to detect analysis virtual environment (timing analysis detection)</t>
  </si>
  <si>
    <t>5f1f2b8e036b8648424f61d2089e8d77429a1730</t>
  </si>
  <si>
    <t>188fa384d2cf039f50a3dac140e3aaa012427ff6</t>
  </si>
  <si>
    <t>a5a5fcc14a57a5b5eeb7b76d1ef66a84e977cb35</t>
  </si>
  <si>
    <t>a4db52a88068f71587290371b379ef6d02d43659</t>
  </si>
  <si>
    <t>3485baf161f9fcade9499c6c105eec715cff5e2c</t>
  </si>
  <si>
    <t>abe0d9bfe86e331630e7120f89ce96d872ddc098</t>
  </si>
  <si>
    <t>423938ca1b135e107fe2593082106371489f794c</t>
  </si>
  <si>
    <t>46294fb950946ab8d65a43dc8e0f9ca0711ee76a</t>
  </si>
  <si>
    <t>Evasion: Checking for specific image filename, Evasion: Detecting debugger by checking debug port, Evasion: Possibly stalling against analysis environment (sleep)</t>
  </si>
  <si>
    <t>cd99f035dd5f1176427a8a55fe14b6a76f8355c9</t>
  </si>
  <si>
    <t>ea82c7b69208c71abddef2f387184f6b7f684f8f</t>
  </si>
  <si>
    <t>153a5b5a56b7b0987150b48beaf56bd27e334c51</t>
  </si>
  <si>
    <t>e375dde60f8ae670a7393e2d264828bba07cd36f</t>
  </si>
  <si>
    <t>f9b49a5db2d41c81dee20170709e81978c2f91e7</t>
  </si>
  <si>
    <t>edd78f79997f10352d1604500fd81c41caa9f14e</t>
  </si>
  <si>
    <t>26c6145a1bc05641a88d32ed7d4720e6a5c1b032</t>
  </si>
  <si>
    <t>c1d5e2cdf8424479c5d6e71b0c7cb088573c9f57</t>
  </si>
  <si>
    <t>b282b5e9d8800279043898d1cbae90f735100de0</t>
  </si>
  <si>
    <t>99c9a026ed7f1cd730ccbe9fccd21de8b9f05a84</t>
  </si>
  <si>
    <t>4b537a6cc4bd0ce4a33d1ddbe3648e77ed8de874</t>
  </si>
  <si>
    <t>c78f660f53ef684891cdc15f42a3196e5b0dc109</t>
  </si>
  <si>
    <t>f8ec69e2094945b793444ccf9e490a477e4f261d</t>
  </si>
  <si>
    <t>17e53676d93886e6b7c135e40d32728fb35799c2</t>
  </si>
  <si>
    <t>95a31135641797ea633a62ab0161086ee2370160</t>
  </si>
  <si>
    <t>b4b608bab453a115bef92b2ea053265c99cea15d</t>
  </si>
  <si>
    <t>c2b5f5970e26549c4792d3a7d226051754290dcb</t>
  </si>
  <si>
    <t>e9c7ed5679c04c3aaadb8fb91455c7c52af214bf</t>
  </si>
  <si>
    <t>eb7b9c209c99c5189e872ea13edef8f6a511c4e5</t>
  </si>
  <si>
    <t>93db9f7ce53217ca2fa1f24c0981a29c189cf6ab</t>
  </si>
  <si>
    <t>0100d9da1d2ba1776e95f46e4095eefdf2e49468</t>
  </si>
  <si>
    <t>f76619384da790839a3f77ca2e8b8977d760f069</t>
  </si>
  <si>
    <t>c1fa883f93ce7e411ca7f592054d74a1a09af692</t>
  </si>
  <si>
    <t>5f661df6517e39059b683aaf25acd0d77ec861a6</t>
  </si>
  <si>
    <t>cc3eb73c21d312af0cdef7988c72a823a0e0414a</t>
  </si>
  <si>
    <t>942f0a19a87aafe79fd3563ab448b35f65808e9b</t>
  </si>
  <si>
    <t>164a806c6599c3ad6d791de4bf5e640dd1222536</t>
  </si>
  <si>
    <t>199aad837da9ee35b93fe9d06047085cc0ac1e18</t>
  </si>
  <si>
    <t>114172cd7033ba2e9545cef330fb28b9d117f71f</t>
  </si>
  <si>
    <t>3de0063965a209af5cbe1ab41dc488243820700a</t>
  </si>
  <si>
    <t>Evasion: Possibly stalling against analysis environment (sleep), Evasion: Trying to detect analysis virtual environment (guest modules detection), Evasion: Trying to enumerate security products installed on the system from WMI</t>
  </si>
  <si>
    <t>08b5ccf37799fe97146f18fe17eb3162148eec6b</t>
  </si>
  <si>
    <t>Evasion: Ability to detect if Sleep() function is patched, Evasion: Possibly stalling against analysis environment (sleep), Evasion: Switching processor mode from 32 to 64 bits (emulation escape)</t>
  </si>
  <si>
    <t>4c25581b12b82b5f552f58952b82fb6d89bcbaac</t>
  </si>
  <si>
    <t>5a5ea2027c993900aa41dda9a8c17752cfaa667d</t>
  </si>
  <si>
    <t>acff7fd6e6c79a4704fcbab1f693820b61e48611</t>
  </si>
  <si>
    <t>9f1f49126f235718fdeda8e7aaba80d129fb4b25</t>
  </si>
  <si>
    <t>Evasion: Detecting VirtualBox by enumerating ACPI registry keys, Evasion: Detecting the presence of WINE, Evasion: Possibly stalling against analysis environment (sleep), Evasion: Potential Anti-VM time analysis check using rdtsc, Evasion: Trying to detect analysis virtual environment (BIOS detection), Evasion: Trying to detect analysis virtual environment (timing analysis detection)</t>
  </si>
  <si>
    <t>14e408decfc3c0616efa44139f4a7ff90fa8e630</t>
  </si>
  <si>
    <t>3c49fdc943a1cd6d4e42c4c2adfbab8ca2e222e9</t>
  </si>
  <si>
    <t>c32eb147b32f20fdd23f55f4f6b58f0017718a7d</t>
  </si>
  <si>
    <t>18118154eaafd8e0820ce881c01b6bd832652916</t>
  </si>
  <si>
    <t>c4de57186fa122d64190736364463ff2b6cbd245</t>
  </si>
  <si>
    <t>9c54319194735be897f49e164a674ba15de03780</t>
  </si>
  <si>
    <t>4ee59b21718990edb5d511b84eb51cdef19b689d</t>
  </si>
  <si>
    <t>8f7aed9745995d87cb4e71712b8745f6bbc42563</t>
  </si>
  <si>
    <t>b6a3dbb7cdd1328b30ec5133ea4f41e528a5f83e</t>
  </si>
  <si>
    <t>fdceb3811dc7290d1ece14bf31ad29d75a12cdbc</t>
  </si>
  <si>
    <t>e346619c01cd4f7059291d8bcacb4b8579d1aaf8</t>
  </si>
  <si>
    <t>06d72b09a80b173adf3d678bfbec2d1465257e66</t>
  </si>
  <si>
    <t>4a7db07fdf88866173c741d7661487723708485e</t>
  </si>
  <si>
    <t>fe6abf7f06877c6f9150e452692e42281acc14a4</t>
  </si>
  <si>
    <t>425f927431b84d9ea5c4858d52dfa507e741ebb4</t>
  </si>
  <si>
    <t>f38c3e2eff9ef496d02c281941558697da96f8b4</t>
  </si>
  <si>
    <t>77d5f5d0a830fc29e9101fb9f69e230860be6240</t>
  </si>
  <si>
    <t>2496f89f772c74f5d6788d58f921d9d15a3b67fa</t>
  </si>
  <si>
    <t>982c4b30276b5426c02e7617d20451aef42a0fdf</t>
  </si>
  <si>
    <t>615748d090c1f893346431fee2a824462666989b</t>
  </si>
  <si>
    <t>d9fb12f4b61947032d275ebf9178d41aa86265d3</t>
  </si>
  <si>
    <t>d517af542c500f02051be358f4a40055fba0820e</t>
  </si>
  <si>
    <t>fb8162fc69b273a96320ec6359f4d2740e225c8b</t>
  </si>
  <si>
    <t>Evasion: Ability to check the disk size, Evasion: Ability to detect if Sleep() function is patched, Evasion: Ability to retrieve system default language identifier, Evasion: Possibly stalling against analysis environment (sleep), Evasion: Searching for specific processes: avastui.exe (anti-malware detection)</t>
  </si>
  <si>
    <t>0e0b777b3946349d55429fb07f290062c20ef323</t>
  </si>
  <si>
    <t>12680526a9227160b8bd624060e6c43722260d48</t>
  </si>
  <si>
    <t>82b429f9cd6803c9e41110e2c6fd5419591bc237</t>
  </si>
  <si>
    <t>b7cb49c2f3330c9b0d2272362d888e24475897bd</t>
  </si>
  <si>
    <t>a8498a9736accf785e8b3f93eda98da6cd7533c1</t>
  </si>
  <si>
    <t>e80a6f5f17ae0df34da0a287b365bd6f88b88b2d</t>
  </si>
  <si>
    <t>741048f1674e75b8e932a77f3edb508125075ddf</t>
  </si>
  <si>
    <t>d30bdf5d2d64629517218fdba875649e95984e91</t>
  </si>
  <si>
    <t>d5ca1681d13afa41f4d474c3962b794a362284bb</t>
  </si>
  <si>
    <t>eb368850c7c05b8f93096ab11da9bd49559d93f4</t>
  </si>
  <si>
    <t>64ae6978da260f9115462d6b4ce171b352368bc8</t>
  </si>
  <si>
    <t>e5d51d1607da2ce5a6b8fddcc284803c32bb917d</t>
  </si>
  <si>
    <t>Evasion: Ability to detect if Sleep() function is patched, Evasion: Detecting Avast software (checking dll), Evasion: Detecting debugger by checking debug port, Evasion: Detecting sandboxes by checking registry keys artifacts, Evasion: Detecting the presence of WINE, Evasion: Possibly stalling against analysis environment (sleep), Evasion: Potential detection of virtual environment (Virtual PC), Evasion: Potential detection of virtual environment (Winsock Packet Editor Pro), Evasion: Searching for specific processes: xenservice.exe (analysis tool detection), Evasion: Trying to detect analysis virtual environment (BIOS detection), Evasion: Trying to detect analysis virtual environment (HDD detection)</t>
  </si>
  <si>
    <t>01e51fe18b1275c9473a5c2520c7e7d2e04648c8</t>
  </si>
  <si>
    <t>1ed2e90cce36bc2d7ac45923c33e2756c4563a92</t>
  </si>
  <si>
    <t>5470a2b62c31f4aa3afd6970c69b68ac6c8be3bb</t>
  </si>
  <si>
    <t>70c1f55cdc3d44d591904076100132e9501353dc</t>
  </si>
  <si>
    <t>3c4b6b9761c1c0f1f60b0ce8fbac5bf2eeeba0e8</t>
  </si>
  <si>
    <t>e5c24598167a61f23bdb4a6672dc4f1d72f64e85</t>
  </si>
  <si>
    <t>51ba82536477ebafd51f3d1b19d5acd8893cd65a</t>
  </si>
  <si>
    <t>2bd754aad886ecd5d6cf04453c9e0326c64e66a2</t>
  </si>
  <si>
    <t>b4126c8fcdf5b64b5dfa7a8fa3408f11b4226f98</t>
  </si>
  <si>
    <t>dc34e0d25c6e46e11a2240e3d6ddb45a88006e0a</t>
  </si>
  <si>
    <t>40b7817862bac080e7318d20ec57a0de7c8be6fd</t>
  </si>
  <si>
    <t>360e84d29c306f3b83efea6ba8297990494b6e2a</t>
  </si>
  <si>
    <t>eb55223ab11741da929dba13f5e0d39138328280</t>
  </si>
  <si>
    <t>6a54d3203f9820e06b4f64d829048db14b8d2959</t>
  </si>
  <si>
    <t>ad25c48eeb81c20f7979561931d77fc131e7766a</t>
  </si>
  <si>
    <t>801268de170ba0a67f4e18b8cf5f83f480d02a71</t>
  </si>
  <si>
    <t>e26debc7628ec19a4affaafc15d5179707532d14</t>
  </si>
  <si>
    <t>631c0751368a3ac5a84cf33713315f52d19338e1</t>
  </si>
  <si>
    <t>4c15ca520f226aeaf4ecb92fa67e6973c48573d0</t>
  </si>
  <si>
    <t>c2d3ddf6872937e027aaee7b83fbd8e7268fbe76</t>
  </si>
  <si>
    <t>118b35f77edfccebc6ab489ef5e2e5bb04c24af6</t>
  </si>
  <si>
    <t>0b813af0e7453a10558c19380060d3ad577649d7</t>
  </si>
  <si>
    <t>9669f1a1b401d90297929ba47ca0d0875776713d</t>
  </si>
  <si>
    <t>9e57347426d00995377c43c99a9eca3a286214ec</t>
  </si>
  <si>
    <t>e5124a89b5b8d3be64b8d14bb8ccb2238dcf4079</t>
  </si>
  <si>
    <t>4cf7d4fe0e8c52cb5bdb1d71fd9a64e65391fbaf</t>
  </si>
  <si>
    <t>ceef4b6c7c9e8c0ffbc382a4287436d44507cd89</t>
  </si>
  <si>
    <t>2328e3c6b2c1423c0b36349bc4136533103f04e9</t>
  </si>
  <si>
    <t>cb85d996740a5b8687515cb4714faf98d74e910f</t>
  </si>
  <si>
    <t>4e1df5f5654f208089f820f4f9aee265a917ab58</t>
  </si>
  <si>
    <t>ce068b947dcb7306312f3bad80eb3b4354c1cfcf</t>
  </si>
  <si>
    <t>35cda7eb4392a28e3644c1a14e047939680ec707</t>
  </si>
  <si>
    <t>21310c5006be846e99f521c1566384bbae3700ef</t>
  </si>
  <si>
    <t>d48908c91db9a0566a4835e03c948b11d7a6c272</t>
  </si>
  <si>
    <t>Evasion: Ability to check the disk size, Evasion: Delaying execution by using ping.exe utility</t>
  </si>
  <si>
    <t>231443db542f418772741d12916b9a77be809e71</t>
  </si>
  <si>
    <t>e5c56f87e81675b35cd17d2d84287c44fa2d8af1</t>
  </si>
  <si>
    <t>529ab417eff4f1ed9ea0fa2cc00598263fca02f1</t>
  </si>
  <si>
    <t>70004f353f4989e20c3efdbfd1ed64ba40ffe96b</t>
  </si>
  <si>
    <t>1beb20f3fb2bc7d8c65c098bcdc215ca0699048f</t>
  </si>
  <si>
    <t>e5a7552aa8c25f2d49b1339fcbd0be7c24d46d64</t>
  </si>
  <si>
    <t>46d98f3ad01718469bfc8aec1af08f144c9b2bca</t>
  </si>
  <si>
    <t>a28bb0afbed89fe118fc7b05a371ba7d778f47ae</t>
  </si>
  <si>
    <t>b821efb0141a06925a3cb170f0a78938495cadcb</t>
  </si>
  <si>
    <t>e5e0b22875811ac869143497314af6a58db9e526</t>
  </si>
  <si>
    <t>4f48fc80b9d94b1b72ab2036822bdfb0f1ff042a</t>
  </si>
  <si>
    <t>99eda8038d33b9abb7dd2ba46802af6029f2157a</t>
  </si>
  <si>
    <t>86547a1679cc46e127365ce0c3147200aef54326</t>
  </si>
  <si>
    <t>28dd2e7d826e999a37ec6a1b0cfb9c255914d7d5</t>
  </si>
  <si>
    <t>9919f031b67a7d515579816b7ca8d70cdfbd1349</t>
  </si>
  <si>
    <t>6ac7b4c00126037ea32630bf4b50bf05b776ba26</t>
  </si>
  <si>
    <t>740ed1ccf1b0c7985ab46fa1863471f9ab88228e</t>
  </si>
  <si>
    <t>754e8e6cb2dcb05a1a6d180a21034243fa8936c1</t>
  </si>
  <si>
    <t>bf6e7c1f8dd07d03c4bd15f29d6ac69205046ab7</t>
  </si>
  <si>
    <t>6d2a070001edadec3b1a8afaeccb23621deac1e8</t>
  </si>
  <si>
    <t>453d3b153e11d9508624ef4efb8acfcd61879e2c</t>
  </si>
  <si>
    <t>ab7c3845f85f06ff11bf28bc22dc42e71cd313be</t>
  </si>
  <si>
    <t>98cee5a65e9ba1d18f3b4676c025c4bb7009238a</t>
  </si>
  <si>
    <t>d82684b4da46386814b84ebfffb01d7f5975307f</t>
  </si>
  <si>
    <t>cb00dd6c933764d7267927f038f401f8c7f7a90b</t>
  </si>
  <si>
    <t>d8a4b1f7bb5c4807fce4fa298d5d2c26ce33564a</t>
  </si>
  <si>
    <t>99e66661acd2879c5bea838dd0cfcd49b4b1fdce</t>
  </si>
  <si>
    <t>592fe4286b2249d776bf1249703c99ff82bfde20</t>
  </si>
  <si>
    <t>a70fb6a3ce12be9dd7907720a74509dbe3b814a6</t>
  </si>
  <si>
    <t>d3307f55f4dbb8aa8fb14f7ff311c4c607b110b9</t>
  </si>
  <si>
    <t>fd510ddb3ec11e546a1e4dfddd71c8387ee73b7e</t>
  </si>
  <si>
    <t>f1e5e9894ba2fbea7b5cc3b774572c1ac72096e1</t>
  </si>
  <si>
    <t>9224d42e758d6a7b6807ed5d57fc75f49d3a27ce</t>
  </si>
  <si>
    <t>6198ad28b44eb779e27969deab280b7c045a6750</t>
  </si>
  <si>
    <t>ef322e63bd0716dfa279877451214608f2361235</t>
  </si>
  <si>
    <t>ace12cd7d59ea1fa2668c18e0955fae677e1fa98</t>
  </si>
  <si>
    <t>4f08e0039c942e4124912930020849724a52ea31</t>
  </si>
  <si>
    <t>f574e97f2623b28a32a697c4b617ac931912f4a8</t>
  </si>
  <si>
    <t>74c093b4307400a2bd77f6e10f6f85e38c99cf25</t>
  </si>
  <si>
    <t>74e8d12c3da8c36919f54c658b2aabe286d5ffe5</t>
  </si>
  <si>
    <t>2ed7bccb2087378f0df6a91b8e19a0e41795bbf2</t>
  </si>
  <si>
    <t>7c2235d17a272d8a741099979ce5e22ea9ad9124</t>
  </si>
  <si>
    <t>f5a8126ba462f5ff6f6b52d90bb755b26d9f6d4a</t>
  </si>
  <si>
    <t>267c1c9b24d1485a6d43e40702c3ff7dd764d7b8</t>
  </si>
  <si>
    <t>Evasion: Possibly stalling against analysis environment (sleep), Evasion: Searching for installed programs (firewall software), Evasion: Trying to enumerate security products installed on the system from WMI, Evasion: Unmaps and overwrites base address</t>
  </si>
  <si>
    <t>f9850500c86cbc58bca947d0b4e0abb39eda4e86</t>
  </si>
  <si>
    <t>ac44877fcbf30fc0f46b1c6fc56eb281920776c0</t>
  </si>
  <si>
    <t>2e6e44cb10bd1f1d025ca0456b5116953f98072a</t>
  </si>
  <si>
    <t>a63169bc1c19fc51bd3399cbc5178fa74ff930d0</t>
  </si>
  <si>
    <t>0cb15e82edd7f27fd398ed07eba0ffef321b780e</t>
  </si>
  <si>
    <t>9cfe8c16cbb22b6d410bd95955d376d0850bf0ab</t>
  </si>
  <si>
    <t>bf34923cbeb87d8cf9c0f55d69b9269036c32747</t>
  </si>
  <si>
    <t>348137ce822a4ae3de123eee43d6069794123cd5</t>
  </si>
  <si>
    <t>Evasion: Ability to detect if Sleep() function is patched, Evasion: Ability to retrieve a list of keyboard layouts, Evasion: Possibly stalling against analysis environment (sleep), Evasion: Trying to detect analysis virtual environment (drivers detection), Evasion: Trying to enumerate security products installed on the system from WMI, Evasion: Trying to forbid debugging (detecting process debug flag), Evasion: Trying to forbid debugging (detecting process debug handle)</t>
  </si>
  <si>
    <t>58540f9e6a57086a3cdd2d56896503a07b83ac0b</t>
  </si>
  <si>
    <t>cdb47c1f3da6f0054fc83efc393e8893a74a9c1a</t>
  </si>
  <si>
    <t>a47bda803b60e3c4784bd2d8267a3fb30c019d6b</t>
  </si>
  <si>
    <t>10cfeda1b9cec06df1b46d12fe36680d78c3e80e</t>
  </si>
  <si>
    <t>b92d1020914313884f06c793b4d5c464c18cdba0</t>
  </si>
  <si>
    <t>612a84eda9757e29cf78fc7805182963877295ec</t>
  </si>
  <si>
    <t>cd4de00f2c993368a84d686ee5f3bd07998f83b5</t>
  </si>
  <si>
    <t>7af7e5ab8dd1a2122d5f026bc6a4e83ec6c110f3</t>
  </si>
  <si>
    <t>6045df96253a6130f973f5f6ac9d10988ba1b01c</t>
  </si>
  <si>
    <t>c0c13a93462e5b900ec2f10bc1fcaca469003ff8</t>
  </si>
  <si>
    <t>e6ba33b20bfc77136e8309e067380e13009ac767</t>
  </si>
  <si>
    <t>7a28f992ac3b459f8c1ffb38559daeeb57cedda3</t>
  </si>
  <si>
    <t>b75238376a4a96c49bd32308ba9ca8beb3bb6e4f</t>
  </si>
  <si>
    <t>76e530edd289d6cf7d64a0ecb5a55ab04b418452</t>
  </si>
  <si>
    <t>fcecffd07c4d0405a7bea3460edc59f3967be0d6</t>
  </si>
  <si>
    <t>ef77cb775b1f9a397c6453cff33330c554394e4b</t>
  </si>
  <si>
    <t>cb194fb40ffffb8a0c59f31eb51dc67f8a1c624c</t>
  </si>
  <si>
    <t>Evasion: Ability to retrieve system default language identifier, Evasion: Detecting debugger by checking debug port, Evasion: Possibly stalling against analysis environment (sleep), Evasion: Searching for specific processes: 360tray.exe (anti-malware detection), Evasion: Searching for specific processes: wireshark.exe (analysis tool detection), Evasion: Timing Detection (rdtsc_GetTickCount), Evasion: Trying to forbid debugging (detecting process debug handle), Evasion: Trying to forbid debugging (hiding threads from debugger)</t>
  </si>
  <si>
    <t>9cdbb8359a3108e3190b7e2d04cd16e15d4262d1</t>
  </si>
  <si>
    <t>8c8257b58e75585276852bbe72844f31e353c92d</t>
  </si>
  <si>
    <t>88865d3cbfeb1fb618623de00d3aac6ff5a56eed</t>
  </si>
  <si>
    <t>342708af26c699e41c9ac37168be112da1ea1488</t>
  </si>
  <si>
    <t>78ed2179739914a1bf76f1dd1ab6c0d659ef2209</t>
  </si>
  <si>
    <t>08e02ccce8381eed1b9c10ebbd85312392607c74</t>
  </si>
  <si>
    <t>dcc60f2efeb4b8452a4a5612c555fb6d1f913281</t>
  </si>
  <si>
    <t>c169109e2940b285edf30d11224ed5e9894a299f</t>
  </si>
  <si>
    <t>4b401307f8c48313d51371112b382b0ebcd64c48</t>
  </si>
  <si>
    <t>78c842b9ffae452f25c3b69c8851b1419f25f002</t>
  </si>
  <si>
    <t>cae55f48c99d5bf1099ad66023d4b871b4fb5c21</t>
  </si>
  <si>
    <t>4d16d08964ca8da7a38195359b9e6db94ae668c0</t>
  </si>
  <si>
    <t>ea606629ddd787197eb9ea0b6213b46410198b6b</t>
  </si>
  <si>
    <t>8e930772b09801da0d034c4e6cc5ad1a006775f9</t>
  </si>
  <si>
    <t>6d97ab13c1d819637dce62541d352341cc42d658</t>
  </si>
  <si>
    <t>e6d8031e9cb3f4931e02ac2b8c7e407cb51a3477</t>
  </si>
  <si>
    <t>102742d8a7c89304856879a24b73f485a076db6b</t>
  </si>
  <si>
    <t>a03ae760955ebdda12999d245569f36f43208f56</t>
  </si>
  <si>
    <t>d27bb3e24448a1dcca4c74de3e58127efcf58400</t>
  </si>
  <si>
    <t>65c737d70d03e52c61d74c32437adca2efc46681</t>
  </si>
  <si>
    <t>63b2611edd9ff1a357a241e70902036281bbdb18</t>
  </si>
  <si>
    <t>2208709454993ec0950a0f9fdf40b25b5bf010f7</t>
  </si>
  <si>
    <t>0a1003d8dfa3aae1777d7cf344767cd85b00ba79</t>
  </si>
  <si>
    <t>3ad94df51106161b0ee718fc66fd70f031cd19ac</t>
  </si>
  <si>
    <t>ebb79846755e311179a4728bc8fb66467278c51a</t>
  </si>
  <si>
    <t>9bfc4fb59d491fab54aea69242070173e4517622</t>
  </si>
  <si>
    <t>149cebee4a2cf7f9d7d44366d24be1cc21059db1</t>
  </si>
  <si>
    <t>09336a3275ab34060b7b3ca703790df2b8c9d250</t>
  </si>
  <si>
    <t>88051a44c2c647d45279f63d61c9371108ae9165</t>
  </si>
  <si>
    <t>a76a797caa532a24e8afb7b5a0043ceeaf202473</t>
  </si>
  <si>
    <t>69b362a24022a2d4a424afcdcb41416649b98b60</t>
  </si>
  <si>
    <t>ba270fd079662bbf645561cbf312bbea94c75552</t>
  </si>
  <si>
    <t>e57b862c49bb4fec22a40803b18c0f3281fbec1b</t>
  </si>
  <si>
    <t>a3be1339c4db7137efa4ec5181e355493db05391</t>
  </si>
  <si>
    <t>8be7687d4ad15dd2f989db43f3db1b131b17639d</t>
  </si>
  <si>
    <t>b4991c155025ea523c911f13ae9ce03cbc59c8df</t>
  </si>
  <si>
    <t>dec929ebb167db9fffc83dec7a84c1fc1efc1d86</t>
  </si>
  <si>
    <t>Evasion: Possibly stalling against analysis environment (sleep), Evasion: Searching for specific processes: npssvc.exe (anti-malware detection)</t>
  </si>
  <si>
    <t>4da751cae5db02639a2f0865e33eff17289f943b</t>
  </si>
  <si>
    <t>087645cbb11699664cbf4caf0ec421339754553e</t>
  </si>
  <si>
    <t>7cd02ce7001928cb970596a8bfd26c02786d1847</t>
  </si>
  <si>
    <t>de18e51c894ed5140c0162e19cff9fa08301c273</t>
  </si>
  <si>
    <t>6e6454b68462f9c23cdd05a16968138002d859cc</t>
  </si>
  <si>
    <t>7dff0d634465aedcde9722d294543957056e6f9b</t>
  </si>
  <si>
    <t>2e9183108f1c2454200365313226450720f02e91</t>
  </si>
  <si>
    <t>b2671dfb2d77c11ba47708b00808ab74776b539f</t>
  </si>
  <si>
    <t>177454bc508800f43ac586d9104ba43c1c05eff2</t>
  </si>
  <si>
    <t>e36fd9547956d9d6686405473c2ece40bd20e679</t>
  </si>
  <si>
    <t>8910c51899cf7e8f9887cc8b26c41c13da3b92ab</t>
  </si>
  <si>
    <t>45929c44edee82b24665b1ce8eaddaf36d6040a8</t>
  </si>
  <si>
    <t>7467c0e2b2e5bae0cd53b86a59d0bf70c56888c7</t>
  </si>
  <si>
    <t>902590d66f8a071647495505540ddc05c9463658</t>
  </si>
  <si>
    <t>b99b65537728e55496dfcf3a2012e9294e95b64f</t>
  </si>
  <si>
    <t>05c30ba0fddfc74abf13dcf10aea58ef2c27c36f</t>
  </si>
  <si>
    <t>a0173b5d115da1525c04097e898234e1068f0332</t>
  </si>
  <si>
    <t>82d56a5c0256e8a259d71f3b3220a4dd656c333d</t>
  </si>
  <si>
    <t>c405b573f6d09fdfa9d445b322cec79813db9172</t>
  </si>
  <si>
    <t>4ff891f5ac1b2405074c88898ab16ce681d58128</t>
  </si>
  <si>
    <t>a27ea6b1914873693c99680c35463ef399299c72</t>
  </si>
  <si>
    <t>926104bb4e46a38831a69fd4a7b34c87e16248d6</t>
  </si>
  <si>
    <t>5fdb5d82cb91941d1be0009035ea2c474ce6493a</t>
  </si>
  <si>
    <t>cda63695969c52a9f9ca40c7df5355c3580edc7c</t>
  </si>
  <si>
    <t>331e8134624c2ba6b01f35ae252bf18110daa4a0</t>
  </si>
  <si>
    <t>aea797adda1c509d9742a7bdd7d78704acd32baf</t>
  </si>
  <si>
    <t>c9fcc72c08eece9ca0beb2a3d3801bbfffcb6196</t>
  </si>
  <si>
    <t>f54c04e3c43dc1ba0413effc624cc327298b0ceb</t>
  </si>
  <si>
    <t>c16f027827e972a0b18f0c3aa4813d75d7d2528a</t>
  </si>
  <si>
    <t>a2f37abb194f432be5a3320d063f8a49f21ab538</t>
  </si>
  <si>
    <t>022d4e16d7545e94f56e919d6b91e3ff62834be6</t>
  </si>
  <si>
    <t>9d375e773f72bea3bfee554ec14ee8c1ed22470f</t>
  </si>
  <si>
    <t>e2eac41a50385a6ef66a23c928aee0c3c518e7a1</t>
  </si>
  <si>
    <t>ed4fa971a0237dba911217d924184cc889469fb8</t>
  </si>
  <si>
    <t>a1d3434aae659887b70dc9fa35ea17ee02b72271</t>
  </si>
  <si>
    <t>Evasion: Ability to detect if Sleep() function is patched, Evasion: Ability to retrieve the current memory availability, Evasion: Trying to detect analysis virtual environment (timing analysis detection)</t>
  </si>
  <si>
    <t>71e3648376c81644ff3efb6c5d14a47b18e6da59</t>
  </si>
  <si>
    <t>d413b01f7f9c280286e28a84543476a7941119b9</t>
  </si>
  <si>
    <t>d6982f36611dc7b6090eb9ba8e91f02d024da96e</t>
  </si>
  <si>
    <t>eef7a2ffe090dce0583a029e93902ba156b652f1</t>
  </si>
  <si>
    <t>265e97b6e5e1cee0fa12323b5315b0fd7de254c4</t>
  </si>
  <si>
    <t>4e7bbfdc65fa42302d2f5fb6449e0b136e4f6e57</t>
  </si>
  <si>
    <t>77c47a8aae761dd661e252f9b38f64275d72594e</t>
  </si>
  <si>
    <t>f9cfc755285928e8f31fc1b3f07a5249c924902c</t>
  </si>
  <si>
    <t>Evasion: Ability to check the disk size, Evasion: Possibly stalling against analysis environment (sleep), Evasion: Searching for installed programs (antimalware software), Evasion: Trying to enumerate security products installed on the system from WMI</t>
  </si>
  <si>
    <t>f7e765af7de4fffd328e31791fbe3ac43d9e862e</t>
  </si>
  <si>
    <t>0a32b7ebcd0e365de9ac0a0aa91d3b573d9173d4</t>
  </si>
  <si>
    <t>ac98a95314a8a21be57ceea5f159a1586ed96441</t>
  </si>
  <si>
    <t>01faabbfa71a0d34a19cb57eeb9186460083fee3</t>
  </si>
  <si>
    <t>e39e5e048d3ffb812131ae4c0738d74730e828b7</t>
  </si>
  <si>
    <t>2f27966fa263e96a70bba6f562fe8a84800d0d53</t>
  </si>
  <si>
    <t>bc6985f752bbf202713b7e99e86bb208f5726630</t>
  </si>
  <si>
    <t>Evasion: Attempts to disable kernel mode debugger, Evasion: Possibly stalling against analysis environment (sleep), Evasion: Searching for specific processes: vptray.exe (anti-malware detection)</t>
  </si>
  <si>
    <t>a497ab9bdf66d6115e508275013dee26c420f948</t>
  </si>
  <si>
    <t>aac7d8b3d89788974db79311ccdaa72823ba01c7</t>
  </si>
  <si>
    <t>50d4f3a67b825557791b1ec357612e317f5726b1</t>
  </si>
  <si>
    <t>202355560778c63dcc7d1fcda00a5ad258de5a9e</t>
  </si>
  <si>
    <t>cb595e27d8029fe25e615c37486a6313e73d8078</t>
  </si>
  <si>
    <t>d02aeefc0070eb6e9a402b478580206b8ef5020b</t>
  </si>
  <si>
    <t>5be25c436cd0c02e68dc72e4b7c760ff720a6709</t>
  </si>
  <si>
    <t>0d45e121aef67638f1c1b64bac916324cdc60720</t>
  </si>
  <si>
    <t>997dfda24ad711470a292454e0594670670abc65</t>
  </si>
  <si>
    <t>76c8cde3afeb7dcc78b9cfb412e7061ebf94bf13</t>
  </si>
  <si>
    <t>be510b9daed96f0cd6d40c8be7ffeebd15f612f9</t>
  </si>
  <si>
    <t>Evasion: Ability to check the disk size, Evasion: Possibly stalling against analysis environment (sleep), Evasion: Searching for specific processes</t>
  </si>
  <si>
    <t>51125c6848a480a36673f6e57f5c493da057ffee</t>
  </si>
  <si>
    <t>ef73412173d00e5fe38f1b56e676f2241ce3dd5d</t>
  </si>
  <si>
    <t>4480ce91173b33b7c5640c79b8b4095258df2c6a</t>
  </si>
  <si>
    <t>6b215b50bbe4251b52797a6cb9ae836e2f3d38f3</t>
  </si>
  <si>
    <t>eaab6de61759d4948a05d9816d9a285f09ebb819</t>
  </si>
  <si>
    <t>bff9ad9c14e93544284d85c1843aaf676ee62bc2</t>
  </si>
  <si>
    <t>ed8ab5de88ddf2af928ee512b0bf880864e1a90b</t>
  </si>
  <si>
    <t>b38d9657765fa87e018d8d8a8c39f943cadf193e</t>
  </si>
  <si>
    <t>9f7f054328afd72b6c836ee6abe528c6a5f61bdf</t>
  </si>
  <si>
    <t>1a03b914d07a34fca6bd569024bc90e15ce95c26</t>
  </si>
  <si>
    <t>7b27fa361fc38d3c61f2606c25cd3e7967666e63</t>
  </si>
  <si>
    <t>73c67afd88c46a73bce5a2493ce2c5f671368617</t>
  </si>
  <si>
    <t>3168fcfacff45db71560f0e7c5607f1f75c9da10</t>
  </si>
  <si>
    <t>2638747d952a1357f04c03005ff3603bec483020</t>
  </si>
  <si>
    <t>b12fc5b68bcc4c341927558631a59192779dee77</t>
  </si>
  <si>
    <t>52e4ccb10567e083d8297eb09a48e17070542076</t>
  </si>
  <si>
    <t>1ed171c725a655eda4af873a0833232c74870f53</t>
  </si>
  <si>
    <t>1c80cd408ea558364e9a61725e8d2b381073f450</t>
  </si>
  <si>
    <t>e467d93afcb6534c35923a67262f922e8beed06a</t>
  </si>
  <si>
    <t>e3951cc96b3e8ea5631ea0d45c95f5cc02c1e02d</t>
  </si>
  <si>
    <t>540e64e0ec83e8d8c6efb108f4c5a69f2d0b6a00</t>
  </si>
  <si>
    <t>8c5ba7145329573ecf90bdaadc1f7ea8df3f6ec3</t>
  </si>
  <si>
    <t>fe4403e9f3ee392d985c24f1e8eb99275b106226</t>
  </si>
  <si>
    <t>7952058b0e35796358285dcadddb9fbf04256314</t>
  </si>
  <si>
    <t>bdfce308dbaeeee4ab8008a69407f6871416a8fb</t>
  </si>
  <si>
    <t>00101b5546b618130a329a60b5a7991a48fb9611</t>
  </si>
  <si>
    <t>865c90f0acd50f576335717d205ac53074cdd690</t>
  </si>
  <si>
    <t>52ef587de2dcb48b232de3be375c5907430d8151</t>
  </si>
  <si>
    <t>c98bcbc6febc8c2f5fb834f9112be7e56e6b3dfb</t>
  </si>
  <si>
    <t>c871b3cea648438f85d352be7ae8ee855fdac998</t>
  </si>
  <si>
    <t>c799af5524159a1312ea2803341630d95b5eb5c2</t>
  </si>
  <si>
    <t>23b3c2c0fd3c19c20ba1f5bf2c7e9b9abc0d223f</t>
  </si>
  <si>
    <t>9337726946e4d4062ddfae57c013b97ce25feb88</t>
  </si>
  <si>
    <t>ff7ed6920a2adc23f92c063964311796a495a56a</t>
  </si>
  <si>
    <t>a6ec22838d460f1c520cf10e3da2fde5fe57e1cd</t>
  </si>
  <si>
    <t>f3521684f30387d5b5deea674d017fdade212bb0</t>
  </si>
  <si>
    <t>75887c92c46f02fd2fa1d471a85f0e3c00f6fa15</t>
  </si>
  <si>
    <t>Evasion: Possibly stalling against analysis environment (sleep), Evasion: Searching for specific processes: updaterui.exe (anti-malware detection), Evasion: Searching for specific processes: vmwareuser.exe (analysis tool detection)</t>
  </si>
  <si>
    <t>13768469243b3b2313485478b56ac097f39b3af0</t>
  </si>
  <si>
    <t>0d884bc756347eb08535c0b8c9997f4780edbd1f</t>
  </si>
  <si>
    <t>d37fe14a63211ed345d630eade9d846426784091</t>
  </si>
  <si>
    <t>f266344fddc0794a8840b9ab7935033e2163d6fd</t>
  </si>
  <si>
    <t>8bb9c2ee7f58d272378c5d449025a0fc60085c40</t>
  </si>
  <si>
    <t>Evasion: Searching for specific processes: explorer.exe (system injection target)</t>
  </si>
  <si>
    <t>3d546b5b41b584d499dc2d8f9fad9adaeedfef6f</t>
  </si>
  <si>
    <t>5a537b620aa8a21929a2b6a119340bbf6adba0e1</t>
  </si>
  <si>
    <t>769fd63aedd6eb0686501f039f8e68a839c0a612</t>
  </si>
  <si>
    <t>d9f7319e849616b4da1c703ce60f3dab397a7de5</t>
  </si>
  <si>
    <t>09fcb19d95f83de88245e9e8c522c813d5bf9dc4</t>
  </si>
  <si>
    <t>c967c86e44cce66f4795ed6910097f95beb9aa90</t>
  </si>
  <si>
    <t>4951f8ba37d441e1634261039fe14dff250e4505</t>
  </si>
  <si>
    <t>63787d3eeb6bc08f595c43a072f8b18dededbdee</t>
  </si>
  <si>
    <t>770b02ff78d66c716f1b300e6bdf918c4369ca4a</t>
  </si>
  <si>
    <t>e9386562781458730265ffb5b93ad4005ee57baf</t>
  </si>
  <si>
    <t>65e961327b7a989e95b513ac1a24af785b0277f6</t>
  </si>
  <si>
    <t>04f5b894efc2fe806da2738c15b0bba1265da46e</t>
  </si>
  <si>
    <t>f7fa931c948adc36bd0dd18494f29dec55507156</t>
  </si>
  <si>
    <t>db8cbad537f3f0453deac488f8eb629b3c3a832b</t>
  </si>
  <si>
    <t>1624779ca4c3213fe29608202ec5b703666001e6</t>
  </si>
  <si>
    <t>3094ab57e758974b01c3ff4e5c57c10e90630a90</t>
  </si>
  <si>
    <t>3e0e876b891bf0dec296795ebf6c5504b95da115</t>
  </si>
  <si>
    <t>e0fdd70de0493bab46e475bc41aa69ad328da381</t>
  </si>
  <si>
    <t>353077f1a16c0bb01092331b054dbef015d6fe81</t>
  </si>
  <si>
    <t>79d5d2b701d31c654a305a6e79918888b38400a7</t>
  </si>
  <si>
    <t>abf11ba1ffed9b94b63a111a8f09d4f46b447d87</t>
  </si>
  <si>
    <t>daa1c4dd684385a52227aec08578c9c44a17712d</t>
  </si>
  <si>
    <t>35a680aa1ebfe8ad903a6aa0968a7dda6b7556ac</t>
  </si>
  <si>
    <t>7b8142648e6b087cf9d15cde159bc912279201b0</t>
  </si>
  <si>
    <t>Evasion: Ability to check the disk size, Evasion: Possibly stalling against analysis environment (sleep), Evasion: Searching for installed programs (antimalware software), Evasion: Searching for installed programs (firewall software), Evasion: Trying to enumerate security products installed on the system from WMI</t>
  </si>
  <si>
    <t>8c339db12fa982afffff37b9834e3254758d9c37</t>
  </si>
  <si>
    <t>e45ee66d1917c994696b908056543489ea92844d</t>
  </si>
  <si>
    <t>10f7c32a9891e77dd17ed7f614f99c686d84e2c1</t>
  </si>
  <si>
    <t>cc6d283bb5d284f36638a9058aa7f425e26bef3e</t>
  </si>
  <si>
    <t>d05d675a0b76b5b2b22cac112ba02daba215068b</t>
  </si>
  <si>
    <t>7188aca053def0378335ce3b3b08b3fd8df83905</t>
  </si>
  <si>
    <t>594993e84e2fbf401c9a7c773b4cad86f05b2667</t>
  </si>
  <si>
    <t>bcb41034089fbd4964d41b3f054ab26ffead9a56</t>
  </si>
  <si>
    <t>da2300ab35957e49f2df118557f4a2cb51595e5e</t>
  </si>
  <si>
    <t>157213abcc1375abfa472e30f004c0af9c47a2eb</t>
  </si>
  <si>
    <t>e4f2188078b5d8b8c12e99e9ef77aa1d9a8343db</t>
  </si>
  <si>
    <t>c54eea07358329698e90beaeab92e79b686b155e</t>
  </si>
  <si>
    <t>e55ef58917d4a35b07ebecbbcd933298f4c92c76</t>
  </si>
  <si>
    <t>f6c2200a847c760124e592acf36b095c90c4d9ba</t>
  </si>
  <si>
    <t>51b4468d90d58088c52a9a2e13b598e5b42bb3e2</t>
  </si>
  <si>
    <t>726ea720567f1b291d969221e4813646b615ee99</t>
  </si>
  <si>
    <t>439c9ba48aaab4a29f74b5c193ba47c63f618bd5</t>
  </si>
  <si>
    <t>c6cfaf91696e5c50805d86ccfcef63a1160e3e61</t>
  </si>
  <si>
    <t>d18a1c0ce8bb93e483e7a1b30076c2d54ac9c9e4</t>
  </si>
  <si>
    <t>Evasion: Potential detection of virtual environment (Sandboxie)</t>
  </si>
  <si>
    <t>4fdc3850801286e18a58c6e3ae7ff8eaaf9f5bef</t>
  </si>
  <si>
    <t>5884412a6e79a035f3aedb04a27d5def9749235c</t>
  </si>
  <si>
    <t>b0bb1aa2683031ab78929c05c4878f1a6682ea28</t>
  </si>
  <si>
    <t>4eb6409e5061c9a34ee82ab1b8a097cf0ddef487</t>
  </si>
  <si>
    <t>3dc1c8f1c35f436aa24db38178f0e8f32a067a9a</t>
  </si>
  <si>
    <t>dc7090352a7dbe73c98feb63bd5fd07d423c25eb</t>
  </si>
  <si>
    <t>cfbea456a3f7e5b22ae06d119aabb9805a34f143</t>
  </si>
  <si>
    <t>2ae283c0ce47ac1d190e1d5036ca77600043f143</t>
  </si>
  <si>
    <t>de7e997bf3d7b22ea73de9056a1dcf99e3509b2c</t>
  </si>
  <si>
    <t>28715b31dfd1877c416b135b19300abd14546a79</t>
  </si>
  <si>
    <t>56b44290422f8f1cd2b5b4b294d8001af2950607</t>
  </si>
  <si>
    <t>044a938fd6ef13f70f139943ed60e3ec5e83352d</t>
  </si>
  <si>
    <t>35e9321e848009c32d96ae463a35e2484541408b</t>
  </si>
  <si>
    <t>07864457b56f7ea1a419f9c2ffcb9af12dcc60a5</t>
  </si>
  <si>
    <t>39197ebffd6b83c7c0d235fad70727a5c9e4aa18</t>
  </si>
  <si>
    <t>3eb7797f45d2669fd30b42d7adc85bfddc936f21</t>
  </si>
  <si>
    <t>2f8e46626e160bc869e2760480e0b733efb655cc</t>
  </si>
  <si>
    <t>b33fe43d1be794956945a0b3c7b0e1dc89eca52a</t>
  </si>
  <si>
    <t>14d09d67dc983492abffdc48a4ad5a08c7e9bfab</t>
  </si>
  <si>
    <t>a398c4ecc68615b9cd4bce889943bdde9f110363</t>
  </si>
  <si>
    <t>e32f6fb058ad254398bc101ab5599066c782d28c</t>
  </si>
  <si>
    <t>48aca66095e73d6e89d6e138a915f822dceeff70</t>
  </si>
  <si>
    <t>1905bb92becfc907534e8da09a47288c0875bb6c</t>
  </si>
  <si>
    <t>4332d2fba0e8554c0157d8a6424c77880aa78cfb</t>
  </si>
  <si>
    <t>9edb37b90431a4ec224e005cac06797e69bfb0ef</t>
  </si>
  <si>
    <t>8fd1c6febc8b74845154203a523b2d0663c7cc67</t>
  </si>
  <si>
    <t>5376bcacf65df63159f5a0e23cbde3bf4a772ffc</t>
  </si>
  <si>
    <t>b08adac88c7fef014e23cca8387b8e8549ab357d</t>
  </si>
  <si>
    <t>2fd3b3748535faf3a32d9f562e1cf084ea496984</t>
  </si>
  <si>
    <t>3aecbaa8cf5dd93dea6afe19b4844fbc0fa18e9c</t>
  </si>
  <si>
    <t>193dcfc6b1a6e108ab4d98fda9ece2b2b3484db5</t>
  </si>
  <si>
    <t>42b38b0f9797f1bb6358b83bb7d38dcf9a83b877</t>
  </si>
  <si>
    <t>20d66955c8f16c068f78adc54fb3b437d3018ffc</t>
  </si>
  <si>
    <t>e18a2f5f397ceb1b133aa8cbaa521ce5bac49071</t>
  </si>
  <si>
    <t>bc3ed041b3a971d8de86e9eb78d4b7f26cdfd1ae</t>
  </si>
  <si>
    <t>bccb1e7fe7c02d28541f5c93293405d0667f7959</t>
  </si>
  <si>
    <t>Evasion: Ability to check the disk size, Evasion: Possibly stalling against analysis environment (sleep), Evasion: Searching for specific processes: regmon.exe (analysis tool detection), Evasion: Searching for specific processes: zonealarm.exe (anti-malware detection)</t>
  </si>
  <si>
    <t>93b820cfc60b65621cae3f2c37c5c6abcf98f68f</t>
  </si>
  <si>
    <t>Evasion: Detecting VirtualBox by enumerating ACPI registry keys, Evasion: Detecting debugger by checking debug port, Evasion: Detecting debugger by checking windows class name, Evasion: Detecting the presence of WINE, Evasion: Potential Anti-VM time analysis check using rdtsc, Evasion: Timing Detection (rdtsc_GetTickCount), Evasion: Trying to detect analysis virtual environment (timing analysis detection), Evasion: Trying to forbid debugging (debug drivers detection), Evasion: Trying to forbid debugging (hiding threads from debugger)</t>
  </si>
  <si>
    <t>5976d47185167ab24a52ac8783ce3d6092a1c538</t>
  </si>
  <si>
    <t>9f935bae09e5fb00eaab37188fb7a916a25cb213</t>
  </si>
  <si>
    <t>9d99034eefa77299a540c10699af4c1c1f390dea</t>
  </si>
  <si>
    <t>9d93daa89ab9f32d99ccd2093f22eae29fa91dde</t>
  </si>
  <si>
    <t>0edab6da6903b5a6e1d35ed912953e417fd7f555</t>
  </si>
  <si>
    <t>43bca1209a2b0fd9cf70b8112675e0c4719c1964</t>
  </si>
  <si>
    <t>Evasion: Ability to check the disk size, Evasion: Ability to detect if Sleep() function is patched, Evasion: Ability to retrieve a list of keyboard layouts, Evasion: Trying to detect analysis virtual environment (timing analysis detection), Evasion: Trying to enumerate security products installed on the system from WMI</t>
  </si>
  <si>
    <t>5ead268a69e14b43feddf3f54baff0f0ca2ce665</t>
  </si>
  <si>
    <t>97b0c6f3f4cacd5b722e90d78fb62144ef7cd0fd</t>
  </si>
  <si>
    <t>464f85d8ed9acb17af23eb143885a560a0a882bb</t>
  </si>
  <si>
    <t>cea2822ff32faba68881c04170b4d156708c925d</t>
  </si>
  <si>
    <t>24d6e1739945c593659958e58886d2c855acb23b</t>
  </si>
  <si>
    <t>Evasion: Delaying execution by using ping.exe utility, Evasion: Detecting debugger by checking debug port, Evasion: Disables Windows Error Reporting for a process, Evasion: Searching for installed programs (antimalware software), Evasion: Self-modifying code at runtime, Evasion: Timing Detection (rdtsc_GetTickCount), Evasion: Trying to enumerate security products installed on the system from WMI</t>
  </si>
  <si>
    <t>2000864b25268e38452e3157aaf91252cc2c6a60</t>
  </si>
  <si>
    <t>ebef6521f1d4f5949c60204f972e6baa576f5db8</t>
  </si>
  <si>
    <t>7f8d7ef3268561b685cbcfb535d604733ab89579</t>
  </si>
  <si>
    <t>57855be1cab2ae1f01191b24aaface9d87cbdbea</t>
  </si>
  <si>
    <t>c38a6e0a2c7556e4082f8aadda3758c0cc65439d</t>
  </si>
  <si>
    <t>af17e7c917ebf2a6bd938fb6d98df7dab74252bb</t>
  </si>
  <si>
    <t>d64001444392e81b8eada6e108c3127b0985be11</t>
  </si>
  <si>
    <t>90dcdae6e283bc401f61ee75c7052ec80a713532</t>
  </si>
  <si>
    <t>40775ce4164b595c48b989d458af0167c95b80c5</t>
  </si>
  <si>
    <t>5dd83f20cb981c77df62aea97cf45cebf68a0a4a</t>
  </si>
  <si>
    <t>12ac29921a81581282949ef0455a2d35e887d1fa</t>
  </si>
  <si>
    <t>fa607468516126850f746581eda4a53401c67929</t>
  </si>
  <si>
    <t>67620c23b6a64b2b876457fc89904b8f2ecd1fe6</t>
  </si>
  <si>
    <t>a93a4a13cd4d6f61306e467d8267436a41292762</t>
  </si>
  <si>
    <t>58a99944cf79fbb569138b489b7b07bad4b60c97</t>
  </si>
  <si>
    <t>89b38e059153528d75c078e972c7b6a096985a21</t>
  </si>
  <si>
    <t>3c48d5fcd182dfd6e79fbc06e458979d3809d1ba</t>
  </si>
  <si>
    <t>bc4c06ba0c0b1ad85ea364fd0c544f0a8f8c2ee7</t>
  </si>
  <si>
    <t>cad727007b25ffbf3160b38aa299644ee02194a8</t>
  </si>
  <si>
    <t>a9e99f51990c8bfe1bb8e52ec47351af41ed1a49</t>
  </si>
  <si>
    <t>2e899081a310aabe6963939db0b36388a3f6cec3</t>
  </si>
  <si>
    <t>8a8be33d342eaa7f7e18afcc5fe55f32ec3056b2</t>
  </si>
  <si>
    <t>54d567227082e9e9805460ec3d545c8d430ef142</t>
  </si>
  <si>
    <t>Evasion: Ability to retrieve system default language identifier, Evasion: Trying to detect analysis virtual environment (HDD detection)</t>
  </si>
  <si>
    <t>b0ca694d5bfd4d7d4fa1d633fa68e6454ff4fde7</t>
  </si>
  <si>
    <t>3c8a663e2a8e8d846151961205c29bf4fef3277c</t>
  </si>
  <si>
    <t>e40135ea3c30556e860c516e79f645eb2f82e4c6</t>
  </si>
  <si>
    <t>82a0951f4a642686c0550d6a0b48c4d0932faf90</t>
  </si>
  <si>
    <t>0a6462b5d4536e03fc4666acc9b84be08579112d</t>
  </si>
  <si>
    <t>34b91554875d38841d5b52e0032471b4bbf1a1f7</t>
  </si>
  <si>
    <t>36db2b1cf87b2bdff5496d7504365c8157e5c2ee</t>
  </si>
  <si>
    <t>89329e753611f2ab216bbcf8255b58ddd2005849</t>
  </si>
  <si>
    <t>0f1f0d9bfbfd27fe645a08b4066f6bd4b82f73fd</t>
  </si>
  <si>
    <t>5bdbf9fb5572f439c9219591dc070ea7641d993b</t>
  </si>
  <si>
    <t>172c561b3f29d7fbe47f323364206f3c37dda576</t>
  </si>
  <si>
    <t>65c2d0f1d2f65f5ce59a489ddda4900008cb8887</t>
  </si>
  <si>
    <t>ee7a0d99a62d599e28d34b175e1cbd7d1c1fa09e</t>
  </si>
  <si>
    <t>9b4369fd87c599cb4acd375c94f96bd13a5992e4</t>
  </si>
  <si>
    <t>7730760c1206f73508a3310b180e98960e987b5b</t>
  </si>
  <si>
    <t>4ac6e45d4ba83991578ee66db0da656d8f71a984</t>
  </si>
  <si>
    <t>dc10f8cd4ed1ea2b9e3bdda1d61b3d8a6e37f588</t>
  </si>
  <si>
    <t>cbaaacde57a6604a3d7da233dfe4c4954844ee4e</t>
  </si>
  <si>
    <t>e77d5688e86821a9bf9585992980db5222c9f2fe</t>
  </si>
  <si>
    <t>46a34f3c4e7d683d816c4e96a3b3ad0015f119df</t>
  </si>
  <si>
    <t>234a67876f81e6625d6d8b7e622b0564b09c2278</t>
  </si>
  <si>
    <t>Evasion: Ability to detect if Sleep() function is patched, Evasion: Ability to retrieve a list of keyboard layouts, Evasion: Ability to retrieve the current memory availability, Evasion: Checking for specific image filename, Evasion: Detecting debugger by checking debug port</t>
  </si>
  <si>
    <t>9bfbc466d0d0e29ef2570d2652772c246d37230b</t>
  </si>
  <si>
    <t>a06d0180906a5f289f336c5528b7918694240de7</t>
  </si>
  <si>
    <t>02045fc00b875c1eb6243fc91661a655f78b0d75</t>
  </si>
  <si>
    <t>Evasion: Ability to detect if Sleep() function is patched, Evasion: Ability to retrieve a list of keyboard layouts, Evasion: Trying to detect analysis virtual environment (HDD detection)</t>
  </si>
  <si>
    <t>55ef9b07d50c2df850189398aadab8c0471b1cfa</t>
  </si>
  <si>
    <t>81df6c5327960f323522a7917745838b38dd400d</t>
  </si>
  <si>
    <t>b96985b23acdc25835c5489c8cc58f3ff81fd191</t>
  </si>
  <si>
    <t>6487a2207cb922acd08fe745d7e5ebaa23e33d84</t>
  </si>
  <si>
    <t>3fc43850714b03c955ddd1f23d2a1b54948b3b22</t>
  </si>
  <si>
    <t>337a2a2509ac2a86ff564ba748b2ccf31fd110e1</t>
  </si>
  <si>
    <t>Evasion: Ability to retrieve a list of keyboard layouts, Evasion: Ability to retrieve the current memory availability, Evasion: Checking for specific image filename</t>
  </si>
  <si>
    <t>0553ac4352807c28a418e83356d84d2b95ec6785</t>
  </si>
  <si>
    <t>f9447399c0949410d55ba176fbc9974fa214b676</t>
  </si>
  <si>
    <t>a8956cf3310826e4ad23cb6f00177172575b65e0</t>
  </si>
  <si>
    <t>49e48e94e5212a47bbba54580fa20495c66831ff</t>
  </si>
  <si>
    <t>218a2a6e90fad22872aeba8d6e77ab3873786d18</t>
  </si>
  <si>
    <t>da284a8e02f9b4b4fb706a379b4f8b43c4b4d3e3</t>
  </si>
  <si>
    <t>4cdeba7527fb6a443c50c1e1a2febf48fe5b5ad0</t>
  </si>
  <si>
    <t>0f1b9b2079058e72c92723badaccf4c454ea9a58</t>
  </si>
  <si>
    <t>daf2a875d98b58aa4892a28a7939ce2b46cc890a</t>
  </si>
  <si>
    <t>db00d43c68a11ab624bf3fa13f4314bfbaf2a614</t>
  </si>
  <si>
    <t>d6efafed96665be061fce4ad4ead9b657eec4c72</t>
  </si>
  <si>
    <t>27b5bc3f4f622a4a8f87d8c4085a847e27b5c9bd</t>
  </si>
  <si>
    <t>2ef5c170b14fea5a1fbf364e03a8fc0a51e0475e</t>
  </si>
  <si>
    <t>bcbbcdae6f92449381d560f3ca1a32c29a0e246d</t>
  </si>
  <si>
    <t>61e93b31a9eed6d7064b59db2bcba75b228f7da3</t>
  </si>
  <si>
    <t>0e2fae11a6538cc040486e8daeb486456a3498a7</t>
  </si>
  <si>
    <t>dfb89e572b83eb8a1311b83a2e8e3995f3d05551</t>
  </si>
  <si>
    <t>c61f3a0778b504b5918cabf68ba4660408aaf12a</t>
  </si>
  <si>
    <t>34294b4a1538f82b23e15f549cf6fafa43690de5</t>
  </si>
  <si>
    <t>218fd0e2eccebe463201edf8c3548b1a1ff0e264</t>
  </si>
  <si>
    <t>1ab1d927d6e0d5801b6a73835db603fcaa2f7633</t>
  </si>
  <si>
    <t>42211793a0a70257a95d0c861647dc6672f5ceb4</t>
  </si>
  <si>
    <t>77dd6e5ef48e13251acc381b3aa3655f4b6f0414</t>
  </si>
  <si>
    <t>Evasion: Possibly stalling against analysis environment (sleep), Evasion: Switching processor mode from 32 to 64 bits (emulation escape), Evasion: Timing Detection (rdtsc_GetTickCount)</t>
  </si>
  <si>
    <t>953ae67d66e3cfce24b028fb09401ed6b78f88ee</t>
  </si>
  <si>
    <t>b617012f8559c27b00da0fc6a51b1c6c45e3a5a8</t>
  </si>
  <si>
    <t>Evasion: Ability to detect if Sleep() function is patched, Evasion: Ability to retrieve a list of keyboard layouts, Evasion: Potential Anti-VM time analysis check using rdtsc</t>
  </si>
  <si>
    <t>d7c32a7ef07c99a65ded1a57dae4a5122ec52365</t>
  </si>
  <si>
    <t>3ecc8228c6f292232e2ff4ce079e0e0404863fcf</t>
  </si>
  <si>
    <t>e77772d8dda682e7c9f288c0c11d651b72ab6bdd</t>
  </si>
  <si>
    <t>69e6302b22e2091532d675e717e94d5f8f81da65</t>
  </si>
  <si>
    <t>6426c94d4376e7c901addb0410a7911c159b7254</t>
  </si>
  <si>
    <t>88e9d8aa2ad7bee584c5c108a88a5e3e40cfa59f</t>
  </si>
  <si>
    <t>89105af17385dc02b23445691775378c42844190</t>
  </si>
  <si>
    <t>165dc4607cd0180b8ca7eee4afda087f875b4179</t>
  </si>
  <si>
    <t>efe1d61355a7fb5699bdcb7462cdce72589a90f1</t>
  </si>
  <si>
    <t>3b0f6307e8eb86d78bafa4588c78cac01d1b997e</t>
  </si>
  <si>
    <t>5d802f3ba708253e548f4cb6e3c2823a2c130afd</t>
  </si>
  <si>
    <t>6e9f38b07e73900f9d9f948886f9d95834fa67bd</t>
  </si>
  <si>
    <t>0462b0bb7904dbd09d041d881574d4cd77c416e9</t>
  </si>
  <si>
    <t>ebeb0e44a8e92407cc1ca715edde4fdc18858646</t>
  </si>
  <si>
    <t>74edbb9da4a1ac29545f203c52a8e6b9c59fcafd</t>
  </si>
  <si>
    <t>2e451975b1c010f4dfb0adc7012c78cc8375895b</t>
  </si>
  <si>
    <t>fd30bae6a6cf240c6d75031e2133efff9d6805ca</t>
  </si>
  <si>
    <t>50002208badd421c60aeaa663dd5ad29bb17a3a9</t>
  </si>
  <si>
    <t>c2a97b65675d7002f8a967e6ab06f3a6a0077086</t>
  </si>
  <si>
    <t>822ac39797c45d2bf7fb3ac0659a2783ada0d68f</t>
  </si>
  <si>
    <t>feb16d2b59cd37c773ca8db27e6a872a9ac96f90</t>
  </si>
  <si>
    <t>1c68955917ce85af657a3c8edeb15a9cabbe4084</t>
  </si>
  <si>
    <t>aa7c472945b5e488bf049760f12ec62c8e5c23fe</t>
  </si>
  <si>
    <t>ef1b18f4a4a717b2cf9dd63b398b2e1de66954b1</t>
  </si>
  <si>
    <t>d53040a268a7282899a060ff4e1b457a00e6249a</t>
  </si>
  <si>
    <t>62bd68c11ff0eac653cef1d88e576dc47e944da1</t>
  </si>
  <si>
    <t>d6cc9e3050fd9f87f087af596b839941d28891d7</t>
  </si>
  <si>
    <t>16350dab22992a3776d5230ccd274bc10c073698</t>
  </si>
  <si>
    <t>a46478f44765637037a504b13e0071dee1acf1e0</t>
  </si>
  <si>
    <t>30740bcb4f45d5bb80fc4051988f62133fa91879</t>
  </si>
  <si>
    <t>b97827e71a27d171ce78df7da0a8765605aa2e3b</t>
  </si>
  <si>
    <t>1f01d86a6ecf460d9216b7e5eaf63bdeb78b0667</t>
  </si>
  <si>
    <t>8af50295cd8e0739547f5ec911255001ce214259</t>
  </si>
  <si>
    <t>17f3cf6d22616093bceb8eb9ca478b10202bbd20</t>
  </si>
  <si>
    <t>7ceb461923d4a97c86bec1ddb0bff3e4013d8466</t>
  </si>
  <si>
    <t>5918caa2686235d832fc1f9a530e337dffa1daf5</t>
  </si>
  <si>
    <t>160b489e9d50edc0aadc6174bf7e50218c7b4da5</t>
  </si>
  <si>
    <t>6a988c4b62d91cc187b806dfd3bb1804318ea945</t>
  </si>
  <si>
    <t>49b1c09f991f88cd4d904cfa279e2fc9d04d7e93</t>
  </si>
  <si>
    <t>a399b0f2d8a4c931b151113d8c1ca2636267b205</t>
  </si>
  <si>
    <t>92a9efd27a0bffd1691fb3dd84e8ad2925533332</t>
  </si>
  <si>
    <t>ae9c0da3e32423ee9f35f6635f3d7c53580af489</t>
  </si>
  <si>
    <t>1d2f9b7389e76553d573568d3f435d686ceea751</t>
  </si>
  <si>
    <t>555f69bdc72293a30559f58e66296be1b41a96e5</t>
  </si>
  <si>
    <t>64e6698526b129b0939207de5d6cd4774c3335ab</t>
  </si>
  <si>
    <t>c46b68288e74baa5bcb7edb46b54f8793186454f</t>
  </si>
  <si>
    <t>Evasion: Detecting sandboxes by checking registry keys artifacts, Evasion: Trying to detect analysis virtual environment (BIOS detection), Evasion: Trying to detect analysis virtual environment (HDD detection), Evasion: Trying to detect analysis virtual environment (drivers detection)</t>
  </si>
  <si>
    <t>6a9fc45a465b36b82ae69eeac70a2fca7dea7e96</t>
  </si>
  <si>
    <t>bc01ceaaff307de4ccb72c9536c7598139f0cb1a</t>
  </si>
  <si>
    <t>63ee5445c4b1d856e972e2699837b89bb1d38e03</t>
  </si>
  <si>
    <t>0b5a86ee5374399b02028df9311833d4c657f0af</t>
  </si>
  <si>
    <t>ca00f907347f198a0f20f0d80391d2202d2e9075</t>
  </si>
  <si>
    <t>515d20645b16857ece43c30dd07abd5d851e8caa</t>
  </si>
  <si>
    <t>f71dd9aafe220c3814074a7cf1512c0a2e4b36f1</t>
  </si>
  <si>
    <t>1bb0232dfbc89864584f47db87f74ed49005aedb</t>
  </si>
  <si>
    <t>d5fa667891d74fd4bb82a673a556eee36d9b1ed3</t>
  </si>
  <si>
    <t>3c4641be29055e726111a0e21700d6843feb4d46</t>
  </si>
  <si>
    <t>16cf590e5aa5ce93595133ed9b1f9a01a76ba614</t>
  </si>
  <si>
    <t>c56c29c84984cf3e6eb4e58f9a81ccd13f61152c</t>
  </si>
  <si>
    <t>3d99e0e7dab9299c781c1ecaf9c61e26abdf94c3</t>
  </si>
  <si>
    <t>Evasion: Possibly stalling against analysis environment (sleep), Evasion: Potential Anti-VM time analysis check using rdtsc, Evasion: Switching processor mode from 32 to 64 bits (emulation escape), Evasion: Timing Detection (rdtsc_GetTickCount)</t>
  </si>
  <si>
    <t>471663b784eb5c2e2e81c656015b2325e4a77a75</t>
  </si>
  <si>
    <t>8a337772d976151bc081f34f47a2b6991fde624f</t>
  </si>
  <si>
    <t>8e2443fb6138241556dffb004dd092b50caa4582</t>
  </si>
  <si>
    <t>d25a1c5ca0527438cea194d3bd634d7d223c204b</t>
  </si>
  <si>
    <t>c38472d295c9d68667e1e769c11fd1cff45c4c1d</t>
  </si>
  <si>
    <t>5c6353c3078e0455d5201bbf89443ac18c80f8ca</t>
  </si>
  <si>
    <t>53a5e8ffe9858c957e5f514aa0bb94a29380fd2b</t>
  </si>
  <si>
    <t>8ec9df6b13d570d1a7278767091d5e890afcb290</t>
  </si>
  <si>
    <t>c7973da887b8baa84c0a7927e766583c414df7e5</t>
  </si>
  <si>
    <t>df84477cec36ff5d97d6935a91bb00c054f1f3cb</t>
  </si>
  <si>
    <t>428b33ba37e05bd1538f3ca0174684faad77e78a</t>
  </si>
  <si>
    <t>5d28cd1c51be0e5aff10caa040d389bf5adf70bb</t>
  </si>
  <si>
    <t>fd2592a021398cbf1a9830b73f4e9798423585fd</t>
  </si>
  <si>
    <t>4a4ebbe7be2e33c4527ca1a5eb45b03a33069992</t>
  </si>
  <si>
    <t>006f50ae76d433799f8027d423ba9980d8ca7dd1</t>
  </si>
  <si>
    <t>e19bd2fbc36c5dba668f6c660bf2ac8b1a7ee17b</t>
  </si>
  <si>
    <t>742bf5e1b3e78d6a99b32afbd843cb6173b9309e</t>
  </si>
  <si>
    <t>23b8cd0eafb572fbdb346cb3d03776b252025013</t>
  </si>
  <si>
    <t>1af161194c102fcd8374b1ccd9af1289c5cfba54</t>
  </si>
  <si>
    <t>97f96010f3db8d3bb199131263236086627b6d70</t>
  </si>
  <si>
    <t>df01f4eaf622a9bee141e465cd46171cae66fbcf</t>
  </si>
  <si>
    <t>ac91057f27945d88d157c41e192cf60683fb63fb</t>
  </si>
  <si>
    <t>1ad110c1a114c51108176345d10a9f2206f6ff38</t>
  </si>
  <si>
    <t>1aed96861d1eb2b68ab9b5aa54908d4818e2d970</t>
  </si>
  <si>
    <t>aa6943a187e6245da1462746992efd31f9dca106</t>
  </si>
  <si>
    <t>5ed925a1971fa45f51dd94aa2c2d734c7fe9a503</t>
  </si>
  <si>
    <t>3a506f9cd3be47ee79a74723d54c3d1e1ae81f75</t>
  </si>
  <si>
    <t>Evasion: Protecting string in memory (inverse)</t>
  </si>
  <si>
    <t>fdbf146e96da9d0b5d9154507f5a9fde2a5daab7</t>
  </si>
  <si>
    <t>c52010398d33df677ab264d0c2a7dc7c47206ad8</t>
  </si>
  <si>
    <t>15e4f7df51f5162417c6138d2df1ae7920c382e4</t>
  </si>
  <si>
    <t>5cd1c7ab2efd2756eed8a55689647e83258a9edd</t>
  </si>
  <si>
    <t>65bbf903c33147790c473f0960a2db74c97b841d</t>
  </si>
  <si>
    <t>7704c83a6555e79958f70762152011e5db060842</t>
  </si>
  <si>
    <t>07b46521fe516bfe3858f95663a62733507dd33b</t>
  </si>
  <si>
    <t>8cbd01b3f8c1b72b7ae5e9c93d2b1ad0ab33c6fd</t>
  </si>
  <si>
    <t>05c96d11bccf57da0e87cf30bd341d881442957b</t>
  </si>
  <si>
    <t>18ed447fd2eb6bedeb3cf7286510b817934004c3</t>
  </si>
  <si>
    <t>968483ad5fdfbf1c9dcd02d240a94c7aaaddc828</t>
  </si>
  <si>
    <t>c940e1258df21d16c6cc9e36c78062be43baacbb</t>
  </si>
  <si>
    <t>21d9454de41a69747853931bfb3c3f327808f59d</t>
  </si>
  <si>
    <t>51c617a386697ec85b5203133f55c341a3a6edb2</t>
  </si>
  <si>
    <t>e9fd4fd11f933c7c8e6590086ff4504220af4cd7</t>
  </si>
  <si>
    <t>4d04fe65dd8fc7f96e0491932de4391d27ece518</t>
  </si>
  <si>
    <t>d73bcbea78e397fd9325e3c4aaa11df00195e992</t>
  </si>
  <si>
    <t>cbc3050e85df66babfd30aedde52a5eb947df6ba</t>
  </si>
  <si>
    <t>dfd606aac43ba17602eb1fa72a8d46440ceb34e6</t>
  </si>
  <si>
    <t>0cece4063756577343f1d66f4f9db1b9d5627c1c</t>
  </si>
  <si>
    <t>e8f954d688a0fe5a1e846a33932b193ba9b029e8</t>
  </si>
  <si>
    <t>59fd8471d7a1ce0495f671833a67008d3c23c370</t>
  </si>
  <si>
    <t>aef85d17bd993479c2ba5fdf40645a337e505f64</t>
  </si>
  <si>
    <t>5756b373db3594f423425bf989cb05ae5c3ec17a</t>
  </si>
  <si>
    <t>20d73d3c75d856ca1c2eb2737f19349f99842bad</t>
  </si>
  <si>
    <t>8ee6063ca187a85204bf46b49251d8cfee1d15a3</t>
  </si>
  <si>
    <t>42db0da29c71945fd3ca213e9ad2ed70c11c69ba</t>
  </si>
  <si>
    <t>d1ab6b78a101dd23e29cf6bfd3e77696d511cd07</t>
  </si>
  <si>
    <t>a33c1abc23b3b4bb52632cda7e2e1f355276bdb0</t>
  </si>
  <si>
    <t>8b92396170612da60710ec3b56b798b2dd5afe94</t>
  </si>
  <si>
    <t>2cd41423c99bd3bd35d64fd2afcbe1005fd92a62</t>
  </si>
  <si>
    <t>05cf3ed975bd5316b2b86eb09f4af1fd95bacf5f</t>
  </si>
  <si>
    <t>888a246c78d7076a14f96df6c3ea75095844628d</t>
  </si>
  <si>
    <t>7d0c3ad7f8ed59638554c06a2c3d894e53a3c03a</t>
  </si>
  <si>
    <t>6ac27e99920b4c6db6a778d38f58356c5ef36905</t>
  </si>
  <si>
    <t>01d10ca0828040e5f583a2e43f74e33637c7dfe6</t>
  </si>
  <si>
    <t>20779af4702faec1302bc779783912b266a3614f</t>
  </si>
  <si>
    <t>275223d4e41df935cff517515f443ce29aa0a0ea</t>
  </si>
  <si>
    <t>6355c2ccaaa0438679092d17f2c525285b8b1e15</t>
  </si>
  <si>
    <t>72659a4c2928e8fcbbebf8b51f65d0d913cadaf6</t>
  </si>
  <si>
    <t>459d57ef98b7b0c18739957058fe2efb3fc967dc</t>
  </si>
  <si>
    <t>bf5561651fc7650ae68100cfb313c9fcaafea096</t>
  </si>
  <si>
    <t>2fb05fc9526af865d2aabfcf5bf982129cd536c9</t>
  </si>
  <si>
    <t>09a7a803e903a5cda0d980ecbea04ce528deccc5</t>
  </si>
  <si>
    <t>9e889b354c70e9e4e780431d3ef4fbb3f9656668</t>
  </si>
  <si>
    <t>3985957682f23d4a5ed04cf1a3d5896425fd9121</t>
  </si>
  <si>
    <t>c3ee41c186859a4fe6c991fd3f88ddf4f7c58d35</t>
  </si>
  <si>
    <t>bb9e7e17141c31051bc6293bef0be5e3c3c2c4ba</t>
  </si>
  <si>
    <t>5f5a5eae16eeb9f7ed7e72798e17fd8fbd74d05a</t>
  </si>
  <si>
    <t>c2ae827baa44cd45575c7240b86698b9d4a5d036</t>
  </si>
  <si>
    <t>ba1c88e894805723ce38d9a0d2b5d90203a116ea</t>
  </si>
  <si>
    <t>43ed27b3ef6a1372449934fb3cd206ecd07fb474</t>
  </si>
  <si>
    <t>d0e7dbeff9f546b416d2db9d46979015e56f7cd4</t>
  </si>
  <si>
    <t>c78c6d20a791b1e90035fd33effd3c36cba0cf06</t>
  </si>
  <si>
    <t>80ba370c414959ede0978be9311fd478212bb8fa</t>
  </si>
  <si>
    <t>846b1ccd64c51b651b5bf81538b6b8dd0cb56c28</t>
  </si>
  <si>
    <t>88dfa2c83481049bb44e4fa9714a86e2e03969d0</t>
  </si>
  <si>
    <t>af3aa1a357a14252e43bb4f92bcfed82493a07ec</t>
  </si>
  <si>
    <t>1fec79048ff6eba6669980553f1ca2237d1dc7a4</t>
  </si>
  <si>
    <t>3bdfe6bbee3f86035ab3b7edfd131203a4e59faa</t>
  </si>
  <si>
    <t>7323c3cec47b41aff31b6a64da5246ad185434c8</t>
  </si>
  <si>
    <t>ae26f034a62319d8a9963446464d8de92f6b809e</t>
  </si>
  <si>
    <t>d3da4bb769c68f47d85680e485d12f0c9d62f7d5</t>
  </si>
  <si>
    <t>74d4f2cc37446a217ca6029229febd519c276985</t>
  </si>
  <si>
    <t>cd223596a28cd853df05098fd1ec7318e2094a5f</t>
  </si>
  <si>
    <t>ca5d73f1431838ed3b38d11888aebf6e04c9a46e</t>
  </si>
  <si>
    <t>435b7d66c26837637b5eb25d3ae6edceb49eade3</t>
  </si>
  <si>
    <t>8a2209c8b7065530098d0f9f07afb3889eda3f0c</t>
  </si>
  <si>
    <t>2eef4693413bf4bbfb6f1d0fb1de436aa43202c6</t>
  </si>
  <si>
    <t>acd89f3705a882ca2f344bafd900351976c4caf4</t>
  </si>
  <si>
    <t>089638880ecd2f2e209dd64eac6fc239cc7bf9f9</t>
  </si>
  <si>
    <t>e0e6b9bf3c3a3fba6e17919298e3ecf43238badc</t>
  </si>
  <si>
    <t>b1e5f6e952b0b8016dcfb630205a1a85e46e6d4c</t>
  </si>
  <si>
    <t>3fab8a3faf7b29a4dc9b4e967f821a7fe537e33c</t>
  </si>
  <si>
    <t>aff4e4b4667c0ea2b39373be4f7d9500e3374ddd</t>
  </si>
  <si>
    <t>a1c670a9058fc0fb80eb6253f366795345f36b39</t>
  </si>
  <si>
    <t>bedbeb8765913fe13fc8d07883835440a076ef76</t>
  </si>
  <si>
    <t>98d187c5b109ee1406a703f1168934c2b7b2b08f</t>
  </si>
  <si>
    <t>cb455cb95b31af370ddeb5edb4b0dd43bd5e7862</t>
  </si>
  <si>
    <t>9239b57837b392fe3d4c563672cee2a58ed90bc8</t>
  </si>
  <si>
    <t>c9329a2d9ca14184029d2b9f96b735cc6d1b95f3</t>
  </si>
  <si>
    <t>2f9e5e867444473e4dbfcb0fed41046a87b9e2d6</t>
  </si>
  <si>
    <t>a6c73ccd8ed5b49cccd2dd5ad12eb2dba0d8c150</t>
  </si>
  <si>
    <t>1e76548a701f9cbb4a6e74ecff759bdba489b38b</t>
  </si>
  <si>
    <t>0b7b8a4da3e285a10ccff95de9e7b1a601623ea3</t>
  </si>
  <si>
    <t>71ffafde141399300a3888862ba74292a9a48b2a</t>
  </si>
  <si>
    <t>455e9afa9b6b5728683fcdffdfc6b5c4a826703f</t>
  </si>
  <si>
    <t>05d4401b86ca0d844508dbd8d0595092fdb84199</t>
  </si>
  <si>
    <t>b7fe6575f022af93693a3c4b792f4415b07fc03a</t>
  </si>
  <si>
    <t>e2acb1c37396ffef1d2b210b279b7b5ab9822824</t>
  </si>
  <si>
    <t>abcef7bb6af76682764d967a95c5eeaebed719ac</t>
  </si>
  <si>
    <t>a9b5fe352007535ec892b5b8f80de732c3c71580</t>
  </si>
  <si>
    <t>31924f525adbbaf6a36aff5d9dfd0eaf43a50804</t>
  </si>
  <si>
    <t>b7050a8c2a2c3997bf26cf1229e1c609ed6b1459</t>
  </si>
  <si>
    <t>0d73c6f8be83013471021b7a2e4184a09a70007f</t>
  </si>
  <si>
    <t>Evasion: Ability to detect if Sleep() function is patched, Evasion: Ability to retrieve a list of keyboard layouts, Evasion: Possibly stalling against analysis environment (sleep), Evasion: Trying to forbid debugging (detecting process debug flag), Evasion: Trying to forbid debugging (detecting process debug handle)</t>
  </si>
  <si>
    <t>3124a569ea39986c8048a1a88c5489c6452f0eb7</t>
  </si>
  <si>
    <t>51e44a99c2d688db8a4cc5896b332e8a3fff5284</t>
  </si>
  <si>
    <t>a0a81f7eb0c64eb15b144feafdf6e7ba554e9c04</t>
  </si>
  <si>
    <t>f7517c8ac403150188695b9f6c4e851b72863f3f</t>
  </si>
  <si>
    <t>ca2fd4e7362f115c8850100ac2bb6cf11f7fe492</t>
  </si>
  <si>
    <t>e20cfda10939661ddfc1a4ac3f687ed2884b9bdc</t>
  </si>
  <si>
    <t>3272db285c0d772dead0781487c4c71c30d1e807</t>
  </si>
  <si>
    <t>a05f7cde7506e821d9c5204abba4a2b6b4d27e55</t>
  </si>
  <si>
    <t>6ba05c143c55d7fb539652a73df51a132362313f</t>
  </si>
  <si>
    <t>c66b0df593b047ac41e8780ffb2bd77b4012997d</t>
  </si>
  <si>
    <t>6dbf22ff269424e1b702b1213dd13e498287bd18</t>
  </si>
  <si>
    <t>ae68a4f1e0958017e8bca15b825dbc2568130bfe</t>
  </si>
  <si>
    <t>188df53ddeaccc045c999d4ec276b7d898a60c98</t>
  </si>
  <si>
    <t>d8a6471d26739d41bfe84556128c604eae6a847a</t>
  </si>
  <si>
    <t>da0188a3d30b2440caf7917e8cc1a5b65383399e</t>
  </si>
  <si>
    <t>2bd5bb8aac932b7d3f026a10427d54ed6927164e</t>
  </si>
  <si>
    <t>07806bf0e936e5a74233bafc9656ed068edccec9</t>
  </si>
  <si>
    <t>6298c012877696f505ac1121cfd98ef336887b84</t>
  </si>
  <si>
    <t>614ef12046e82ff8cbe8bc18a5df4e65c8d690c9</t>
  </si>
  <si>
    <t>e26f3c0f702f452c063e4a443b6523146095154f</t>
  </si>
  <si>
    <t>Evasion: Ability to check the disk size, Evasion: Ability to detect if Sleep() function is patched, Evasion: Possibly stalling against analysis environment (sleep), Evasion: Trying to enumerate security products installed on the system from WMI</t>
  </si>
  <si>
    <t>ca288357af94c7b513572fdffbade67f3e9f2677</t>
  </si>
  <si>
    <t>6eb8349db712016ccf3e7ef4f3c172d9c40ebe2c</t>
  </si>
  <si>
    <t>b4c1e4bc51897a7dbda34e256ecc02586bab60c8</t>
  </si>
  <si>
    <t>cb9af0f14d2182988a54c288f7db19bd8007811f</t>
  </si>
  <si>
    <t>1ccb5a401f1ecf94c4140110388ff295e8cef917</t>
  </si>
  <si>
    <t>5c2c3faf03b75a48a74460063d40731371f70060</t>
  </si>
  <si>
    <t>1d926512c1d78c3f137fa6987628260d4c514389</t>
  </si>
  <si>
    <t>f384a24d101d154bb4eff9ac170eb3ee52c7052c</t>
  </si>
  <si>
    <t>a75e4cf81c12e5d8dcce2287e7d8ad1a8ba2d42f</t>
  </si>
  <si>
    <t>fb5470585c65a11465bf6b774dee58a24b198ab2</t>
  </si>
  <si>
    <t>30ff29c1795aa8d3c7def947e9e1b94046c7cdac</t>
  </si>
  <si>
    <t>144a0f23ad1007307c5e4ab1a122b5999815b944</t>
  </si>
  <si>
    <t>83a962c5266baf1068e8df9d0681a9c1dc882bc6</t>
  </si>
  <si>
    <t>176c5a97fa1f20e4d6f3ea5bb859fdfbbfc713f2</t>
  </si>
  <si>
    <t>3ab157f0a8aaff54d01e616848c9ace972ce783d</t>
  </si>
  <si>
    <t>ad7866fcc13f15ff3138dd7c846f926bc2e083f2</t>
  </si>
  <si>
    <t>d115926221c80c7df61e8159257c7ae297545b2c</t>
  </si>
  <si>
    <t>d95161de786df462d42c554456ccb91a10aa0c4b</t>
  </si>
  <si>
    <t>592a7275826d3db1eb7d5fad4bfaa270f8bbe5a3</t>
  </si>
  <si>
    <t>7235e41bd1fcbf80061301c279434bfc9b92ed0c</t>
  </si>
  <si>
    <t>0efd846cae342e099aca8988262c6cc4c01cfbcc</t>
  </si>
  <si>
    <t>4f919fb6841311c037e55ce0613162d51e520663</t>
  </si>
  <si>
    <t>04cb65b2a99a9a48e85ec2f710cada1803129567</t>
  </si>
  <si>
    <t>1011747460624b8d8e9759780c03a591409fe7ca</t>
  </si>
  <si>
    <t>373e478a2023fc5c510ba4675cc1de9b4500feb4</t>
  </si>
  <si>
    <t>ff16b7d643a6fcf7436d65302443712dfb1dfcce</t>
  </si>
  <si>
    <t>d17db37a2cc9ec49407ca68e0677850e681f6f0c</t>
  </si>
  <si>
    <t>0ac2f1551edc2a0157a6a3be3995762b4d4b7444</t>
  </si>
  <si>
    <t>de34aa39a5af290f511f47420ef6493e1ab423eb</t>
  </si>
  <si>
    <t>64fc1db5880596b415e3f7373a714a2d1905ba81</t>
  </si>
  <si>
    <t>1797e62af3fc7276b384958dea3de73ebc8f2fc7</t>
  </si>
  <si>
    <t>6b708838ccc566cde013511fcfe7c731ddaa8d53</t>
  </si>
  <si>
    <t>1718c7596e95fcd1797fdff1777a8794a72b4264</t>
  </si>
  <si>
    <t>15119b5683b17f55a4d770f2ceb7fb679878ca55</t>
  </si>
  <si>
    <t>fc38a19b62ae43041ee72b95b96c9d04ca5257f4</t>
  </si>
  <si>
    <t>90eec2469acf4f434f3640a06fa0cf5b05b17914</t>
  </si>
  <si>
    <t>e224c1d6331db81e720f6a5eda8958f2bfcdf16c</t>
  </si>
  <si>
    <t>3c48e49e74a3b34aa3286b0a76b9774952bc92a5</t>
  </si>
  <si>
    <t>7fd4ad7360a64b7e3e2bbb0eeaf5509dc290eb75</t>
  </si>
  <si>
    <t>9699c0bae0cc331b939b137de934906434619f63</t>
  </si>
  <si>
    <t>2a47b576d72a15006894c2d7288b97cf8bdca065</t>
  </si>
  <si>
    <t>6e15cd83b13dfa1358902f1ef4299c9b757c6a33</t>
  </si>
  <si>
    <t>5d23619fc4b1d0a7e4d1ada1eb613b6d06f73e28</t>
  </si>
  <si>
    <t>6ca5f83a91917929e64b53c21b1683e3a31416c3</t>
  </si>
  <si>
    <t>a20ab195980127390292107b1956523d3a1686a3</t>
  </si>
  <si>
    <t>d0f4c0a899e703f1ba0057a7ad8cd16011daa7d2</t>
  </si>
  <si>
    <t>060878c426000e7e80015ffd471353b506a45e9d</t>
  </si>
  <si>
    <t>25d6efe6cbd8ad616436d464d61858576574afae</t>
  </si>
  <si>
    <t>50aec81360455372547a6fc9ddb77a5b5094de07</t>
  </si>
  <si>
    <t>290f4523b79d75e1423e77896e5b6527aae07860</t>
  </si>
  <si>
    <t>c3fc595eed5206a395616d0f35ad8b9bc865bedf</t>
  </si>
  <si>
    <t>4c0630dcb677aa6f69a41439a70edccdcfa655a3</t>
  </si>
  <si>
    <t>3a0c2e5f47beccd87836ca78ef966a729f34fe4f</t>
  </si>
  <si>
    <t>088756d9836f42db60e4d2822b14ccd102519261</t>
  </si>
  <si>
    <t>e743bf3e81c4b8bcda034835056c7f31fb3e05bb</t>
  </si>
  <si>
    <t>41f8a002fdebd5ae178139ae2b01ccedbfe84d08</t>
  </si>
  <si>
    <t>58b8c3d3a39b1e5dba9289c9066630f2dbfa4276</t>
  </si>
  <si>
    <t>dc5b04d357ba36fc89d2a48e06f199f01975c16e</t>
  </si>
  <si>
    <t>3b44913bdac5a7ecace7362ea2cdf0c19e1058fc</t>
  </si>
  <si>
    <t>bf2943fef0c066eda0213b944d42ddd297284cbc</t>
  </si>
  <si>
    <t>0f8a667c1ff5b097c2e89f303524af1603e7bfb8</t>
  </si>
  <si>
    <t>71f5379a08c6ff22333403aa17fe53ca7a4168d5</t>
  </si>
  <si>
    <t>f1f60b07955a1f97d5f556d08fd54a916bb9c1c5</t>
  </si>
  <si>
    <t>6dc937c75861a6a4469b375d90d63de13d9b751c</t>
  </si>
  <si>
    <t>b6a4a4cfec425c0817107fbc31d2e3d7c2345374</t>
  </si>
  <si>
    <t>78673b6fec719b514b7d1da0fb99f4f9d80859da</t>
  </si>
  <si>
    <t>52f4f5f10febde0f4228152c6bec2d83f474d3f3</t>
  </si>
  <si>
    <t>3c8ec93d04d86fc59cf7dba0af4a6b2c834b1ecb</t>
  </si>
  <si>
    <t>bb1989dffad573063a00ac50fb3d84c58bb9cda8</t>
  </si>
  <si>
    <t>dc7b98e221e53ea7b30a7085a6abb4e23250c3f9</t>
  </si>
  <si>
    <t>Evasion: Searching for specific processes: poker7.exe (casino game injection target), Evasion: Timing Detection (rdtsc_GetTickCount)</t>
  </si>
  <si>
    <t>54637a87590a31b8c392b30b60cd24f6a2a0239c</t>
  </si>
  <si>
    <t>500c6962486a49683ad2eba183c65e3ed68284c4</t>
  </si>
  <si>
    <t>e3a0f57dfa9b2e2ea172952ca3450063dc18bd30</t>
  </si>
  <si>
    <t>1c4a30462be2936fe2e5dac96ff127f398209879</t>
  </si>
  <si>
    <t>6d87b6d1f7b1cbb3459c693377d17b5d89e4dd1b</t>
  </si>
  <si>
    <t>b11603fa5fb86e3e1c4eb88bf7036d03e38238f8</t>
  </si>
  <si>
    <t>c8d6b21b58ec7ff24b8bee494a9433fb6b3ef5dd</t>
  </si>
  <si>
    <t>c01546b5a045d5c866a2be4375f03cc8c23b0bff</t>
  </si>
  <si>
    <t>5f0c53f1b3a3d241e7df79f46cf52ea9745df16f</t>
  </si>
  <si>
    <t>298b2204e7ed11a75ff8f5e5597849ce129f7f70</t>
  </si>
  <si>
    <t>e502e6b4534963e0bc2c9396766a64fee8f34df3</t>
  </si>
  <si>
    <t>764eb7ac759320d339fad9545689223a834cf3e9</t>
  </si>
  <si>
    <t>6b3a9b623fba03c2e6f8814de7fa008956f6da4c</t>
  </si>
  <si>
    <t>b462cf886cf43aa576807b9dd53c3701e0408ca6</t>
  </si>
  <si>
    <t>b98bce77fce9ae55cb2da6ad102281fe39448c28</t>
  </si>
  <si>
    <t>32b59a1c3841122a5c6c719fe9fd1b35c98f0987</t>
  </si>
  <si>
    <t>ceb858ba463afd6c66aa24ea07ef68603780de51</t>
  </si>
  <si>
    <t>261de3cda66055fc59032fbf91b873ab994c332c</t>
  </si>
  <si>
    <t>aac855fb960533359c1bc0d45efc9a504c73c360</t>
  </si>
  <si>
    <t>5da8e6255e170b80716618171037918698751f07</t>
  </si>
  <si>
    <t>9606228831bf9ad18df058054845e3f47728006b</t>
  </si>
  <si>
    <t>c96af48b138b51b9ecfe8c8265090123ed9d9630</t>
  </si>
  <si>
    <t>Evasion: Possibly stalling against analysis environment (sleep), Evasion: Searching for installed programs (antimalware software), Evasion: Trying to detect analysis virtual environment (HDD detection)</t>
  </si>
  <si>
    <t>8cfa4249acc3056c4e3613b824c06a4671fd9729</t>
  </si>
  <si>
    <t>d5557a458ceef3a694f58b7dce3786483643eb2c</t>
  </si>
  <si>
    <t>4b26ea5236fc28dc647d5532df6b9b7bc53dc6b3</t>
  </si>
  <si>
    <t>2adadbb8e7d2c4a19854ff0163e043278c780d75</t>
  </si>
  <si>
    <t>bab08882f24d76af47bb57109053f5bb08fd66a9</t>
  </si>
  <si>
    <t>f3ba8d9a861b452c6cf842c4aa8868abbb6724ca</t>
  </si>
  <si>
    <t>f6f618c2715e6e519f149993c3ad327124320ca4</t>
  </si>
  <si>
    <t>d6f9cb17db16fa9eef0974562485c3a5c33c7220</t>
  </si>
  <si>
    <t>88bc4c8a6065caa85938081e8da3a937f080881f</t>
  </si>
  <si>
    <t>bfe2b3dfa2a4ed59e9116990acdd2bdb7df8d21e</t>
  </si>
  <si>
    <t>14aeb2fe57358e57d38e7b89ce548683d7ddbb80</t>
  </si>
  <si>
    <t>019d671956b4a4da62ed3f996b6f5b812699f504</t>
  </si>
  <si>
    <t>c15b483bda78d8035fb6bf1fd0f30ddce220e131</t>
  </si>
  <si>
    <t>6da4c54f04d00e66cf5fe90d887b62e0fb63dd4f</t>
  </si>
  <si>
    <t>d863d37b7a1e684672c5c88eb4d9a423b020780c</t>
  </si>
  <si>
    <t>f4608357988819b1d06da14c0a8deb2708cba539</t>
  </si>
  <si>
    <t>888cc9d90abd61b728d7d26fef170a50acc51902</t>
  </si>
  <si>
    <t>fde6c4af6954a3e8eff09ebc1209f497a82bac78</t>
  </si>
  <si>
    <t>f80cc8095f8091410878e974f7a4dc024e2b65b2</t>
  </si>
  <si>
    <t>368d9cf955c10342e6bb512f34f0ea1bd614a2c7</t>
  </si>
  <si>
    <t>Evasion: Possibly stalling against analysis environment (sleep), Evasion: Potential Anti-VM time analysis check using rdtsc, Evasion: Switching processor mode from 32 to 64 bits (emulation escape), Evasion: Timing Detection (rdtsc_GetTickCount), Evasion: Trying to enumerate security products installed on the system from WMI</t>
  </si>
  <si>
    <t>1046958557aebdac848be831ce929de304f9aaa4</t>
  </si>
  <si>
    <t>1ec82d2605c4422921c22fbdf063a4ea0556f550</t>
  </si>
  <si>
    <t>2629163a13cc4bd73db07f66ffaea7ee22cbe6b0</t>
  </si>
  <si>
    <t>02d41a8aedaf10d1194fea3a423986ae3b0ae1f5</t>
  </si>
  <si>
    <t>0f23c418951293e01ee69aa100121510e50f310a</t>
  </si>
  <si>
    <t>5d745a5ca74e1397d562f8a15225b203fc94686c</t>
  </si>
  <si>
    <t>a5a6105b636238c621697bcc55a9542158e8e4ac</t>
  </si>
  <si>
    <t>b0b4571c7787fcc0e338b967ecbcdf1fe8cb8cb1</t>
  </si>
  <si>
    <t>Evasion: Attempts to disable kernel mode debugger, Evasion: Possibly stalling against analysis environment (sleep), Evasion: Searching for specific processes: iexplore.exe (browser injection target), Evasion: Searching for specific processes: svchost.exe (system injection target), Evasion: Timing Detection (rdtsc_GetTickCount), Evasion: Trying to detect analysis virtual environment (timing analysis detection)</t>
  </si>
  <si>
    <t>1d21be9e50f597c05aa0651a5d50343f8392c9a5</t>
  </si>
  <si>
    <t>c1dad3a0f65400da505853bf2a1baa53345d7ab8</t>
  </si>
  <si>
    <t>49fded3e48dfab9fad56d6a54d7bcf6115e75296</t>
  </si>
  <si>
    <t>40335b0d92c9f251bd38b0d9fefb6b9f4c0689d1</t>
  </si>
  <si>
    <t>c84a28375d0e661bbd6c9c8faf33844f4aae8246</t>
  </si>
  <si>
    <t>86f758047da50001bd4b49ef4a2768f63164aeb4</t>
  </si>
  <si>
    <t>dacbdc2f420ecb4eb3b22dae3e01271c87a1df71</t>
  </si>
  <si>
    <t>0be787921044bbdf245355c3c10ec248dadf24ab</t>
  </si>
  <si>
    <t>Evasion: Ability to detect if Sleep() function is patched, Evasion: Ability to retrieve a list of keyboard layouts, Evasion: Ability to retrieve system default language identifier</t>
  </si>
  <si>
    <t>8697a8bd703fd6859d660c1644dd38d4ac808df8</t>
  </si>
  <si>
    <t>18360f253b603d461d9d144456a6f36518ad47fa</t>
  </si>
  <si>
    <t>5419c5478040d528aaa9679553e8b6310508de86</t>
  </si>
  <si>
    <t>aa9c453788e13660d75656fbb0639a1c5a4e0136</t>
  </si>
  <si>
    <t>f411698db7b466f4a80676f0273cd9e6e9a4b2c2</t>
  </si>
  <si>
    <t>373074577738892034de8c3c36273c1c69850863</t>
  </si>
  <si>
    <t>b4875372746e2963fa59ebb06cfacaf30d274dc6</t>
  </si>
  <si>
    <t>07f8d7d76dddf6000093969afb328c15499fa428</t>
  </si>
  <si>
    <t>0ee95f866aa84451f1cd64da954b296bc9bd56ec</t>
  </si>
  <si>
    <t>323f699107026d51a4a0ddb94adb5561ae86a362</t>
  </si>
  <si>
    <t>0b98e645c40b278f433337027a1d78409b7590f2</t>
  </si>
  <si>
    <t>958dabe9c1624c5375226b2f3c1e2e426d9d7588</t>
  </si>
  <si>
    <t>c91995a7612011315a9de31e923a18463cd7ca02</t>
  </si>
  <si>
    <t>67edcbdf2c966374e7666e3994fced8938a6500b</t>
  </si>
  <si>
    <t>9f2a5ff980518d350684bbba7c24b81c3fabd98c</t>
  </si>
  <si>
    <t>62fd4102c7c31f58cf5ce4136385241c7840d8d3</t>
  </si>
  <si>
    <t>b1839cfe7a928f461564224a8bd1e4de3bff2ad7</t>
  </si>
  <si>
    <t>090b51b6c169295bb32fbc9d075a9f2af6393ea4</t>
  </si>
  <si>
    <t>1f8870c481aeb8a96a8bb9f0faa10aa671e6a7f0</t>
  </si>
  <si>
    <t>dd623dd927e1457ad33d7adb072d5df23db91d23</t>
  </si>
  <si>
    <t>2143da601752794b9e9c3819c0c4a64f252445e4</t>
  </si>
  <si>
    <t>063b5ce782cc8a84d6432f37946fc435de198f2d</t>
  </si>
  <si>
    <t>083f8bb2b0156d1e456f5ec6fd0352809fa3d4be</t>
  </si>
  <si>
    <t>684b2eba7f967cd76b6245b1698170736ff3f542</t>
  </si>
  <si>
    <t>49a362022cdf29c936b5960855b1e99dcd4fab52</t>
  </si>
  <si>
    <t>c4ad41dc7c027f2ccdfee90e1dfbf2b01c536518</t>
  </si>
  <si>
    <t>a8548b919d68425599d164c3992951181a9e05b9</t>
  </si>
  <si>
    <t>e73475813c0f8068c8af1dfecb4c60b533c4d207</t>
  </si>
  <si>
    <t>Evasion: Detecting VirtualBox by enumerating ACPI registry keys, Evasion: Detecting the presence of WINE, Evasion: Trying to detect analysis virtual environment (BIOS detection)</t>
  </si>
  <si>
    <t>f692c559a9a1baee62169ffa10c42863c6b1c036</t>
  </si>
  <si>
    <t>Evasion: Ability to check the disk size, Evasion: Protecting string in memory (base64)</t>
  </si>
  <si>
    <t>9f03a1cc1f2a9bfd54cf31b6b4aea2409523c003</t>
  </si>
  <si>
    <t>9fb72b68dd1e66aaf5b81bf1438418db642579d2</t>
  </si>
  <si>
    <t>de4242d3cd4cbb1933fdf69c129f8eb51eefc488</t>
  </si>
  <si>
    <t>6f5b07ab9f1b05c2949b7373ea17ec100a8f3078</t>
  </si>
  <si>
    <t>a70376348c07ec6383cc0902ed29dbe79e83e974</t>
  </si>
  <si>
    <t>1a6f9cb02f36b20738bb6d39948ccbe208327783</t>
  </si>
  <si>
    <t>760c1466a8692be40614a3a21c6b5897be764ef1</t>
  </si>
  <si>
    <t>125b11ba310e4d80ff0b6fe758c1690f6f27c60a</t>
  </si>
  <si>
    <t>23360f59e243c6a7ad5bf74c3cdea835b7f0ead1</t>
  </si>
  <si>
    <t>7283b7acdae7df9c30cd0151d8ccd80a5805fb92</t>
  </si>
  <si>
    <t>566cb31f33f5c6c7f3d34a01c8650d9df20acf2e</t>
  </si>
  <si>
    <t>c397f15283533dedb05c369e525272a83efa9113</t>
  </si>
  <si>
    <t>98332c083c1bf700e58dd68d2b4f5148f31870e6</t>
  </si>
  <si>
    <t>2d200f3ca898bcf30596750b5c4feef9d3337356</t>
  </si>
  <si>
    <t>4a739257b1f3104283218abefd70c66b26dd4863</t>
  </si>
  <si>
    <t>3889b5e000a486c109b777426bd267adf2b2ecb7</t>
  </si>
  <si>
    <t>b0749635eb0606159745b12814b3bf7ce44859c7</t>
  </si>
  <si>
    <t>4a78759b1b5ae2f4fab22b6ae2621d45ac5c6c84</t>
  </si>
  <si>
    <t>76cee1f0780bd2feb069e78881a721118339e41c</t>
  </si>
  <si>
    <t>12c75766a47f66314dcd699e598746a4c623f877</t>
  </si>
  <si>
    <t>51d59726396927fd13e4a1f074b35151eba9e105</t>
  </si>
  <si>
    <t>6bf689ba6b108404cef9caae429bc21069c2388c</t>
  </si>
  <si>
    <t>607e0c6b4f53b6109e46e587222f81d9d2325ae7</t>
  </si>
  <si>
    <t>928cf08aea1629309451df2b32080a629da192b1</t>
  </si>
  <si>
    <t>1432114ce2f7cd598938fea0e7f950b9ca763b1c</t>
  </si>
  <si>
    <t>4eaaea914ff3a129c295f813b27aee9f21744920</t>
  </si>
  <si>
    <t>bfac607111fe066f85ca3e1c157df641b178b19e</t>
  </si>
  <si>
    <t>6ac43e2e5dcb5befb78e2577c3e786e59ff4decc</t>
  </si>
  <si>
    <t>1783fb6fb93feef4114ba7b822a1e777dc1a1574</t>
  </si>
  <si>
    <t>59060a2ab0f1fd65df08161cb8e071f695724af7</t>
  </si>
  <si>
    <t>Evasion: Ability to detect if Sleep() function is patched, Evasion: Searching for specific processes: regmon.exe (analysis tool detection), Evasion: Searching for specific processes: zonealarm.exe (anti-malware detection), Evasion: Timing Detection (rdtsc_GetTickCount)</t>
  </si>
  <si>
    <t>2446d19ccc386ce1837de9a2e85689dc85c4ea75</t>
  </si>
  <si>
    <t>2a68fc104663a3f8259a61c167c9fc17e91b6bca</t>
  </si>
  <si>
    <t>d0205ba16b0252f0c3829c7c4c8585cfeb971c02</t>
  </si>
  <si>
    <t>30bdf2d8ae40dde5780636e47b828533a22ebc61</t>
  </si>
  <si>
    <t>a51b9285cc744de570e09af75fcc90a209aa653d</t>
  </si>
  <si>
    <t>38bad9b6f3568f7fd6b75f5efb8122a04d0ada2f</t>
  </si>
  <si>
    <t>1310126b03317f3b41992388e0ddeca906de5de7</t>
  </si>
  <si>
    <t>baedbbbb41ffb8560d17f308ac011f41ee4846d9</t>
  </si>
  <si>
    <t>fd25bce67c3ec9e4586b2bb8ed51cc8cbbaeb754</t>
  </si>
  <si>
    <t>871d1de7129eae320972cbd93e5e42944df6e885</t>
  </si>
  <si>
    <t>f5e60d4ac5a953ce5e8feb12382f400ff5991d9a</t>
  </si>
  <si>
    <t>537cbd6e611635a259547d3c948fdd0db98a81da</t>
  </si>
  <si>
    <t>6c0a5c6c835611c8abb102cc6d4c5d30ff9799c2</t>
  </si>
  <si>
    <t>bbea4eb50d817276d57efbe46445969604444ff9</t>
  </si>
  <si>
    <t>abc5ffdfcdf2c9b323a80b32476688974f73acd9</t>
  </si>
  <si>
    <t>5f5a827be2e2c25e04cedcbfb0cd1466aa785a5f</t>
  </si>
  <si>
    <t>48ab4e603e19903e5883a04e2ea24997a490fed7</t>
  </si>
  <si>
    <t>ad1b51d9edaffccc167c1bfa5dd299536120dca2</t>
  </si>
  <si>
    <t>751307b25ad8fd5b2bd1b537abfae7a34f38f895</t>
  </si>
  <si>
    <t>75ebfdea125aadfddcd28d79f71429ae9acbc679</t>
  </si>
  <si>
    <t>Evasion: Ability to check the disk size, Evasion: Sets file time to evade time line forensics analysis</t>
  </si>
  <si>
    <t>b34c4af9e99498de6d2aa9ca89fedf44319128ad</t>
  </si>
  <si>
    <t>1b11961703d4e0978e2fb4b381e04e237913e104</t>
  </si>
  <si>
    <t>1b44a0e1c6421bffa53c81e24d61bb044327ea9a</t>
  </si>
  <si>
    <t>f18be5c8fc44673a60528010a89ed8e8594e10b1</t>
  </si>
  <si>
    <t>f4d3a948037180855754dd13b5d5ec3d856dd93a</t>
  </si>
  <si>
    <t>de946ff7c8328cfdc87b0eff7774422c6681e2be</t>
  </si>
  <si>
    <t>533b97cc7c3502a29da874458cd8c4b016046ec5</t>
  </si>
  <si>
    <t>542d42523f96d14dc0f3fce71a64c9d19214e924</t>
  </si>
  <si>
    <t>f0583b4e3b0c877a07ce0d67e9f6219bd3b0eecc</t>
  </si>
  <si>
    <t>eef6727a20e62e0691038db7d26893026c3c06e4</t>
  </si>
  <si>
    <t>7b2af17040ff85aa822074e1dc44e0bb81b0e086</t>
  </si>
  <si>
    <t>c7572e6ece880f688f82912ff9e1c79b81ea5a56</t>
  </si>
  <si>
    <t>a7fba6d658def6119e37748dca77b679e68d4739</t>
  </si>
  <si>
    <t>3d3fee67f4d791d697bd1e00c48f4d927268cb98</t>
  </si>
  <si>
    <t>c3d7453ff9a3c0358da4be24489c4d1931153c2b</t>
  </si>
  <si>
    <t>732aa51f825d08217983a8250e4e7541990435fe</t>
  </si>
  <si>
    <t>d5496036e68ebfd75b2f166bcd67d3770fdd4bba</t>
  </si>
  <si>
    <t>Evasion: Delaying execution by using timeout.exe utility, Evasion: Possibly stalling against analysis environment (sleep)</t>
  </si>
  <si>
    <t>465add44afe58c8aff60aaf96a159c9c537c52d5</t>
  </si>
  <si>
    <t>dd4deb1a956de7c81782d45bfec07108aab8eb4d</t>
  </si>
  <si>
    <t>2f5a0572a47eaa29415f851cefebf92a910af391</t>
  </si>
  <si>
    <t>331f78fe9b29e15bdf6662b3b2a5d1729645e80a</t>
  </si>
  <si>
    <t>3c969787cee96e42056af7fe0f2184081a536d17</t>
  </si>
  <si>
    <t>e85c3fd37b47af3890d89202c1ff1f1966d96d39</t>
  </si>
  <si>
    <t>Evasion: Possibly stalling against analysis environment (sleep), Evasion: Searching for specific processes: vsserv.exe (anti-malware detection), Evasion: Timing Detection (rdtsc_GetTickCount), Evasion: Trying to detect analysis virtual environment (timing analysis detection)</t>
  </si>
  <si>
    <t>a2ca11719f9aa8732ccbdd6d45e38d9c6f073482</t>
  </si>
  <si>
    <t>Evasion: Searching for installed programs (antimalware software), Evasion: Searching for installed programs (firewall software)</t>
  </si>
  <si>
    <t>10f9d4b1d1b216e39089f84fc926ce4f64e8990b</t>
  </si>
  <si>
    <t>39c5f00eb93e95a6523f856f11779f6213a37807</t>
  </si>
  <si>
    <t>b5792c28e1c283f980297d3b17e47b25979faedb</t>
  </si>
  <si>
    <t>efcb74f10b953be855624eb51bd7b806d9684d55</t>
  </si>
  <si>
    <t>283b7c93679c9b8f5d81daa3d2869bf17bb46c9c</t>
  </si>
  <si>
    <t>f2b40ff251193656bcea2f051d706e67c712ab95</t>
  </si>
  <si>
    <t>5d6d48ec58a58e3e046e5e564824b7e6eccc6f72</t>
  </si>
  <si>
    <t>376e1bcb9ed71111287a337a26cb708837746fca</t>
  </si>
  <si>
    <t>cfc54cc3547d8b6fc41f6f2bfbd2184a31893f30</t>
  </si>
  <si>
    <t>c5dbef81bc0b85b5eab962522c8f3171c596902a</t>
  </si>
  <si>
    <t>21d877d5d6eb1e45b420ca522d0716f5d5730a98</t>
  </si>
  <si>
    <t>7403b590809a68910d006364261022cda526e433</t>
  </si>
  <si>
    <t>96708fa02be3255313b9319cd2ad974adbf3eeaa</t>
  </si>
  <si>
    <t>5e2d83946beb66c15c6dfeda7276f01b67b144f1</t>
  </si>
  <si>
    <t>1f9a0a15cc90705dc3c70b4bdf72ae3bbe5d31fe</t>
  </si>
  <si>
    <t>7f9673da2b28d28c58739d50f1e856815445fdf3</t>
  </si>
  <si>
    <t>f1cee351bc680ce48b720303d1993dd7788361eb</t>
  </si>
  <si>
    <t>cdc37d2c5ba10a978be8302c7664a0968086d24b</t>
  </si>
  <si>
    <t>89e284deaeea457d66449ac1302377b2cd272818</t>
  </si>
  <si>
    <t>28b422cbafb0253b19baa715df2aeec822f1280f</t>
  </si>
  <si>
    <t>2c0937d1747812a948a3854c7c68c6f44b2993b7</t>
  </si>
  <si>
    <t>8b82e9a942a6671d56364fdda0c6793a44e72652</t>
  </si>
  <si>
    <t>eecdc7ec6382d554b373627f6767b11f90fed15a</t>
  </si>
  <si>
    <t>2a77ad43164f80960723e73b83b453a0371aa531</t>
  </si>
  <si>
    <t>f1f6dc5c48055ca39eeaccb06b7552cd7b52f178</t>
  </si>
  <si>
    <t>c7ae3b05c2baac9abf40bbea6012f7005f07d5b3</t>
  </si>
  <si>
    <t>a6c3eb0bf70e33161b2e16d1e8e6e28a320611d5</t>
  </si>
  <si>
    <t>89b70e69cf7e177bd2e77c588d292e92eab09cef</t>
  </si>
  <si>
    <t>2806d9f0eadf54675fd8d83c94396bf1c679b9a1</t>
  </si>
  <si>
    <t>cf0be75e1025a2d3f1511da8a3f49910f147f361</t>
  </si>
  <si>
    <t>b1dd2b974c5c08b387af833198004957461e1e43</t>
  </si>
  <si>
    <t>5347319c3a18dc0ccad074598d7650c930cff821</t>
  </si>
  <si>
    <t>bb89540325f45a4bb1c898df85eb79d3bcc6e3e0</t>
  </si>
  <si>
    <t>a0b5e82e5793fc504ffe9c0f961d16bfd7223cf9</t>
  </si>
  <si>
    <t>00d5fa7a0b3f5b8707041627c8666cb1e05065fd</t>
  </si>
  <si>
    <t>96c64018ee7b5f86df99a8b086f8524ffcf40ed4</t>
  </si>
  <si>
    <t>a0077dfed3a58edbd6d661825807504800b1baea</t>
  </si>
  <si>
    <t>42b2ead51a865e3f32d02ab4c9a53f9d40768a1b</t>
  </si>
  <si>
    <t>Evasion: Attempting to enumerate Window's Defender dialogue window, Evasion: Attempting to enumerate Window's FireWall dialogue window, Evasion: Attempting to enumerate Window's firewall dialogue window, Evasion: Checking for specific image filename, Evasion: Searching for specific processes: chrome.exe (browser injection target), Evasion: Searching for specific processes: explorer.exe (system injection target), Evasion: Timing Detection (rdtsc_GetTickCount)</t>
  </si>
  <si>
    <t>383f9dd1d965de6dd50f2778073c1274b9715289</t>
  </si>
  <si>
    <t>dbf7b94901a9655551af8dafc5153eb4e2aadb2a</t>
  </si>
  <si>
    <t>b080deb9d40521e790eb58891139a4fd1c036b49</t>
  </si>
  <si>
    <t>35dddca6e034de2fa99c13ed240532734c117c8a</t>
  </si>
  <si>
    <t>c5f8da8dd02a675ae46b3a6a2f635f4b62d208f7</t>
  </si>
  <si>
    <t>1af19cf360ed806588381a153e65885b8bfbe861</t>
  </si>
  <si>
    <t>d386e1e4ddc7491f43143a0846083e04adfca25d</t>
  </si>
  <si>
    <t>89d4a753b70fc7c92eefe8fd4560c7493c4bfeca</t>
  </si>
  <si>
    <t>5e7e81715be274365ab4054afdc5d58d79ebab9c</t>
  </si>
  <si>
    <t>78d4ad4a3ea38bd0a972ee0ea61952478fd933bb</t>
  </si>
  <si>
    <t>Evasion: Checking for specific image filename, Evasion: Searching for specific processes: ccsvchst.exe (anti-malware detection)</t>
  </si>
  <si>
    <t>87cf67cf3141706b68de9dbeb9a6b735fdf4cba6</t>
  </si>
  <si>
    <t>Evasion: Searching for specific processes: 360sd.exe (anti-malware detection), Evasion: Searching for specific processes: rundll32.exe (system injection target)</t>
  </si>
  <si>
    <t>4b903d60ac3a401c0df70ae23e6da2a08ec15c8b</t>
  </si>
  <si>
    <t>9dba1f1b87d6571cce7f8e52294381f86e91be71</t>
  </si>
  <si>
    <t>ab0a238bb275beb4dd89026dbee5d21ebb9062cd</t>
  </si>
  <si>
    <t>a6615639c919a57561cf3f31fa1175c45083f649</t>
  </si>
  <si>
    <t>5a6323b6359e991bf20db7dc84d10358204c0006</t>
  </si>
  <si>
    <t>bb65f6138ed0b0c367116247763de139b6b1d3f0</t>
  </si>
  <si>
    <t>508b7ab92018e7237a2f76104335437cb795fe8f</t>
  </si>
  <si>
    <t>3c69039dadbdf27ba85606776162fae4e255c82d</t>
  </si>
  <si>
    <t>ee5ac480bb998cbce20bedfab8015c0cc2f051ce</t>
  </si>
  <si>
    <t>cbf3241eb3e48dc99ae1ad97f8e65d7d03a3cee2</t>
  </si>
  <si>
    <t>2af51c69f121b5813540cae5495c2a48777396aa</t>
  </si>
  <si>
    <t>59ed5468b212e49bb1d3e9eef67376c8cba5c07e</t>
  </si>
  <si>
    <t>0e69a64a586e1e1226d2fc92d318d012311be48f</t>
  </si>
  <si>
    <t>e3cd9e48e9e142653084ea745fe5fc36d7916689</t>
  </si>
  <si>
    <t>2c5646e054c58401cac14059ac77350de28051f1</t>
  </si>
  <si>
    <t>ae8c7d6d385108c7a3749ed30bd1c0b560dd13bb</t>
  </si>
  <si>
    <t>c13b1da7afde67db1846741ec67f29e305c182b3</t>
  </si>
  <si>
    <t>d18d6b8617837e7dd845ac07cc38799660b0e0ec</t>
  </si>
  <si>
    <t>b1cb0778192762183de6b38f2f0e26e31f6e38e6</t>
  </si>
  <si>
    <t>42178a3bd8976ea82c6f46ea003a256d1a37e1be</t>
  </si>
  <si>
    <t>fb69ca1cbd8190bd2fdaaaa544d0d2400146d700</t>
  </si>
  <si>
    <t>4519429dcc1dfa0b613d5e34a2d9cf7c79b30e27</t>
  </si>
  <si>
    <t>53fd30130406d5188843bf648fc0813c4cc43a59</t>
  </si>
  <si>
    <t>Evasion: Potential Anti-VM time analysis check using rdtsc, Evasion: Timing Detection (rdtsc_GetTickCount), Evasion: Trying to detect analysis virtual environment (timing analysis detection)</t>
  </si>
  <si>
    <t>3dda4fe25ac6362939fca46a56729bc9707a7bbe</t>
  </si>
  <si>
    <t>d1075789251c0618415e1365b0d53bea67343173</t>
  </si>
  <si>
    <t>f67f4da69a3594a03709cbf7c4689d26098da969</t>
  </si>
  <si>
    <t>97f89b1ae043e0bbb72fdf7369bb62a47e3dc47e</t>
  </si>
  <si>
    <t>27bb6a7c6f2355c6d4100bafd4b42ff91d0b2406</t>
  </si>
  <si>
    <t>d87331f3f8cd63607390cf92df3c28c468c4b4eb</t>
  </si>
  <si>
    <t>42855555375970d3368c97e1b9ede33134eaffd8</t>
  </si>
  <si>
    <t>15568d3f17fe1c23f849a49e84d5db3adef18a0b</t>
  </si>
  <si>
    <t>992c0ffccd181235a966fa6ffa40dfa8dbfc763d</t>
  </si>
  <si>
    <t>935a5a6bff71b7bbd488353bc7394c4e9f903b5b</t>
  </si>
  <si>
    <t>0c79ee7a94c507c1c7fde4e02dd274628cae6523</t>
  </si>
  <si>
    <t>b0357cc99022e67c8545c146f1efe3cc46643867</t>
  </si>
  <si>
    <t>c275e3f047a8449229ea7352cd1fa7c0bf4a38ba</t>
  </si>
  <si>
    <t>4943a0dc07db834b153fb59ea09e30d6733b2876</t>
  </si>
  <si>
    <t>0288b21335b5034a53ce526ceb4d29732ddb60f5</t>
  </si>
  <si>
    <t>7819cee9f68866977914a2e10b52a04cb7ea98c6</t>
  </si>
  <si>
    <t>Evasion: Delaying execution by using ping.exe utility, Evasion: Possibly stalling against analysis environment (sleep), Evasion: Trying to enumerate security products installed on the system from WMI, Evasion: Unmaps and overwrites base address</t>
  </si>
  <si>
    <t>e71736152266f8e2ecf6d1d47be67335c05be5d9</t>
  </si>
  <si>
    <t>c0ebad72cf6584fff96a74750efba06a1d805e6e</t>
  </si>
  <si>
    <t>64bdbe2260f93d64cafb115946d5305159be0fa1</t>
  </si>
  <si>
    <t>0627173254249eaf56453e416f5c7aac631e171f</t>
  </si>
  <si>
    <t>e984300feddc39479d5690631915b900d889ef06</t>
  </si>
  <si>
    <t>afddd58af49928d42bea0ca4ae88e475f7507a06</t>
  </si>
  <si>
    <t>bb0bfc8ec61ab42a79609530681347b1a3c19162</t>
  </si>
  <si>
    <t>50a73fb996d24d71d5c5f96bbaf847b558d3ddc1</t>
  </si>
  <si>
    <t>3cb55ed99d524a3c9176b2008e97bda46f0a77b3</t>
  </si>
  <si>
    <t>d977dc46acb0167c680693e9b83e0504d41ca281</t>
  </si>
  <si>
    <t>ba3ea30bf6496325b35081b22524b1bbbdca68a4</t>
  </si>
  <si>
    <t>f6f524a6a006deed5dc56e18ae5fa13d239d8ef0</t>
  </si>
  <si>
    <t>Evasion: Ability to retrieve the current memory availability, Evasion: Disables Windows Error Reporting for a process</t>
  </si>
  <si>
    <t>323754d7d3326f5ce51ff2d134e460b6c6eda099</t>
  </si>
  <si>
    <t>2bb74229c5df11036b53997b919b6ca0cfa34c27</t>
  </si>
  <si>
    <t>31cdc27e19667db75ba7c09b4c0293dfae478afe</t>
  </si>
  <si>
    <t>005e7bc6f66a43ec4ae2602e970359c1abada12c</t>
  </si>
  <si>
    <t>a4ef16153a1d230a9d8b941eb8d50112dfb8473d</t>
  </si>
  <si>
    <t>98184e3cc59a27155e1108bcd7d2fbb6f9bdbbd1</t>
  </si>
  <si>
    <t>26c2c4c34bd7dafb766711853533d1dfcc675343</t>
  </si>
  <si>
    <t>aa42ed022e88ac209d29a100963f284fe4325fb5</t>
  </si>
  <si>
    <t>e641559503f57ce934342160c3019fd8a56c69fe</t>
  </si>
  <si>
    <t>69ff65b795fe55805bb236f5327f663165026c19</t>
  </si>
  <si>
    <t>d2f34cc479057631cacab37ff85cba14db54ddbb</t>
  </si>
  <si>
    <t>43c0069b7bfd47fa1a7980b93c46602b6246ff02</t>
  </si>
  <si>
    <t>3e50d113723902b6652e540f08d54b096aa8acff</t>
  </si>
  <si>
    <t>4ca24303f74358751ffb9b761e3d8602113a0996</t>
  </si>
  <si>
    <t>4e083e8e73c82ecf361c5a1a1f1945fd68d55f93</t>
  </si>
  <si>
    <t>49ee83dab520d1000c63b463b73e02b98fa77578</t>
  </si>
  <si>
    <t>73593a68a2d4c54b1f1908c038ffe0e7d5629f45</t>
  </si>
  <si>
    <t>be22e18a8248aa0f503028374bbc079ec9fadfd6</t>
  </si>
  <si>
    <t>eda20c390b3bef15be48fd8d1e61910c8301885a</t>
  </si>
  <si>
    <t>ab4a9730f0dd8233d63af80c09be153a715e9b84</t>
  </si>
  <si>
    <t>33098dcb2556caa61147ad86b4eb00a0bfdbce5f</t>
  </si>
  <si>
    <t>12321e7a8ee9a2a2df770fa8c012a6ec36f2e31e</t>
  </si>
  <si>
    <t>a8e9b118adefab64522935f39ed490d10cb4756b</t>
  </si>
  <si>
    <t>8766f4d2af1777012f7947f63ea08b6ecc568ca2</t>
  </si>
  <si>
    <t>bf0a0198a963b29e10f34c72233a989b43681585</t>
  </si>
  <si>
    <t>94703f4083a9d9d6633d9134d0d0a85bfc405f3a</t>
  </si>
  <si>
    <t>5cdb9238c2a0b4b83df9bbaed7f89bf769fb1990</t>
  </si>
  <si>
    <t>76a2a7d7e3eb77866ae94b0882a2bfe6da70e7fa</t>
  </si>
  <si>
    <t>659edcb3f773f30362e7efac4a52644fcc0f07f1</t>
  </si>
  <si>
    <t>9200e4b720e3a75dce0e6221c936a7806214f572</t>
  </si>
  <si>
    <t>a6f3ec12cdf734626fc6cbb90ef2933526ac499f</t>
  </si>
  <si>
    <t>6b10fe1e8829d3531c66a21e145140bff7506b52</t>
  </si>
  <si>
    <t>Evasion: Ability to detect if Sleep() function is patched, Evasion: Ability to retrieve a list of keyboard layouts, Evasion: Ability to retrieve the current memory availability, Evasion: Checking for specific image filename</t>
  </si>
  <si>
    <t>d96833aa76b7c0beb3d83c54e680517a9801e6ad</t>
  </si>
  <si>
    <t>1864b93d68a93a773df767aa4b9c38c4f0a67c78</t>
  </si>
  <si>
    <t>d57ca0508275ef30b74e41ba18ab79d9767fad09</t>
  </si>
  <si>
    <t>Evasion: Delaying execution by using ping.exe utility, Evasion: Disables Windows Error Reporting for a process, Evasion: Timing Detection (rdtsc_GetTickCount), Evasion: Trying to enumerate security products installed on the system from WMI</t>
  </si>
  <si>
    <t>7e9405ac275d80e25aaf61b53a58b94f950bfa2d</t>
  </si>
  <si>
    <t>b810a21984a21c089344ec9a8aff6d29a2991749</t>
  </si>
  <si>
    <t>3efd1cd27356ed50ef7bf72d07e09faba615b6ec</t>
  </si>
  <si>
    <t>c9dd1cb9e5b11b6931d4de2fee9df75e6a893cb8</t>
  </si>
  <si>
    <t>9d21be834e50900739fb11bc4d81bb5d5342b265</t>
  </si>
  <si>
    <t>5c0b22dbf9ebb4cfa02785b72c424084a66c0bf3</t>
  </si>
  <si>
    <t>ef1afeff1f676c1d89786722ebb0429a4ebdb4ca</t>
  </si>
  <si>
    <t>Evasion: Searching for specific processes, Evasion: Timing Detection (rdtsc_GetTickCount), Evasion: Trying to detect analysis virtual environment (timing analysis detection)</t>
  </si>
  <si>
    <t>194f1f69afbb9afd934dc349941d64170d9563ad</t>
  </si>
  <si>
    <t>827fb56941d9ee428804d6462bf418494c0bf8e8</t>
  </si>
  <si>
    <t>999072f91fb2bc3fcd2347e3e9119b3d5e921171</t>
  </si>
  <si>
    <t>e7b7edd1dae1edb61efcc1081fcc76592518c565</t>
  </si>
  <si>
    <t>44e0ffce3d784dbbf8c159d693d11529bb8a6fee</t>
  </si>
  <si>
    <t>94c5efe38f5a3fc5828836b8129760ec8a68a455</t>
  </si>
  <si>
    <t>b47515bcdbc429c2cd079102e0dacf067f00b2f0</t>
  </si>
  <si>
    <t>Evasion: Ability to detect if Sleep() function is patched, Evasion: Possibly stalling against analysis environment (sleep), Evasion: Unmaps and overwrites base address</t>
  </si>
  <si>
    <t>9b5e62f84abacac92cd56957b237a6f7beaecf78</t>
  </si>
  <si>
    <t>9da6fc987f6174676f9886e39e8df5103c0527a0</t>
  </si>
  <si>
    <t>9ccd1fef00767ea22f39dd6530d30008ed8a2cc7</t>
  </si>
  <si>
    <t>7cf5f5f16e505fc6bcd6b2962ba8f8ba7f0030f3</t>
  </si>
  <si>
    <t>Evasion: Detecting VirtualBox by enumerating ACPI registry keys, Evasion: Detecting debugger by checking debug port, Evasion: Detecting debugger by checking windows class name, Evasion: Detecting the presence of WINE, Evasion: Possibly stalling against analysis environment (sleep), Evasion: Potential Anti-VM time analysis check using rdtsc, Evasion: Trying to detect analysis virtual environment (BIOS detection), Evasion: Trying to detect analysis virtual environment (timing analysis detection), Evasion: Trying to forbid debugging (debug drivers detection), Evasion: Trying to forbid debugging (hiding threads from debugger)</t>
  </si>
  <si>
    <t>3245cc2747b73ad9596be6c12e2928e8aa4ee781</t>
  </si>
  <si>
    <t>f377a07bbde3cc9016d5517cf40807c65478a4ff</t>
  </si>
  <si>
    <t>678608fd97b4cca5b0fe05411d7ad8f3cb42f4cb</t>
  </si>
  <si>
    <t>55853497788e498d0559dfea08379249dbd53203</t>
  </si>
  <si>
    <t>a871b3dc114d0aaeab7219dadfd410118a733ab9</t>
  </si>
  <si>
    <t>ba6521d5bbd4d45011b501a231b923d67e31a332</t>
  </si>
  <si>
    <t>0fba1b80436210fb5cfb8cc37357f88ef5db5bd4</t>
  </si>
  <si>
    <t>5e6fe4971557e5444286859950e9a7eff27a73d5</t>
  </si>
  <si>
    <t>5010e4cd83f477421b91c011f252cef608ba77a9</t>
  </si>
  <si>
    <t>3f6c8fbed07fffd43aaba154a3f19f5e65375d50</t>
  </si>
  <si>
    <t>80b4daa464043303762438f6ee0df1f42bd9c77b</t>
  </si>
  <si>
    <t>314a0d50fd991f4bbd1c9520694ac3a8714cd19f</t>
  </si>
  <si>
    <t>bb89655f48fa63cf7c935d90bc4196ffd435a32c</t>
  </si>
  <si>
    <t>0db50b31d9b4052ba5c37bf5deda2bcfcf725022</t>
  </si>
  <si>
    <t>619db6fe341a58b94307bad64e68a5a0921f0555</t>
  </si>
  <si>
    <t>1bc2f105179768d05c6864ee5170b587fb337846</t>
  </si>
  <si>
    <t>034ac8f5f1b699542550e5effbedb56d6db80429</t>
  </si>
  <si>
    <t>2c8f2cf492ada6b9e1de1da41931a928c4956dda</t>
  </si>
  <si>
    <t>1a8668ad15520112ec6d2b2ded03a2c9e78d13fb</t>
  </si>
  <si>
    <t>762a890acae3c33e58604eb4095e8fe67462a502</t>
  </si>
  <si>
    <t>c65c10848d300051bb17b02ed72f16bcb032666e</t>
  </si>
  <si>
    <t>c2f954bfb52b37888103df0719f3a7a05cb815cd</t>
  </si>
  <si>
    <t>1f9c9992d5b01bfd370c8a43431d3f1c553f5282</t>
  </si>
  <si>
    <t>34694fef001deb41266b7b1a6d3c4fb90ebdbb7c</t>
  </si>
  <si>
    <t>e597d06a69adf6abcf425477f6f421c74f316e06</t>
  </si>
  <si>
    <t>5ad6c960b282fb4857d18b0e276c468e41edee83</t>
  </si>
  <si>
    <t>4c99a7c74a128ca680ac70d58a29c3a6b7871ca5</t>
  </si>
  <si>
    <t>8a884476223ed59d234f7d6215800aa2b0230b4a</t>
  </si>
  <si>
    <t>60ed55ad587dfe2f2cb8c425e51c8f6e876628ae</t>
  </si>
  <si>
    <t>51536b60ae79f3d6396d3b62c3bbc6841802e000</t>
  </si>
  <si>
    <t>de59dc92df5c92827b39a4ebcecb1ad0a1b5350e</t>
  </si>
  <si>
    <t>e8ebf538f5b2f472cafa0915041bb4247153e7de</t>
  </si>
  <si>
    <t>e5910d869109819f17f59f7c2e1332ed57a15138</t>
  </si>
  <si>
    <t>5415c06c47b0040f5574093f3c00e9836bf724dc</t>
  </si>
  <si>
    <t>a921105bd4a8a33cae724cd2ae95e3f7e59a3f9b</t>
  </si>
  <si>
    <t>abe1f03ef09424dff1d72a0a15f590a8e418e3eb</t>
  </si>
  <si>
    <t>80f489793fbbbfdbf5a6b8e363e3479dae6cc908</t>
  </si>
  <si>
    <t>c10f0f9eff5f4e8c916f986fc5b2dfab2064e8a9</t>
  </si>
  <si>
    <t>db5431417a93bd08c1cc871ced34c8d605e5af7e</t>
  </si>
  <si>
    <t>b1df2a0bb20e362bf7dbba5d140df4b6494fd522</t>
  </si>
  <si>
    <t>4ec26a59b4b70f60bc82d1ebe7183e09264cdc80</t>
  </si>
  <si>
    <t>2da9a1b0bbf3eb15c179fa4df5aa95e809043872</t>
  </si>
  <si>
    <t>dfc8ebb7fc1d7dd69167623da0ebc3eff982f975</t>
  </si>
  <si>
    <t>8c46a5442dabf8c710ce9957e2e8d4deace3766f</t>
  </si>
  <si>
    <t>3ceb5553f8dce5cbf1ef1a79da685291747913bd</t>
  </si>
  <si>
    <t>59750661248e0ef4d73174abd335bf791aa9e599</t>
  </si>
  <si>
    <t>1685b65ffad898fbed1dbaf3587988d5334239f2</t>
  </si>
  <si>
    <t>1bfe6a63cc511d0297552e52ac47cff68a5890a0</t>
  </si>
  <si>
    <t>0316608a7c3d177804539d76991f5a5dfbc0b627</t>
  </si>
  <si>
    <t>Evasion: Detecting debugger by checking debug port, Evasion: Unmaps and overwrites base address</t>
  </si>
  <si>
    <t>37816ac40412bf9033b625b935f860ff64d88603</t>
  </si>
  <si>
    <t>d1d301ace66345f799f8de89a19735055cf02e4b</t>
  </si>
  <si>
    <t>6569f8dc67772883621eac17e8b7f9e7f07465e6</t>
  </si>
  <si>
    <t>9f54d04bdf4bb1b41c5c06e68b6ab4adfa5d6aaa</t>
  </si>
  <si>
    <t>a97b4bb169fa7255ffed87c7237c2bdf0dcab755</t>
  </si>
  <si>
    <t>b198ebf3a3a0612e46f174554ce5a473080258e1</t>
  </si>
  <si>
    <t>950556d4ecff67f1a84449f6902ac980423382fe</t>
  </si>
  <si>
    <t>ac4a87ce1945494488af1121cff7f7a7ed689711</t>
  </si>
  <si>
    <t>45f90039589f0771484f96b1b4da603cabe44490</t>
  </si>
  <si>
    <t>51794c997ce99a30199d4c1a919c033eeecc4521</t>
  </si>
  <si>
    <t>b1596e06bc648f062c0e79d7c4e98125b9e588fb</t>
  </si>
  <si>
    <t>Evasion: Ability to detect if Sleep() function is patched, Evasion: Checking for specific image filename</t>
  </si>
  <si>
    <t>6722c704219c6a57ae7a5da4e55ddf62a8d5be33</t>
  </si>
  <si>
    <t>8a5a710ba2bdf0c15f71aed975ff9d6d03a4cd85</t>
  </si>
  <si>
    <t>a4ffa624db61c3bd49be3df8b43fb6327d405a05</t>
  </si>
  <si>
    <t>b37d961a8af9981dafbd396dde2311b74b648b3e</t>
  </si>
  <si>
    <t>7f342f06698102b5aeb1e40ec46d45a8d7017c13</t>
  </si>
  <si>
    <t>4afe49bb5b2a69e5db33d5eb1943f03ddd654ce7</t>
  </si>
  <si>
    <t>e342d2afce545030af772679013bd8447e3eed61</t>
  </si>
  <si>
    <t>bef1435aaf8f5a645576578ddc51dfaeddef2777</t>
  </si>
  <si>
    <t>ba88e8e7fd8542949db4288a79dd921646735c8e</t>
  </si>
  <si>
    <t>cd42ad44547fb0971e830f894038ae0d60a6db28</t>
  </si>
  <si>
    <t>Evasion: Ability to check the disk size, Evasion: Ability to retrieve a list of keyboard layouts, Evasion: Trying to enumerate security products installed on the system from WMI</t>
  </si>
  <si>
    <t>925c5a9cd012df463784c5a77a90e1eab4d20dee</t>
  </si>
  <si>
    <t>4fee18cc62fdc9a15a309ce82f5ca4c6ea11a3c0</t>
  </si>
  <si>
    <t>43c9011fd4588f777aa60d7511ca63c001ae5177</t>
  </si>
  <si>
    <t>f511d949d3c98f907d30016f55deeb7f23e6ad3b</t>
  </si>
  <si>
    <t>93b9fa5748d4c55b1bfce63d85e43a1978dcc4b0</t>
  </si>
  <si>
    <t>b3410db0202faece3b2853746cac2c2cdcbe5218</t>
  </si>
  <si>
    <t>b569518211e67077ac84d08015e218f9c48686d4</t>
  </si>
  <si>
    <t>54c52feafcb59b392c87265574daa34fdaffdfbf</t>
  </si>
  <si>
    <t>4792a9a0f011b279d481631ed92f3a1ddb42905d</t>
  </si>
  <si>
    <t>4a41552546d7e4aae76eace335dcc0734172df68</t>
  </si>
  <si>
    <t>96ce056cab015c36291fb459ed859b53e5508f03</t>
  </si>
  <si>
    <t>4322082133b1c866de03262e7c645d246af3c127</t>
  </si>
  <si>
    <t>57b4b9ae53ec1c66b8c9662bed91eb83cfebab81</t>
  </si>
  <si>
    <t>0989fb6d8a6301987c2b675f49548e71b8aa6154</t>
  </si>
  <si>
    <t>97c216903d25736355998c4303e501146f99712e</t>
  </si>
  <si>
    <t>3359253dd9aa5c9c90dae9bf255fd776a07f0322</t>
  </si>
  <si>
    <t>eda3834dd727f196233e046ae49524f7b8fd6a55</t>
  </si>
  <si>
    <t>3cae64dda3c6f609d46131872ab32536fbdbbcbe</t>
  </si>
  <si>
    <t>42528081b846036fb4839973d0d41e3ee5bef1ed</t>
  </si>
  <si>
    <t>093bde797bc67ac38cbe4992068def19a3d5fbd9</t>
  </si>
  <si>
    <t>a9e9ab00362697056f36e3cb443067930b1e8608</t>
  </si>
  <si>
    <t>ae15c1f1fa836a96604330cd0e930154499da525</t>
  </si>
  <si>
    <t>670af7b82782b740049a007bf5591e0bd8c339f6</t>
  </si>
  <si>
    <t>2aaf7a39d01618ed18afea5b0277ce3bd2d31124</t>
  </si>
  <si>
    <t>53a55a6c2b3d32ff49efde12957fa5d471a8541b</t>
  </si>
  <si>
    <t>8fd00d9d71e25aa71eb3f45e77b053ab4727604d</t>
  </si>
  <si>
    <t>4e92906835cb4ccc4b51a432e0dba44f51de134a</t>
  </si>
  <si>
    <t>f0da62bfa01156d72a999545e380fdfc00a4a9d2</t>
  </si>
  <si>
    <t>347dc54f0f4501ec0c455bddc84c519ff78b7950</t>
  </si>
  <si>
    <t>c8f3aaea4bbb4ba0e5ad29f1022a5df319d61bf1</t>
  </si>
  <si>
    <t>d9f537e40d4b08259ecef88ca009e061ec8a4c4a</t>
  </si>
  <si>
    <t>b2b5ef38c386dc901fff56e9f968759fb5da063a</t>
  </si>
  <si>
    <t>29e6efc87899ea7e198701d52c1d3fcc3f6aaf4a</t>
  </si>
  <si>
    <t>13bf70a3e3510fa6b29f6ed41c679a9561efaf56</t>
  </si>
  <si>
    <t>a5d6f1cea9abd959b7a98c0d40e9cef58029c365</t>
  </si>
  <si>
    <t>8a634ba479a415e2da0d1651bf89898e9216d11d</t>
  </si>
  <si>
    <t>0bbd40d5dfc2dc269cb8e5b978985c2cbfa39be0</t>
  </si>
  <si>
    <t>62ae84ddf4d606edcbdbaf9050cf412fa9e382a4</t>
  </si>
  <si>
    <t>8bc8f91079e2f818acb35296dc6411005cd48147</t>
  </si>
  <si>
    <t>c8657178f54fda190490fdd4291f9916b8417353</t>
  </si>
  <si>
    <t>826aca3c6f2d4867aa3c0a67f3c33bec15bd6d06</t>
  </si>
  <si>
    <t>980de58f4229734d14a2b13ce6f4f6bd0c216960</t>
  </si>
  <si>
    <t>72faa46b69582ff7f550165ff1f1f6ab7ce7418e</t>
  </si>
  <si>
    <t>89a2d5a6336825ecf20e67414be77d239c760337</t>
  </si>
  <si>
    <t>5105810e6824f05cc9d9b74376bdf41cc92ac75e</t>
  </si>
  <si>
    <t>Evasion: Switching processor mode from 32 to 64 bits (emulation escape)</t>
  </si>
  <si>
    <t>29ad49ac51136cab143416718c32720c3b4f3b71</t>
  </si>
  <si>
    <t>beec02b34e4e2590344425248b9d70d9d732b2b4</t>
  </si>
  <si>
    <t>09a514cfcaf1d2d929dd05e08bea4635b792f871</t>
  </si>
  <si>
    <t>35d6834309f967071b86291fbda2da3807a7641e</t>
  </si>
  <si>
    <t>5d3c96b30fc44e4a961c1b9bfcd1c01adef60f1d</t>
  </si>
  <si>
    <t>ed061cb09caf6b3385d6773b8dc0b058426fb6bc</t>
  </si>
  <si>
    <t>89c3650fc6eaac96aa85f06f26fe182b51981955</t>
  </si>
  <si>
    <t>6dd79489d7fa242c890336de0e552a50a1a85bfe</t>
  </si>
  <si>
    <t>883c6aaf0894ba9947afcc70548eeda88b309e02</t>
  </si>
  <si>
    <t>d4d73d8d52cd619a1335a2920b08304cb2b96963</t>
  </si>
  <si>
    <t>7359faf3d48c88bf815c3a97117bb8c107a6a70f</t>
  </si>
  <si>
    <t>95b71a781b721ce32174d590791356dbde623a50</t>
  </si>
  <si>
    <t>34e8ec43515b1a7b76c4e9abe641a30714648056</t>
  </si>
  <si>
    <t>6183a74ae58d6239b4dfef5f1d61c1c6b126147c</t>
  </si>
  <si>
    <t>229eec2702b474df03a9f4b913a26ee60fbf9855</t>
  </si>
  <si>
    <t>1fa585a78c1c06355c6cb1ea9ea332f328074fa2</t>
  </si>
  <si>
    <t>400b8c61fc76af32c64781fd227cd3f2f78c1850</t>
  </si>
  <si>
    <t>46dcbcfd2f48054c16f8bb65eafe5b76b36afa78</t>
  </si>
  <si>
    <t>6817fc5b8ca9c1c0362c15200affc290d33dd5e5</t>
  </si>
  <si>
    <t>a30e56a276e27639152b5031ee37e382ee625b30</t>
  </si>
  <si>
    <t>Evasion: Searching for specific processes: webscanx.exe (anti-malware detection), Evasion: Searching for specific processes: winlogon.exe (system injection target)</t>
  </si>
  <si>
    <t>deba84aba742e2d744a1c252ea4338e6b6491293</t>
  </si>
  <si>
    <t>fda51ad01e9c7d0965acb1472990e7efe5546208</t>
  </si>
  <si>
    <t>3f148af23f0d4660654ea7653d22244f9634c855</t>
  </si>
  <si>
    <t>0389c748f95558783cd7532de6f5f383a8bc61ba</t>
  </si>
  <si>
    <t>fb828e3c4ceab0fa615f6f5bc5b00de4cb27f501</t>
  </si>
  <si>
    <t>Evasion: Delaying execution by using ping.exe utility, Evasion: Detecting debugger by checking debug port, Evasion: Disables Windows Error Reporting for a process, Evasion: Searching for installed programs (antimalware software), Evasion: Self-modifying code at runtime, Evasion: Trying to enumerate security products installed on the system from WMI</t>
  </si>
  <si>
    <t>30e6f395f4858b4b4239e0a8ca7531e621250c48</t>
  </si>
  <si>
    <t>63cb8b2c41c07041f1b3d70d5b5335344b5935e8</t>
  </si>
  <si>
    <t>d38e93538ce6c7c27f68d633c216053f7753c18b</t>
  </si>
  <si>
    <t>5100cdaa7f4c26a6025a3d1de8ec602588d81d9c</t>
  </si>
  <si>
    <t>a1cbd9f88392fd6808140e80c74861adebdc4702</t>
  </si>
  <si>
    <t>a81c49dadb54993597752b1908a1c838f45e6773</t>
  </si>
  <si>
    <t>19b4522613a2107177aafea5238bd7adb649000a</t>
  </si>
  <si>
    <t>861d08d08d4a943abc39817ba21dbeb514376e30</t>
  </si>
  <si>
    <t>f10bcaf1f92df2a21dbe064ba52c6c7f3ca27960</t>
  </si>
  <si>
    <t>9e28a0f6716b700b76242ca2f586123e7f2c39b7</t>
  </si>
  <si>
    <t>ceed23637fd86796c206d59df8c79e6fedbbf52c</t>
  </si>
  <si>
    <t>cd5d4b1ca214dbf24ad405ea1b148eb512b8840f</t>
  </si>
  <si>
    <t>65da54f64cb57a5faaf0c4cba0d3d0911dd4123c</t>
  </si>
  <si>
    <t>Evasion: Detecting debugger by checking debug port, Evasion: Detecting debugger by checking windows class name, Evasion: Trying to detect analysis virtual environment (BIOS detection)</t>
  </si>
  <si>
    <t>a65aa6b2754018007a551ab638534c07bbe8b832</t>
  </si>
  <si>
    <t>b37f7703ee87fb2be849f274a8f8480d4b21e391</t>
  </si>
  <si>
    <t>5fe36c4dc42ac648204a68c418102029b69f9312</t>
  </si>
  <si>
    <t>8f3f48551b956e5a5897b706f45818ca2f9bc6f2</t>
  </si>
  <si>
    <t>8b422aa29a61d23c239c78cd4d3f39bfbd66c6e0</t>
  </si>
  <si>
    <t>5763f299008f87e4ddc549915b421bbcc0d592ee</t>
  </si>
  <si>
    <t>e46d325161867a5a3b058ca67325d76d0ddd3ef7</t>
  </si>
  <si>
    <t>145c01867cef06836391884ee0f5cf7b909503ab</t>
  </si>
  <si>
    <t>1dbaa68adc0a592508f7ad715bfcdf79c17990d6</t>
  </si>
  <si>
    <t>62a5bc4e43537c0116a94b755194dcf971910d5c</t>
  </si>
  <si>
    <t>d10afa049f3b608717c19e05b2d43a42ea5ab75a</t>
  </si>
  <si>
    <t>9f9b79cf2d80db558dd41b877940255c4fea8f8b</t>
  </si>
  <si>
    <t>aad6acb8b6c057c014339c551b8730306b7585ba</t>
  </si>
  <si>
    <t>59b9d5a389a83994abd0387f9114dec5f6ad1330</t>
  </si>
  <si>
    <t>3cc86ae13d7266560dff09a763d60ffd2ad01222</t>
  </si>
  <si>
    <t>6f81bf266f86ce8a1664822ec6ef8e750cc28aa7</t>
  </si>
  <si>
    <t>1fc003f445266fd5b883c20fe1bccf3f7d1249dc</t>
  </si>
  <si>
    <t>a12b5223cc68793ed96896161a0078eafac24662</t>
  </si>
  <si>
    <t>93e83227ed24635137454a8fc63e02aa6cb24e10</t>
  </si>
  <si>
    <t>117bb6eebb1e62230f7bf3272c0b85e2d9d42ab2</t>
  </si>
  <si>
    <t>4bd244798c12f518d8aa78a5331e08666527c468</t>
  </si>
  <si>
    <t>7df6f854544df9eb00338666ca8da3bdc467a810</t>
  </si>
  <si>
    <t>e2d86f3aec615da9518d2a8d5971f1049c8977c8</t>
  </si>
  <si>
    <t>757bc7c3a45bd06538ad02705c3704213a7035bb</t>
  </si>
  <si>
    <t>7ced39f89cc9c37e1e0d2aef340469b0e51effd5</t>
  </si>
  <si>
    <t>354f888ee20f62ead230ae1948a8659e8831ecfe</t>
  </si>
  <si>
    <t>3ca38b66256809c2c644640ef5b4a93e5d913236</t>
  </si>
  <si>
    <t>5d9dd5a2034cca10421266d271fe514cd164d2d7</t>
  </si>
  <si>
    <t>30687cd2a5a9a7e420a21b2742bb70285df1b9df</t>
  </si>
  <si>
    <t>6e33b7b00b123b7387d8c4af860099c0f73772fd</t>
  </si>
  <si>
    <t>aa87c74ae485cc807e395e14d1a09213be329bf2</t>
  </si>
  <si>
    <t>ef6243bee2210a0c2372243121a28b00ae8b0442</t>
  </si>
  <si>
    <t>0a5c38aecf62a98a323f40a4fccdff98e3ea464d</t>
  </si>
  <si>
    <t>30a8d46f7ebd351d51f59aeff9de67ce4717bc4a</t>
  </si>
  <si>
    <t>01859406cd32bae85944c61a3296e3635d2ded09</t>
  </si>
  <si>
    <t>6b34fd252fc2bfd4e93b9a1feb08e36db38e7e3a</t>
  </si>
  <si>
    <t>fabb5aceb4fde6528d6564d74f6332bcdcd2de57</t>
  </si>
  <si>
    <t>0444d36d6c70c6061f55f0e95c24327bce88c7bf</t>
  </si>
  <si>
    <t>c85990ddf8273535ef59c2f5d053d642cc43db5d</t>
  </si>
  <si>
    <t>2623acdb42a49ae9c47fef4a63cebe4f752ef6ea</t>
  </si>
  <si>
    <t>28ae45e042adbcec82ea6f1993a5ca08497358fc</t>
  </si>
  <si>
    <t>b2e4e5596eb8bb8c22bf8577a5760fb09924be11</t>
  </si>
  <si>
    <t>8c5a46f006fe667b235d222953960138f0ad2a38</t>
  </si>
  <si>
    <t>873b4a28e0720175f4c1b21c142bfaf5c3a7a81c</t>
  </si>
  <si>
    <t>1187982e0b1b4da9b8bb3f75351860881fff7902</t>
  </si>
  <si>
    <t>a59a6669f0b32931438d29b9275c8f6339b2a87f</t>
  </si>
  <si>
    <t>cc705072e6300f0d1ddef5cc5528ee27816abc40</t>
  </si>
  <si>
    <t>ba937851c1565fa3c4be28b5a5192ff3aebc15da</t>
  </si>
  <si>
    <t>03914cd2e6aa7c926f1cc94cc5e4c252490c4542</t>
  </si>
  <si>
    <t>36bf1c48999a8f1bd0283119550b646ea027ae4d</t>
  </si>
  <si>
    <t>341887c8f96818fe660d842f9739d50059a40911</t>
  </si>
  <si>
    <t>869d4078282da963c1e884b60915b383cd68ce98</t>
  </si>
  <si>
    <t>bf115396847dbc7c72fee0081e5cbd6a7220924c</t>
  </si>
  <si>
    <t>837a70891d29f430f48ccae79e3880c75c3869f4</t>
  </si>
  <si>
    <t>498471614efc2379188b4ab64f12ec4bf9e55439</t>
  </si>
  <si>
    <t>d7769417822a707a97fdbfd329cde9194b0a07f1</t>
  </si>
  <si>
    <t>Evasion: Ability to check the disk size, Evasion: Possibly stalling against analysis environment (sleep), Evasion: Trying to detect analysis virtual environment (guest modules detection), Evasion: Trying to enumerate security products installed on the system from WMI</t>
  </si>
  <si>
    <t>9c98b46440e1392fd801e9a1e6d8dfd3b4bbc9c8</t>
  </si>
  <si>
    <t>c3ed7f28e0b495fd40f0dd9dcbaf0d30e0ed1c89</t>
  </si>
  <si>
    <t>f2d91393fb5d13699d4f7dc792750a27b0722849</t>
  </si>
  <si>
    <t>9f2931f50425f96f76812e3525c79ec35143cc86</t>
  </si>
  <si>
    <t>2e6aaf166a010b2dabe5c101d7a7d9b40637496e</t>
  </si>
  <si>
    <t>7d9c811720b5d61cf542812c750b8fbee4571688</t>
  </si>
  <si>
    <t>5666cf2377eaf72a82d1fd7e1ced16a3ee39cd9c</t>
  </si>
  <si>
    <t>221975d7e706436c160a7a34388e4978e0c5d3db</t>
  </si>
  <si>
    <t>Evasion: Detecting VirtualBox by enumerating ACPI registry keys, Evasion: Detecting debugger by checking debug port, Evasion: Detecting debugger by checking windows class name, Evasion: Detecting the presence of WINE, Evasion: Potential Anti-VM time analysis check using rdtsc, Evasion: Trying to detect analysis virtual environment (BIOS detection), Evasion: Trying to detect analysis virtual environment (timing analysis detection), Evasion: Trying to forbid debugging (debug drivers detection), Evasion: Trying to forbid debugging (hiding threads from debugger)</t>
  </si>
  <si>
    <t>ef33ba5d973e63c53573f47f5ebfa345874c4bf6</t>
  </si>
  <si>
    <t>4c498cf802d1d7694cbcfd430cb440b4adae93ca</t>
  </si>
  <si>
    <t>a601e2ca25e24246886640a6421efe49428cef03</t>
  </si>
  <si>
    <t>70c59e773afbfcb659b4ffeb4325c571e5db7257</t>
  </si>
  <si>
    <t>839b71eb9694032f72222b8a125d277a47f96473</t>
  </si>
  <si>
    <t>e9a737b6407c2a6628d6ecee8b307ec395798557</t>
  </si>
  <si>
    <t>baba7710f9a0bdcaa697c032d201a9e911a82097</t>
  </si>
  <si>
    <t>81c5dec81cfe0af85a1d946f6a9d5d719654e50d</t>
  </si>
  <si>
    <t>b37fb7e747ecc1b45dfa993ed05421a04e4df210</t>
  </si>
  <si>
    <t>8869a4e24b137d89159ae333c0e80e8dda5ca5b1</t>
  </si>
  <si>
    <t>38ab151be45c6a32194227618a44374d324f7851</t>
  </si>
  <si>
    <t>6a72a6f8eec8be04402cac7c87d1354516cf5792</t>
  </si>
  <si>
    <t>d580c5ba90aa758f02cf8514b9f08eaae508e3be</t>
  </si>
  <si>
    <t>Evasion: Contains right to left Unicode characters (\u2E20), Evasion: Detecting debugger by checking debug port, Evasion: Possibly stalling against analysis environment (sleep)</t>
  </si>
  <si>
    <t>0756d4d96328dec9f714fe80776fa5de8ed482f7</t>
  </si>
  <si>
    <t>4ce1747028e4c78484340aee7a56ccd2738d7050</t>
  </si>
  <si>
    <t>2b2c8061f9b51cd65bc82cca637a41be345a2a48</t>
  </si>
  <si>
    <t>82554b9900172a42c1ad75bfbc7bf4a80ac7919d</t>
  </si>
  <si>
    <t>8783cd7ca6b500b1a0a14bb2bbc953216323369b</t>
  </si>
  <si>
    <t>692de7ad800390834d700f71f5c39999534a1a60</t>
  </si>
  <si>
    <t>1f55b678b3c54e8499bdfb7263f794530035440e</t>
  </si>
  <si>
    <t>839b5e327fafbff656f077aa3e7f8ca5c7a6c147</t>
  </si>
  <si>
    <t>a70758aad3bb6f007f9fb3a66cbda81a7f78544e</t>
  </si>
  <si>
    <t>cf8f2a1d8fe1ee6d1be6f4d428377d0b450ce89c</t>
  </si>
  <si>
    <t>5d5aef204b08248ddc825be33e1dfbaeb5a9ebd3</t>
  </si>
  <si>
    <t>1247999ee6182d558990ed9d916deecb9c6cf30a</t>
  </si>
  <si>
    <t>80cb1dee9959eb802c15faf8fa3612aac398b428</t>
  </si>
  <si>
    <t>741a2b71bab3b03c83828eb547accf9349b2971d</t>
  </si>
  <si>
    <t>ce10fb66014140f52c74707d51f20c53b8db30b3</t>
  </si>
  <si>
    <t>6b4593f0472ef8c6d22c191b461e63e54d62c95a</t>
  </si>
  <si>
    <t>de25ccba4b166ced93f8d0a50786eb99392fb3da</t>
  </si>
  <si>
    <t>6b496b74383f25bf05bb912022bd59bd3bff4228</t>
  </si>
  <si>
    <t>a76cab68559241389f78e0bb82c39461871777bd</t>
  </si>
  <si>
    <t>fe1cd4c08332ccff19d71b023d92e060e9a456eb</t>
  </si>
  <si>
    <t>bc2118de6b50f2b223c3bf714a91ebd9ec846647</t>
  </si>
  <si>
    <t>74f8acb0a86c1cdb8d1f6748c2ffd6302e3bf4d3</t>
  </si>
  <si>
    <t>d8695e7e87979d0e411174d98fcb998697be50a6</t>
  </si>
  <si>
    <t>Evasion: Ability to retrieve system default language identifier, Evasion: Detecting debugger by checking debug port, Evasion: Trying to detect analysis virtual environment (PnP device detection)</t>
  </si>
  <si>
    <t>5fed52ed6f28f690d75059ac552ca0235b693496</t>
  </si>
  <si>
    <t>Evasion: Checking for specific image filename, Evasion: Searching for specific processes: xcommsvr.exe (anti-malware detection)</t>
  </si>
  <si>
    <t>0cf024bd2e9f5ac3a73ef9511042f8c1d16e743a</t>
  </si>
  <si>
    <t>3c473b5aec9a7fdd17dd4331fe271ebce8a42356</t>
  </si>
  <si>
    <t>7be06c5fd7bb9353f47152852b47d7d547e9e870</t>
  </si>
  <si>
    <t>ce946eca1cf6617868838a5510f1031d120a46b2</t>
  </si>
  <si>
    <t>c0a7d3dbcf9ee46ea4cca6941ec4cd8ee0b439cd</t>
  </si>
  <si>
    <t>7d0af22dac1df47ab28b85fa34c2b214be5235a8</t>
  </si>
  <si>
    <t>90075a04750c61a6c7ddeb8d46f0f69e4aad7c45</t>
  </si>
  <si>
    <t>bbdf6ab74300882f1b964c30394e81f14c031210</t>
  </si>
  <si>
    <t>87e5583450d825d5a63367155a6d4bed933c627d</t>
  </si>
  <si>
    <t>8e4346dae5497632c090173df604d194b2b5f5c5</t>
  </si>
  <si>
    <t>d333dc4eec2536e469552b87b5755920c11420c5</t>
  </si>
  <si>
    <t>b7c3e573c05d2bc023309756cf7af09acc980b97</t>
  </si>
  <si>
    <t>aeefbc8121d0f0a6737c9ca8c19968a0a5733738</t>
  </si>
  <si>
    <t>3ad929d155da76709a5692d2b72822121e3ce289</t>
  </si>
  <si>
    <t>71bed743526d06ff1b806c982d5e473e5e2caca1</t>
  </si>
  <si>
    <t>eb8c9ae1232329da595fa00631a28f950cf064a8</t>
  </si>
  <si>
    <t>cc4612ad82097f238ba37bb02d56d167d632a6a5</t>
  </si>
  <si>
    <t>de7f6d3212e2fba84003bb28334b9551fd80c8af</t>
  </si>
  <si>
    <t>5da5a41cc709128ac13c7c78fb4af94a4d02bc19</t>
  </si>
  <si>
    <t>f8f4b203309e800cf0a2742aa2e046a421c9f53d</t>
  </si>
  <si>
    <t>4834ab8d4d8bf066a26699d99473e6e146c39dc7</t>
  </si>
  <si>
    <t>04bea60dd920caa315ef558fd675e96585089736</t>
  </si>
  <si>
    <t>440478aa915370106e1cfbb51102a2dc8a751804</t>
  </si>
  <si>
    <t>0f9b0119775d683295e6d6c367772a4e93a97126</t>
  </si>
  <si>
    <t>5ebd9fd0fe99f5c5de4324cd7a7d4fa276da83bd</t>
  </si>
  <si>
    <t>Evasion: Ability to check the disk size, Evasion: Detecting debugger by checking debug port, Evasion: Detecting debugger by checking windows class name, Evasion: Detecting the presence of WINE, Evasion: Potential Anti-VM time analysis check using rdtsc, Evasion: Trying to detect analysis virtual environment (timing analysis detection), Evasion: Trying to forbid debugging (debug drivers detection), Evasion: Trying to forbid debugging (hiding threads from debugger)</t>
  </si>
  <si>
    <t>878499232606ab25972ab478e28839dc5ad3035f</t>
  </si>
  <si>
    <t>c8c19f89ae69e93cc082db1a4cb3eb44530f0bb8</t>
  </si>
  <si>
    <t>db4b408ec0070a52c3fe0c6d5dcf1c281b7bfaa8</t>
  </si>
  <si>
    <t>0e0cbdd1ba8cb119efeeeac745b10ef0ab8c935f</t>
  </si>
  <si>
    <t>9fb7a736af7957175f61f60f9fe0ffb5d909f02e</t>
  </si>
  <si>
    <t>618e7c9fa512f5bed240be83c8549610f65fc2dd</t>
  </si>
  <si>
    <t>fdb696fe8960fa1950e4792eda051aec74558505</t>
  </si>
  <si>
    <t>0ae855cd163bcb5a8332d4c395d6efcaf00a6a9f</t>
  </si>
  <si>
    <t>e11bdfca75291a5538d69ffc6e2483255b021b12</t>
  </si>
  <si>
    <t>dba2cd658ad592f7d7e8d2a8d992d26a12c6e4dc</t>
  </si>
  <si>
    <t>931206cf5c1da10e42171ef06edf486c6567963f</t>
  </si>
  <si>
    <t>6f01cb95d2457a173573da99c6d9ea333fb0e528</t>
  </si>
  <si>
    <t>4c84c39140f855c88fadb87e1e8ccde6446e2935</t>
  </si>
  <si>
    <t>ae721e8aa4aca4838ac39e134c187ff5c7872b4c</t>
  </si>
  <si>
    <t>a412124085aee79c63adf6a2852bf47292dc18ab</t>
  </si>
  <si>
    <t>239e9a4bc03c7f75cd7a683b5f15dd3da79a9a4c</t>
  </si>
  <si>
    <t>Evasion: Detecting debugger by checking debug port, Evasion: Possibly stalling against analysis environment (sleep), Evasion: Potential detection of analysis tools (dbghelp.dll), Evasion: Potential detection of virtual environment (Sandboxie), Evasion: Trying to detect analysis virtual environment (BIOS detection), Evasion: Trying to detect analysis virtual environment (drivers detection)</t>
  </si>
  <si>
    <t>3b31ac47b44a45d3be31b6c468481f0fb99b32db</t>
  </si>
  <si>
    <t>d31c1b9786d0c75157d8d01e56fcf25d1d9cd9ed</t>
  </si>
  <si>
    <t>8f23b62806aefd289ddcb44ce66fdfc826e6d977</t>
  </si>
  <si>
    <t>07cbd3c9106fce8bd00bd962e59845f2be4b33b4</t>
  </si>
  <si>
    <t>Evasion: Detecting VirtualBox by enumerating ACPI registry keys, Evasion: Detecting the presence of WINE, Evasion: Potential Anti-VM time analysis check using rdtsc, Evasion: Trying to detect analysis virtual environment (BIOS detection)</t>
  </si>
  <si>
    <t>16ed1eb4e3ecfa6e84910dc6fc5a3e39a46bd046</t>
  </si>
  <si>
    <t>2405d52ff6480b59e1ca3a4a1e18a5e7630e450e</t>
  </si>
  <si>
    <t>25078f7b3051dc4fc7806859cc58b424f960edf3</t>
  </si>
  <si>
    <t>d3d744c60319fac0a258441351d163ccc992b06c</t>
  </si>
  <si>
    <t>60941e3f74de2ce711cecfb93abc0feb5344bd46</t>
  </si>
  <si>
    <t>ccb26f8fae30644be8b813e4d4ef73d1170e10ab</t>
  </si>
  <si>
    <t>962cbfe068d7964dc69f952ce7c699f5df3c17a6</t>
  </si>
  <si>
    <t>9199e7d032155b8a0d520f54d3c3254358e94e3b</t>
  </si>
  <si>
    <t>0ce41cadaf97b6088a21869628fd8dae0f4c16c8</t>
  </si>
  <si>
    <t>3ce27826b56df6d48a397299bf9281dc9680407c</t>
  </si>
  <si>
    <t>a9f5794f681fd0a23ee76a7bf2bb87920e04c5e3</t>
  </si>
  <si>
    <t>636d17adf66645b02b79a63d854ecf9ea2407fc2</t>
  </si>
  <si>
    <t>Evasion: Ability to check the disk size, Evasion: Searching for specific processes: 360tray.exe (anti-malware detection)</t>
  </si>
  <si>
    <t>2ef4dc45af97ec7b04e95a39be15e66d95b95401</t>
  </si>
  <si>
    <t>11555f00244e823a3cef6acda9a32468cce08493</t>
  </si>
  <si>
    <t>7594d25fc0293ad7995f7ac5ad94a264d4c1d0e3</t>
  </si>
  <si>
    <t>2061d19f9bfcafecd4377aa799b58958e5e888ba</t>
  </si>
  <si>
    <t>6a69d2be6c31e8114fa09639e63b941dacc2a5b0</t>
  </si>
  <si>
    <t>1e94596f553487dcee6538a55df9be0c702ec758</t>
  </si>
  <si>
    <t>7960a89fc8d64138e2a64fc1edc853bd87ed99ba</t>
  </si>
  <si>
    <t>1a34b27be0eb859ef7bff069fb989af91bc64718</t>
  </si>
  <si>
    <t>7c4956fc8f4ca7b275a50f9a394d2f9fb85a4393</t>
  </si>
  <si>
    <t>72147df7f9d3363a09030fa5c89cfb04189588d2</t>
  </si>
  <si>
    <t>28ee979a41dd7281e56a8c52b0012df7ec853fb2</t>
  </si>
  <si>
    <t>4d30ef7dec720266e02e5815807d0fcf33f3da1e</t>
  </si>
  <si>
    <t>3c660bc7ccb5fc1b3471325151b34003181aecac</t>
  </si>
  <si>
    <t>0c6ac31663c4740f44ceaa0644adc5b2dbc731e4</t>
  </si>
  <si>
    <t>c3235bfb77374c5c466c0ee39ed35d513db60ac3</t>
  </si>
  <si>
    <t>47afc02a9db28cdf6d193a308e5830fb08254f72</t>
  </si>
  <si>
    <t>9994e37b0f8f6dc420024aaeb56d63402e7e9078</t>
  </si>
  <si>
    <t>243d58e42502a3ae6167086a75bf5637723b0010</t>
  </si>
  <si>
    <t>3e252a16eb96d48b0ae2f36f3bdcdfb641147497</t>
  </si>
  <si>
    <t>a5ca0fc27d47384b3b072d7d0b20e7a2549d32db</t>
  </si>
  <si>
    <t>b66c8a0fc3479aa84c2b94b8f588255d7b4b3831</t>
  </si>
  <si>
    <t>a33d506119180a069394b12788ba00bcfa3aacad</t>
  </si>
  <si>
    <t>85b0dddba20a3ee1e1ead70c11fc97fe3ed99137</t>
  </si>
  <si>
    <t>b9f460c3d401b8c1abdc11dea9cbf45c745b2558</t>
  </si>
  <si>
    <t>Evasion: Timing Detection (rdtsc_GetTickCount), Evasion: Trying to detect analysis virtual environment (timing analysis detection), Evasion: Trying to forbid debugging (detecting process debug handle), Evasion: Trying to forbid debugging (hiding threads from debugger)</t>
  </si>
  <si>
    <t>527124259e0544f94d4e267df568d9a59d84d9ef</t>
  </si>
  <si>
    <t>9c4d250e568a330011b73ca04397850e2a67d3f8</t>
  </si>
  <si>
    <t>bc1a8639e5a765e6e62d85fc3ed38eb4d86049f6</t>
  </si>
  <si>
    <t>3328362cf154d7bff654b599bb04bc471c508c54</t>
  </si>
  <si>
    <t>92781fb44018252f9039c25c85b0934d2c9b0a60</t>
  </si>
  <si>
    <t>61e116d0b0afc900a9df408f1e37af13018bad36</t>
  </si>
  <si>
    <t>126a96ae40376e7eefbfd281af72354e4a5bd9ec</t>
  </si>
  <si>
    <t>7aded3936e1f0f19b728067d124a32ed62f69895</t>
  </si>
  <si>
    <t>422d089dd7cba26f8ca142f38acf201f5eb443a8</t>
  </si>
  <si>
    <t>e201a8e54bc659cdc03671fc6aad4607c69d395a</t>
  </si>
  <si>
    <t>d6ac33c37183d290f14e91b2c797d771b839f942</t>
  </si>
  <si>
    <t>e2b37d09353d712b6beab0d0c590cffc8499703a</t>
  </si>
  <si>
    <t>f3a1663043436e7b34f1983bdfa2fba15316859e</t>
  </si>
  <si>
    <t>71a830a5fd051c926688f988302e91bf5edc9f41</t>
  </si>
  <si>
    <t>1d3f872b64045b02a9ede144d9d16890ba3c8163</t>
  </si>
  <si>
    <t>f6aa001e5075be3194b7c1c37917c0e62ef22af9</t>
  </si>
  <si>
    <t>b8c14f715b6a2aeaca3e35f5c535497171c53664</t>
  </si>
  <si>
    <t>5905abb90da575b2c381c9a59218d673d50cfd4e</t>
  </si>
  <si>
    <t>872b080a0f863485a78eebb49d3d2d2320dccd73</t>
  </si>
  <si>
    <t>0277e0e75b4631268b65d6c8294547c35a2f49bd</t>
  </si>
  <si>
    <t>Evasion: Potential detection of virtual environment (Sandboxie), Evasion: Searching for installed programs (antimalware software)</t>
  </si>
  <si>
    <t>a9fbaaba399004e370b8f176026556807f7be327</t>
  </si>
  <si>
    <t>Evasion: Ability to check the disk size, Evasion: Ability to retrieve a list of keyboard layouts, Evasion: Ability to retrieve the current memory availability, Evasion: Delaying execution by using timeout.exe utility</t>
  </si>
  <si>
    <t>9b41ad5b8014079b33d5ed7fa3d4a50fe1489c8e</t>
  </si>
  <si>
    <t>459cc5464ca639c664e30670c1545f06e0f7e7dc</t>
  </si>
  <si>
    <t>66779f6a4161a55cd2708be30b145c88830f7522</t>
  </si>
  <si>
    <t>5c29fbbf924b2d836c846eacc0fe591383e81f58</t>
  </si>
  <si>
    <t>035e90da24cb6b21f91283dd8767b434dde806f4</t>
  </si>
  <si>
    <t>b7e2548da6f8c04f73e5c1ff49b78d176dafc400</t>
  </si>
  <si>
    <t>da659da88ad1e4dec8989449ba9972f027ee9553</t>
  </si>
  <si>
    <t>240eefc241bc19cdd095089e18e6bd86246d592f</t>
  </si>
  <si>
    <t>0b028719b45bb60277bd90860c4b6f8e9a9c7d4a</t>
  </si>
  <si>
    <t>8abadd5c411694e243fa68ff7d4e678d8283f7a9</t>
  </si>
  <si>
    <t>6fe0c29931d52a9360daefc1e4538fbbac107289</t>
  </si>
  <si>
    <t>2e83dd4902795d0ab35ca4f602aa98b4f74ef1d1</t>
  </si>
  <si>
    <t>90aed86755cdd42364ff27cf23f7b1e56683a5ba</t>
  </si>
  <si>
    <t>f3f95bf616812d609c785dcd55553465ff957b44</t>
  </si>
  <si>
    <t>52def2ee3efb8ab349309a19b2beafea9584e3df</t>
  </si>
  <si>
    <t>ed0ad1090b64e6ce2ea7e48ef27d380f71d885d3</t>
  </si>
  <si>
    <t>cbee24a9875aefaefdc87ae82c2b2871098dd1ee</t>
  </si>
  <si>
    <t>c0ab68e120ef533b76d6eedaab6ec06142d74e71</t>
  </si>
  <si>
    <t>f9664bb4f8ecce5507ca321ca165b512a7fc2a16</t>
  </si>
  <si>
    <t>f39000bea97b684cd54db2f7e04bf51949bf9198</t>
  </si>
  <si>
    <t>92bec967758fde9cc1e61da95e01dc8a4574f0b9</t>
  </si>
  <si>
    <t>2ac8d1d7b3e59ef1006bbf1e86bdaa3610520e4d</t>
  </si>
  <si>
    <t>8459b80b655953a8da472752c799dc9cd1ff3b40</t>
  </si>
  <si>
    <t>6beb0513dbf5065280a456740e115cb3973ea962</t>
  </si>
  <si>
    <t>751c2ce54982471fc359f6a4a95d50124b0eefc9</t>
  </si>
  <si>
    <t>265ba746bdcb3697e4b6ec70ec88c220fb3b02b7</t>
  </si>
  <si>
    <t>3a1979b871a3e16cd9ab9ad678a1c0041864efa1</t>
  </si>
  <si>
    <t>88300eab4c99cd041a758e08dd8f19fb4ee00d13</t>
  </si>
  <si>
    <t>759fbb3e1926a126bc40200a5f364af297c79012</t>
  </si>
  <si>
    <t>cd709ef8767271ace82f198c33a3ae951c74d3fc</t>
  </si>
  <si>
    <t>e5913cd013984d24df9f70367da259a3941bd8cd</t>
  </si>
  <si>
    <t>a0f21ea82686a7364b02327b4606cfb6d4214468</t>
  </si>
  <si>
    <t>e6df8372cf31ad5759aa49ee1fba196a19786e08</t>
  </si>
  <si>
    <t>90c842fe138bd3a3043e922f76caa918b5cbeb21</t>
  </si>
  <si>
    <t>75a7c89ee1e21b7e69163b7c855bf01a545c3a2c</t>
  </si>
  <si>
    <t>dcd8a407e77a9b32933a27231f8eb994f95b492a</t>
  </si>
  <si>
    <t>9f1ce201a1b2d2ca3feb9febee3cd9ee14cf9b98</t>
  </si>
  <si>
    <t>88dec218dfc24faeec3256f0323c23a20a02e639</t>
  </si>
  <si>
    <t>defcc3965e9e6d0a80a006ba11f0d2654105cb66</t>
  </si>
  <si>
    <t>913fb2377d2d8a91f0728dc329786f7868fbbcfd</t>
  </si>
  <si>
    <t>484af9b940a89c2084f749f44c3c412e8bee3898</t>
  </si>
  <si>
    <t>679bde4bc4ca972d8a65f88d5b80ce3dc74686c2</t>
  </si>
  <si>
    <t>3b4550f076a197bba51888e1a95b81634adacb25</t>
  </si>
  <si>
    <t>c2cb288f287c8935c6413b01fe41990397c196ec</t>
  </si>
  <si>
    <t>47118c3c6a410018df123aa856b027ee359e7948</t>
  </si>
  <si>
    <t>a088bb5122b850baf20d0e1e36466863d1cb722d</t>
  </si>
  <si>
    <t>ac83c4b1529a3324040ce4a8f59adf530d000064</t>
  </si>
  <si>
    <t>cabd4b26ddb3e6751f9fa396b09282dae04e438f</t>
  </si>
  <si>
    <t>c35ed9499dacbc707f1d34d06821527cb7eb14e0</t>
  </si>
  <si>
    <t>63774cc618d7d5e5b61d7a403e56b905b82faaa2</t>
  </si>
  <si>
    <t>3dfd03244f51509ed5cfb36b4382483323cdbcf6</t>
  </si>
  <si>
    <t>5384248e861ffca1daed3e7039958f5fb1edc7bd</t>
  </si>
  <si>
    <t>d0e044c82dea89b8150a872c2db7e42fb02d81d9</t>
  </si>
  <si>
    <t>568418d7cddbfaa5e0c2e9dbd145527fb6bcc685</t>
  </si>
  <si>
    <t>5ad8f60cf415f61aee5cf6babe518b26a4f6a554</t>
  </si>
  <si>
    <t>9055bb01382c8de4638141aefcd66033fa8f0060</t>
  </si>
  <si>
    <t>f76841db58879c45198eda9e30071d9e7291c6bd</t>
  </si>
  <si>
    <t>Evasion: Ability to check the disk size, Evasion: Checking for specific image filename, Evasion: Detecting Avast software (checking dll), Evasion: Possibly stalling against analysis environment (sleep), Evasion: Potential detection of virtual environment (Sandboxie), Evasion: Timing Detection (rdtsc_GetTickCount)</t>
  </si>
  <si>
    <t>688cd6e341c8800de03431014275e83ed746bbf9</t>
  </si>
  <si>
    <t>Evasion: Ability to check the disk size, Evasion: Ability to retrieve system default language identifier, Evasion: Searching for specific processes</t>
  </si>
  <si>
    <t>5cdfccb1e601acafaeaea92f5f037d79f94fe940</t>
  </si>
  <si>
    <t>a07670c3f770239f82bb9c82fb51c91bfe1c6462</t>
  </si>
  <si>
    <t>7a8b1159c86d59c765a476da6c41db52564fc6d3</t>
  </si>
  <si>
    <t>bb63cf2191246578dc5850c1b84e65572fad82a1</t>
  </si>
  <si>
    <t>08c1eb9f75c278610261049267dc7bd89c4bf22e</t>
  </si>
  <si>
    <t>e818a3cb6d099ca4a749d78e967fabe63541b8b8</t>
  </si>
  <si>
    <t>f35fcf2f15020ce5ecff6f9f5828b28171159550</t>
  </si>
  <si>
    <t>Evasion: Ability to retrieve system default language identifier, Evasion: Searching for specific processes, Evasion: Timing Detection (rdtsc_GetTickCount), Evasion: Trying to detect analysis virtual environment (timing analysis detection)</t>
  </si>
  <si>
    <t>ba444894a7fdf172cfd34a0b340fbbc92a9aded8</t>
  </si>
  <si>
    <t>1cbbf40a281438a58b0f5c17df7b6287577b831a</t>
  </si>
  <si>
    <t>b077cad74cd20cd09e9f0e830b94b5b890f57f87</t>
  </si>
  <si>
    <t>cbb0173d632bd72ae6369b45229e04474692c9e3</t>
  </si>
  <si>
    <t>099d518eaf6125eaf9491bde719180cfe13b6291</t>
  </si>
  <si>
    <t>904b208b7aa65569b5a21d3f7462d6676e0a6132</t>
  </si>
  <si>
    <t>160b44595468eb66c4ecd349c11bb09077a8cdd9</t>
  </si>
  <si>
    <t>f02fb88e94609e8d8129efaedfc81c11f7e5b420</t>
  </si>
  <si>
    <t>a6c0234dd0db60fd1ef82d43d2456c8ee15680b1</t>
  </si>
  <si>
    <t>e2af3bb200adf8866ed9b4f64ea5a49716f774ec</t>
  </si>
  <si>
    <t>46a707310a5e10ab2e700e35008c59e84f83c3ec</t>
  </si>
  <si>
    <t>7cda337293982997420c4df05b0785306c123388</t>
  </si>
  <si>
    <t>e0d6239a35bcb551da6d2efb5b5a9089c9ed18b5</t>
  </si>
  <si>
    <t>4cd64857b071fc4b60ba03a81d280a0263252c3a</t>
  </si>
  <si>
    <t>f7b434a574417b13e61ec5e7ed40802ee96d1874</t>
  </si>
  <si>
    <t>44f38703d5ae29b66926aaafa893023a41ac080f</t>
  </si>
  <si>
    <t>Evasion: Delaying execution by using ping.exe utility, Evasion: Trying to enumerate security products installed on the system from WMI, Evasion: Unmaps and overwrites base address</t>
  </si>
  <si>
    <t>4700efd0271fbbe881c5fd3f7b5e5159186c2cd8</t>
  </si>
  <si>
    <t>b9b58c9bbd399d659b87f2df49a3dcc275d01541</t>
  </si>
  <si>
    <t>51874cd8f4241829689f7fcef62bee5a5b0bb5eb</t>
  </si>
  <si>
    <t>2924ed99ff4cc5ad9543daadeeaf2a2607a912a2</t>
  </si>
  <si>
    <t>71ef2076aa4985fbd929b25b545f8cdf5f2ae9b9</t>
  </si>
  <si>
    <t>876e400c7099bb8b0f2b5f9c88b86ee96185c5df</t>
  </si>
  <si>
    <t>c44bcda7061a1a355863f75fd2898915f640dd54</t>
  </si>
  <si>
    <t>121eef800571eca234bbf24b8d6995bd300557ec</t>
  </si>
  <si>
    <t>a2695a4c35d7f2f95fc6a7855bedca7d154c79cd</t>
  </si>
  <si>
    <t>e0900ef6da2296c2647f5a3d9bfe201815701aaa</t>
  </si>
  <si>
    <t>043a8e082f72b48676e6748c0d2aef1584628d85</t>
  </si>
  <si>
    <t>842c4539d1254f42c883ecba1267afd6517a4b7a</t>
  </si>
  <si>
    <t>c993ea85f634640f723a6a64a623df8e2ccab72b</t>
  </si>
  <si>
    <t>fd4074a6041053995ce2dc7535b64f80923b0b36</t>
  </si>
  <si>
    <t>dbc33de2bb025b1d3fb170be1a2f0b5f0cac0ccd</t>
  </si>
  <si>
    <t>a29f77af364da55d88844e3a5c5dd14bce4f1778</t>
  </si>
  <si>
    <t>a5fefe5046ac48c374f5030bddf7dfc1d8c8e9c5</t>
  </si>
  <si>
    <t>3622a5aad74052a0e7f367995c8456646dfb27d7</t>
  </si>
  <si>
    <t>f06b44db2249c268933ca9160a5aae66110a3c39</t>
  </si>
  <si>
    <t>ba55615a58f98432547691d2715c13361e5c2460</t>
  </si>
  <si>
    <t>dbaa9625fd7cd109610a735ba3f9494642c8c38a</t>
  </si>
  <si>
    <t>5f81eacd64dbce7bbd03731124d19c5566dee70e</t>
  </si>
  <si>
    <t>98a0fd78105cba706793a3db8cd43f3d1c9768f6</t>
  </si>
  <si>
    <t>4957fa16c60131d98d2982ac1a4d612979ac8cc0</t>
  </si>
  <si>
    <t>ec45e0e1559b8eb5e3c5cc970ffb8f527928e990</t>
  </si>
  <si>
    <t>946c6e6ec9bacc0f467901a00d7b19c8479a4c11</t>
  </si>
  <si>
    <t>7dc5fbf401dd561548f89e10631f12c5728e74c1</t>
  </si>
  <si>
    <t>7f2baaaeb09815ea5df5e1b26b9ad79867d38d34</t>
  </si>
  <si>
    <t>d3ec0458186e78a22c392fd852820a3d9315152b</t>
  </si>
  <si>
    <t>9938d4b06327e977bb9970e732b209c6b1e36bcb</t>
  </si>
  <si>
    <t>77a2856322644d8f4072fd8c3aa44e5666121f20</t>
  </si>
  <si>
    <t>0515b8ca8f201154cf6ef1cef5abfe09ba4fb399</t>
  </si>
  <si>
    <t>8fe6f2440a5faa14e5ba21a6bf6f063ee8e18a92</t>
  </si>
  <si>
    <t>0b438375b594e767727204eeb18ed5d6529a3ae6</t>
  </si>
  <si>
    <t>231f52b4c05fde5f343fd1a01c742c902c7a9ec9</t>
  </si>
  <si>
    <t>ddd855b8220533924151800731501baae950f908</t>
  </si>
  <si>
    <t>aaf925cafef96dbaf0664f22d9a1a719df482574</t>
  </si>
  <si>
    <t>2e661d918450b086c979bc13af742956c5c2258d</t>
  </si>
  <si>
    <t>7aa99ff220a0a53033b0804a16b2f87beeb3d15f</t>
  </si>
  <si>
    <t>42684af828ddaaeecd2496f1e662e4f7ecb49785</t>
  </si>
  <si>
    <t>383174a57642360c3af5dd07bd1ed8b1c3f3eb6d</t>
  </si>
  <si>
    <t>Evasion: Checking for specific image filename, Evasion: Searching for specific processes: 360safe.exe (anti-malware detection)</t>
  </si>
  <si>
    <t>12ee5710eca83c6ea25c1dfa0c60778e502e0f01</t>
  </si>
  <si>
    <t>c721e8026796ec715cfddd12f26473e626d73829</t>
  </si>
  <si>
    <t>411be63a76dbc2f548a0698a0180d1119cbe3305</t>
  </si>
  <si>
    <t>8b464cca18e2c2ef10cf4eff70529308790e1549</t>
  </si>
  <si>
    <t>6507e7cc782ea846075553f1bd9d7e110891490f</t>
  </si>
  <si>
    <t>8e56aee2691a213676f059974dc09867ccbbf38d</t>
  </si>
  <si>
    <t>a97d110b03f22e8047d6af02b7c94281fe88369b</t>
  </si>
  <si>
    <t>8d545493f0c3a9b42f7d3d9d98ae9e6a6bf31df8</t>
  </si>
  <si>
    <t>c97d8ea8df18db5f9eadcf99d13dc9b4d2f0bcee</t>
  </si>
  <si>
    <t>e8c8718768891076e5fdd47ce8f8a6207f5e2854</t>
  </si>
  <si>
    <t>b20fa9f8cc12ac9ef33674a9513e49b2b7323329</t>
  </si>
  <si>
    <t>750c672a7b6fa58d96cd4aba77750713645980b6</t>
  </si>
  <si>
    <t>0e17712a3401f5de5c1aaff35491f5ad6a1488e0</t>
  </si>
  <si>
    <t>eb5b851cee92cdaf553c9b76299d1d1e9f813497</t>
  </si>
  <si>
    <t>61b5177ad7c8ebd88c29ac78ba6159514d68cea2</t>
  </si>
  <si>
    <t>1ef932aed4a81e5fcdf0c07677642c34265d61e9</t>
  </si>
  <si>
    <t>186ceee01a11fd64b8186e2832f3483cd46c35c9</t>
  </si>
  <si>
    <t>6ccd99104f178039d057248c068177f450b17a3a</t>
  </si>
  <si>
    <t>45d8fbb2c99091aafc5bd5a2ef79bc689ff3eb94</t>
  </si>
  <si>
    <t>e72d8c8332e33b69645a226afd597cfbd6e73ac2</t>
  </si>
  <si>
    <t>09b52672b08563a6d18e4573d98c813facf5be2b</t>
  </si>
  <si>
    <t>330c73c8af27cb732939e9e2b2b959b54f6ef9ba</t>
  </si>
  <si>
    <t>0f61196f54a14cf9cacd853cd155927282bbd742</t>
  </si>
  <si>
    <t>26dcbfcb9de0dbf2cd99dc3728d85987c63aa664</t>
  </si>
  <si>
    <t>48d5bd38bdf2d63a0ee8cf039fa9891f21e4447e</t>
  </si>
  <si>
    <t>3f5d7d9808da5203e993d601959101bd654c4010</t>
  </si>
  <si>
    <t>Evasion: Ability to retrieve system default language identifier, Evasion: Detecting debugger by checking debug port, Evasion: Trying to forbid debugging (hiding threads from debugger)</t>
  </si>
  <si>
    <t>90e03538fd98406bc5da3b8fb83d7b5f4af308a3</t>
  </si>
  <si>
    <t>abbc6c1bf0c37b44cc51319304de64725af148c5</t>
  </si>
  <si>
    <t>f16f116abf1a09ca0462c1efb4e5d6b4009cf571</t>
  </si>
  <si>
    <t>b1c96737a9fb80969b43578d85ecdf993ab43805</t>
  </si>
  <si>
    <t>4ae9e5e3c915cb61d69807466f10d77b8773ceb8</t>
  </si>
  <si>
    <t>dd36c620f48400e98b0810f720db8c22557a8e44</t>
  </si>
  <si>
    <t>3f5a5532234cc133ded7fb9b54ec9aa4ee2852ef</t>
  </si>
  <si>
    <t>39871411708fbd742ec6da335dd53c8d3a8a86f9</t>
  </si>
  <si>
    <t>9bd88ef06e00f2c827faf70db2025fbaca5942be</t>
  </si>
  <si>
    <t>7f1ba259ae6e0513dd8c05eec00595a064c959ae</t>
  </si>
  <si>
    <t>e3e81efb172c8b4a77629166a8fe7dadaa97c032</t>
  </si>
  <si>
    <t>fa6e010fc3a0f261cab3c31b34a09af075f1f8f8</t>
  </si>
  <si>
    <t>9efba7abcc5a8e32374e68e02e550c85b391e542</t>
  </si>
  <si>
    <t>b77326b548226682afe806d6650f8f2d1f2a484c</t>
  </si>
  <si>
    <t>b3d42c86bc0b32633a7a495687c84db2498072fc</t>
  </si>
  <si>
    <t>797a0b13f83131fe1b423f9f3362f24c64ca4afd</t>
  </si>
  <si>
    <t>Evasion: Checking for specific image filename, Evasion: Possibly stalling against analysis environment (sleep), Evasion: Searching for specific processes: avp.exe (anti-malware detection), Evasion: Searching for specific processes: explorer.exe (system injection target), Evasion: Searching for specific processes: iexplore.exe (browser injection target)</t>
  </si>
  <si>
    <t>c18a2970639e13572d17b86dd216984edd533587</t>
  </si>
  <si>
    <t>e0d3d5905c2a83aa154a99f3d6081aae6a282775</t>
  </si>
  <si>
    <t>4d7c6b31a732016f7c6392e7698939bb5e24b474</t>
  </si>
  <si>
    <t>1d302b92efb7bc0f2e94f91c56d587d2c4a77894</t>
  </si>
  <si>
    <t>0d625126fc4e406e92fd23f30e7e2cbcd3c6262f</t>
  </si>
  <si>
    <t>b4bd656d0016e078608fc98d8fafca64770b29ab</t>
  </si>
  <si>
    <t>00700cb74cf90a9ba4eb6fd37ebc4037517f43af</t>
  </si>
  <si>
    <t>04147573288ac33be0ed1dbe14c4f9ec3455cba2</t>
  </si>
  <si>
    <t>8e30a9ed41b0a264d3c42446ec9a2bfbd78f0d2f</t>
  </si>
  <si>
    <t>Evasion: Checking for specific image filename, Evasion: Searching for specific processes: chrome.exe (browser injection target), Evasion: Searching for specific processes: explorer.exe (system injection target)</t>
  </si>
  <si>
    <t>dbd1132299f6278309255999a802fea986866d7c</t>
  </si>
  <si>
    <t>a69901fe5162f1986f227e7def0fe1a18c4ec693</t>
  </si>
  <si>
    <t>7bc297a0d1293a23ba181f289d72cdb8f6a7611f</t>
  </si>
  <si>
    <t>99dd54ebd9e6fec8b31c77dfc40ce77456c2e386</t>
  </si>
  <si>
    <t>260f671e8d33cc44c863756d68e74d6cd0383dec</t>
  </si>
  <si>
    <t>835e84c07370dc1e3c1dc38ce18701ac197de7fe</t>
  </si>
  <si>
    <t>455d5625f1d78996ff58a5c4ae14d53ca6c39ac6</t>
  </si>
  <si>
    <t>716ac46e34a6cb791d24e48a36e4002f68bf22aa</t>
  </si>
  <si>
    <t>2f0bc8c6d7213c8d8ac0272668af495eab90c5b4</t>
  </si>
  <si>
    <t>24c6c93a1d19af29dc66b80c6f8115fe6d9cc829</t>
  </si>
  <si>
    <t>78a9d860af1bc2769cff707ed560bc5a54f78e20</t>
  </si>
  <si>
    <t>c9f8b75c1d293aaa089635530e78b910b2ba8878</t>
  </si>
  <si>
    <t>aec53fc38373949807eb78f0025e8ee959bcb99c</t>
  </si>
  <si>
    <t>a7eead3c52bbfe47e7207ff93259c1215be0112a</t>
  </si>
  <si>
    <t>6e8a5a86d0920418f4b056ff540173e084293868</t>
  </si>
  <si>
    <t>aa21635773bb395b3070e1a3f66257d67514c5a4</t>
  </si>
  <si>
    <t>f7c024b8db4b100913011279f13a029300369577</t>
  </si>
  <si>
    <t>0f7974625029ea30e9c1907d992ce1d9148bab78</t>
  </si>
  <si>
    <t>f09e74eccffdaed549ab9f8563b8e19bec2c0959</t>
  </si>
  <si>
    <t>4cf433c44069ab082828a85ae92d91c6b4124117</t>
  </si>
  <si>
    <t>87dfdf9eb35d4f2c9788ea268da9959a5face136</t>
  </si>
  <si>
    <t>e887278920dea1a728a3fb9a7b77596a7e0943df</t>
  </si>
  <si>
    <t>aaeeb021189b2f9d9723c35a27847add2014dc68</t>
  </si>
  <si>
    <t>5670300838cd4f9a78ce2d0c36a1eab50dc6fa23</t>
  </si>
  <si>
    <t>5ce6df4a69dd3074c6699d2e8d3fb8b8540712d5</t>
  </si>
  <si>
    <t>b5826130efe4cd469a9e60dc08fd3a480c5cf1e5</t>
  </si>
  <si>
    <t>4b4d820198b3db71b0d2cdafc4cd83be95f5a118</t>
  </si>
  <si>
    <t>97262f1350a50f78ddb4f42ccc82447e8d7ee5b9</t>
  </si>
  <si>
    <t>d805feb77f8b8adef27a9d8b1b30c5907bee3f4e</t>
  </si>
  <si>
    <t>adfd4dd1e1691b265bc10747a8e2550c7224fd99</t>
  </si>
  <si>
    <t>f64e5f34be4cb8672203ce1c4382ad3563a17021</t>
  </si>
  <si>
    <t>0a2abc10eaccdcf7d79e3752aee7303b7fffc204</t>
  </si>
  <si>
    <t>e1bc5ef0d871c512f7568709c577c38df057a004</t>
  </si>
  <si>
    <t>712610165f44f37307b2588941c32eadbea7a220</t>
  </si>
  <si>
    <t>0472091d6703bd3cd0fc1ea7c8b9da1551167ecf</t>
  </si>
  <si>
    <t>250111f30b18947ccab810e5b238d37538f52baa</t>
  </si>
  <si>
    <t>919467cb3ded0fd087158a2087a0010b47786645</t>
  </si>
  <si>
    <t>b5296cd430d1567caf432559d8ff782e1bfd0e8d</t>
  </si>
  <si>
    <t>d24690c4aa1ba38706de4ea8b4a46243791fe13c</t>
  </si>
  <si>
    <t>5d34d23abc70cb4f4d89908be0b4c81933a6b8b5</t>
  </si>
  <si>
    <t>104d04d961a441816bd1d448d0bc9ed778adce4c</t>
  </si>
  <si>
    <t>db89ad01275c5d3cd44de6ade3d566eee4d5996e</t>
  </si>
  <si>
    <t>992f4e916af84f956af4760afa7aeb127cfc1900</t>
  </si>
  <si>
    <t>a839cadba139a5761884b567a82546ec9a2e9b0b</t>
  </si>
  <si>
    <t>bcb051b2d76d6ea418f3e3e3334934a73a5f8c28</t>
  </si>
  <si>
    <t>8d0680ed602cb326f83ed67965dc4770ea80697f</t>
  </si>
  <si>
    <t>c547b6b50b051a38b722b479b280b157fe053169</t>
  </si>
  <si>
    <t>7509e7ddd32c87e3034988834a08f16ca5034337</t>
  </si>
  <si>
    <t>0543d1f8674ce38bac1ee0787b9655d9913c5989</t>
  </si>
  <si>
    <t>239b58737ba22dcb4f61baf1ea6b0923cb15ac6f</t>
  </si>
  <si>
    <t>4200daa28bf4319af274ce2ab25cd69aab5adfaf</t>
  </si>
  <si>
    <t>8b1e4dda564fa341f5a4c1fdc360692d59fdf548</t>
  </si>
  <si>
    <t>b509b09c3ae28fd7b662ee8a8bc7f4e7236add02</t>
  </si>
  <si>
    <t>de3d007347d3b4ea5a4837e317e9179beea87dbd</t>
  </si>
  <si>
    <t>e751e9f99ed9375e2c5edcd990354838bc928aa5</t>
  </si>
  <si>
    <t>4dcf745e2adb73d8433f06eb5a860c5758846f89</t>
  </si>
  <si>
    <t>5501af6d89b1a8efbada8046c962697e384300ba</t>
  </si>
  <si>
    <t>4b83e277bc54911a4f949c08ad2e11c7698d065d</t>
  </si>
  <si>
    <t>bdad0807271248b547491fdb27d11b1dc214eb3f</t>
  </si>
  <si>
    <t>0122232ab56b80727ae6f5839d0aa75fc7833cb2</t>
  </si>
  <si>
    <t>Evasion: Ability to check the disk size, Evasion: Ability to detect if Sleep() function is patched, Evasion: Ability to retrieve system default language identifier, Evasion: Searching for installed programs (antimalware software)</t>
  </si>
  <si>
    <t>1a738cb699e2d36e71599d7d37b29d6213885e00</t>
  </si>
  <si>
    <t>d5b74277e267dbd395bb48d6866727f28d846c79</t>
  </si>
  <si>
    <t>36257bfaa6d976841caaf51658fca421bdb67157</t>
  </si>
  <si>
    <t>3faeca9689aa4c580ddb917c1dbe94e769c2323d</t>
  </si>
  <si>
    <t>c2d721b7e18db20ef0424eb651421b79541ad8ec</t>
  </si>
  <si>
    <t>0da37714815778126d1f8aa46f6a111fe0b890f4</t>
  </si>
  <si>
    <t>1777a385244f43b7e0c4c23bb9080829b15fc701</t>
  </si>
  <si>
    <t>63207c82eba5f8b0f7b6b6b2281882076bf5c13c</t>
  </si>
  <si>
    <t>fdcbace84ad2eb298bd382428de746f522fed9f1</t>
  </si>
  <si>
    <t>4db5e0b195f5ba91720fff1fe6de79591da4e277</t>
  </si>
  <si>
    <t>d6324e36b683a9a989d647c3f8513cac93630ac0</t>
  </si>
  <si>
    <t>dfd4b352ab4f0b5b3178c681a497c28cd8f168d5</t>
  </si>
  <si>
    <t>6f2b8c26553280acc5a546ccb50c106481de1334</t>
  </si>
  <si>
    <t>ff12abc157414dfece7afba2e2c4e09fccebf23a</t>
  </si>
  <si>
    <t>Evasion: Checking for specific image filename, Evasion: Delaying execution by using ping.exe utility, Evasion: Disables Windows Error Reporting for a process, Evasion: Searching for specific processes: vsserv.exe (anti-malware detection)</t>
  </si>
  <si>
    <t>338be0bb353e4fa2ba615fa1a877cb6aa29d2afb</t>
  </si>
  <si>
    <t>ac464b75d5feee6f64165eb6e27de7379a85ee27</t>
  </si>
  <si>
    <t>600741378b1727f791201e61bb728b60962bebb5</t>
  </si>
  <si>
    <t>2ad6c66360114ba81fb7643e0fcbad117e7c97fd</t>
  </si>
  <si>
    <t>a80abfa2d8d6dca37ef297b1951080a4b7eb44a9</t>
  </si>
  <si>
    <t>089316fd8711433ffd879819dcaddb3f48cf9e67</t>
  </si>
  <si>
    <t>e06334ace17c93d3af3a38f7f57df7a05e160cc9</t>
  </si>
  <si>
    <t>825394d29beb54ab1d60c3ae9301f31e1e176509</t>
  </si>
  <si>
    <t>Evasion: Detecting VirtualBox by enumerating ACPI registry keys, Evasion: Detecting sandboxes by checking registry keys artifacts, Evasion: Detecting the presence of WINE, Evasion: Potential detection of virtual environment (Sandboxie), Evasion: Searching for installed programs (antimalware software), Evasion: Searching for specific processes: vmmouse.sys (analysis tool detection), Evasion: Trying to detect analysis virtual environment (BIOS detection), Evasion: Trying to detect analysis virtual environment (HDD detection), Evasion: Trying to detect analysis virtual environment (drivers detection), Evasion: Trying to detect analysis virtual environment (guest modules detection), Evasion: Trying to detect analysis virtual environment (installed applications detection), Evasion: Trying to detect analysis virtual environment (motherboard detection), Evasion: Trying to detect analysis virtual environment (window name detection), Evasion: Trying to enumerate security products installed on the system from WMI</t>
  </si>
  <si>
    <t>22c2c384322b0b2c51397797fffdd63b3d26b239</t>
  </si>
  <si>
    <t>a44790718e514cac34222a6ad9677f715ac1c818</t>
  </si>
  <si>
    <t>0e846cfe4c3afb061e437615eabd6facd0195ece</t>
  </si>
  <si>
    <t>758530a9a11d7fb430260a6b0ab2ce3cc77e36e4</t>
  </si>
  <si>
    <t>8b6962fe5185d695198ba9cd3f40c39955677c32</t>
  </si>
  <si>
    <t>08b0db61fd791d9a3c3420d600050e50f1aa29ce</t>
  </si>
  <si>
    <t>bf9fc6dae12f2dbb20a5244c2e465937c406ff88</t>
  </si>
  <si>
    <t>ebeb517c2c4908a7255b9040dec1a5f9fa2c7aa5</t>
  </si>
  <si>
    <t>8cc4d89668770e892a39dc16d23b01851b58da47</t>
  </si>
  <si>
    <t>6fb25872d2290829818bf8908c8bba1f0928afa1</t>
  </si>
  <si>
    <t>ba2ee041a1b610198f8b30ac5a76e4d60eabfcf3</t>
  </si>
  <si>
    <t>3377d52902844abdfab5344b2ab4c0521d67cf9a</t>
  </si>
  <si>
    <t>012a29df53f552be776b0f7d260305e27b887e48</t>
  </si>
  <si>
    <t>cd54074c617226c0c04e72abbd29a651f00d5e8c</t>
  </si>
  <si>
    <t>273c894f634fa09172e212c28ec337df2c4eca19</t>
  </si>
  <si>
    <t>Evasion: Ability to check the disk size, Evasion: Ability to retrieve system default language identifier, Evasion: Detecting debugger by checking debug port</t>
  </si>
  <si>
    <t>312da3a52e8badacc23f289e95e6e26e26477390</t>
  </si>
  <si>
    <t>57c43e6bc7289aeb8fb91a05f9a2632e4c3a38f7</t>
  </si>
  <si>
    <t>ce60118b59b8ad0d37257706ed040cb847625af8</t>
  </si>
  <si>
    <t>020a909e11177e558fd4ba06c4f1af779cd3fe9e</t>
  </si>
  <si>
    <t>0d101d32fb58d38dca38b1f089a643b9a560cf7f</t>
  </si>
  <si>
    <t>45ee26366f7ea470354c996300b1026ed2648319</t>
  </si>
  <si>
    <t>a44194892aea3ddf0818aa651a92b20dcfd52126</t>
  </si>
  <si>
    <t>044a31669adf8f64688b57a7137c7422622dbf9d</t>
  </si>
  <si>
    <t>ade4b61d8da48fd279b5cf5fd0dbe76f6c4892cb</t>
  </si>
  <si>
    <t>dc878a10221246c4ab2509f37e6390de7f7566da</t>
  </si>
  <si>
    <t>0b2f7ea36bdc247076712f6c871a1d48b2405261</t>
  </si>
  <si>
    <t>89f2071260a0510fdefbc8c050e8ee52aefb6a08</t>
  </si>
  <si>
    <t>777d940efcc9e55bb2f95c57c6b71f3ee2bdb66e</t>
  </si>
  <si>
    <t>Evasion: Disables Windows Error Reporting for a process, Evasion: Possibly stalling against analysis environment (sleep), Evasion: Searching for specific processes: avgwdsvc.exe (anti-malware detection), Evasion: Searching for specific processes: sbiectrl.exe (analysis tool detection)</t>
  </si>
  <si>
    <t>7166de9eb12c18d2931447a6adbbf704f311f7f6</t>
  </si>
  <si>
    <t>906e8be3414fdcdc447c4d9445bb8745c65fcfba</t>
  </si>
  <si>
    <t>77c431c63acc42cc8d00047e2375806802b74bbf</t>
  </si>
  <si>
    <t>d2eba81f5e4c92f1dd80b016e675f45e20373b40</t>
  </si>
  <si>
    <t>1d259c849d4f0b68aebb6ff82cc58bae6a979113</t>
  </si>
  <si>
    <t>5513f8e83faf24405d96d56b8bd06cca5566a710</t>
  </si>
  <si>
    <t>0d1a22c0b56a0661be502f7db0519582dd90709e</t>
  </si>
  <si>
    <t>35e741504217bdc3c921af2e905e719e30625527</t>
  </si>
  <si>
    <t>d4ea7d15633259f9015d15dadb55ffb74b4b90ff</t>
  </si>
  <si>
    <t>6bcf927737b330b61f2fc15e64ff183ca468d0cb</t>
  </si>
  <si>
    <t>b009b26e7dec7136646fc6338edcf4c0dded3613</t>
  </si>
  <si>
    <t>874d051e5cf4f01c731b6d2e2b13852cce4789af</t>
  </si>
  <si>
    <t>e38d996599b4baf3ede598a10efdbdf4634f40f1</t>
  </si>
  <si>
    <t>121ca98aa55c1aa64bd5fc38c741e500d52051ec</t>
  </si>
  <si>
    <t>981aeb5cbc3de0523853539c2daf10e14bd02107</t>
  </si>
  <si>
    <t>ab53e9e05863484bb8d90051a58a60cd48dfef21</t>
  </si>
  <si>
    <t>d1e38b7c99d30b2523021e3947542a5beaf55caf</t>
  </si>
  <si>
    <t>742b27327fd422528fcf3240eea2b5e8c0fe8672</t>
  </si>
  <si>
    <t>6e7c854826fa8661a3489bd17573ea1aee21c0de</t>
  </si>
  <si>
    <t>1617696729d2e57b70b51c517a82b31cd0c83231</t>
  </si>
  <si>
    <t>a9f42d14f61a132bf37165e494667c40ee9ef150</t>
  </si>
  <si>
    <t>8ee187775be43d0f86463770b0647704fd6932a7</t>
  </si>
  <si>
    <t>7566d09028d6333e261e4b63cc37ec3dec672ee4</t>
  </si>
  <si>
    <t>4508e5475ca36a0c348824c6c1e7abf42f368dbc</t>
  </si>
  <si>
    <t>fb2f3bf7fb4f4a1e5e96c5dc564eef8e823974c7</t>
  </si>
  <si>
    <t>88eb2b79946f8f0342ebf9835853c790a444eea1</t>
  </si>
  <si>
    <t>9b194459a671439310f02cd3cdddc4418be0f410</t>
  </si>
  <si>
    <t>438072acf533af6fc33911d53e60cc7193caf64c</t>
  </si>
  <si>
    <t>cf04a1393b77e998cc85fbcd5e44d5da51a232fd</t>
  </si>
  <si>
    <t>2a89da917caa0de8ad75a00aee45448ff2c8c5fe</t>
  </si>
  <si>
    <t>658abfc6d966d8a92e1830d44835e591ebf723ef</t>
  </si>
  <si>
    <t>316a85617ee88a380e3bf004c4833f840f8bbb0f</t>
  </si>
  <si>
    <t>Evasion: Ability to detect if Sleep() function is patched, Evasion: Ability to retrieve a list of keyboard layouts, Evasion: Possibly stalling against analysis environment (sleep), Evasion: Potential detection of analysis tools (dbghelp.dll), Evasion: Potential detection of virtual environment (Sandboxie), Evasion: Trying to enumerate security products installed on the system from WMI</t>
  </si>
  <si>
    <t>8fbe17a06dea5deb2a8913d9abf6c0571546b5fb</t>
  </si>
  <si>
    <t>250acfd78f22f649faa6157a828dc3f156c8ac10</t>
  </si>
  <si>
    <t>846062e90044b51c9764e008f584b4bf0a4d2f70</t>
  </si>
  <si>
    <t>a0c8d820e5114d5e32a625fd2c08f2a0eed41064</t>
  </si>
  <si>
    <t>79e1e8453bb7d72868c2f303ef7762a2b68fab1e</t>
  </si>
  <si>
    <t>28394983a2c40254f56ddf855969191690375f6b</t>
  </si>
  <si>
    <t>2a9f966c02f7867798d4f4c081e1feda2465aa3f</t>
  </si>
  <si>
    <t>368f5709b9aa927a717a36f372b28c8add886b71</t>
  </si>
  <si>
    <t>9b5e86e2fcfd9c5388d95f7a79e1836ab8299c6b</t>
  </si>
  <si>
    <t>31d1dd829edcf0add95216a31f81851c19dd42b4</t>
  </si>
  <si>
    <t>14ee817a6beaeeec34043956e42f4ba893c04f11</t>
  </si>
  <si>
    <t>fa01b7f1e9f7e5fca26ecf1664ad60f6ea622fe2</t>
  </si>
  <si>
    <t>5725d4a2adb05abcf5dfb75745381d15d8eb3aaf</t>
  </si>
  <si>
    <t>2a9f2424570b0a953d82a07a672d6d5207f7efd6</t>
  </si>
  <si>
    <t>30d2ce7f1e41422c931bd4fcb0d55903a45410a4</t>
  </si>
  <si>
    <t>012420930f565d30d144de16062368e15c78de89</t>
  </si>
  <si>
    <t>fee7f039fef7ae517224ff4bd72f04db692cee96</t>
  </si>
  <si>
    <t>3cf4bec745b95e5f2c71223e3748c3f55f085810</t>
  </si>
  <si>
    <t>f94e1dbe8e74d3da8f3979e1cae71360c0c11a8e</t>
  </si>
  <si>
    <t>bcf7dec5856c4f83b1ae58997e6466f9f1a2c7ec</t>
  </si>
  <si>
    <t>72e4f312b6b57fd8c56a5efebbc58a502c857030</t>
  </si>
  <si>
    <t>4346a81be86b721ae099d5ad1b9fc629fe607dd9</t>
  </si>
  <si>
    <t>6fd609b51036a1e73e9b9a493114861ee99a3710</t>
  </si>
  <si>
    <t>7126ad18e85a98578920d0bd72233bb6f704333e</t>
  </si>
  <si>
    <t>0725e0b8f79baf972ac5ce79bbde07416362dc69</t>
  </si>
  <si>
    <t>62766094f5c681781cfa38697d8468a3a04d92c7</t>
  </si>
  <si>
    <t>555929bc0953a9a8bf0a742c97879af913ecbd77</t>
  </si>
  <si>
    <t>86fc63619de00cab63b1fb9aed2b30122ab2a658</t>
  </si>
  <si>
    <t>9b40773cac069ad40eeb60223c9434ce157e5934</t>
  </si>
  <si>
    <t>Evasion: Ability to check the disk size, Evasion: Timing Detection (rdtsc_GetTickCount), Evasion: Trying to detect analysis virtual environment (timing analysis detection)</t>
  </si>
  <si>
    <t>6558bd42b64bf013f7d33d93a2bf1caebe20ed0c</t>
  </si>
  <si>
    <t>a41c58a08d47ac0d796e8650fdc8c90d82a29cca</t>
  </si>
  <si>
    <t>8e453f31acebbe70b4b82c0e1318f4dfb34e3c95</t>
  </si>
  <si>
    <t>6887c7b568d3e2ec2d6b2a57cd2b84653a7500a4</t>
  </si>
  <si>
    <t>620951916574d9ea3bb3986f7af60f4c0ddec4de</t>
  </si>
  <si>
    <t>1568da72cdd6bb0aa860cdccfb6de04406e8de5f</t>
  </si>
  <si>
    <t>9f0ea77f3cf10257648f1b21507bd14a96bb592d</t>
  </si>
  <si>
    <t>60c04f0f11ccd9aa32a3c9958243f1db75ea7987</t>
  </si>
  <si>
    <t>761494e67160efd986f50fd491d4e872765abe0e</t>
  </si>
  <si>
    <t>12b50f21e1e68b3e474a7dbef03da40cf11e2926</t>
  </si>
  <si>
    <t>51c6960e2f24c2d8aa613704218afe477eea2ce9</t>
  </si>
  <si>
    <t>95e89e244e9b195467a6a7e2adff8f458d4a1217</t>
  </si>
  <si>
    <t>4d9ced2ab9ebb5a2b66f63eb77773a9dada96792</t>
  </si>
  <si>
    <t>aa4d04cc5af83b78020d75e7a861fc291781e393</t>
  </si>
  <si>
    <t>950d309d7db03dbd0c574c06bcf76fc13e5719e7</t>
  </si>
  <si>
    <t>f8a45896338d826ff851373b1643e3f02d1573f8</t>
  </si>
  <si>
    <t>62b67291a078272e1442c5b4dcc64d7f2fe8faa4</t>
  </si>
  <si>
    <t>aeb6c9fbdd96f832f66b61a39d3c96ad0421139e</t>
  </si>
  <si>
    <t>9581c554cd59222471599ca92aa6658f87cba87d</t>
  </si>
  <si>
    <t>09a4469da86b7f28be0392b533c9d733fb257cf5</t>
  </si>
  <si>
    <t>84ef9f5c906cbd0f0184279ac18e8e1636409619</t>
  </si>
  <si>
    <t>0e27a75688369b18d0c0cbdb89146ac497432638</t>
  </si>
  <si>
    <t>ce347d196c884b33e236405269b7b5e2e5b0c832</t>
  </si>
  <si>
    <t>d34431231b38b6f4bb716b69abfc3f979fba1b24</t>
  </si>
  <si>
    <t>99d1e1a57566155ca4d298571b9ccdbde16af57f</t>
  </si>
  <si>
    <t>489c6c48c904f667531c4c11902dd13b7f04e717</t>
  </si>
  <si>
    <t>0a48116b0b132e4d8a4269d2a7426e86a6e3de1f</t>
  </si>
  <si>
    <t>fa2817ba6eda66b63ee5c7444e4b9bc4963a8ebb</t>
  </si>
  <si>
    <t>019eda2a1d0580e51bf5561378f98aa1dd46eef5</t>
  </si>
  <si>
    <t>0fbcc889a3d1e1b6bb081918ad8081e525ba2e2f</t>
  </si>
  <si>
    <t>5262489c84df3aab6711eb333f0364c0e5f9ed9f</t>
  </si>
  <si>
    <t>9206e17ee82bb0cd367471d52ea72b0a63b600ad</t>
  </si>
  <si>
    <t>bc46818d4918ce014fa0c6c392907c7b1fac1171</t>
  </si>
  <si>
    <t>07d7e7565547de5720917cc5a6fab515f5c46fa7</t>
  </si>
  <si>
    <t>a3de0bf973ef7cf78f21568915a44f88b076e2b3</t>
  </si>
  <si>
    <t>841236b5ad461b2b78e98dd9169ae212e86a236d</t>
  </si>
  <si>
    <t>795b3fe980e3df4f2df7dcaaf9a117e76f3c0973</t>
  </si>
  <si>
    <t>0fd8f22aec3a12effa8aaa45a6142815d36360b2</t>
  </si>
  <si>
    <t>ef2206f58e39ef54966c29c8285c6f61efa1e4a8</t>
  </si>
  <si>
    <t>6b8f3c55889a9734d3514c765956df64f4f318d2</t>
  </si>
  <si>
    <t>7ca3d775796bc721f8632154d93cc5dacf27484a</t>
  </si>
  <si>
    <t>618e4253a1a0b23accb70ee962d4a9e8f0d46090</t>
  </si>
  <si>
    <t>dfb6098ab28206118c578e1210db395f964d30a4</t>
  </si>
  <si>
    <t>38cdcedbcaba561f9bbf662b59f87d7c39c25222</t>
  </si>
  <si>
    <t>d337279e26990afc12770ce53166508a00eb00cf</t>
  </si>
  <si>
    <t>563f0a4769985796166fe9b73af0bcdd63e4b732</t>
  </si>
  <si>
    <t>bea33a8eebe15de5e5e3ccbe414621aea3d5029d</t>
  </si>
  <si>
    <t>a9be7057916736dd596eeb5a38bb48cbbf70e9d1</t>
  </si>
  <si>
    <t>0890a2689473e8b07a49495f25208b275fc000e0</t>
  </si>
  <si>
    <t>aa9444c8a05198f254e9dbb122f8ec39c4127fbd</t>
  </si>
  <si>
    <t>e50df6c0f67fc12a8ca40640511e7e91c19a207f</t>
  </si>
  <si>
    <t>7b17083e384addb368727297d29c3960f99b0357</t>
  </si>
  <si>
    <t>e7a25453d2e3c86b3a5be391c378ee7c1c04b492</t>
  </si>
  <si>
    <t>9c71181ceba5a0d2c9cdcc1971b6831b904dfdf6</t>
  </si>
  <si>
    <t>362798f8eae9873450d11ab015e3c0c3a7b1e6d8</t>
  </si>
  <si>
    <t>5c6238ca7de23b3314f909019f0aa586f1935415</t>
  </si>
  <si>
    <t>7bd888ee101a5aed4d10b271e504bed62f476e79</t>
  </si>
  <si>
    <t>6d275d237668f13ab001a295c0d3233129c058a1</t>
  </si>
  <si>
    <t>e709d67ed3c9ac2e7649423ae0d7ee9215f766a6</t>
  </si>
  <si>
    <t>ffe6423558e58bc077a00a6d1a04891f6b0746a5</t>
  </si>
  <si>
    <t>b323a93d4399977e11f384ea1694fb09327367be</t>
  </si>
  <si>
    <t>38827bebecd44f3d458da4798b5c31d8762ca586</t>
  </si>
  <si>
    <t>e1c9ce719821156f7aff7779daae462ff15b7b60</t>
  </si>
  <si>
    <t>2b898ebb8bb30bc5c12d737a1158149ce50085d9</t>
  </si>
  <si>
    <t>b5d8360413b527808d0c3e415e6a7fda4e59be53</t>
  </si>
  <si>
    <t>da74f550c6282a2a4d79ede6ef31b8a0b668235a</t>
  </si>
  <si>
    <t>69665f618269395b681aacf8ff13f0f674d5baa3</t>
  </si>
  <si>
    <t>75e30ddf175d582bb9123fe3153c83ddf76ba416</t>
  </si>
  <si>
    <t>9d8e094d245a05ea24404b577e6ec155db01639d</t>
  </si>
  <si>
    <t>c16c6b5f0a931e5948885ab08d439e7a8311ae76</t>
  </si>
  <si>
    <t>2d8ec935205855fc5c45ce51351d5dd24f780a0a</t>
  </si>
  <si>
    <t>7ee46d86553040b0f6fcfba9e235ac44c37e7636</t>
  </si>
  <si>
    <t>26c9a78e8358fb1ff912771a17cc763b796399de</t>
  </si>
  <si>
    <t>0b66edfc5624ebf0e85f98a59cd3d2ef00ec4574</t>
  </si>
  <si>
    <t>58715d2f83508f2430a278cd32b2a27e91e920cd</t>
  </si>
  <si>
    <t>267c964d70305d501f5983d3cfb79dd5f30541b6</t>
  </si>
  <si>
    <t>Evasion: Ability to check the disk size, Evasion: Ability to retrieve system default language identifier, Evasion: Timing Detection (rdtsc_GetTickCount)</t>
  </si>
  <si>
    <t>4252a9c82b8d1a317cff29c465db81efdc1b776e</t>
  </si>
  <si>
    <t>24bb14d2048a6c8dd0d47688c87622a9e07a96f9</t>
  </si>
  <si>
    <t>5952c545e22458244b868de24ef75b7f64a31ac1</t>
  </si>
  <si>
    <t>2d7f552c3a6b7b0924fb7e7ef6fb95718e535f95</t>
  </si>
  <si>
    <t>1c3b706051d3624bd724ca8e99a4c8452a466786</t>
  </si>
  <si>
    <t>c8b8207ec0568125fbb89b478bc02d69b71ac9e4</t>
  </si>
  <si>
    <t>84606e58159d913eb58a336bda62c44d82469cf1</t>
  </si>
  <si>
    <t>3d84d34d9994392f481420b4994c84f6cc46b7dc</t>
  </si>
  <si>
    <t>945998746b25ba62d75c3cf3e68d14c04fc3133a</t>
  </si>
  <si>
    <t>8e2ea0059b5265f7c91e18f8fe3933b25ace84a0</t>
  </si>
  <si>
    <t>81160692f5505fb7c7a786ee036c7ff9acde7970</t>
  </si>
  <si>
    <t>c7f00a691bcb6f5e6694aa414e05dfb7f100c007</t>
  </si>
  <si>
    <t>07a0caa906ca58f2060db082f10baddaa445c63d</t>
  </si>
  <si>
    <t>ef15ffdced15b07b19f977f18c841f4a580e7d98</t>
  </si>
  <si>
    <t>1960d705e4f88595e771a56ded6d7da081c40f34</t>
  </si>
  <si>
    <t>1475af79e53ff72fcd6134d3e13c6479b93abc7e</t>
  </si>
  <si>
    <t>ba8d20d37f82cd9948b0d25db4edc4acf1230cbd</t>
  </si>
  <si>
    <t>c461be089daf1ac02defb1636c168dd0c6064c02</t>
  </si>
  <si>
    <t>8308de3232986b36dc19dd34a034f8d1355ec2e2</t>
  </si>
  <si>
    <t>f8fdb3cd20a0c415354e923962bb1c29d7f78c78</t>
  </si>
  <si>
    <t>63144b41faf8981797b04151110df8001875c2f6</t>
  </si>
  <si>
    <t>484f889d4af926ade40353a6ed44f72685fd4bd1</t>
  </si>
  <si>
    <t>0d366928a106a607c6a3c70ace3b45150215b979</t>
  </si>
  <si>
    <t>591dd4f482c49cd489d7baa134039f462f878711</t>
  </si>
  <si>
    <t>2cc5c4ceb6d82bb2aa7e5ee8496b20fe8f5d4f9a</t>
  </si>
  <si>
    <t>a23529533b0a6714ca1ce890de246b48c658834b</t>
  </si>
  <si>
    <t>4aa0b119a1ec8960a6b77791f2e6e46a0c80e5d0</t>
  </si>
  <si>
    <t>6d0851e0170c92232dcfd90ddde109f5d762e748</t>
  </si>
  <si>
    <t>7b9090f8abd991033f454f0b6f8d4d1b3c2b1aec</t>
  </si>
  <si>
    <t>196bc7edec8b40786ed58265b1dc1ec6022df57e</t>
  </si>
  <si>
    <t>dd09ed93be2f99a1483c1760c01410f254de552e</t>
  </si>
  <si>
    <t>7e307640786976c9e74a7fccf783c0bca9cb51ee</t>
  </si>
  <si>
    <t>81c958f2169199dadea1c2e1f3a45586241b0570</t>
  </si>
  <si>
    <t>56853d7ccdcc5871c8df50f7490eaedd088eea1b</t>
  </si>
  <si>
    <t>4645023ae5dad3260f26a188a7811d24929350a4</t>
  </si>
  <si>
    <t>cc82aa366a1fb3484d648d9017806ea8bab31934</t>
  </si>
  <si>
    <t>87d507eede49db6c87d8e1e42270827b8fff5bb6</t>
  </si>
  <si>
    <t>8fc500095f756b130c8046b23f5d309a7cde8959</t>
  </si>
  <si>
    <t>c556eaca204806f5da602897721fe0d9fba80545</t>
  </si>
  <si>
    <t>5a956d6fd5c1f62bbd09858943a72a84eb098007</t>
  </si>
  <si>
    <t>f113a6209de40fa9c906b24d249a78453a39fe49</t>
  </si>
  <si>
    <t>5449b934c5e08b58d110af68c94e6ca67f9d7d1e</t>
  </si>
  <si>
    <t>7261901e62cbb206b0ecb90af72855e46e1e9309</t>
  </si>
  <si>
    <t>Evasion: Possibly stalling against analysis environment (sleep), Evasion: Potential detection of analysis tools (dbghelp.dll), Evasion: Potential detection of virtual environment (Sandboxie), Evasion: Trying to detect analysis virtual environment (BIOS detection), Evasion: Trying to detect analysis virtual environment (drivers detection)</t>
  </si>
  <si>
    <t>9ea53c5318e9972790b10cd82cd834ff883698c8</t>
  </si>
  <si>
    <t>578d005b1ef5f125ccc34bbb36ea3bbb972466f9</t>
  </si>
  <si>
    <t>251fb5ac0d7789dafcd52a0cad7208e3a96ee4d3</t>
  </si>
  <si>
    <t>Evasion: Searching for specific processes: tmpfw.exe (anti-malware detection)</t>
  </si>
  <si>
    <t>7ffc3c6a8ce16b488f120e79323993742caa675d</t>
  </si>
  <si>
    <t>1eb70bf893968d18dbb4077bf4544817a8c9defc</t>
  </si>
  <si>
    <t>ec0971013dd964f8720319e1d15e122368c6abbc</t>
  </si>
  <si>
    <t>0112210644576458aef06be3f879bc50d422ca8d</t>
  </si>
  <si>
    <t>39c1c9b3cb54ff23e67227c91a06bd15ad44eed7</t>
  </si>
  <si>
    <t>fa8025dbb58c08513c048b07f838ded9ce966a4d</t>
  </si>
  <si>
    <t>5beb3abb559f829921753bc50accd60542fcdf63</t>
  </si>
  <si>
    <t>96908127c1dc07d4301d679e691cc7382b8d94fb</t>
  </si>
  <si>
    <t>5dc1c597f2fdfa48c656cdd1f371d011f94cefe9</t>
  </si>
  <si>
    <t>6b767b9fa3edd2cf1098e6e2aa70623666bea867</t>
  </si>
  <si>
    <t>d99ab6eebbcb80a098ec7da4ff1b6c45a2526318</t>
  </si>
  <si>
    <t>b0b69b2762d359d4ee16c30f6676904ca63a2b66</t>
  </si>
  <si>
    <t>18c00f044131b6cba7f95904c60bbd0236839fa1</t>
  </si>
  <si>
    <t>e28b6828f78cc8d161debc66923020150c8aba35</t>
  </si>
  <si>
    <t>5b11174742c925fd796af8e6c81d852e1113b076</t>
  </si>
  <si>
    <t>802bfd0650e02299fd708938ef45060520b49e53</t>
  </si>
  <si>
    <t>08e1259d901776fe465f21ea22f4de1d0c23dacc</t>
  </si>
  <si>
    <t>02e6c72bcbb2a1b88c756b1798538580f12c9150</t>
  </si>
  <si>
    <t>3380e9d50f281631207e6408c9065dc9d0c4040b</t>
  </si>
  <si>
    <t>b5dcbf1639c9a7739a6e85432d982008e6cdec57</t>
  </si>
  <si>
    <t>814d9a93a9ae59e86c50f8261712e03438a69c70</t>
  </si>
  <si>
    <t>4e01961367f455fbe796f02b942ba4bca7007ee2</t>
  </si>
  <si>
    <t>2d75f727eab95ce7c5bc5c56e8895023492abcff</t>
  </si>
  <si>
    <t>c76659bcfb9cad20cba69be8cbccf7e0c8c43cbb</t>
  </si>
  <si>
    <t>77d31a78617586188361a7b478e6534fe59a786d</t>
  </si>
  <si>
    <t>0356e67b810e0fd0c42c7724b4be91b5b92c0e23</t>
  </si>
  <si>
    <t>ab5ebe1a2431c230d132671a6f15584238ce24c6</t>
  </si>
  <si>
    <t>92dd79e999a681899ac5c490fb57bb6c87968baa</t>
  </si>
  <si>
    <t>77d3d2c537ec502371725207335b9314b52a908f</t>
  </si>
  <si>
    <t>3807fdb2c1e41a7c5e452b0649504db9123de441</t>
  </si>
  <si>
    <t>88d9a8e4b924032b772da8599f1955b620243dc1</t>
  </si>
  <si>
    <t>83b78fd472c0902fba1fe4c5f414c1c66d6a8c18</t>
  </si>
  <si>
    <t>9ef03d9d37c12196793d6f716c52ce331a96bb7b</t>
  </si>
  <si>
    <t>cc4aa18d63b7ca47e4aa7df47f923d930dc7a019</t>
  </si>
  <si>
    <t>847505e887ea2d437c5b14cbd65f0bf7db19a17f</t>
  </si>
  <si>
    <t>9c91b975424e8a72e3f500357d02266bb9a5837c</t>
  </si>
  <si>
    <t>5c6ac97ae49c0a0a6f17b1265b5244db1f8b71c2</t>
  </si>
  <si>
    <t>2c189f5ae86c2f7c9412a24b31ad7f1961f2c22f</t>
  </si>
  <si>
    <t>c3d04a7113e5db768e3b240c113f6fce01948601</t>
  </si>
  <si>
    <t>ad8db31020463e825c0b620d93477b5321c072d8</t>
  </si>
  <si>
    <t>64d4dd493daf9b956aace83e5f2e507ea4a3453b</t>
  </si>
  <si>
    <t>4347b1c1204a080b47dcbab6f29572f51f29248e</t>
  </si>
  <si>
    <t>6a60466935e58e18dbd80f42cee4d9455a4a4de3</t>
  </si>
  <si>
    <t>21e8bcba57505f6f194d215f7fc03442a2fe3a0d</t>
  </si>
  <si>
    <t>a3ae112963ef20b756c8373a64600d9f96ca2056</t>
  </si>
  <si>
    <t>46b01a7195cb49f0e67aa22e29ff94b2ce94be0e</t>
  </si>
  <si>
    <t>97cbcb6a6417673321e54f7103f108726fa1922f</t>
  </si>
  <si>
    <t>156befefa19ba733ef8e9a4fc32ba18e15b927b6</t>
  </si>
  <si>
    <t>21b393f664506fb5b19728a1da0d85b1a4845776</t>
  </si>
  <si>
    <t>c4aeb17b52e30f9571979369d2e37f10ed76d34f</t>
  </si>
  <si>
    <t>6f9af789ff94da04b7f4236747946a0d7723160e</t>
  </si>
  <si>
    <t>Evasion: Checking for specific image filename, Evasion: Potential detection of analysis tools (dbghelp.dll), Evasion: Potential detection of virtual environment (Sandboxie), Evasion: Searching for running programs (analysis tools), Evasion: Searching for specific processes: explorer.exe (system injection target), Evasion: Trying to forbid debugging (hiding threads from debugger)</t>
  </si>
  <si>
    <t>ea6831561d1e3b0f7c5a832f4d0f941ff5c58cb5</t>
  </si>
  <si>
    <t>Evasion: Searching for specific processes: winlogon.exe (system injection target)</t>
  </si>
  <si>
    <t>85ff4000f9dccd54ce830c64b8b4febfdf5651d7</t>
  </si>
  <si>
    <t>61e0e8cb72c3ebfb76456edf1b36397fc2872d11</t>
  </si>
  <si>
    <t>52fdd672195df933fcb428e845e01c77b9ff6b4c</t>
  </si>
  <si>
    <t>87aba5b72d551999e2d7e10c0fd301594c9327b1</t>
  </si>
  <si>
    <t>a88a2fc77e296e4f722506bb2bbf19c8402fcb3b</t>
  </si>
  <si>
    <t>5af38646a865e9a7ee53f2aa249963f5cd20cf81</t>
  </si>
  <si>
    <t>Evasion: Possibly stalling against analysis environment (sleep), Evasion: Searching for specific processes: 360sd.exe (anti-malware detection)</t>
  </si>
  <si>
    <t>57d4643b88a0ce8b5c1dd86db47d1f44b4f4cf38</t>
  </si>
  <si>
    <t>ca8fc26e7b659792cbef8500e0f8abeb1b3a20b8</t>
  </si>
  <si>
    <t>Evasion: Possibly stalling against analysis environment (sleep), Evasion: Sets file time to evade time line forensics analysis</t>
  </si>
  <si>
    <t>0273627f87bcdded37caece166dc1e18e1daa62f</t>
  </si>
  <si>
    <t>7747f3c1faa346874032ad9b6e6d6d156020cfc7</t>
  </si>
  <si>
    <t>b9242fae7e122079371699237629b34e2bf727ac</t>
  </si>
  <si>
    <t>Evasion: Checking for specific image filename, Evasion: Potential detection of analysis tools (dbghelp.dll), Evasion: Potential detection of virtual environment (Sandboxie)</t>
  </si>
  <si>
    <t>95e39a9f4fe1396962cc64c0dfd8372503bf9973</t>
  </si>
  <si>
    <t>c16a735caaf08530fc5847ad435c88d5eef5e414</t>
  </si>
  <si>
    <t>439d6d69b4fda874f7b76b621195cd1ae182aeae</t>
  </si>
  <si>
    <t>98e206201c2c04f2a60d1d071021e3bd49098f4d</t>
  </si>
  <si>
    <t>5a7bf086eb17cc1856dc8735fead0a26fa13ca9f</t>
  </si>
  <si>
    <t>00810a2937fae71b8593310e5581d53044eb28c3</t>
  </si>
  <si>
    <t>66b80917d1faf2287bbd8c6a0e8c6e3c804936e2</t>
  </si>
  <si>
    <t>5852320fb3f5bccdac9ed410918b96b8707f9e75</t>
  </si>
  <si>
    <t>6b70aa879f4c46f03667839398cddac1d93e4fcb</t>
  </si>
  <si>
    <t>4be5061a4b27b6837364aaadd91b09dabf0b0d69</t>
  </si>
  <si>
    <t>68a1ba838ea8f74a5c692f0544df34bc13ad20d6</t>
  </si>
  <si>
    <t>93313806a0c6b7164feac52cb0833a474a15b568</t>
  </si>
  <si>
    <t>dd1fda62dedd6face17d2963ecd698a39dc4be34</t>
  </si>
  <si>
    <t>739b9b2f1b7cc4439999727eccc99cf786405018</t>
  </si>
  <si>
    <t>0460292a35fc2033c86e19db93180b946ee3cadf</t>
  </si>
  <si>
    <t>b43b9db617c9c28271136e2997452d39f19aea48</t>
  </si>
  <si>
    <t>8fd0786e8e2fc9472a5a69811f6f05b255330328</t>
  </si>
  <si>
    <t>86f4d606f81eae29bd198fe325474e22cddcf58e</t>
  </si>
  <si>
    <t>Evasion: Possibly stalling against analysis environment (sleep), Evasion: Searching for specific processes: regmon.exe (analysis tool detection), Evasion: Searching for specific processes: zonealarm.exe (anti-malware detection), Evasion: Trying to detect analysis virtual environment (BIOS detection)</t>
  </si>
  <si>
    <t>a5a691dfff46c29195f63e21d15ef10e537c1369</t>
  </si>
  <si>
    <t>cd369a8d59ce9f5cdf5ac2901583415bfeaed5aa</t>
  </si>
  <si>
    <t>52aec9556c0e5ef3de0d64f98aa69adca2badb6e</t>
  </si>
  <si>
    <t>d9ea3b6ad40c3e7500aa11aff3cec3b3ff3401e6</t>
  </si>
  <si>
    <t>5adff31595f3479e0bf10174e13e7c4e667f86e3</t>
  </si>
  <si>
    <t>1a5a4ff750a1bdbdaa4ea1d958d5c74d3785c930</t>
  </si>
  <si>
    <t>9c92ad414ad74aa21783d63437d8ceb292342725</t>
  </si>
  <si>
    <t>54e4c6ff885e118918d59166d1afb2d5478a0e1d</t>
  </si>
  <si>
    <t>6c7bfef33e2db8c86e0d5616aaa96604bd991a84</t>
  </si>
  <si>
    <t>560a2bfa6a606448d6a5118a4eeef0bc8fbd15e2</t>
  </si>
  <si>
    <t>130ca1f9071b1520f7a1886656ab9a915979979f</t>
  </si>
  <si>
    <t>a3bc7faa66dde38d6754c3adac0c82b51851148a</t>
  </si>
  <si>
    <t>6131d91e012973067d82187959e3e8f89e34e89a</t>
  </si>
  <si>
    <t>4b13e8a8cf57e5e8370f08994f0e045c4bbe47d5</t>
  </si>
  <si>
    <t>a39586a2bb1a31341a5ff2cc9c00ca1a68814947</t>
  </si>
  <si>
    <t>34ef0ac87c51e1b54396c82dc124a2bc3f3c8786</t>
  </si>
  <si>
    <t>d0a1442c20da1a90b8f10b3dba37c4afca1b4028</t>
  </si>
  <si>
    <t>342aa596435f6882359a2fcd1b4fe761289cb791</t>
  </si>
  <si>
    <t>04794370a70b8126e7c3a0f946adce454b33d3ad</t>
  </si>
  <si>
    <t>92d291858953a3b39659bb2a5bbcee6b10ab53a8</t>
  </si>
  <si>
    <t>Evasion: Checking for specific image filename, Evasion: Detecting debugger by checking debug port</t>
  </si>
  <si>
    <t>4535cdaf6835d458b4281bdb683e95a4e45829db</t>
  </si>
  <si>
    <t>93090550f33976f8c5dd2a93d361f484adfe275f</t>
  </si>
  <si>
    <t>c14eb76efd5225158cc979b0ae91a5c0321f40b8</t>
  </si>
  <si>
    <t>9517811b33ed96c8230bc40b0101eea459f681c5</t>
  </si>
  <si>
    <t>ad3245c04f847e4a0d91ec66af1fc0378e9cd719</t>
  </si>
  <si>
    <t>76805425ec45a313720bb61a3f367005b7e5a08d</t>
  </si>
  <si>
    <t>563d0de2e152227576d3052c0eae794377593d6a</t>
  </si>
  <si>
    <t>28511f40f1c9b414ea91d72d24680d57b06fd57e</t>
  </si>
  <si>
    <t>e307c085db431eec7b8a934faf0920a513038375</t>
  </si>
  <si>
    <t>73571b3567062e4e56c789bd00f8a9410586a7e4</t>
  </si>
  <si>
    <t>a459cb54f35079fb854be40260fee5a59fa54c1f</t>
  </si>
  <si>
    <t>5ebc7f6f1e7d20c7034e2dafb9e97e89d866ee7d</t>
  </si>
  <si>
    <t>4aa883abfca5dd90c8282dbcb661bf35a16ab7aa</t>
  </si>
  <si>
    <t>1c8b6e356de16abe1ba736ff0388f1f29540cfa1</t>
  </si>
  <si>
    <t>b651011869eb8a6ff341653af4f1db90eaee35f7</t>
  </si>
  <si>
    <t>Evasion: Ability to check the disk size, Evasion: Attempting to enumerate Window's FireWall dialogue window, Evasion: Possibly stalling against analysis environment (sleep), Evasion: Searching for specific processes</t>
  </si>
  <si>
    <t>b3259c89bc36b9cb22eed91c65f566ed76925220</t>
  </si>
  <si>
    <t>56833b9ae56a2773f2776c4eb1dcb192d0e15b31</t>
  </si>
  <si>
    <t>45f75f53dbb212b0c6fb0ac13725a0d024726b66</t>
  </si>
  <si>
    <t>3169d2eee381ba6d415319b34edb1cc198d71ee1</t>
  </si>
  <si>
    <t>70c3dd88b23e7f42d336eb096fcf360c18315f57</t>
  </si>
  <si>
    <t>97513462e7e1a644c69720654aa991708e394778</t>
  </si>
  <si>
    <t>a3ff2f0725b2ff066a0210fe66d3126b925bb2d6</t>
  </si>
  <si>
    <t>568d28bcc71577ecea0acceede704e3ddeed4153</t>
  </si>
  <si>
    <t>4a3b0e488fa4c0bf9d33a10ef8a9b5bf779daab5</t>
  </si>
  <si>
    <t>a66902aa666c476ef25f716b6a65708a051dd785</t>
  </si>
  <si>
    <t>25f9e6d4b8fd952ee2bfc489c9eb637322f11dfb</t>
  </si>
  <si>
    <t>a866ca43c235bf158af939ca07b2a50d6488c59c</t>
  </si>
  <si>
    <t>60fd6dc00d0586d89c9f12e82534f081af84169a</t>
  </si>
  <si>
    <t>f2dc930596b37780a7f1c5bbbd464abc4220908b</t>
  </si>
  <si>
    <t>c7d1b5b3a993434536649e468e88b9f17f31dc3c</t>
  </si>
  <si>
    <t>658c489b6060a0792878a58db00d961d161be554</t>
  </si>
  <si>
    <t>3ecec78ae17b6dc5784c0b92918bfc421a226518</t>
  </si>
  <si>
    <t>b35716639a069730132ede64dd73a13bb4fbcb14</t>
  </si>
  <si>
    <t>a96e623c0b85736f2aa41816af81737ddaa0b6e3</t>
  </si>
  <si>
    <t>5a349ad0647e0cda5bc55f807b44f82b108032f7</t>
  </si>
  <si>
    <t>6b96c128823387015368733203df4d6a2d9ec198</t>
  </si>
  <si>
    <t>5408bec6467e7091e0273dd89524398c932b12bd</t>
  </si>
  <si>
    <t>a047b56d66c4d9e7858d9b1a3278169f338ae71d</t>
  </si>
  <si>
    <t>dd659ea84c80ec76743099fdc92244d9f65f3497</t>
  </si>
  <si>
    <t>ea5641133d916df41925b32e52eeff48cc43a403</t>
  </si>
  <si>
    <t>68d520cd6d78a7a3025c08a0a1c5facef033921d</t>
  </si>
  <si>
    <t>dbc113978161a6758f03514e785834e246ae695c</t>
  </si>
  <si>
    <t>0bdd4d59d3c6fa5ac849b55d5567fad176803686</t>
  </si>
  <si>
    <t>d5f12d024077d0182be70bd0ba9d519e2f4b743e</t>
  </si>
  <si>
    <t>01dbe4978b7d7d9e0f1e3fa8f2939aead551e1fc</t>
  </si>
  <si>
    <t>e82557a14bc4a24d531b0e381418da9fd688b177</t>
  </si>
  <si>
    <t>b5eea82bcf472e759f595bed20c57925a9606b80</t>
  </si>
  <si>
    <t>dbdae457cc59425f6c2edf12a1789c39ab7d86d4</t>
  </si>
  <si>
    <t>6e42243329a2fd9ef1baa79851d4d0c9b3c05aac</t>
  </si>
  <si>
    <t>1c7cb531fa3acf6c8ccd236360fc75d7157f709c</t>
  </si>
  <si>
    <t>77c95b8e641c08f272044f9de6b8a36900b0732e</t>
  </si>
  <si>
    <t>c814c88b6599a4f2d3d6402bb73799d8e0783d77</t>
  </si>
  <si>
    <t>dcfcec8433efea6856156b5157404f3add8db98f</t>
  </si>
  <si>
    <t>91b13ba333fb3cb7625c248ae5c6eca3b9ed05f3</t>
  </si>
  <si>
    <t>d889fb72f932c17754e8f47571770ab28d3619b8</t>
  </si>
  <si>
    <t>5c003d5110366b44b9f68f2dd9c7d3a5cdeeb31f</t>
  </si>
  <si>
    <t>ebd6e38bda11703a43335de67f8946ac273ae6d7</t>
  </si>
  <si>
    <t>b235f4be0b76d3af96af367a6b73a75a916b0b2f</t>
  </si>
  <si>
    <t>3d7c945387c9db66c8784afecdb01b2bacf1daaa</t>
  </si>
  <si>
    <t>df5b71c4645ea16698ff9ff2886351faef6e8f97</t>
  </si>
  <si>
    <t>5955f8de914d30f8ff3ec2b7b606f4944dc5a89d</t>
  </si>
  <si>
    <t>0870c4932b11caafafab9cf2d1d21d3e1ea62059</t>
  </si>
  <si>
    <t>74901ce2b5399e09275804c1de85d083693f50ab</t>
  </si>
  <si>
    <t>9996a2451be7be9f9aae071116fdd0a994cab55e</t>
  </si>
  <si>
    <t>37dd0ed6bbbe1e29f23623b2397b247fef6660f1</t>
  </si>
  <si>
    <t>a2008fd637b95b9ef5d2cdc52b0a14edbe423739</t>
  </si>
  <si>
    <t>7562bc8a5bfe1ab6fee63e4edacc47d84f49906d</t>
  </si>
  <si>
    <t>b161e8568e5ba9ac51cb08ca31d408516314a724</t>
  </si>
  <si>
    <t>78d9ef2eac3aee3c917e156a84974e917a0c6a2e</t>
  </si>
  <si>
    <t>aefb75d3540ecbe5f44aa5d01605ce374e5f54ee</t>
  </si>
  <si>
    <t>e987c49e07a5aaa4755e61c13825c43337380510</t>
  </si>
  <si>
    <t>ce3dc1854473bd955d99111f82d1f68359418850</t>
  </si>
  <si>
    <t>97745e0e50999e78989b6ad9ec954e0e11064747</t>
  </si>
  <si>
    <t>2866e3b67034d193a05a648f7c997d049ab2a29d</t>
  </si>
  <si>
    <t>68be969ba53fe17d7da82a0e94ccfc8f5ddc0755</t>
  </si>
  <si>
    <t>ed74f55367f5587918aa9feba0c7b559172cb100</t>
  </si>
  <si>
    <t>1264ace2462462bfacfe3c31f115e1d260f6d83e</t>
  </si>
  <si>
    <t>8b38b02aa39f8dca1900e40ff2c229cc1d529c68</t>
  </si>
  <si>
    <t>Evasion: Attempting to enumerate Window's Defender dialogue window, Evasion: Attempting to enumerate Window's FireWall dialogue window, Evasion: Attempting to enumerate Window's firewall dialogue window, Evasion: Searching for specific processes: chrome.exe (browser injection target), Evasion: Searching for specific processes: svchost.exe (system injection target)</t>
  </si>
  <si>
    <t>ba3053d54fdd203f66e8aabb394f1bc1328de812</t>
  </si>
  <si>
    <t>ed63ac0f61d2a293ef0d710d513ecf0147383730</t>
  </si>
  <si>
    <t>3ffce5b2359327b4b3cc0c9836ad49836283c31f</t>
  </si>
  <si>
    <t>4bce24178c4f39cf19180dedacfd30c9a06802c9</t>
  </si>
  <si>
    <t>eb4e8f175985e05490362bcbbc5f82dc27088c75</t>
  </si>
  <si>
    <t>6ddae71b1c9799df7c119f8186f3c35c2bd90b8c</t>
  </si>
  <si>
    <t>7edc9f9751b20d36da862f1133b4f1570bba4f9e</t>
  </si>
  <si>
    <t>246d4db742156c86b0d13436cb474671cf3d51dd</t>
  </si>
  <si>
    <t>561fa773c26f88b1eef86ccab602d23abe3a30ff</t>
  </si>
  <si>
    <t>40b908bc70da681c9e2fa30f70a54f2016af0610</t>
  </si>
  <si>
    <t>1c7d45006af0927773cca3004d76b5d9e2784465</t>
  </si>
  <si>
    <t>26527c5027e956deb31293642813bc5e5e60e068</t>
  </si>
  <si>
    <t>db624c96d95fc4f601f619336bc8d0e907f2b0d0</t>
  </si>
  <si>
    <t>42789263ea25216162a6c2262b3ba980d6cafde5</t>
  </si>
  <si>
    <t>bd8c15284c5bac56c2c084b382e372b952b8cf13</t>
  </si>
  <si>
    <t>c8f04129eec163239a58a1fbfbf8c291eaed86d8</t>
  </si>
  <si>
    <t>967634f95e8ebb1da1206a19de28ff2f34738926</t>
  </si>
  <si>
    <t>0e86fccca6bfe969930c4f110c9815c34fe1ae6b</t>
  </si>
  <si>
    <t>33aa0f89ce9faf192a770823523cfe47f18cee53</t>
  </si>
  <si>
    <t>084acfd657396e9644f744dff0b28d79612ad54c</t>
  </si>
  <si>
    <t>90399b9a0227b7571b8ff7813083c232e4a35759</t>
  </si>
  <si>
    <t>49ab2138685981fe222baa4efe7883f68f745b39</t>
  </si>
  <si>
    <t>48588499904c13486c4d0776de982344dbaed332</t>
  </si>
  <si>
    <t>43f95299d05279770bc146d52624a4f959b1ac76</t>
  </si>
  <si>
    <t>cb2502b6c98b8d9113246dfdb533770f733b4ce9</t>
  </si>
  <si>
    <t>f27ffc6f498f8a9524344c62c2f0180956a1a21f</t>
  </si>
  <si>
    <t>2b3c0444d07b19b356e3515ad6ca5e8f4d3bc3db</t>
  </si>
  <si>
    <t>0db9bcfa8cdc2d04a2a2b91ed910463c42162060</t>
  </si>
  <si>
    <t>87fa2e374e97553069e92c14c08c2bf34363460c</t>
  </si>
  <si>
    <t>5b3e03e186c73882cf85d43804cb9a49cd5fd257</t>
  </si>
  <si>
    <t>c3edb7f2247c23eef1252e1561345161b070c152</t>
  </si>
  <si>
    <t>628ec7be7b3a49aedbf1a38e004a27f66b243bd5</t>
  </si>
  <si>
    <t>Evasion: Ability to check the disk size, Evasion: Ability to detect if Sleep() function is patched, Evasion: Potential Anti-VM time analysis check using rdtsc, Evasion: Timing Detection (rdtsc_GetTickCount)</t>
  </si>
  <si>
    <t>5caa8f846968aec79dec3b6246c49d81d847b411</t>
  </si>
  <si>
    <t>f011b6cf2b3dcc1450f3062a6f29eb0edb5d1b60</t>
  </si>
  <si>
    <t>Evasion: Delaying execution by using ping.exe utility, Evasion: Detecting debugger by checking debug port, Evasion: Disables Windows Error Reporting for a process, Evasion: Searching for installed programs (antimalware software), Evasion: Timing Detection (rdtsc_GetTickCount), Evasion: Trying to enumerate security products installed on the system from WMI</t>
  </si>
  <si>
    <t>a760dc275dbe4910ca8ef196953cfae92ab8c171</t>
  </si>
  <si>
    <t>3a9f25ea6dfc05a353c694fbaf2721d8a68e4056</t>
  </si>
  <si>
    <t>2b1c2fe143f5e22c4c2a1caf0c42dac777511da5</t>
  </si>
  <si>
    <t>c3f719fc845d22c060656589e2de200872606646</t>
  </si>
  <si>
    <t>e5fe8caaff0ca9e69017279fff7d626b2c29320a</t>
  </si>
  <si>
    <t>abb5ff911a58b1736f84eddb76af7fd0db454170</t>
  </si>
  <si>
    <t>90ab06380ac50bde0a5be7e09dabb99524af73f1</t>
  </si>
  <si>
    <t>d7c148050ebc35167e36a47e21397d009e16b673</t>
  </si>
  <si>
    <t>36b1a801795679220d801d46b79005b12e32e157</t>
  </si>
  <si>
    <t>49b0d8cd0cd5bb801b7b3bb64fba26acc5b2b682</t>
  </si>
  <si>
    <t>80ee2ce330e4f0d552c405bc8ae6469643eeabd5</t>
  </si>
  <si>
    <t>613ee3f7e98b0ef49701db1232cfb898ca421fac</t>
  </si>
  <si>
    <t>9aa6948dc37ec4572084b75ea6380234435eef5d</t>
  </si>
  <si>
    <t>54ee7f6adbe88f633db8b3f2558a8e722277ed57</t>
  </si>
  <si>
    <t>22aa02c688e3d031a224d12343343ba99753191b</t>
  </si>
  <si>
    <t>358add5de8fe95a05555a597ac187c33d1872812</t>
  </si>
  <si>
    <t>f6b0177afa8ad78bf036c57dae540ff18b93213a</t>
  </si>
  <si>
    <t>47065a7131db18f82fa3585a9d3d2fc81ec1083d</t>
  </si>
  <si>
    <t>a2901dabf5fd9ddde0295bafea2cab6e2d74a88d</t>
  </si>
  <si>
    <t>c7bf35968d92a6475a36ef3a0395f73ae142ae6a</t>
  </si>
  <si>
    <t>9d6816d0d4d9b7f57314d808d6170452d1617a9f</t>
  </si>
  <si>
    <t>d8e3e30dd2712f1208f815518922c0072ebff6a9</t>
  </si>
  <si>
    <t>c85d0e726c7dfa9089a031d91dcca538d848d6db</t>
  </si>
  <si>
    <t>af294729447da24da3e295149cce19001cb6bab2</t>
  </si>
  <si>
    <t>1146929e685040adec753fb9aef9bca508735eb7</t>
  </si>
  <si>
    <t>1978e323ffaafbcdbfdf2e8616cf5218e422b897</t>
  </si>
  <si>
    <t>Evasion: Ability to retrieve system default language identifier, Evasion: Searching for specific processes: regmon.exe (analysis tool detection), Evasion: Searching for specific processes: zonealarm.exe (anti-malware detection)</t>
  </si>
  <si>
    <t>a1caf4d1645c15c7b3c3cc68942703a94d079877</t>
  </si>
  <si>
    <t>d3615836c2b6984a95ca31cf08587be36f23325c</t>
  </si>
  <si>
    <t>d29dfbbe228e49f746a947eeb4880e980b76d53d</t>
  </si>
  <si>
    <t>498b5a3467017e73d15ccf9c69fa90f99d1adb29</t>
  </si>
  <si>
    <t>3229f8b9bb6e49a9ac8676a87943b6df646b6ce0</t>
  </si>
  <si>
    <t>f784f115ad84fbf5209497c025219940ed317834</t>
  </si>
  <si>
    <t>6dbdc9be82c7e6d2af85a3fb6a936cbdc45339fc</t>
  </si>
  <si>
    <t>f05d23c92cafc49073fad3ad055b6bd0b8e75836</t>
  </si>
  <si>
    <t>66e7167cd78bc70528c26c2bfc82292da85defa7</t>
  </si>
  <si>
    <t>65c894648a8b08bf498f8be8769278f21f360e55</t>
  </si>
  <si>
    <t>019f0450904da05c2a9d56a857a7f30b8f09e8f0</t>
  </si>
  <si>
    <t>521801a17676bd653c2ddf89821574e6cd33cefc</t>
  </si>
  <si>
    <t>88a590c465f49362d0c2f585ba8a780c4e87f491</t>
  </si>
  <si>
    <t>95743e6cc435b113cd8c78deef59a180fa700ae0</t>
  </si>
  <si>
    <t>c8d8e33c7b012fd80059b9958a385ed5ed1b3cf7</t>
  </si>
  <si>
    <t>1a269d92e6eee7c64910e64412bd77a4476a7390</t>
  </si>
  <si>
    <t>e1711caed1e175622a4e60a3e2786dfea7971ea8</t>
  </si>
  <si>
    <t>a366138d984ca2b770995da0dfe280b17689608c</t>
  </si>
  <si>
    <t>05d772c3586955d4f894be5fe62a62975cf66b64</t>
  </si>
  <si>
    <t>598f8468ebc482080db60fbbb3353391cc6aab97</t>
  </si>
  <si>
    <t>9d007b204257a0b81cd8c359c3c2d47a9a77210c</t>
  </si>
  <si>
    <t>84059551c97dde67dd2144e4ce5778231fce9ac9</t>
  </si>
  <si>
    <t>40b74c2a13e4b5ebe0cf8a331d79608fc43af565</t>
  </si>
  <si>
    <t>c6d2e7126e4d2e19ead3889afd17efdc3e6786f2</t>
  </si>
  <si>
    <t>bbfd62ee5d8e39505cf3b538c976f8651b90be62</t>
  </si>
  <si>
    <t>f61b0d5f4dcebd244e5601193aebcb21cc36298d</t>
  </si>
  <si>
    <t>7b783a169008e926fc84aaa3d10ad9b26367fda0</t>
  </si>
  <si>
    <t>c7bddf78dc7915230e1b4c4644c6f7a54e131223</t>
  </si>
  <si>
    <t>6530c42cf718f9c222eef25cbded22ce052a8ea7</t>
  </si>
  <si>
    <t>0c855bcfc0f2c7c176e9892f1e7d3c00ffee5217</t>
  </si>
  <si>
    <t>706475582c398463369af765b30d35bcad450687</t>
  </si>
  <si>
    <t>0ff819a1f9b2377b127c7fe5c53b0cd2a91c01e2</t>
  </si>
  <si>
    <t>924ddcc826c41c3472fb98a6caf82c163b012ac4</t>
  </si>
  <si>
    <t>e2e9a1fe0881c7f99d0f0d0a328998b0554e37be</t>
  </si>
  <si>
    <t>dca43c24e17cccd893ceaf775cf974cd4c90fbf1</t>
  </si>
  <si>
    <t>b547c2db4b43ec44b20c1fa971918d20a857243e</t>
  </si>
  <si>
    <t>9300b38ad37220790ea27cd70503e7835378325f</t>
  </si>
  <si>
    <t>Evasion: Ability to detect if Sleep() function is patched, Evasion: Ability to retrieve the current memory availability, Evasion: Checking OS information against specific values (malware analysis sandbox detection), Evasion: Checking OS information against specific values (system license), Evasion: Detecting debugger by checking debug port, Evasion: Disables Windows Error Reporting for a process, Evasion: Possibly stalling against analysis environment (sleep), Evasion: Potential detection of virtual environment (Sandboxie), Evasion: Searching for specific processes: sbiedll.exe (analysis tool detection), Evasion: Searching for specific processes: zonealarm.exe (anti-malware detection), Evasion: Timing Detection (rdtsc_GetTickCount)</t>
  </si>
  <si>
    <t>7cc91f2dffb8ea9eb7d6f67a96f63108bfadd4fe</t>
  </si>
  <si>
    <t>Evasion: Ability to check the disk size, Evasion: Ability to detect if Sleep() function is patched, Evasion: Ability to retrieve a list of keyboard layouts, Evasion: Ability to retrieve the current memory availability, Evasion: Trying to enumerate security products installed on the system from WMI</t>
  </si>
  <si>
    <t>3afc41db47b26d5f593265fbc4fc787515e2e034</t>
  </si>
  <si>
    <t>2d897e5fe1bfedba6148119be7abb4d63ff9913e</t>
  </si>
  <si>
    <t>8de2124ce8d7e7f741844ecae38125cf1c5ef436</t>
  </si>
  <si>
    <t>a74aaba0de792bc89524897481b057a44c2dbc25</t>
  </si>
  <si>
    <t>61042827651f55e6243621ffb944d2a0664efd9f</t>
  </si>
  <si>
    <t>59a7076c786001a0321d51428902cf91690b64a7</t>
  </si>
  <si>
    <t>11ccc069ac568a33217bde24d770b60c083f230b</t>
  </si>
  <si>
    <t>bd62ee8d4804b41b110fad059942be965d338c4a</t>
  </si>
  <si>
    <t>e0269975c4469c6dc9ececa0ff12427c85157099</t>
  </si>
  <si>
    <t>1f4da844c0a08ada32d7c0be2751ceba063fb118</t>
  </si>
  <si>
    <t>4379160c67c298bb028f395f1f272f4f36a44623</t>
  </si>
  <si>
    <t>87bf85889bb311f952c511b1a38e9dadf36bd84b</t>
  </si>
  <si>
    <t>233832779486827425ec88dbc3d0c8e38e69b094</t>
  </si>
  <si>
    <t>cacb1f8c3d68c09136e37816a552562ca429bd1b</t>
  </si>
  <si>
    <t>25b179a1a0d2cec7dc395d28d0e512ba704122aa</t>
  </si>
  <si>
    <t>ff66b66fc91f52c57c339f7fe82b45a848a4883c</t>
  </si>
  <si>
    <t>a75090205c466473334569bf3abe4d5c38b56359</t>
  </si>
  <si>
    <t>Evasion: Detecting VirtualBox by enumerating ACPI registry keys, Evasion: Detecting debugger by checking debug port, Evasion: Detecting debugger by checking windows class name, Evasion: Detecting the presence of WINE, Evasion: Potential Anti-VM time analysis check using rdtsc, Evasion: Timing Detection (rdtsc_GetTickCount), Evasion: Trying to detect analysis virtual environment (BIOS detection), Evasion: Trying to detect analysis virtual environment (timing analysis detection), Evasion: Trying to forbid debugging (hiding threads from debugger)</t>
  </si>
  <si>
    <t>dc12432b39308ec8c748561d1ee200481bf2bb7e</t>
  </si>
  <si>
    <t>9c8f27ef9340fd2e16edcf26e2d7326b076236b6</t>
  </si>
  <si>
    <t>895133d4c162a8bdbe490cad3530aa8e19f8b1e0</t>
  </si>
  <si>
    <t>bce4051fcc80aea55da351f47e89ca319c84b13f</t>
  </si>
  <si>
    <t>a15b61c6deb61be2624912c43495a95de34e3d44</t>
  </si>
  <si>
    <t>87f056132093cb142d84d943de380e43d903cdaf</t>
  </si>
  <si>
    <t>55ecb6957a0fba3dad07e417591962397da81988</t>
  </si>
  <si>
    <t>15ea6f90233a5359a22361113f1b09ea510a07a1</t>
  </si>
  <si>
    <t>6c42dd138ec35b52fa27fbff2c8d6cadc9cfc7bd</t>
  </si>
  <si>
    <t>14cd4691daf254542d495c8d3c98f6c88f272524</t>
  </si>
  <si>
    <t>7fe72ab1e2a2b90c57137c4799c65170b91f443b</t>
  </si>
  <si>
    <t>b14d2bf7da05a0959cb645213f1d5b3bf04f6d65</t>
  </si>
  <si>
    <t>80b7a0fd84279b50790e052d34080fff791fb66a</t>
  </si>
  <si>
    <t>d1ad2ac9c55c76cf2872bb0b555c7a269906fd3e</t>
  </si>
  <si>
    <t>38a93804a4325ceca8544712df69d2f07a7e382b</t>
  </si>
  <si>
    <t>ee8c3884eb27560c30f5091b4846c101c685d8ce</t>
  </si>
  <si>
    <t>e08015d19f0999ed84ef6cc86a03767af3335713</t>
  </si>
  <si>
    <t>eada9c5084a72acad43e02114a47d62e7dab97f7</t>
  </si>
  <si>
    <t>3a465aaa0d706857cee850fb1160bd90f32e2fce</t>
  </si>
  <si>
    <t>7ed636bc054fac6e061bbe196e8d3494f0186be0</t>
  </si>
  <si>
    <t>3078b1fbe3f575f8cd107ba047956a5371c35682</t>
  </si>
  <si>
    <t>c79e6e3f51c877eaff715e892bc4ed07822cc24c</t>
  </si>
  <si>
    <t>7593138103c893e44c72aa196ddc997c11416e0b</t>
  </si>
  <si>
    <t>179cb8a9156738831bc28f30b7db833b0080be6b</t>
  </si>
  <si>
    <t>1f4587ed281710aec39ab652cdb0f34639e4ac4d</t>
  </si>
  <si>
    <t>0bf6445fdbbac9422a599a7303128542dd9eab74</t>
  </si>
  <si>
    <t>61da4407a16a4edc1784232fd8c8c52839325ec7</t>
  </si>
  <si>
    <t>75c6f10c5fb85226fc39e877a2ba18ba95bb4d40</t>
  </si>
  <si>
    <t>fb7f6cb53bc2391180031b2dca00b4aacc4f4d28</t>
  </si>
  <si>
    <t>6962e627eb6e6f8f5984102b4bea29d1d0caff00</t>
  </si>
  <si>
    <t>4b0b1285498a0e59a1926c6133870a075eb8e28a</t>
  </si>
  <si>
    <t>899894e282b8e6db8063d8a9e6244fa6382cb391</t>
  </si>
  <si>
    <t>235731f04232db4f7d58f80e82ab0e0651ee8767</t>
  </si>
  <si>
    <t>f4c2ae6d11cf38fbbe097bb1bf070cbb29cb9049</t>
  </si>
  <si>
    <t>7cd609547eaf47c6be0d8333c462a667514529be</t>
  </si>
  <si>
    <t>9b3a7fc902f30f44eb9bc30726095decbd23aab1</t>
  </si>
  <si>
    <t>Evasion: Ability to retrieve the current memory availability, Evasion: Checking for specific image filename, Evasion: Potential detection of analysis tools (dbghelp.dll), Evasion: Potential detection of virtual environment (Sandboxie), Evasion: Trying to detect analysis virtual environment (BIOS detection)</t>
  </si>
  <si>
    <t>2e09ab582331de717f562cc3b29bcca143071a66</t>
  </si>
  <si>
    <t>6d4060574b7023baf356f73a7b73c5258b8487aa</t>
  </si>
  <si>
    <t>ebb6c34d8b8b2b8dd108aaca5db2994af792b39a</t>
  </si>
  <si>
    <t>f4852ec318516476f5e0dd8ee0fc275780a27319</t>
  </si>
  <si>
    <t>9cd92085273a3ec30abb0b9de1ff86c7683add43</t>
  </si>
  <si>
    <t>3d8af79c706da8c32b84ac55639120beac925d29</t>
  </si>
  <si>
    <t>fdc07e01753bbf117b222790245bc25300c76029</t>
  </si>
  <si>
    <t>9f1bbc1bcb9c43dbae11efea029f1c400efa99a1</t>
  </si>
  <si>
    <t>72b5b0cbacbb7cf86ddd1bbbd86ff85ffd94b41b</t>
  </si>
  <si>
    <t>fc9e7cb044f43e4b3c7f2c7e7edd666b94d705ca</t>
  </si>
  <si>
    <t>c2eb2ff7c45e1b45950cc83b2408f716f0620790</t>
  </si>
  <si>
    <t>36f336babdb165995c3c77a3605f2fb21227bbe0</t>
  </si>
  <si>
    <t>350f575f9dc04117fdc01a4d77ae7df7c8833993</t>
  </si>
  <si>
    <t>132132e02af63416e4b8c94596a28f648b05b13e</t>
  </si>
  <si>
    <t>46896f3ef2c801fb8762ae5d350245e7d93133ba</t>
  </si>
  <si>
    <t>362790825da334aaf5981413c2731ce69701b132</t>
  </si>
  <si>
    <t>0bff03762fd800bbd79883651dcd0d6b37df3e00</t>
  </si>
  <si>
    <t>Evasion: Ability to check the disk size, Evasion: Ability to retrieve system default language identifier, Evasion: Ability to retrieve the current memory availability, Evasion: Searching for running programs (analysis tools)</t>
  </si>
  <si>
    <t>4e235cd267b4ae8214ffb8c366904d0da6351214</t>
  </si>
  <si>
    <t>34df82eb5cc4b443a76e3671b73fcd57baec94f6</t>
  </si>
  <si>
    <t>0a0d47b3773ad0725c6abe97d53e8621ff024806</t>
  </si>
  <si>
    <t>7a9494ffd710f8ca0c983f75de83519ea70f1286</t>
  </si>
  <si>
    <t>b799ddfc1e697c0cfb1e10159147c6a8851f6ba3</t>
  </si>
  <si>
    <t>ed82e3ff85cdd1b9b5927e98b7e66d704c5408d7</t>
  </si>
  <si>
    <t>Evasion: Ability to check the disk size, Evasion: Checking for specific image filename, Evasion: Trying to detect analysis virtual environment (guest modules detection), Evasion: Trying to enumerate security products installed on the system from WMI</t>
  </si>
  <si>
    <t>20f66d3ce240ce9b368a2a1e07c001d90f08ce96</t>
  </si>
  <si>
    <t>b8aac427bd9570a261a98607b1d935ca15c248a5</t>
  </si>
  <si>
    <t>83ef2acd95b81bb80a23c46b967fc7add5d40f2f</t>
  </si>
  <si>
    <t>f0259653a77c4316ecd5ffb43509acd5287e1bfc</t>
  </si>
  <si>
    <t>2f2193b304b5c749adef93ea4d080561a5d81782</t>
  </si>
  <si>
    <t>b07c6f148ef6e26defd15abe5f661594b36ee702</t>
  </si>
  <si>
    <t>b882eff19a79b719a7e35643af1463cea5d8d959</t>
  </si>
  <si>
    <t>100524468c320f8059b94f39db001e50bfa90cd6</t>
  </si>
  <si>
    <t>3bd81e25c3673c9bb171e48e6d81aaff7588d14b</t>
  </si>
  <si>
    <t>29286e69f57670235b6f659684ad049698efc703</t>
  </si>
  <si>
    <t>6999ab3346ab5c954c8b9ee0576517d4319a9ede</t>
  </si>
  <si>
    <t>37d54f4bd76158ec44567988736580262df4cec4</t>
  </si>
  <si>
    <t>ed1fc697f95aa71dfd7773edb3bebc77030e08df</t>
  </si>
  <si>
    <t>88b27509dfa8c0e63bf0fe382168adf5defd02b8</t>
  </si>
  <si>
    <t>dbde81db9ec6c01447ac02c2466fd0e9ff7c3a47</t>
  </si>
  <si>
    <t>da48e7dec434e5646474222859fa2ebee21053a5</t>
  </si>
  <si>
    <t>1562a3da18e8e225b158312f622cd780abd0b125</t>
  </si>
  <si>
    <t>865ae7005ec90878629bf2ad5c291394de5d6c5f</t>
  </si>
  <si>
    <t>07c231566f332516d7ccf0ad61881e31ac94e39d</t>
  </si>
  <si>
    <t>350d50fce1a1cd28ac9aaaa71594172693808e7e</t>
  </si>
  <si>
    <t>dcfb38811f9ceb7a1ae38a6fd9ba119c85fb06c3</t>
  </si>
  <si>
    <t>b895e52054f7ece5004bd4fc79916b58f2849dfd</t>
  </si>
  <si>
    <t>443a9db602e343f628de085b46f07e80c52e3cdb</t>
  </si>
  <si>
    <t>f8a5a2eae123156727ef5d4bcd1eea5419a7d5b1</t>
  </si>
  <si>
    <t>e5561ac6c2743675639a056fa50414904b2266c3</t>
  </si>
  <si>
    <t>0261c8ff54b37514c41833890e8fc213db8e6ea7</t>
  </si>
  <si>
    <t>3140469bcbddd5e4c5075ef741904997307988e2</t>
  </si>
  <si>
    <t>eef305bded9cd5e7ebd8e24b00bcb6a9cb554539</t>
  </si>
  <si>
    <t>5e268230e73d7d313e87f7c86d6460ad4e94b3dd</t>
  </si>
  <si>
    <t>cefe2e4365fa7b4ace198277229542f184ba9c8f</t>
  </si>
  <si>
    <t>883f942b20ce689a1dded11153c8f51e65143775</t>
  </si>
  <si>
    <t>fac332e623aae56ff4b0a064153da661b46f71e9</t>
  </si>
  <si>
    <t>d2eb002474f1fdf0c03ff527d6de9d3967585f08</t>
  </si>
  <si>
    <t>6cfce4d24d5598239216e411b76391375248790c</t>
  </si>
  <si>
    <t>6ce674531fa3dc1a83b0990679e4842738817544</t>
  </si>
  <si>
    <t>Evasion: Detecting debugger by checking debug port, Evasion: Possibly stalling against analysis environment (sleep), Evasion: Trying to detect analysis virtual environment (timing analysis detection), Evasion: Trying to forbid debugging (detecting process debug handle), Evasion: Trying to forbid debugging (hiding threads from debugger)</t>
  </si>
  <si>
    <t>20f8d6a824b163839d084af19e9dcbb5db7df4d7</t>
  </si>
  <si>
    <t>4df2c67996f7859b4e286714603aef1208151e5b</t>
  </si>
  <si>
    <t>21ccc73ca9033034434674b0b39fd17cb6a5ed04</t>
  </si>
  <si>
    <t>226db4bce6d50c95eabc73516c01cc9e5342d627</t>
  </si>
  <si>
    <t>7fed7eeb6bfa23fa1a6d8752957ff7ad17a3e799</t>
  </si>
  <si>
    <t>c5502dbd6eedd11c5309cd79f0d33d79379aa442</t>
  </si>
  <si>
    <t>a069ee634bda825153e5540bba40e8dbd7364e53</t>
  </si>
  <si>
    <t>0a076e6b8be508d01694c5c8fa9b8efae68624b6</t>
  </si>
  <si>
    <t>99165f59301b544434976e01cffec8d83fbefa5c</t>
  </si>
  <si>
    <t>e76cc87c4e08525609a087d7cbcbdc713e2edb8e</t>
  </si>
  <si>
    <t>514a8bc5d616aa1237138013b97fcb8bc0ebbde7</t>
  </si>
  <si>
    <t>2c289ff83fcd03234b9b073854ed72d6516be4e7</t>
  </si>
  <si>
    <t>ca5883523ea78fbbbe8910966eeff3aafd59b7dd</t>
  </si>
  <si>
    <t>a3656e3e47ebca1916be2710bb856593f6598c40</t>
  </si>
  <si>
    <t>64e7fa5e6e3eddc9c237a4e2f82ba4ba50df151d</t>
  </si>
  <si>
    <t>58809088f0b80bfba21f069b9e4990cc710f5470</t>
  </si>
  <si>
    <t>c6db2b7703e327b89578a29cdf9d45ec84cbb192</t>
  </si>
  <si>
    <t>36ea928fc238248453b396786b81b77788897c40</t>
  </si>
  <si>
    <t>69a25b0bc28aab5113202764582d97c1661e9c6b</t>
  </si>
  <si>
    <t>2775cd980b9527807a66b7d45df55b8d713770b8</t>
  </si>
  <si>
    <t>983ce3e66b7cb9ba013d5a541382553e5c292b30</t>
  </si>
  <si>
    <t>7409db508d6caca149214d16f0fcf58d79a0e61f</t>
  </si>
  <si>
    <t>382414f2c6b633c7ffc1d942fa3a27e772497ae8</t>
  </si>
  <si>
    <t>Evasion: Attempts to disable kernel mode debugger, Evasion: Searching for specific processes: rstray.exe (anti-malware detection)</t>
  </si>
  <si>
    <t>fdee12acdb86f5d7abedfb9a9a7ff8ec32c893b6</t>
  </si>
  <si>
    <t>19419450cfd4b1d9da21b774025d90e5a818763b</t>
  </si>
  <si>
    <t>a3428b2ea18732155349e63b0768a41195db1a70</t>
  </si>
  <si>
    <t>2427fd785065dce785a14bf4028a20589fb89b8e</t>
  </si>
  <si>
    <t>d9608b19d062bfe10c1e7289a3ab53abf2fa5109</t>
  </si>
  <si>
    <t>4b05cd4a9f4ceb07f8a786068f4ac2a7c465d3cb</t>
  </si>
  <si>
    <t>237c5b2fabfa80ca2402b68ba24965f92f36d8d4</t>
  </si>
  <si>
    <t>32d6bc75a75a8542a0db1ef86b2ddc81e0e6ef1a</t>
  </si>
  <si>
    <t>dd993db55825682842806b9f10464ffbd1f87b25</t>
  </si>
  <si>
    <t>296d9583a91b366a88d6c66587ec26955e8ba9d6</t>
  </si>
  <si>
    <t>Evasion: Checking for specific image filename, Evasion: Searching for specific processes: firefox.exe (browser injection target)</t>
  </si>
  <si>
    <t>072bec63303848225ca6b574ef3a1392094c3282</t>
  </si>
  <si>
    <t>3637c46170ba074d68794be9ebff14f26ef800ad</t>
  </si>
  <si>
    <t>Evasion: Ability to check the disk size, Evasion: Searching for specific processes: winlogon.exe (system injection target)</t>
  </si>
  <si>
    <t>83ac1729187f93217ea3bb22876e6ee69beb38f4</t>
  </si>
  <si>
    <t>d477a71dadd1bae733bc478f17a9ff12421b2196</t>
  </si>
  <si>
    <t>db585811648badc5ceac70989e0938e5ef3d1094</t>
  </si>
  <si>
    <t>cddfd01b696cb7a204aef39b41eb5b46dd92144e</t>
  </si>
  <si>
    <t>b1b0b6cc9acc13431105e3fd200ccf8abb8241b8</t>
  </si>
  <si>
    <t>15fa7a5d5630e502099dff42a29eaa95404d553f</t>
  </si>
  <si>
    <t>b0a649a2b42f1f3a4f5485420145a75490eb64fa</t>
  </si>
  <si>
    <t>c15f0072aef6762213cacb77886976a0706481e8</t>
  </si>
  <si>
    <t>d78007b4660ad2786350468c2069683b272390e3</t>
  </si>
  <si>
    <t>14bf229bd094127c578fb8c00cc0f22c4cb1cb35</t>
  </si>
  <si>
    <t>059430ca00f1bbc677d6e719caed499a4bbf2bc7</t>
  </si>
  <si>
    <t>0d41f7a4707dd294aef965efaccd4232d36b4be7</t>
  </si>
  <si>
    <t>f1a90e03d9aefc42fdd8a4a6b97ba031881e7a52</t>
  </si>
  <si>
    <t>ed71ccc9101577a7b15d9c737b4c1cafc2af02d0</t>
  </si>
  <si>
    <t>d5d42480f096860ba84abaaeca8d78af3f9cec36</t>
  </si>
  <si>
    <t>8e584c804db1377027d92ca37cda1e5b58cb52ac</t>
  </si>
  <si>
    <t>f71088a9f380481e78416530529d2c3647a551ac</t>
  </si>
  <si>
    <t>38652831425c09b4d1993d12848810346ab5f681</t>
  </si>
  <si>
    <t>388c3e631330323d77e0c705b996cb908a9e5066</t>
  </si>
  <si>
    <t>ac2c7968f6500508963480c9baf82ec292581ad6</t>
  </si>
  <si>
    <t>555f9e393107c6125ce00c24798694d85c77d66e</t>
  </si>
  <si>
    <t>6f7cafd337e5124ea1774cbd0a476c6bbcc18e32</t>
  </si>
  <si>
    <t>852a6828f88d99a021b64383d682faf28e071642</t>
  </si>
  <si>
    <t>444516b007ced6149fccc0312491754f78feba77</t>
  </si>
  <si>
    <t>723fac07832e6716d0f1983ed0de87ef7d3d2b9c</t>
  </si>
  <si>
    <t>31f06fc0973944d2c70d1f6ccbca8e04bdaf9535</t>
  </si>
  <si>
    <t>32648cb5385c9cf76483a88cc161acf5ac1dfd5d</t>
  </si>
  <si>
    <t>cfc211c27cac905a0dd7bc34706a7970ec02beac</t>
  </si>
  <si>
    <t>a2e5cbfa32afada647fd8de43775b661a08ab1d8</t>
  </si>
  <si>
    <t>e5cead0ac7b17d29f3fe74be0ad9f712ba2b00db</t>
  </si>
  <si>
    <t>29aac6f5c7a1a94cf3cf4788cf87866dbe8e7d09</t>
  </si>
  <si>
    <t>60771d93856d62d7597c511d5bca1b2cac7ee891</t>
  </si>
  <si>
    <t>Evasion: Ability to check the disk size, Evasion: Protecting string in memory (base64), Evasion: Searching for installed programs (antimalware software), Evasion: Trying to detect analysis virtual environment (BIOS detection), Evasion: Trying to detect analysis virtual environment (motherboard detection), Evasion: Trying to enumerate security products installed on the system from WMI</t>
  </si>
  <si>
    <t>5383505588e217b5c94a15336d5398909a91ff0a</t>
  </si>
  <si>
    <t>b39f2ca0e50dde89b9d6815cf3cf5ec9aca8970e</t>
  </si>
  <si>
    <t>Evasion: Ability to detect if Sleep() function is patched, Evasion: Detecting Avast software (checking dll), Evasion: Detecting debugger by checking debug port, Evasion: Detecting the presence of WINE, Evasion: Potential detection of virtual environment (Virtual PC), Evasion: Potential detection of virtual environment (Winsock Packet Editor Pro), Evasion: Searching for specific processes: xenservice.exe (analysis tool detection), Evasion: Trying to detect analysis virtual environment (BIOS detection)</t>
  </si>
  <si>
    <t>0c8fd5a229311d90c32df572a7d984b1ad006a72</t>
  </si>
  <si>
    <t>7ded82bb0fdfd60a7d016a6c8ba10528c706a5f8</t>
  </si>
  <si>
    <t>d5ffdd2b7eaafce426b32665201755a44138acd2</t>
  </si>
  <si>
    <t>b43adde5a744b0522bc5c3ad5de62e259cbd47dc</t>
  </si>
  <si>
    <t>9b52fd45a96c75a341aca386dbc9fba01a827c5f</t>
  </si>
  <si>
    <t>74838c0bfa78a40059e956ffb9e5357a19f4c7e7</t>
  </si>
  <si>
    <t>06610d4ffd5868492d8c6104d95163e5d40f3d63</t>
  </si>
  <si>
    <t>9b439b08cbdcd2842e270228f6e6900c58aecb02</t>
  </si>
  <si>
    <t>f3deac7bfd79b2ee72013c6da0f6577221d7350b</t>
  </si>
  <si>
    <t>839dd49d74b2181f4a308dd2cdfe2113053d95ab</t>
  </si>
  <si>
    <t>956b4aa7198050b90895ec5f21e1d87fa97f97d8</t>
  </si>
  <si>
    <t>704afdf2965cd5c78a8766f67b97bb1039dc8da0</t>
  </si>
  <si>
    <t>88d0be5a1f89129792d6c42765abd9ed7e806d8a</t>
  </si>
  <si>
    <t>571cee625a465f01183343b9a3eef91e0e891db3</t>
  </si>
  <si>
    <t>ff5b35c19a759e7d83fbd9701930632fc5afa615</t>
  </si>
  <si>
    <t>3e90908adad4f6f6d01cd10e0120eb2186b256ea</t>
  </si>
  <si>
    <t>e7c7042ef440b9999de5bcbeb82588a3b5d98b02</t>
  </si>
  <si>
    <t>ae4240d8c8f61cc5699aede20b0be979452d099b</t>
  </si>
  <si>
    <t>9a31315914960ac78d9dcb55758beae534751af0</t>
  </si>
  <si>
    <t>4c4bc8bb39ecc8e4b9dc0f73aab70743e3a60533</t>
  </si>
  <si>
    <t>eea7e38f25fc6090ca91ed34329320c6b7a11192</t>
  </si>
  <si>
    <t>ef453f54fe2cba3962adfb079246befeec9f1efa</t>
  </si>
  <si>
    <t>335cdd36296218cf4f7c6b5925878d4df3d7b6c8</t>
  </si>
  <si>
    <t>Evasion: Checking for specific image filename, Evasion: Searching for specific processes: vsserv.exe (anti-malware detection)</t>
  </si>
  <si>
    <t>a46c0a48850d93c80092be7af992e6bcdb3065e5</t>
  </si>
  <si>
    <t>454cf71bbb725446abf381f20ad78f7079fb65c9</t>
  </si>
  <si>
    <t>6d72f52f35a9397357f97d5679f5df137e6bf1b7</t>
  </si>
  <si>
    <t>dae3eaac6fe18fde140fbb6bd1264e4edb062daf</t>
  </si>
  <si>
    <t>9b15a0899a4bbd1f310d9e7dd7c0279b7bf01c04</t>
  </si>
  <si>
    <t>57afdc3303d7ccec7b50c7d919919d2adcca11f9</t>
  </si>
  <si>
    <t>a8b0fe636c6d682f8060eee60660a321139ff059</t>
  </si>
  <si>
    <t>375374be116f36d9a7d92f87e8ee37fb0e154a0a</t>
  </si>
  <si>
    <t>cec1ea6e1ccf4a14f963a657ec53ef6760cd54a7</t>
  </si>
  <si>
    <t>ed2b11ee08c449981883824ac80d077534bc2c71</t>
  </si>
  <si>
    <t>62414736538ece902612429d8188d64d93291569</t>
  </si>
  <si>
    <t>8e79619d26dd8b84631b7136cb4461e449e9b368</t>
  </si>
  <si>
    <t>63550127ae5019e34685e2795d68877767f0c13d</t>
  </si>
  <si>
    <t>f5a62cb4781e25b7a8226a176da06f24ee8cc3bf</t>
  </si>
  <si>
    <t>6ab4c0e10d228685c527ccdfefadc0eae1134364</t>
  </si>
  <si>
    <t>e8f36e9886047c6861376b5033e690c27e209d8c</t>
  </si>
  <si>
    <t>7e215f97948fb9a3a8ee35a569880f57a66f8240</t>
  </si>
  <si>
    <t>831156110f4e75ba9124e3c677c4305e37fd1bc7</t>
  </si>
  <si>
    <t>e5c9d7b498021f33e6930b7419e1298a360df3d7</t>
  </si>
  <si>
    <t>58081d9dcde326b51553444a4b1116db02b0947b</t>
  </si>
  <si>
    <t>54faef4c20ee96a10d5c13764c4c5f9c1bd57494</t>
  </si>
  <si>
    <t>f00951e7a0fd6b76f5010662508d88713b1f24b7</t>
  </si>
  <si>
    <t>fdd26de7291aa5d3d59c9eb28234eb25476f2d45</t>
  </si>
  <si>
    <t>a913297b5d8e0a947adee0c4b3b6efd4da17d45a</t>
  </si>
  <si>
    <t>96c89e232ce33df7234d500bd4a10e15e21f64ed</t>
  </si>
  <si>
    <t>d984d94ea5d2f37a16ede6ea8e216df592785c09</t>
  </si>
  <si>
    <t>d30d302a38110f3f6302607b237c6410d8546dbb</t>
  </si>
  <si>
    <t>62eae975897394ffe8b7a3207cd9fa520076dc58</t>
  </si>
  <si>
    <t>697f450f0e7111b77e732c001192700ffd14bd8e</t>
  </si>
  <si>
    <t>d43340669f0e760576ec6054b30f33b354230918</t>
  </si>
  <si>
    <t>d0cf49b80c430175c3679ca9845d5a92eb940d5b</t>
  </si>
  <si>
    <t>003247ac3cc7c54081d96b8857b952604e0b3510</t>
  </si>
  <si>
    <t>Evasion: Ability to detect if Sleep() function is patched, Evasion: Ability to retrieve a list of keyboard layouts, Evasion: Potential detection of virtual environment (Sandboxie), Evasion: Trying to detect analysis virtual environment (BIOS detection)</t>
  </si>
  <si>
    <t>81265483df8c15fef9d31289eab4dcc27f7c4fd0</t>
  </si>
  <si>
    <t>cfb1e2871ff9a538f12b3dff8814720b6540b204</t>
  </si>
  <si>
    <t>7b554289588a038763b10b7d66fc4a26b7489dbf</t>
  </si>
  <si>
    <t>c79f8796bbae267b8b373278f7460a46f51e33c8</t>
  </si>
  <si>
    <t>55413a139f9e0e8396ffcd2857b9d95f790cc27e</t>
  </si>
  <si>
    <t>c97fbd2859958b3a7b6428fbc652146d5544f06b</t>
  </si>
  <si>
    <t>41112dabdb3c2c7ea6e717b7ddefe4071a1f7862</t>
  </si>
  <si>
    <t>77db9da236bd4e743c59aaf740bff122dfe3c26e</t>
  </si>
  <si>
    <t>a36ea0346ef5a429f6ce997e79bfff995023eb3c</t>
  </si>
  <si>
    <t>671d6489971e8910357d42ccbee5a3454eddb83a</t>
  </si>
  <si>
    <t>0f548c29ebe51d774115b5ea53716874fcc82934</t>
  </si>
  <si>
    <t>95b5edee2bfe7df73a73daf3abb21403ed4505ad</t>
  </si>
  <si>
    <t>ca340e38df34d4d87618987ede3f4eec193f2083</t>
  </si>
  <si>
    <t>853658a300c861398077c8793e7cd115da1ca92a</t>
  </si>
  <si>
    <t>23de380535fa95b5bad7d2d6148f757c3a99936e</t>
  </si>
  <si>
    <t>91313aa6e7143ab9fb4b1c769a75ef2b15dc38c8</t>
  </si>
  <si>
    <t>5c632a7b80df7fcdab25c51c87f44ae823b59aa3</t>
  </si>
  <si>
    <t>56bb8fef93478883e3c9fd21b7b92a0ea7e104e1</t>
  </si>
  <si>
    <t>b48ac9412a621b100144a13e36ffcf629f18b49d</t>
  </si>
  <si>
    <t>73858e68a4043057500e2048dcab5ac3bb545ce4</t>
  </si>
  <si>
    <t>49ba0160e2fd71e688c29a72933df5ef8c024632</t>
  </si>
  <si>
    <t>786f53ffd534a4ca02214529546539bddc47a12d</t>
  </si>
  <si>
    <t>0f24a64665c3b906a86a367bd86d4b3388010ce9</t>
  </si>
  <si>
    <t>Evasion: Possibly stalling against analysis environment (sleep), Evasion: Self-modifying code at runtime, Evasion: Timing Detection (rdtsc_GetTickCount)</t>
  </si>
  <si>
    <t>da1260f934b46c3df7dd8d3ffe0d38c4092d1e7f</t>
  </si>
  <si>
    <t>941e669cd3b1d5e5a323589d1a1a2ece7bc90971</t>
  </si>
  <si>
    <t>cd367217da68475402581fca14913155fc1235e5</t>
  </si>
  <si>
    <t>1cfb8e9dd5ec2035ddc140d2cd21c5b9213c3cee</t>
  </si>
  <si>
    <t>Evasion: Ability to detect if Sleep() function is patched, Evasion: Ability to retrieve a list of keyboard layouts, Evasion: Potential detection of analysis tools (dbghelp.dll), Evasion: Self-modifying code at runtime, Evasion: Trying to detect analysis virtual environment (HDD detection), Evasion: Trying to forbid debugging (detecting process debug flag), Evasion: Trying to forbid debugging (detecting process debug handle)</t>
  </si>
  <si>
    <t>453fc1df10d13e399660652f0c07fd687c7331f0</t>
  </si>
  <si>
    <t>0dbf972c250ff5f119a085dae4e1ef81e48899e9</t>
  </si>
  <si>
    <t>4545c1ceb3bcade6f40baa0ce43d10c0c14d8cbf</t>
  </si>
  <si>
    <t>7c5c05cb58e7bdcf517181c32709b00a1f2fce88</t>
  </si>
  <si>
    <t>a8ec165676509f93b3bdf8909c36d6f729857e2b</t>
  </si>
  <si>
    <t>d98675c1a69f30035650ee64545827a72ad1e0ce</t>
  </si>
  <si>
    <t>e1f6cdaa629476053da2ee2088257a8926232751</t>
  </si>
  <si>
    <t>01c5f4c4fd4f6287da3bc07c9b8c10d2c2848072</t>
  </si>
  <si>
    <t>5ae3c8f8b04eeef704af1d8f18677c1ab259c39d</t>
  </si>
  <si>
    <t>efb59b559c2cf19f940fad58a78d513faa39f56f</t>
  </si>
  <si>
    <t>5b0957c7fe8e2284477e4c324e7e8c2410e9fbe7</t>
  </si>
  <si>
    <t>89197b05ebb5a060ea235d156d388dddf71b9a48</t>
  </si>
  <si>
    <t>c0a2ea92365df1b147f4e27fd725fffcf7db0ae3</t>
  </si>
  <si>
    <t>cc4751f72efa77bcaa6a92c79954663d07f6f32c</t>
  </si>
  <si>
    <t>e43b21ba7ac27542799c7f832f438065d5602924</t>
  </si>
  <si>
    <t>8dad1a79e36a5a2ae593ee7acdc80d9c972c6624</t>
  </si>
  <si>
    <t>cbdd1c8385b4fb6611c11073ad271dea160c8404</t>
  </si>
  <si>
    <t>e3e3665038bca86e41b4021541b38d1e23839eec</t>
  </si>
  <si>
    <t>ff42e05ef76a35a9f7fbe01daaa45d4622323ca4</t>
  </si>
  <si>
    <t>f0602c6f9a58a422a9d5f7cc4f09c68cb7ec2c14</t>
  </si>
  <si>
    <t>72605d0aba39230329a13d50604e0c761943e218</t>
  </si>
  <si>
    <t>3f20138c4c89c3e3c44086d3be0d70eaface7ae6</t>
  </si>
  <si>
    <t>Evasion: Ability to check the disk size, Evasion: Ability to retrieve a list of keyboard layouts, Evasion: Ability to retrieve system default language identifier, Evasion: Ability to retrieve the current memory availability, Evasion: Checking for specific image filename</t>
  </si>
  <si>
    <t>4213d391a6322f8d5fa58ad665bf8aea07b40ae0</t>
  </si>
  <si>
    <t>46d0216944443d2e51972a713d7a6eb8533eed91</t>
  </si>
  <si>
    <t>80bf568514de636b70ab5ad256091d8cd800751b</t>
  </si>
  <si>
    <t>dd7b1029795a2cf801006c1d9a5c64799cb28624</t>
  </si>
  <si>
    <t>4af0c21555b73c997855471ca96ddfcddb0f1315</t>
  </si>
  <si>
    <t>80bacca0677895ac7f785e5c0b3fe55032bf557e</t>
  </si>
  <si>
    <t>c08d71e906d75953f8721e2586492eab6dd6b028</t>
  </si>
  <si>
    <t>f32c8131f1b9fcf469c108faa07f2e139e72ef7c</t>
  </si>
  <si>
    <t>e8628c207780878613d5f9c293d0fc5cd5f71d42</t>
  </si>
  <si>
    <t>8d7aaabbaa20886437611eb541fc8cfcf73cfb81</t>
  </si>
  <si>
    <t>cc20169177869d5f5029afe876c268fc24721078</t>
  </si>
  <si>
    <t>9492f3c918d1c1c33ede06f9e48bc2042c203483</t>
  </si>
  <si>
    <t>a621b38835a6ce6af083d2b9630cecbcd320004c</t>
  </si>
  <si>
    <t>73210def8ade387b75f15aade6138da3ee3b5f94</t>
  </si>
  <si>
    <t>905e1ac197adea8c0886ebc1bfa84f8aac8e5db6</t>
  </si>
  <si>
    <t>25726c5ca0ed142b9aba54925c69b80e13999636</t>
  </si>
  <si>
    <t>033f2aeed8039197200edd00aaf81885958da312</t>
  </si>
  <si>
    <t>164234f98ff24571c5dc383a94e278d3474010da</t>
  </si>
  <si>
    <t>c83438d835083e051a9aeaf578ddbc3f1b95f925</t>
  </si>
  <si>
    <t>dd93446aa674e5805c780d2de70aea8a9fef1a38</t>
  </si>
  <si>
    <t>6125acf191849a64726d24c087166dae2d001287</t>
  </si>
  <si>
    <t>85932f3c652c3c81057de15d3a7f8c01d5d85c05</t>
  </si>
  <si>
    <t>358dee8a7c3d21eba620eecb949206ff3af9f4f8</t>
  </si>
  <si>
    <t>6cd73c37d41ea3f19d977ff6ddab1070bd9de3af</t>
  </si>
  <si>
    <t>13914537de6d6a68c44087112bb15300b8480992</t>
  </si>
  <si>
    <t>31ef3ec2183c9db856c2164a26995241b8941bab</t>
  </si>
  <si>
    <t>00b10a034a2c16f62a08d9886123d6dc3700ff69</t>
  </si>
  <si>
    <t>8c9220d8b4652ba6c5cbbc7e2007a3fdd5c2c6de</t>
  </si>
  <si>
    <t>9ff03f2708354ad14cd2969f14470cc4aafc30ad</t>
  </si>
  <si>
    <t>14b89c0003e70da088af73b8f1b4e56c7c36c679</t>
  </si>
  <si>
    <t>b1d90f59b55549246b01b0839053c592afa0ca06</t>
  </si>
  <si>
    <t>3b767b5c0953a59346f8e55e947c76db6a79ce8d</t>
  </si>
  <si>
    <t>e4d233cfb6883797e0731b82d25eea363c6e9be7</t>
  </si>
  <si>
    <t>80b47b08d7b95025e6f232beb950cb7193343a7b</t>
  </si>
  <si>
    <t>04398a418a4f3cf30d0cea6093215b5a3e985dd3</t>
  </si>
  <si>
    <t>48c02c4a373847e77def6dab447ae4fabde187fc</t>
  </si>
  <si>
    <t>24e7a3609c9d3cde82761183cfff3a49bda30078</t>
  </si>
  <si>
    <t>b5ed25be6da4356e3f1c7c575b1c5c880f07ab66</t>
  </si>
  <si>
    <t>720c661515e15e83ae0af6ce7926b7fed3a88128</t>
  </si>
  <si>
    <t>4b2ae6f3e884390d270070919989fde59353d516</t>
  </si>
  <si>
    <t>91eb5d7f252f12dc1c35daf1594e312bd1423a40</t>
  </si>
  <si>
    <t>0a7c219aff1c7006f9e506496ad570e49a8e60dd</t>
  </si>
  <si>
    <t>a0248c83d5c6fd3ffcb0d596333e0d5a40726fa7</t>
  </si>
  <si>
    <t>22a176d741057cb4ba22863b3ff477121d96ab55</t>
  </si>
  <si>
    <t>07d1d26ea0e98cc962ffffa8e254fe7854e67b10</t>
  </si>
  <si>
    <t>d6c78fa045b76e464225f2a1717157dfcaf16cef</t>
  </si>
  <si>
    <t>0501592ae96d92823c820f859d769a9a9addd530</t>
  </si>
  <si>
    <t>763404128eedc3ab5277383f412f265b2c650a1a</t>
  </si>
  <si>
    <t>9253f61954f5eed652d7298baa57417ef7534e66</t>
  </si>
  <si>
    <t>4606aae14280904ef3b74e15c38f639fe940c67f</t>
  </si>
  <si>
    <t>edaa67e05f63a1a7c72142961a24aa1deecbfe77</t>
  </si>
  <si>
    <t>9bf2298ab859320bd00e5fa44efc7411e95e5c14</t>
  </si>
  <si>
    <t>1890ce8fa25034ca0b2a9dd1e2cc36d0d7f8af4b</t>
  </si>
  <si>
    <t>60ac1e09a507192a7bf451fdea921f0086cbeaa9</t>
  </si>
  <si>
    <t>dbdc53077b56f70203fcc2752125c11b410021fd</t>
  </si>
  <si>
    <t>29f986ce958058cb51f86d93efa3328ab6cbda48</t>
  </si>
  <si>
    <t>dfc61d2122d4cc87f6153d5640a9c255fb1652db</t>
  </si>
  <si>
    <t>b83fa724366d48e28af8f3eeae99686f44d187ba</t>
  </si>
  <si>
    <t>168052213f1d382b68d8b5a7393d36a5fcbb41e8</t>
  </si>
  <si>
    <t>24907c3a9159949b722e973b444788c9e46dac9e</t>
  </si>
  <si>
    <t>ba0dc66c3ffbc7807ed23e260d594f19a9976f0b</t>
  </si>
  <si>
    <t>51daf09acd3c2b2c6f41133d16d547971394d6e0</t>
  </si>
  <si>
    <t>35de373cf8b94594671fe52db35cd7222eecb1d7</t>
  </si>
  <si>
    <t>a413e7d4525d816cb1b944431b6feb8986c9fdba</t>
  </si>
  <si>
    <t>859e249458071e5b79cce87db74383e4b49386e3</t>
  </si>
  <si>
    <t>19bf0f599af447514baa9f83add906ffc60b262c</t>
  </si>
  <si>
    <t>9b2aa3b2bd64ae191dc96b59862791a0c6cd97a6</t>
  </si>
  <si>
    <t>Evasion: Ability to retrieve a list of keyboard layouts, Evasion: Checking for specific image filename, Evasion: Delaying execution by using ping.exe utility, Evasion: Detecting sandbox (checking loaded module path), Evasion: Detecting sandboxes by checking registry keys artifacts, Evasion: Detecting the presence of WINE, Evasion: Disables Windows Error Reporting for a process, Evasion: Potential detection of analysis tools (dbghelp.dll), Evasion: Potential detection of virtual environment (Sandboxie), Evasion: Searching for specific processes: dumpcap.exe (analysis tool detection), Evasion: Searching for specific processes: ollydbg.exe (analysis tool detection), Evasion: Timing Detection (rdtsc_GetTickCount), Evasion: Trying to detect analysis virtual environment (BIOS detection), Evasion: Trying to detect analysis virtual environment (HDD detection), Evasion: Trying to detect analysis virtual environment (analysis path detection), Evasion: Trying to detect analysis virtual environment (drivers detection), Evasion: Trying to detect analysis virtual environment (malware analysis sandbox detection)</t>
  </si>
  <si>
    <t>f5a0e404a3772d2781f282e595849decc5b25fef</t>
  </si>
  <si>
    <t>41b93a79f84cb0a5b28f4c24fd177dd8896f0d2c</t>
  </si>
  <si>
    <t>ae325392c17a7363b93df4b14deeb32a1008dd5a</t>
  </si>
  <si>
    <t>7ee7fe6def06dff84b24409194a893d13f7739f3</t>
  </si>
  <si>
    <t>7aec00e3f60a9a18e028e451d445ac295b01e111</t>
  </si>
  <si>
    <t>dafa1d8d41254bbae7559f67b10dd24f89721b55</t>
  </si>
  <si>
    <t>5ca862fc330c4705aa2649b338f7425911efd28d</t>
  </si>
  <si>
    <t>915465f039a5c3f0734bd4c4da94510401e86a91</t>
  </si>
  <si>
    <t>15d887b9b8cc4abe9d6f3589c8fd2dbcff48766d</t>
  </si>
  <si>
    <t>71388c0fcb24ecbf7ec0c6bdc33be2aa18eb1e25</t>
  </si>
  <si>
    <t>0838418e2e32be72a03306c9caccde3b5c1d0311</t>
  </si>
  <si>
    <t>0b56a8e59f9e004a23d815df0baed3170d47d3fe</t>
  </si>
  <si>
    <t>Evasion: Self-modifying code at runtime, Evasion: Timing Detection (rdtsc_GetTickCount)</t>
  </si>
  <si>
    <t>c8e1fd4f5bf244e808f0fe8c68f83a6cc8b5f1e2</t>
  </si>
  <si>
    <t>a4a43a8b2601aca0f8e42440ece77bf92bdb3f38</t>
  </si>
  <si>
    <t>3fdf378d22a777c51cf84ed9639df074b35f9272</t>
  </si>
  <si>
    <t>77de17936816f9c1328f8a75c64344e572c918e2</t>
  </si>
  <si>
    <t>92e96cbaca5219bd907fa0ee01e7644f4dad685f</t>
  </si>
  <si>
    <t>74244d5c12982398e09099608562f6ec2c2f9e04</t>
  </si>
  <si>
    <t>60709683094dcbb7fe5669d4e6686b6e857dca49</t>
  </si>
  <si>
    <t>63a0d178970e29a679de76a1b1c653cffdbc3353</t>
  </si>
  <si>
    <t>f9303430e1fde7c075ffe0f8d0121ae33562641d</t>
  </si>
  <si>
    <t>b3eb9e0a9ef7bfa82fca55291625287b860bee38</t>
  </si>
  <si>
    <t>4dfd2eb22d939d5189a2e8df84be11b59ac60c39</t>
  </si>
  <si>
    <t>461d84b88fd65daa1f9131ce47bacac8c2731077</t>
  </si>
  <si>
    <t>5eba4aede42e14acfa64493727ae5b752a052b09</t>
  </si>
  <si>
    <t>0b198f8906fa6152c08c5421ca6ccac78a360d2e</t>
  </si>
  <si>
    <t>8a9a54b3fd49dcca050cfb50cff66e9e3264abd3</t>
  </si>
  <si>
    <t>efba7462b812a544cb388d24dae678c7a5a11c2a</t>
  </si>
  <si>
    <t>0df8b47f9cfb9c576c77261dba1205eea3bb5061</t>
  </si>
  <si>
    <t>07c4afce10aaebbb2e4e7913b39a67b77d60a302</t>
  </si>
  <si>
    <t>c60fcd81fb9a96267300defad6e6160d2854b0cf</t>
  </si>
  <si>
    <t>a649d8ce15b1f3fd11bd1c8355adc4e7bccc314f</t>
  </si>
  <si>
    <t>9ca2216e7bc0b7dbe71d804f29d4a05787683797</t>
  </si>
  <si>
    <t>54ea7bfe7ad8e607cf2c3ce1a913356fe66100d0</t>
  </si>
  <si>
    <t>29ddaed6a09e65fd3c27f703b73eafec2b0bd39f</t>
  </si>
  <si>
    <t>2b23eac33a73c6316d329deb4abcb90ab28787f0</t>
  </si>
  <si>
    <t>5c604d77cec4ef7634e518325bb1af40bd39d225</t>
  </si>
  <si>
    <t>4baa997bcdeb48b3415d9297b41e33f010718cc3</t>
  </si>
  <si>
    <t>5df808975cbcb7550a5fce0c7065885621eb8638</t>
  </si>
  <si>
    <t>366fb9b9973f5800ee5e79e2c440ce2b0b8373dd</t>
  </si>
  <si>
    <t>77b063b5a119f96c69a4d4b427ab07b64d4f8c7d</t>
  </si>
  <si>
    <t>5ffb7065b3cf59e7c968522ea5cc62710d49eaa7</t>
  </si>
  <si>
    <t>a018932c22d17ac8325765acdf62420e9a3c5f85</t>
  </si>
  <si>
    <t>8da715048a537a67667d5a6e2af7650aa0264066</t>
  </si>
  <si>
    <t>fea9738818cb372a6c6bcb02ea807f4bdd0a9786</t>
  </si>
  <si>
    <t>d953189840c5b144a9a64fb91233efc283381a02</t>
  </si>
  <si>
    <t>986c7304cc1aaa4ea1c9823c493bfaabd396eb24</t>
  </si>
  <si>
    <t>f3a324056212b692fc8a9789b1c17e7d5a8f6d1f</t>
  </si>
  <si>
    <t>0086aa8c968c55b1c574d93ccfa17b1be44e2edb</t>
  </si>
  <si>
    <t>13e138d5201b53981fc0dd7f5bbfef3a06cf4dfe</t>
  </si>
  <si>
    <t>0cb7d8b4dc0e8d4231e0223c26e82cd90cea2ed8</t>
  </si>
  <si>
    <t>eaa39212b1677b8ba7b12635024b53815ac9dd13</t>
  </si>
  <si>
    <t>fc73701459d1f7e44b52be765ec5b61a02c71b8b</t>
  </si>
  <si>
    <t>7fa9c4bde8c9341bd532491e5b5ea71b81d60f5a</t>
  </si>
  <si>
    <t>9da2fdda185183fe7af7be1bea1b892132a0aa4c</t>
  </si>
  <si>
    <t>452483dd8fa30ab4eae4bbfb73672243fcf94161</t>
  </si>
  <si>
    <t>3c2540e5d2859548a2bb0a855e74b1f3118814b9</t>
  </si>
  <si>
    <t>411d8f5f4bf63ba055dc9941d8dd27fd1c137e73</t>
  </si>
  <si>
    <t>cfe2a18bf1033864d763ed7b7e077e42ad430727</t>
  </si>
  <si>
    <t>1494a86689d0097bb762eebbe9bd09bfff752266</t>
  </si>
  <si>
    <t>b5b4d2c66d22be6b39b2db31eab218825c0086b1</t>
  </si>
  <si>
    <t>1d7df77039a11eb35e2fdd4fc55c60d65f048f77</t>
  </si>
  <si>
    <t>f4fa633aa223d23a0cd64b52bace3a6a36b64c58</t>
  </si>
  <si>
    <t>d1d762bcd74895b273bc62e6772723144ecee47b</t>
  </si>
  <si>
    <t>79781da53311577ca8578164e7a3c2d0b5df5cec</t>
  </si>
  <si>
    <t>Evasion: Ability to check the disk size, Evasion: Checking for specific image filename, Evasion: Searching for specific processes: chrome.exe (browser injection target), Evasion: Searching for specific processes: explorer.exe (system injection target)</t>
  </si>
  <si>
    <t>7ad0e42c0996e5d994dd3201a676578a1ce98599</t>
  </si>
  <si>
    <t>8c404e5e3fe7c9165354ee58227c29bbb807975d</t>
  </si>
  <si>
    <t>1f2e3a1d520ca5f1f0e85f483bc44d8cd203cada</t>
  </si>
  <si>
    <t>82f3a6bd1c6ae1e91adf6ea7f6adea85392646fa</t>
  </si>
  <si>
    <t>077d8c0fd6a5401e4ca728baab82819a9d66a3cc</t>
  </si>
  <si>
    <t>d59a0ff3ebfd4d23c2be637a6823d47655d00614</t>
  </si>
  <si>
    <t>bd6dc81c67118fbaded8fd0d13c579c6e7222bef</t>
  </si>
  <si>
    <t>828a47b9886c8c581c1066e04aa1da839623a31e</t>
  </si>
  <si>
    <t>Evasion: Detecting the presence of WINE, Evasion: Searching for installed programs (antimalware software)</t>
  </si>
  <si>
    <t>7c8cf188a8fb2328ee1497ade601a4d5bf4fefe2</t>
  </si>
  <si>
    <t>004bb508fda09d0a4477782321dc5150039d2b84</t>
  </si>
  <si>
    <t>6cbb00c96dfd71a7d5fd883896d3430b79a696ed</t>
  </si>
  <si>
    <t>95a25ce1b9211edb28fca52d300ab6700d139fc2</t>
  </si>
  <si>
    <t>d21a089a6ee92daf54ecd044e19dbac598e22392</t>
  </si>
  <si>
    <t>810bd63bede079405c758b99c86697886ac5c67b</t>
  </si>
  <si>
    <t>11bc931819fad2980f16887bc898229a80f42540</t>
  </si>
  <si>
    <t>b5a331fea8f8fac5ed4a448421f83bb0ac249982</t>
  </si>
  <si>
    <t>75c51056b82eab60bd262c6c1f341c35cfe6f7f7</t>
  </si>
  <si>
    <t>d63a0939a6b2dc6686e250110464ca3b82c95cfe</t>
  </si>
  <si>
    <t>8567f08e33406d7a427690fe11a19cd33e70765c</t>
  </si>
  <si>
    <t>1f83ae0cde44c61fcbe522a6ec2b506dba43ac67</t>
  </si>
  <si>
    <t>7c2f8aa561b6a7deaab3f35a56458f182fc66e89</t>
  </si>
  <si>
    <t>54c7af247085cd32ed536da18a555e1eef226536</t>
  </si>
  <si>
    <t>b7d1f620d8d2f7fc3139f67c1533cb743723de4a</t>
  </si>
  <si>
    <t>0a948b28802396057f2a3765dfd75c84791c8a95</t>
  </si>
  <si>
    <t>7d6be14aa40d0224e7257f27ef9ae9a730e726e5</t>
  </si>
  <si>
    <t>da0e19cd2abdb476ae6af05e18a0025ab9492ff5</t>
  </si>
  <si>
    <t>27c9da389d233afd6d5e755e3d4b10659500bf93</t>
  </si>
  <si>
    <t>79826dff3e63fa926b4a7e82ae1cb72aae10ae51</t>
  </si>
  <si>
    <t>04c447cab2cf91684e9e0ff265b7a4d2cce99bae</t>
  </si>
  <si>
    <t>9784635f72222f6a8f9d74c0bd939faf5787cc7b</t>
  </si>
  <si>
    <t>Evasion: Ability to retrieve the current memory availability, Evasion: Checking for specific image filename, Evasion: Trying to detect analysis virtual environment (BIOS detection)</t>
  </si>
  <si>
    <t>b040a3a53b28a1204f72258f4c610a0f9008c381</t>
  </si>
  <si>
    <t>3c68f62238b53ec0fcaba73c0c68924dbf8abc5f</t>
  </si>
  <si>
    <t>7cdf4996a3af99d24bfcb3004b49de743d36072b</t>
  </si>
  <si>
    <t>6621c17018fcdd5901a745aceb2ee9432079bfcc</t>
  </si>
  <si>
    <t>c669284551879865cd79c7235514f03e642d6056</t>
  </si>
  <si>
    <t>7f55eea106bd10318def8be7de9455652d366da5</t>
  </si>
  <si>
    <t>b786eb9620950e08ec7364544e6f665a127b45c8</t>
  </si>
  <si>
    <t>f7990ec29a9d76ca6fd74874387f484d48009015</t>
  </si>
  <si>
    <t>67d893e13a95addc3264e5c3dac7b42cc5b6be46</t>
  </si>
  <si>
    <t>6a6fbdce0cf80e7eb5f66e392eb02311e8e7f8f5</t>
  </si>
  <si>
    <t>5a086270886cffbb91aa07f60e96a5e52c1ceeb7</t>
  </si>
  <si>
    <t>c1007e3fc4932f060c82a03c1e0e96d544d49b71</t>
  </si>
  <si>
    <t>e17ec29f6ecb9aa91d786b5afb409537b7485a05</t>
  </si>
  <si>
    <t>f7d43207f542ad4c3aea16dea3977015d7bce42b</t>
  </si>
  <si>
    <t>d080d3dd77d16f9a964e7f66c3629f19d966406a</t>
  </si>
  <si>
    <t>9aaa7b218df6e14869de721631e4825009f1bb02</t>
  </si>
  <si>
    <t>d971ac379c8cb3a405bb1e89c097fefd9020c2b1</t>
  </si>
  <si>
    <t>dfa2277a6e81961eb234653bbe436425350c942a</t>
  </si>
  <si>
    <t>296790297b86a47ef61a8da86663113d62711477</t>
  </si>
  <si>
    <t>a40719e12c1db84f21add2b675791c5a82e9afc9</t>
  </si>
  <si>
    <t>Evasion: Potential detection of analysis tools (dbghelp.dll), Evasion: Trying to detect analysis virtual environment (HDD detection), Evasion: Trying to detect analysis virtual environment (analysis path detection), Evasion: Trying to detect analysis virtual environment (malware analysis sandbox detection)</t>
  </si>
  <si>
    <t>79d00802193fa20d959515ea36c88ce82736b00d</t>
  </si>
  <si>
    <t>2b3090f9e50b500fef9ca4f010126f4e29d97867</t>
  </si>
  <si>
    <t>c1a0871c13a7d80e360c9ad94e2dd803f8a760f1</t>
  </si>
  <si>
    <t>2701df9456640de604c49300df774d3d6433f485</t>
  </si>
  <si>
    <t>1769b778d1e21670864789c514e380d868bfeea2</t>
  </si>
  <si>
    <t>b1f0c45fda3b30c38ab384fc238d9158955cf0f1</t>
  </si>
  <si>
    <t>799479d2eecafc2cc76cdb8ca7d0789bdc4988e6</t>
  </si>
  <si>
    <t>1dc494e6d5c6810a04ff88e3e1410ad88fbf2b6d</t>
  </si>
  <si>
    <t>d2153cde260df1fe4ddd71bd4989b471b3902ba0</t>
  </si>
  <si>
    <t>6ed9ae27945496bee10a972d2bcb59a9be22d9ff</t>
  </si>
  <si>
    <t>b9c766d60df4e8435f4384827ef76d9c59cbaec0</t>
  </si>
  <si>
    <t>4953d2c6731df8569cce94a7d6c765430205f309</t>
  </si>
  <si>
    <t>c22ac8f63eb8d585c689a81469c23ec0c07d9891</t>
  </si>
  <si>
    <t>186ffbdc2bf455927c22b2455ff8ad33ad07694a</t>
  </si>
  <si>
    <t>1633ceb87512ce019d2497bb2c3263c3d2a446ee</t>
  </si>
  <si>
    <t>4df0b14ffcf76096e8d050ca62ed43a6fb214d7a</t>
  </si>
  <si>
    <t>9e6848efdc47f73b4bbc4008fb3830be759cdcb1</t>
  </si>
  <si>
    <t>818c47f72cf14be9c6e92ef8a6af2ffa1d456fd6</t>
  </si>
  <si>
    <t>87f979163a6b15f00f0661a71045cc9e88da782c</t>
  </si>
  <si>
    <t>67b2cc44883a7f9e461ebb7a6594d41c59c310b1</t>
  </si>
  <si>
    <t>d81df47d1dbe638cad2b29334c37d743a4198ece</t>
  </si>
  <si>
    <t>1f79c6abcf4f996106f6ea3c8bd353ab5d7b3c1c</t>
  </si>
  <si>
    <t>b550ab8fbf244bd2b25cdab06940b10c1dd9e5c4</t>
  </si>
  <si>
    <t>35342de12c9b7f98d0bd22a7074ef527a89f96f7</t>
  </si>
  <si>
    <t>ce04717143b602b2d9b8718c2592fe8fc8c59690</t>
  </si>
  <si>
    <t>b64b8447bd99b02b2cad24f305ad398c27f46cf1</t>
  </si>
  <si>
    <t>a2b68acfba992d568479c4482378589ddbab8d09</t>
  </si>
  <si>
    <t>ecc9a3f4d8b15c231cd3d372ecb124c82294df1b</t>
  </si>
  <si>
    <t>7098b109824398c36342cd7d256219772ecec4c7</t>
  </si>
  <si>
    <t>95a2bbe9fc69aa2814b9d6ad2f07f2eb28fff1e3</t>
  </si>
  <si>
    <t>a49538be82a96df337527a7702f4d0de1a3e547f</t>
  </si>
  <si>
    <t>b8131191839d7cd920a13aea877afae2b79c6585</t>
  </si>
  <si>
    <t>8e1b60f63c22a773dadeb0a20c1c63e1623b20d4</t>
  </si>
  <si>
    <t>540fe933ec9ea5c4173f0e2cb00c2d19125bb8db</t>
  </si>
  <si>
    <t>734e0e6227b3907ff57c08d965baf30aaca9965d</t>
  </si>
  <si>
    <t>61d8111ca6739387cc8b3ff55b0706152835c39a</t>
  </si>
  <si>
    <t>541ff236449cb77d0abe46d700c2e144cbcf0120</t>
  </si>
  <si>
    <t>574a133ec1049ccd50788b4be5fb992fb689a8eb</t>
  </si>
  <si>
    <t>e8c8264b071688c975d1a82df5739fd8995fe99c</t>
  </si>
  <si>
    <t>a70c1b61e895da6dffcebc514bf402a878955861</t>
  </si>
  <si>
    <t>Evasion: Ability to retrieve the current memory availability, Evasion: Checking for specific image filename, Evasion: Delaying execution by using ping.exe utility, Evasion: Protecting string in memory (inverse), Evasion: Searching for specific processes: 360tray.exe (anti-malware detection)</t>
  </si>
  <si>
    <t>a26ab3e723c2a19365388927c6cd0681a3724456</t>
  </si>
  <si>
    <t>5b17edfe37769a293163bd6a5fc7e23352a1b20a</t>
  </si>
  <si>
    <t>ae9425ba36df87f8fe58db1824e424d7c23c2158</t>
  </si>
  <si>
    <t>Evasion: Ability to retrieve the current memory availability, Evasion: Checking for specific image filename, Evasion: Searching for specific processes: ccsvchst.exe (anti-malware detection), Evasion: Timing Detection (rdtsc_GetTickCount)</t>
  </si>
  <si>
    <t>b9bd5afd6855e12368248c4d0809bd6210e647ca</t>
  </si>
  <si>
    <t>4f8f04017de0fca9f6dea1cf5a555493c13af49f</t>
  </si>
  <si>
    <t>8a77759fecbb0805a4214b8014e6a8ef6fd24f4d</t>
  </si>
  <si>
    <t>da6584892a8d268531a31926edb4170aa8725b7a</t>
  </si>
  <si>
    <t>3f304181d82559e4440de6b2e191f7a990878748</t>
  </si>
  <si>
    <t>184f671b31852f6682e1c3cb49c00ea5e3062fd8</t>
  </si>
  <si>
    <t>1e30e68d18c714dd053a1f145d9214fb1997cfce</t>
  </si>
  <si>
    <t>7561e5d76958351f2aab055a0b2fbbce41311a77</t>
  </si>
  <si>
    <t>7383a4b4b8b8cda5252e5d4ddbbeebc5a787332e</t>
  </si>
  <si>
    <t>24fb1cce6795b6e808f37a6949013261c6c5e5b4</t>
  </si>
  <si>
    <t>ce94834b222640f324a152e6b8bd0cd83734090c</t>
  </si>
  <si>
    <t>cf09e6bdc8bb8b0768a1807815124f71b99f9e30</t>
  </si>
  <si>
    <t>b9df29a02eb913e1481156d024d8cb02b18d646f</t>
  </si>
  <si>
    <t>b2f6a71ce480d6960673cfc778db4e0fd66955c4</t>
  </si>
  <si>
    <t>e6c512d3bbeb1ea39e60c5c394a4bd5ea69611a6</t>
  </si>
  <si>
    <t>12765c66e9b0087351b0308695c2ba4e361c8c37</t>
  </si>
  <si>
    <t>ce369a4dcf0eed1f575d3664333a624e240a5432</t>
  </si>
  <si>
    <t>46551a180b5dd0552e8c5b5c1d7bee2968d44488</t>
  </si>
  <si>
    <t>d3cecbb4b5b9fe997478ee33d899fd5fd065531a</t>
  </si>
  <si>
    <t>5b8a05fac8c7c6c73eb535e2f65e570c43c85a90</t>
  </si>
  <si>
    <t>60ff10fc8965b9a49da2e829d40c075adf12331c</t>
  </si>
  <si>
    <t>c7a2961cedf53d3d638e9f67ce995d1bbb1dbf7d</t>
  </si>
  <si>
    <t>85ccb4c07430ac46238b34e7f0a66ea92b39c85f</t>
  </si>
  <si>
    <t>39efaa40a45e178fdc84759885394cab8452d63f</t>
  </si>
  <si>
    <t>50090809a5fcc4a4d79fd995d8ae3059947afca9</t>
  </si>
  <si>
    <t>7d43435b613724f2496b68f51d042b311235ca4b</t>
  </si>
  <si>
    <t>d20f6521aba59bd12a3dd34744ffb87a5103748c</t>
  </si>
  <si>
    <t>97ba49020317d229b6cd957664075527970466ab</t>
  </si>
  <si>
    <t>4915124bb079504b109cc605b200ecf7d82a2c8b</t>
  </si>
  <si>
    <t>6662d53f4ee5aaf0eef6cfc74e9092688d916d1d</t>
  </si>
  <si>
    <t>8f6fe035e707c6c4fae1f090bfb276ce87df3fb6</t>
  </si>
  <si>
    <t>Evasion: Ability to check the disk size, Evasion: Ability to retrieve the current memory availability, Evasion: Disables Windows Error Reporting for a process, Evasion: Unmaps and overwrites base address</t>
  </si>
  <si>
    <t>38474cc26f7672dda90a3e3e99b867c67445a7c4</t>
  </si>
  <si>
    <t>a38dbf40b217db1668eb6d2651d02655b403f67a</t>
  </si>
  <si>
    <t>Evasion: Detecting debugger by checking debug port, Evasion: Possibly stalling against analysis environment (sleep), Evasion: Searching for specific processes: vsserv.exe (anti-malware detection)</t>
  </si>
  <si>
    <t>ec28c2741bdb0cacfbeaf3708782cc05d3b4f42a</t>
  </si>
  <si>
    <t>023b0644d685057edc400880fee2ea9421d0c91b</t>
  </si>
  <si>
    <t>083c452bbf6a6446fd9de096ccb10b6a5acdbfe8</t>
  </si>
  <si>
    <t>cf8b5beea9780cf8fa85afbd960a61d40c58d77d</t>
  </si>
  <si>
    <t>9471baab7972935eaceeac6c8c39ae25083cf7d4</t>
  </si>
  <si>
    <t>5e843f1215b300ccc4eb5a0a1686717f61ab1f02</t>
  </si>
  <si>
    <t>044558deabca17657173e10be79921e6f80a46a4</t>
  </si>
  <si>
    <t>b4a3ebc915630f644af225501f04cf604bcad544</t>
  </si>
  <si>
    <t>9bc75320ef2dbe090bcb0870de84a8599bf36793</t>
  </si>
  <si>
    <t>26080700470ff79c293b1ce9960343c918a51c10</t>
  </si>
  <si>
    <t>555b3f95ad9a24acfa76105fb20f16f7e9c8c2ea</t>
  </si>
  <si>
    <t>976d3a58bd89533f5577665a052f8e27fac7b91f</t>
  </si>
  <si>
    <t>f9139ae360b39ee4c94847f679eae3e39f41c235</t>
  </si>
  <si>
    <t>597e5d922ea3a925d07a985497117b115e635a7c</t>
  </si>
  <si>
    <t>3b7b7c43eb7a6278e914c14d1a3584a741c5380e</t>
  </si>
  <si>
    <t>9c9576c8f47ccf6878fa93c618010805b35b17b1</t>
  </si>
  <si>
    <t>1e8268a36eccd9a84586564accca32489c6c84c6</t>
  </si>
  <si>
    <t>4f979e1736c20bf706abd5aa84c02e8bf2d286d4</t>
  </si>
  <si>
    <t>a21a67598067a94a20804684021a203f484fae37</t>
  </si>
  <si>
    <t>5046bfb5adbe371f081de8a5f6fddea2b4455dac</t>
  </si>
  <si>
    <t>0baa07abb0d708e067c961b014c98d8e83e3ca90</t>
  </si>
  <si>
    <t>b436313ca03c719a11e7b99743da4ccb705c9e25</t>
  </si>
  <si>
    <t>02051e42f097887753c6011d8b99bb10579eba5a</t>
  </si>
  <si>
    <t>f87fb346a18101504da11d95225a43860298baeb</t>
  </si>
  <si>
    <t>3eea622cebd652a739c9eacb45f792cd9f5ebdf7</t>
  </si>
  <si>
    <t>Evasion: Detecting debugger by checking debug port, Evasion: Detecting the presence of WINE, Evasion: Disables Windows Error Reporting for a process, Evasion: Searching for specific processes: vmhgfs.sys (analysis tool detection), Evasion: Searching for specific processes: zonealarm.exe (anti-malware detection), Evasion: Trying to detect analysis virtual environment (BIOS detection), Evasion: Trying to detect analysis virtual environment (HDD detection), Evasion: Trying to detect analysis virtual environment (drivers detection), Evasion: Trying to forbid debugging (hiding threads from debugger)</t>
  </si>
  <si>
    <t>c605dccd91d32414a0637b39e4c53b5ed3934cf1</t>
  </si>
  <si>
    <t>e16c208a9c8f95e4c60f95acb48e4046230b0c31</t>
  </si>
  <si>
    <t>aad8d73bb1735161d6d32058c3a9c8e79db5ddb3</t>
  </si>
  <si>
    <t>3977c4ceba20cd202f99c99011147f2605929f7a</t>
  </si>
  <si>
    <t>9cbd3c9084c4392fa5e770570f778512582ccd33</t>
  </si>
  <si>
    <t>aaf89f0457e20219587df358a20b76c2c2a392a6</t>
  </si>
  <si>
    <t>b1ec91e5227a80c41019bf94b8e4ba1abbc36b0c</t>
  </si>
  <si>
    <t>fc6349b576a92c28861adfef9db1b2e91933a16b</t>
  </si>
  <si>
    <t>8513cb6952b4a635f1f5e2f96a8f442ae25690d0</t>
  </si>
  <si>
    <t>697900b5ce16e6e8480ae1f45d94616a7c791e69</t>
  </si>
  <si>
    <t>1160afb9567e6ffcc863b9071bf5fe26f20136dc</t>
  </si>
  <si>
    <t>f19afeb5818917e86d388c44637433187e8e3b60</t>
  </si>
  <si>
    <t>1e22f139c18f33a01548d6599c6d0ae7d4fcb866</t>
  </si>
  <si>
    <t>5b61618019c8e760851ff6f11f63fc64170241f4</t>
  </si>
  <si>
    <t>Evasion: Checking for specific image filename, Evasion: Unmaps and overwrites base address</t>
  </si>
  <si>
    <t>16bff5ae1c1b079d834ba73aff7e147929cf73ba</t>
  </si>
  <si>
    <t>b5cdcf6b451e5744233e16c2cd95b302663cc4d1</t>
  </si>
  <si>
    <t>da71ae44e0fe952d207c9bf00054dd71d30dfd30</t>
  </si>
  <si>
    <t>e422691d6e1fd67c7348b03032db7441300efcb5</t>
  </si>
  <si>
    <t>ac45e1c42311d12dc6d78c75279ba170f85e43c7</t>
  </si>
  <si>
    <t>ad42322bbd8528757632bd0471fe48f674225f28</t>
  </si>
  <si>
    <t>64cda170b8366aec54ff9b26129362020d173fb8</t>
  </si>
  <si>
    <t>dc95d09d6d86331ca37745d302e8b8c48f22e816</t>
  </si>
  <si>
    <t>1dbbc1a82a6d517598d3565e69906f9631e044e3</t>
  </si>
  <si>
    <t>8ca2085c68f802d6efdadf6f7c174582d6f480a5</t>
  </si>
  <si>
    <t>Evasion: Ability to detect if Sleep() function is patched, Evasion: Ability to retrieve a list of keyboard layouts, Evasion: Ability to retrieve system default language identifier, Evasion: Ability to retrieve the current memory availability, Evasion: Checking for specific image filename, Evasion: Searching for specific processes: svchost.exe (system injection target)</t>
  </si>
  <si>
    <t>5d987d3819c747122a01083b66dabb1b5bfa5f3b</t>
  </si>
  <si>
    <t>c803ff10a59a10769143b5bff7e593235fb46cc1</t>
  </si>
  <si>
    <t>b5568d3dda8026cb21f8a95ec17b6b7336d2dc68</t>
  </si>
  <si>
    <t>a3e8aa69bcf9f0361b40cdcfacb9912cda0c26a4</t>
  </si>
  <si>
    <t>d4976e33a1d3fa049a2c2a3ef41fdeb1f3262cc9</t>
  </si>
  <si>
    <t>4fc47a13b54e95edd2f5635d2738bddf9c9d90ca</t>
  </si>
  <si>
    <t>c6d221631acd609ffa6025d2b36fea8c4fd40939</t>
  </si>
  <si>
    <t>b4be44cbce2740a55188d0b6e7005dc0605ae8c3</t>
  </si>
  <si>
    <t>0aa9ddddc2d72364eef42cccfce1ec5d58443a79</t>
  </si>
  <si>
    <t>95780b0c34c2a3742628525417dbcf422babd10e</t>
  </si>
  <si>
    <t>d50ecb01deae9700da13da628e4bdb6a18580f46</t>
  </si>
  <si>
    <t>4f834793a4ecb5c7fb20f61916f923976aa24b17</t>
  </si>
  <si>
    <t>ec82d31287cd8a65388e9b57eb35c1689995926b</t>
  </si>
  <si>
    <t>fe0e5c089a69b4bb6eebdf2b6fe1756f0620691f</t>
  </si>
  <si>
    <t>87a7a5181945a5488139f3382d1060fd61e79178</t>
  </si>
  <si>
    <t>30f2f12501ece7fdec2734e0d39cbb6e3baa5ab0</t>
  </si>
  <si>
    <t>79a513ffa448cae1e0f3e8397c6203f14d58ddb8</t>
  </si>
  <si>
    <t>12e580b9c7edeb2505e4c61092d2d5824e4986bc</t>
  </si>
  <si>
    <t>0ad418aedd898da54f35fd6a68dfbc0ca0c0f458</t>
  </si>
  <si>
    <t>95fe90b548eeb5bad5742d09cbb1c2cb37439509</t>
  </si>
  <si>
    <t>33375901db6f98ba1aefad5599a8d71b1fae1054</t>
  </si>
  <si>
    <t>060b8353940532dbe2ecf414356202d678b8d230</t>
  </si>
  <si>
    <t>346962bcfd2a1f5a9d0bb8c51964c26f3c11bddb</t>
  </si>
  <si>
    <t>4f12b12840a224f0816a9f5fdf2131b5a0a4cbc2</t>
  </si>
  <si>
    <t>31fc02fd33fbc07945f6e50c800e5c3684735b92</t>
  </si>
  <si>
    <t>18552b3dbe39950b76a51ce17a1726194a48bf9b</t>
  </si>
  <si>
    <t>f30833a7cc73e5011c0b97c3009cebd03a992e50</t>
  </si>
  <si>
    <t>3dfaef4eb6f90b5554767dcc1846822c9f03b060</t>
  </si>
  <si>
    <t>6b8b4a002acc5f450ee4ae3daf65c6fc4bb4b7aa</t>
  </si>
  <si>
    <t>4b8da91a8be1ccd14b4561d1bbbf9b3ee218b92b</t>
  </si>
  <si>
    <t>d15d8e7fda493eafb2d3eb025e7bd026f9305161</t>
  </si>
  <si>
    <t>f32645186eefddf57fd142c5a6c202f705b7dc0d</t>
  </si>
  <si>
    <t>ee06c223869e53b457a395a37ec50367c0a44f60</t>
  </si>
  <si>
    <t>1880cc163d5f2af4fd207d036bd04067797109c4</t>
  </si>
  <si>
    <t>414d3176c3372a2d284e78cd1f5add7f14f3abd5</t>
  </si>
  <si>
    <t>aa50ef1fac596be44b13f8179028f826e2e8ce7e</t>
  </si>
  <si>
    <t>28d7e876bb2fbe49a9394de3aa5454d48d7da278</t>
  </si>
  <si>
    <t>46ce4aa5e32cf7f261403f1d3c08a905e1bf215d</t>
  </si>
  <si>
    <t>1c64039fd59db857e6a33fc4c7e8afa20747c331</t>
  </si>
  <si>
    <t>ad04344882e65f781be1b91e2558210fbf12e6e1</t>
  </si>
  <si>
    <t>c0e0e89c8769dcc58200b9fdd1c168918323d949</t>
  </si>
  <si>
    <t>0d2c32c59d886299f46af8217284845202a4360c</t>
  </si>
  <si>
    <t>8f8b0e649dcb9cdc4cdb13bdaab9cf15832a3160</t>
  </si>
  <si>
    <t>4cb0a3ac795f282d956c34439565d0141757dd59</t>
  </si>
  <si>
    <t>bc1ebf6466a1eb7962e2c1bd7e07716fd7b1cc26</t>
  </si>
  <si>
    <t>3b7b8215dc7a491cbf98a52282228089b78428cf</t>
  </si>
  <si>
    <t>419034b2eee4ec6de37199bbb4f7a9cc6bcd5543</t>
  </si>
  <si>
    <t>f3fd3b16213b78298a8fb064ef7e443827f90929</t>
  </si>
  <si>
    <t>d7c4d5206f276f2aa3bac433ffa67eced6234ced</t>
  </si>
  <si>
    <t>a76f02be31e86557cac352eaa3fc39791d24403f</t>
  </si>
  <si>
    <t>2d11e955172fe71067d3e4abca545d015dfc86a8</t>
  </si>
  <si>
    <t>115bfc99288dd56361a2f3b90626801fbd863945</t>
  </si>
  <si>
    <t>453bf39d58f4a32c3d6cef251b527710d3c4ce3a</t>
  </si>
  <si>
    <t>a50e0ccfe45980cb666003720ef4b437b5f4df49</t>
  </si>
  <si>
    <t>d1f5c716300bce3ee9a61abd19c9351712fd028e</t>
  </si>
  <si>
    <t>70f65211fd91f2cfa34f8fa2cc3fc67c50ba1873</t>
  </si>
  <si>
    <t>1831196d55a525adfc8007801da479e074df12db</t>
  </si>
  <si>
    <t>fff2b7233d1fc6dad1250620df62eea13049e3af</t>
  </si>
  <si>
    <t>264181b83839f70946c32937d48a7d03fab7510c</t>
  </si>
  <si>
    <t>f14c40df44786aa6655d011d539388fd4abb4d6e</t>
  </si>
  <si>
    <t>20608b57403cd15c4dbddbc02b7e215f3e9b7e79</t>
  </si>
  <si>
    <t>bbb8a50a438385afd7135be3241b865a94b3f08d</t>
  </si>
  <si>
    <t>b20c6d4b630b644d88dc63fd7b6418522556df56</t>
  </si>
  <si>
    <t>ed0335749dc636a32f770e1f838bc5c7e735b700</t>
  </si>
  <si>
    <t>Evasion: Ability to retrieve the current memory availability, Evasion: Possibly stalling against analysis environment (sleep), Evasion: Timing Detection (rdtsc_GetTickCount), Evasion: Trying to detect analysis virtual environment (timing analysis detection)</t>
  </si>
  <si>
    <t>1b8680b0bfe80025e31c25b4bedd2fd0e5f49182</t>
  </si>
  <si>
    <t>f26255a1eef95d3312fa042d236e5aae97d44d9d</t>
  </si>
  <si>
    <t>9aae8765163c35be406e27a03a2809ca1e5284bb</t>
  </si>
  <si>
    <t>14e31431b67591f32cc8cb25e0f623cf230c65c8</t>
  </si>
  <si>
    <t>2d42c1b2c33a440d165683eeeec341ebf61218a1</t>
  </si>
  <si>
    <t>88a14cbfca5241e70cecd17e31638e6f3394cbc8</t>
  </si>
  <si>
    <t>86999bfe58cc0f4cbd8bfdda798b85c61193bfec</t>
  </si>
  <si>
    <t>58a9c306b740f0319b6e7680eb3bd27dfde97cac</t>
  </si>
  <si>
    <t>28dd912518a474988baa7cb1f996ce34b7d6d4cc</t>
  </si>
  <si>
    <t>0deb75ed726db1f5c5f11fcb893c858c818d66fb</t>
  </si>
  <si>
    <t>8cce9eef1a6573054dc9de1f9fc8c5378f7e86b4</t>
  </si>
  <si>
    <t>3124929ef4a64d8e6edad43e9411ddcb583cd1ce</t>
  </si>
  <si>
    <t>8c4ced91e55e203dc2e497c7053e8186708b0e27</t>
  </si>
  <si>
    <t>7dfb8789418a4ef9f406981b5b0db48d7e79cc07</t>
  </si>
  <si>
    <t>208a6adafe1d31dde4e31ab624fac433371d984b</t>
  </si>
  <si>
    <t>a1a8848d10f28ea8040b0c3b94a78b05cd4e27a3</t>
  </si>
  <si>
    <t>9e27dee4088e107e903c565ae282656a6601e65e</t>
  </si>
  <si>
    <t>28492425981393e75aced55e8fedf9654e12a096</t>
  </si>
  <si>
    <t>04d386551c73a5f07fccc73b081cf90924642d98</t>
  </si>
  <si>
    <t>efb9a81cb5009ef0bcf35a3ccab760d17efa077a</t>
  </si>
  <si>
    <t>5fa0d4b80f80b27bbaaf036289db2510d9c8f1f2</t>
  </si>
  <si>
    <t>21e1da0d1b6cfe0a31985f9b0fc9e2094be9515a</t>
  </si>
  <si>
    <t>4b5c28ef296b2c0b4a7badfb791ccb51bd5e47d2</t>
  </si>
  <si>
    <t>fe3097eb841a43c9ba5b6a77961b1a236659f02b</t>
  </si>
  <si>
    <t>9e92afc81a0718d03943f302deb6b66a10678f1c</t>
  </si>
  <si>
    <t>46193a4356899ddfca99b9fbe4c6f4ac4d16361f</t>
  </si>
  <si>
    <t>828b020a39c9db85a06d33bfd3962875025789a0</t>
  </si>
  <si>
    <t>4c96cda3f62cc3745e52d5bb8f56e8bfae97ed36</t>
  </si>
  <si>
    <t>115e5cef88b017b3e890fb6689e614e0c9037f8b</t>
  </si>
  <si>
    <t>0dd7aad0ccae5467d4be5b735b37d935d804b2a3</t>
  </si>
  <si>
    <t>373ec74ace69af923b1480747015c2c4e60ac5f7</t>
  </si>
  <si>
    <t>41a6da188407c5d40b8132231794840ff8d53821</t>
  </si>
  <si>
    <t>8175f15b7f0a9119b4429647723f7986e343149f</t>
  </si>
  <si>
    <t>04c710a420d32e7a3426d0f6c0c9e87071676dec</t>
  </si>
  <si>
    <t>85580a454572aa9ca38d47d8b150bbe85f2f8210</t>
  </si>
  <si>
    <t>2c5a5814483bcf98f024238d9c3ff1070e78e1b5</t>
  </si>
  <si>
    <t>47363a7e6c6a55926e8492d891a2de9ca7f50a11</t>
  </si>
  <si>
    <t>a90c0119ba8639412d45dbbd5c1c92b579c22013</t>
  </si>
  <si>
    <t>Evasion: Ability to check the disk size, Evasion: Ability to retrieve a list of keyboard layouts, Evasion: Detecting debugger by checking windows class name</t>
  </si>
  <si>
    <t>58ed3226ced86cad4031a6436aaae0afc716c85d</t>
  </si>
  <si>
    <t>4ec6c4d9d36c4fb99751d2a7b14c10cd1b6ae24f</t>
  </si>
  <si>
    <t>9677522ef356a2857dd62bb51c6e397015da3767</t>
  </si>
  <si>
    <t>0f1d6a8ac2bbe5f0faff43b2ae1164e3040adb8a</t>
  </si>
  <si>
    <t>3878d6114ccd0b76a466caa7b78efb3754de00b7</t>
  </si>
  <si>
    <t>c4e15b338ee696dfa3f31aaaaeb7a15962e9317e</t>
  </si>
  <si>
    <t>61073ebd268dde49c3283b5ebcc1a8e1d0c4abe4</t>
  </si>
  <si>
    <t>c3ea7b3af81edb395316fbee008baf87a0b0304d</t>
  </si>
  <si>
    <t>3842406edb17bdd64bbee28ce38edd96c24b84df</t>
  </si>
  <si>
    <t>d33159791a43206f85b030e07012ff401319a1ce</t>
  </si>
  <si>
    <t>9d5aec8b6dd40dfaee3f801bb284e06a4b4034ad</t>
  </si>
  <si>
    <t>505d144968198d938c6a74b1b0863de1fd271f95</t>
  </si>
  <si>
    <t>7c7eb46d128c2d43090264c22e4c23ba2267d15f</t>
  </si>
  <si>
    <t>eb3b4187519407a95889df23650d4d192a41e260</t>
  </si>
  <si>
    <t>383b97073d01fd568f1a068eaaf6b75a951f7057</t>
  </si>
  <si>
    <t>2dc92225881f3935b955f749fbe1c07aad211cab</t>
  </si>
  <si>
    <t>628940a0e387e3d0c65cc2d4aa423e4d701e64fb</t>
  </si>
  <si>
    <t>6875e6bd2b746e9bca2e3212926d14118b949a8e</t>
  </si>
  <si>
    <t>bdcba6254f3c4326796fb2c44d0049b0e861f3b9</t>
  </si>
  <si>
    <t>6ac7f3ab5a48f629dcfe657f9a6c25bc2b82b5d4</t>
  </si>
  <si>
    <t>af1d144ae3633dd9a0a7ee7e3de447b0c285cd1c</t>
  </si>
  <si>
    <t>21cc906f8fc753d18559d7b1fab33a8b099f6fd7</t>
  </si>
  <si>
    <t>7bcacaf1d98d4bf28fa9d20bc0fba57ab8f4b639</t>
  </si>
  <si>
    <t>b5d601d0b82924139dceb3ffb5a900d2af3180aa</t>
  </si>
  <si>
    <t>e254e13b11df575e7c90442c9d2d1f56b8fae96a</t>
  </si>
  <si>
    <t>a1bf17d15af5363bd1fb59af12347b667c0607eb</t>
  </si>
  <si>
    <t>4546c1f99c7d0d557b5c454c961798eab01e3444</t>
  </si>
  <si>
    <t>5dff9ba148880840fafdffc4a0f5c56278a12ab7</t>
  </si>
  <si>
    <t>5c096303ba02e22cd9d2acd5a0709334b32c7a0a</t>
  </si>
  <si>
    <t>1ac2b2f7ee1e16aa3804da453493c12f4774dd19</t>
  </si>
  <si>
    <t>99d8eee3cae6da59273cdfc4d10440fd82dd9f0b</t>
  </si>
  <si>
    <t>0405d1d17c64ec759073e3c8d7ee2db875729f65</t>
  </si>
  <si>
    <t>66e315a01034bf82ca2c7e499a73e33419865930</t>
  </si>
  <si>
    <t>cabd272717847f5d4b6354d483fc7e12d0e37672</t>
  </si>
  <si>
    <t>0592af3cec69be5144af7cd9774902996c51acb2</t>
  </si>
  <si>
    <t>7589127989dd266c9776d1a2b84c9a92682126bf</t>
  </si>
  <si>
    <t>d63d26db85c688550fe9cbda7acb5ade1d5fe101</t>
  </si>
  <si>
    <t>6beeca52b30a6c2be725fa207a689691c6c9d131</t>
  </si>
  <si>
    <t>5ec0790003098d4775a6c462eed89d40c0a0a205</t>
  </si>
  <si>
    <t>ef83c98bc2f9fa9f6e7bb80b685eaff99a306a52</t>
  </si>
  <si>
    <t>330ccb8d2b99ce07309018b08f42d13c923d5994</t>
  </si>
  <si>
    <t>3308d429cb43bacc86615ae6572b31d2410c052a</t>
  </si>
  <si>
    <t>aad91d817685454b8ee6e761b2f32b45ce7817c3</t>
  </si>
  <si>
    <t>c59b500312c0f90e057c6b7655b1d3887678478b</t>
  </si>
  <si>
    <t>52224a8173aba6a193002cabb9531ebe40e07143</t>
  </si>
  <si>
    <t>7c95b1810572fee2dcbef88b262a5ebeb649ee9d</t>
  </si>
  <si>
    <t>fa08dd058c52e375aebd29d77d7c48e3a173edfd</t>
  </si>
  <si>
    <t>5c1d4170cb26de6c3433074cda4b17cd0bbd8e36</t>
  </si>
  <si>
    <t>113575852eb3427a204dbc8a9a85487f79061390</t>
  </si>
  <si>
    <t>495bf17fd5f03494c1868ad0da45d3a36c96be4c</t>
  </si>
  <si>
    <t>b650cbec8d0eab9cf70bb0f617c702be7b9e06c8</t>
  </si>
  <si>
    <t>23bc7e7ff8dd19ccc39692bbb5782756988b2278</t>
  </si>
  <si>
    <t>ccf6b92806d12094bb1ea2dff0dffeec78a56ec5</t>
  </si>
  <si>
    <t>96f87198f72dde4a7134eeb706157f4a04efb901</t>
  </si>
  <si>
    <t>19de8b7b3073be911e0fc35d244735ed5fdd07f1</t>
  </si>
  <si>
    <t>29de80605a74ef92b87502733d7e895345cc7b1e</t>
  </si>
  <si>
    <t>b60cbab1c712b1e17edf6c96542d953502e83eb7</t>
  </si>
  <si>
    <t>2dcec89f6c9f9093a7145eedae42022c5999d9e4</t>
  </si>
  <si>
    <t>Evasion: Ability to retrieve the current memory availability, Evasion: Disables Windows Error Reporting for a process, Evasion: Searching for specific processes: vmhgfs.sys (analysis tool detection), Evasion: Searching for specific processes: zonealarm.exe (anti-malware detection)</t>
  </si>
  <si>
    <t>ea407a030f6e615a8dca1e6f20e72a5d7e663ee9</t>
  </si>
  <si>
    <t>1774f446a9fe99f3512bb76d90e8756095da0818</t>
  </si>
  <si>
    <t>b853d9b7f2ce3ae137e6f668a64326e049b75c1a</t>
  </si>
  <si>
    <t>8c65920186837950024e78f55496ca91ff8a54cc</t>
  </si>
  <si>
    <t>e38522a853ad4a7f2d8a080190bcc65ce722b095</t>
  </si>
  <si>
    <t>63a07f7321817fae5998c5463fe1396dca45ee64</t>
  </si>
  <si>
    <t>6987e830fc679801334636d4b2e8f106fd092b31</t>
  </si>
  <si>
    <t>be76f1588c10676f394228fd31ecebfd42973933</t>
  </si>
  <si>
    <t>20dea85f335441379fc65cc354872f4a0aff5fc9</t>
  </si>
  <si>
    <t>5b5963bb056c337f4f2c3eca0900a1601f922c69</t>
  </si>
  <si>
    <t>d51724d2fef8feec22f6c54d7412770391291822</t>
  </si>
  <si>
    <t>50fffcce4d01f250b4db2d8cea23bd58a8a6f4b4</t>
  </si>
  <si>
    <t>791b1fa72d1028ce52eb6ca080ba21dc3127f200</t>
  </si>
  <si>
    <t>f6869d0a7b868296314d515525778b3a7ce5b969</t>
  </si>
  <si>
    <t>29063861e1956ff3923ef52b56bc4bc30917fd31</t>
  </si>
  <si>
    <t>5e2988e865974a491f189cd9e8a2ccda6c08e979</t>
  </si>
  <si>
    <t>163f7f3d407d20ec2edea597a9323e6b1445e7c3</t>
  </si>
  <si>
    <t>3bc0bed820eb763eef58a831ab5b048a49aa4a66</t>
  </si>
  <si>
    <t>f39dc0b7ade25cda9e808fb6ffa863c9f13daded</t>
  </si>
  <si>
    <t>2cbcae93d515d245157532456da9c5fbb7326269</t>
  </si>
  <si>
    <t>6678b86bca18d1941be76e796822705346220f11</t>
  </si>
  <si>
    <t>00a44191dc7e1e0795558daac89aa69ebe223000</t>
  </si>
  <si>
    <t>Evasion: Potential detection of analysis tools (dbghelp.dll)</t>
  </si>
  <si>
    <t>62ab183db17f9f27d0b77b9578459c8c473ad1fc</t>
  </si>
  <si>
    <t>f8c00ad399ab2231e439252d9cb639af9b47b089</t>
  </si>
  <si>
    <t>de00f8d4e48421e4ee6149a6b6a4179ebcdab1fd</t>
  </si>
  <si>
    <t>3a88dd02e8c61493c68affebfaee02e6e9ac59cf</t>
  </si>
  <si>
    <t>93e5359768fd99331cd22207a859f9f5ff95e7c1</t>
  </si>
  <si>
    <t>9d211ed71c6635e759b0fb380950e3390e5dfc12</t>
  </si>
  <si>
    <t>20b16f7bd816c23f32a47d4fc53a84ae6f1b529b</t>
  </si>
  <si>
    <t>2a60f965413338aa3deece1197679eac21fa2ea6</t>
  </si>
  <si>
    <t>68a25b87237b597ea268d2ad5d32b4f9d4eb0d2a</t>
  </si>
  <si>
    <t>e6f8b67ce7e82c9789ae76805d248636adb2c6eb</t>
  </si>
  <si>
    <t>675f7a728d4df80002c75a23b766c39d7e14af88</t>
  </si>
  <si>
    <t>20ae73cc765b8d3771d7f42d0e9961edefa23174</t>
  </si>
  <si>
    <t>c5b543ab44398ab773d925606af81eb9548fdecb</t>
  </si>
  <si>
    <t>20a12f61a080c6ffc82037110636f1c1e2c71820</t>
  </si>
  <si>
    <t>d4113979cfc6bad3c102fa94416514d916d660ca</t>
  </si>
  <si>
    <t>f018a6e24442ddf0830e3247ada28db8051890ef</t>
  </si>
  <si>
    <t>74cb02f0422ff35ac9b8daabc527ed5705a90838</t>
  </si>
  <si>
    <t>4d2ab6caac9e5d53a8c167ab37670ab5ebb1e2f7</t>
  </si>
  <si>
    <t>c35a7fee9a7b4eb9b90969aba5b86faef313cb2a</t>
  </si>
  <si>
    <t>cbf1e0c85134ad835dce325be45ed7bde9b5e27a</t>
  </si>
  <si>
    <t>90e3c4f46dfb34ee5dc4aac8b62e91a2771749b8</t>
  </si>
  <si>
    <t>3d220f8ebee04688a1caf663cce7a24b10275add</t>
  </si>
  <si>
    <t>845f28532046575c59ca4eba911479129260a5bd</t>
  </si>
  <si>
    <t>8d9a86312562eff5b6112840e74bd51ebf054677</t>
  </si>
  <si>
    <t>5cf8972d477f516a042e486bdaf915c33ea78111</t>
  </si>
  <si>
    <t>18d103d77e6b19d551cb95e18a78604a7cc46e7f</t>
  </si>
  <si>
    <t>Evasion: Ability to check the disk size, Evasion: Ability to retrieve the current memory availability, Evasion: Detecting debugger by checking debug port</t>
  </si>
  <si>
    <t>4beed3feb02e59c87cf67485aaa1a2cf860e637e</t>
  </si>
  <si>
    <t>c8df631db45d3c7ed0b2a7714e8109b447ff77a8</t>
  </si>
  <si>
    <t>6fe9b36747a8170a1376683b58cc556e9217d0fb</t>
  </si>
  <si>
    <t>000a135635b0cadaf6b10d721237f49dd30d3ab9</t>
  </si>
  <si>
    <t>Evasion: Ability to check the disk size, Evasion: Ability to retrieve system default language identifier, Evasion: Contains right to left Unicode characters (\u2E20)</t>
  </si>
  <si>
    <t>cf16e28e004a5320aaeafbcf083107446bae8c07</t>
  </si>
  <si>
    <t>8a411d6556ab28c123a64b313a9917f321cfe123</t>
  </si>
  <si>
    <t>c56a97e32e986832fcd5d1c2dc2b25a83b096ed4</t>
  </si>
  <si>
    <t>3a38df65d430ce865719b2efef2ec6ca19f36461</t>
  </si>
  <si>
    <t>60ff4f49146d8cd441655e559fa478a37c96dcd3</t>
  </si>
  <si>
    <t>1765f57324386d3b34dc7633e7bdc7eb62608abe</t>
  </si>
  <si>
    <t>edb3903ddaee8c58a698ca102913e7a7e8c1ca86</t>
  </si>
  <si>
    <t>f990a5150695d3b5f0bc1742469d8be2346816ed</t>
  </si>
  <si>
    <t>f2d2bfa7af320ed91ac4c4c8c4a223f198c85923</t>
  </si>
  <si>
    <t>70bf68c9ed96329425d0cdac2dcb8fedc44a8bc5</t>
  </si>
  <si>
    <t>138d24b18876a6a8607fa010558c74c1c2fa81fb</t>
  </si>
  <si>
    <t>035aa47dd2e0ed10ccb6e3ec277929ecfc9d4d1d</t>
  </si>
  <si>
    <t>bf295963f726c7828ea5426ec314430bbb214048</t>
  </si>
  <si>
    <t>f3fdf50efdd499206f7e2d3ef61d739a68b10960</t>
  </si>
  <si>
    <t>f172493e23a2359a33dfab310e83757b7ded2666</t>
  </si>
  <si>
    <t>82eae0d00056ed4f6f8db3c1a85dbfea27540c1f</t>
  </si>
  <si>
    <t>85b7fdbf8ac10e6aa13c8256ac4f0bcc2cf615a7</t>
  </si>
  <si>
    <t>2659e4e518d2e7314b4eb692a2b2d5236aadde42</t>
  </si>
  <si>
    <t>aa0880bde075dcbce4fee9e633e050edc98ef20c</t>
  </si>
  <si>
    <t>1d76ccc15d153f23724389ff1f4db695e162f7b6</t>
  </si>
  <si>
    <t>5e202ae360334be62b6ee22fbd39ce8cf3042174</t>
  </si>
  <si>
    <t>84b43c0b60f6332d09c443d552e5d64630e5ae12</t>
  </si>
  <si>
    <t>9649cf3a1c668cc37e3a41cc18a5f26ca9ad97b7</t>
  </si>
  <si>
    <t>1e0b56badb138bc4a4d58cdb392374dab970c820</t>
  </si>
  <si>
    <t>12624fbf83c9a5ad584159c3f206f196962a2961</t>
  </si>
  <si>
    <t>0d2f1d506a918c4af95e2f8c148e5f56f55792c0</t>
  </si>
  <si>
    <t>175617eed7cb4a64dd5e598028c6a13a4299c6e6</t>
  </si>
  <si>
    <t>4106676ee3fe2f76d6727ef4b5d1ad4046fb52cc</t>
  </si>
  <si>
    <t>6772e9c46b2b2b0f17e00fd4afac350926de4973</t>
  </si>
  <si>
    <t>54282b5b0c61f12be446e82beb21f73da6065940</t>
  </si>
  <si>
    <t>f0ab87ac66eaf6f05e59c12621c966ab6cf0a347</t>
  </si>
  <si>
    <t>aba4031a916dacd40fa697aad56cc19ae5e024be</t>
  </si>
  <si>
    <t>2f0192ac41d7daf5a6df3bcf56690f1a147cdca1</t>
  </si>
  <si>
    <t>43cbecf7fd679766c19db7cd41a93bba2c98104d</t>
  </si>
  <si>
    <t>4d6f2c7b7caf9d2e629877ced0c1359442fe1cc7</t>
  </si>
  <si>
    <t>9bd01fcc21dd67e6ff0e1b9f2ff0da1d2cb0b13d</t>
  </si>
  <si>
    <t>e398d473cfda447786d3dec7351ab5a9fdc606a2</t>
  </si>
  <si>
    <t>aadcb1d38228b96c40c82f7861a4e3231aa2f7e8</t>
  </si>
  <si>
    <t>af4a401d3671210b2993be187fbfecf328395c18</t>
  </si>
  <si>
    <t>460486d757d9aa08cb35843f17abf4d86a885a13</t>
  </si>
  <si>
    <t>9b81e9c9b510bffb07b8e0b8fa6020b9ed2ee323</t>
  </si>
  <si>
    <t>b9763c3fcf6af5ca6e80bb348346e5cd6ec205a6</t>
  </si>
  <si>
    <t>39841e645518085734604c006c79d95eca83ba0a</t>
  </si>
  <si>
    <t>3a6178c489f724913171c723b823bbf494e25474</t>
  </si>
  <si>
    <t>Evasion: Ability to detect if Sleep() function is patched, Evasion: Ability to retrieve a list of keyboard layouts, Evasion: Detecting the presence of WINE, Evasion: Potential detection of virtual environment (IOCTL_DISK_GET_LENGTH_INFO), Evasion: Timing Detection (rdtsc_GetTickCount), Evasion: Trying to detect analysis virtual environment (HDD detection)</t>
  </si>
  <si>
    <t>2b723627066152714429b8bc42363bd3477d7fab</t>
  </si>
  <si>
    <t>bac903bf33c12d6e13fe6287265a5c12e80a3566</t>
  </si>
  <si>
    <t>bcc8352f4d3f3011c62163ce585e177ca9d98035</t>
  </si>
  <si>
    <t>59162d2414a34d82002f70acd2a227e2ed7624dd</t>
  </si>
  <si>
    <t>921c4e0d5cb2d9f863151fd3005aeba2f7525d40</t>
  </si>
  <si>
    <t>3b9539ad49a9eaa8a11e07ef0477dc2d7a63649e</t>
  </si>
  <si>
    <t>41690d2e273ec6661d724efe9e6c7f2a04b537db</t>
  </si>
  <si>
    <t>ee99e7c0d1947b6873c3cbe9f046533081e29dd7</t>
  </si>
  <si>
    <t>4bb52329445fec4676986d8d05fc5c04208d5a3d</t>
  </si>
  <si>
    <t>f9321393f30d6680376c0740d0582a7a0f97b457</t>
  </si>
  <si>
    <t>Evasion: Detecting debugger by checking debug port, Evasion: Possibly stalling against analysis environment (sleep)</t>
  </si>
  <si>
    <t>76aec42b4064ced05288c42e3e03bd6bc1ab94b6</t>
  </si>
  <si>
    <t>76fbaeaaf37785981e0fd51ac3a29676b5404e70</t>
  </si>
  <si>
    <t>Evasion: Checking for specific image filename, Evasion: Searching for specific processes: msascui.exe (anti-malware detection), Evasion: Trying to detect analysis virtual environment (HDD detection)</t>
  </si>
  <si>
    <t>7520c68ddd202d199b1dd1ea405d41aedb640376</t>
  </si>
  <si>
    <t>21a7c4f455d9d9ed8b49e5e41a1a9284d580e0cc</t>
  </si>
  <si>
    <t>ca1d15125a6e1b6068a482af7dace3cebc068a9e</t>
  </si>
  <si>
    <t>348857c5e480af55436bb11743298946e56a35d7</t>
  </si>
  <si>
    <t>254e6fcd61bcf03d0870c5f5c5add8021ceaeee8</t>
  </si>
  <si>
    <t>c9dfd5af07962427ff3fade62f86ca1eeb2239d1</t>
  </si>
  <si>
    <t>2e65c33c2be924ac17f87db69823ef9517714000</t>
  </si>
  <si>
    <t>0e1036d999d15430fbf20ec86d16777ebfad1555</t>
  </si>
  <si>
    <t>046d305f93282b500f125f4cb83582aa41acf713</t>
  </si>
  <si>
    <t>2e0c9d4b158be14372ded8264add3cb20a036a90</t>
  </si>
  <si>
    <t>46f2b22e5d7d0e54b07fad2eeac3149dcf8541d6</t>
  </si>
  <si>
    <t>7758c52a20a5982cead763b1c9a01510f3d892b3</t>
  </si>
  <si>
    <t>Evasion: Ability to check the disk size, Evasion: Ability to retrieve the current memory availability, Evasion: Delaying execution by using ping.exe utility, Evasion: Possibly stalling against analysis environment (sleep)</t>
  </si>
  <si>
    <t>0d482c10a8db3bfc1a5c9d1e4e6a242e56b0717b</t>
  </si>
  <si>
    <t>3600ada21df295b7dd11be9425f5f0c992efdbc9</t>
  </si>
  <si>
    <t>d0d3dd0bbafbbd72bb69932c308337b7765d2873</t>
  </si>
  <si>
    <t>149e3db7f1968d109c8b5c0b513a9db14b03153f</t>
  </si>
  <si>
    <t>aa56a90c2121ee564c331532f08bed24e90148cd</t>
  </si>
  <si>
    <t>b7cba797ee9024e86413d7c933e637cb2b1afad9</t>
  </si>
  <si>
    <t>15001f6c989182488bbed0841a87e1ddd1c2e78a</t>
  </si>
  <si>
    <t>84bf428d084b8aeeb9d51a0e2c8e66ada575f083</t>
  </si>
  <si>
    <t>d786724cc02a2cf4da0a847305b13d8e9e95469f</t>
  </si>
  <si>
    <t>9e9c3b0d03ae25b788a9b29b190650e7b5848a9c</t>
  </si>
  <si>
    <t>e3b81f7a7d974248a911e09a06d6ca3469e305dc</t>
  </si>
  <si>
    <t>bdb222721ff94435bb03ffb46013026a4779fc2e</t>
  </si>
  <si>
    <t>351dc5c1f364a064b4b96e7285b124d21652dead</t>
  </si>
  <si>
    <t>35b01144604e56248409aa5af213c66cceb1bc1b</t>
  </si>
  <si>
    <t>008ed5edc3c0e68f6b90e5eb8023fc522c1118f5</t>
  </si>
  <si>
    <t>Evasion: Ability to check the disk size, Evasion: Ability to retrieve a list of keyboard layouts, Evasion: Ability to retrieve the current memory availability, Evasion: Potential detection of virtual environment (Sandboxie)</t>
  </si>
  <si>
    <t>6bae0d54fb62fc85f77daf6f4c1b6b5f6b76398b</t>
  </si>
  <si>
    <t>93f4441a1fddd187285ce9bface261bcb8909f14</t>
  </si>
  <si>
    <t>a5ef0044802755f1d73b9e3825bb18feb6415c33</t>
  </si>
  <si>
    <t>f4fa69f88fbd0f8c906b483410fa83672329ea7b</t>
  </si>
  <si>
    <t>59de789340c9eaa8f184bd282a0735832e8d3f87</t>
  </si>
  <si>
    <t>b6fe4259f3608b605adab7082348f9104b75444d</t>
  </si>
  <si>
    <t>93b4e13d97bbe71fe5a31d4d9ad59d4198f53825</t>
  </si>
  <si>
    <t>e2223ab9a84213c3d309b4d6d96a3a6394986fff</t>
  </si>
  <si>
    <t>87952a387ef60d308be17e1fceae545708788814</t>
  </si>
  <si>
    <t>396f59d3c0d3970bc07583ee7bbbd768669d4025</t>
  </si>
  <si>
    <t>38aff2588f62739c84e221b553af0078373256a0</t>
  </si>
  <si>
    <t>cb49d9a1a7118c0e7f94df388f2326028a821734</t>
  </si>
  <si>
    <t>84672d1ea85840ba798a81b8f7251d606a5effaa</t>
  </si>
  <si>
    <t>e2473eb6f05d91a169f29415a507579b065b07d6</t>
  </si>
  <si>
    <t>779a321055f373e236442263f0cbaff5fb4beacf</t>
  </si>
  <si>
    <t>a7398a47cb6ef4264775c835f97cc7f0cdac4e36</t>
  </si>
  <si>
    <t>d2378547ad7fd419c17d882af7544c0acb20fba7</t>
  </si>
  <si>
    <t>e73689eeba0f5da864bfd610fbd970b49c4c70e5</t>
  </si>
  <si>
    <t>b6bfd2913c7f66df11f78597847943a7ab809b98</t>
  </si>
  <si>
    <t>2167f9ddcce3b89caa46017cc246883ed541ef67</t>
  </si>
  <si>
    <t>0f0d72891cd2a2a8018115e9c5a63c96279d9343</t>
  </si>
  <si>
    <t>50a0fb3dc869fbbb82e89a88e2bacfe1f702be28</t>
  </si>
  <si>
    <t>b9040f922b4757bcfa404500312bf207d03d4e12</t>
  </si>
  <si>
    <t>c6f4eae424a887420258f61e444a01c9da32f3f1</t>
  </si>
  <si>
    <t>c6dd2347ab05a4a74132b8c0ce34626951a5ab05</t>
  </si>
  <si>
    <t>700b3db5d02537a7d1ede754105b2d4a9eee25e3</t>
  </si>
  <si>
    <t>1145cdfd59636710efc6f33c6816f857a2df6cbd</t>
  </si>
  <si>
    <t>c00858c7a95993827d0a21b897d966e1cdd60d2b</t>
  </si>
  <si>
    <t>5dd8608f8e9c02a683e6cf91194fe1670d2401d2</t>
  </si>
  <si>
    <t>Evasion: Ability to check the disk size, Evasion: Checking for specific image filename, Evasion: Possibly stalling against analysis environment (sleep), Evasion: Potential detection of virtual environment (Sandboxie), Evasion: Trying to detect analysis virtual environment (guest modules detection), Evasion: Trying to enumerate security products installed on the system from WMI</t>
  </si>
  <si>
    <t>cd27ec181b706088995ab4d260224012b5944a49</t>
  </si>
  <si>
    <t>b46d7f5a85962147032e990e5a0f135f04a76fbb</t>
  </si>
  <si>
    <t>43b3a4dc4abbb9ba31da34b63fcfa7b3d54bbef9</t>
  </si>
  <si>
    <t>7ed92fdff252934d09c9424df913c9a5a831c646</t>
  </si>
  <si>
    <t>Evasion: Searching for running programs (instant messengers)</t>
  </si>
  <si>
    <t>e2bd697c1e5cef4e0a9b816ccf45467a2a0cd9a2</t>
  </si>
  <si>
    <t>b4dfbbe0169f2a4c912cb3ce5730a8b20307a2cf</t>
  </si>
  <si>
    <t>a7abaef781e600cf7fa009e7865e6a489f31f497</t>
  </si>
  <si>
    <t>cdbd9d7c5cdfd1757fb1d21cdb541e551335db8e</t>
  </si>
  <si>
    <t>c1946bd7d31629d3d4dde0ab32ff94ac9be19e1b</t>
  </si>
  <si>
    <t>c0e3d97d398c1c11e1342dae79272f5f4a071678</t>
  </si>
  <si>
    <t>36425d883bde692780287a2d8cc9844fa1fde27d</t>
  </si>
  <si>
    <t>aaf0fdcbe02dafd61e8d0fcafe942d3db9979dfb</t>
  </si>
  <si>
    <t>86a931ae73cf9af9c5b951579fca834fb78034b8</t>
  </si>
  <si>
    <t>ec3507270bf5a4d586402b81f5764a089df19caf</t>
  </si>
  <si>
    <t>e1eb78661b8347beef146c55feef2f08de215004</t>
  </si>
  <si>
    <t>a001c1d10c631b2f212eea0dc44c963c4d4d55d2</t>
  </si>
  <si>
    <t>53266f381913ad92be8a9f76db25f4f063de377b</t>
  </si>
  <si>
    <t>8170b07afc34df497475fe9569e3ca920417fc35</t>
  </si>
  <si>
    <t>e340ec265e21504db55b246def75bfcc3a6fb06d</t>
  </si>
  <si>
    <t>6f72d95463a4024c7f9d65f16f798952f5636053</t>
  </si>
  <si>
    <t>4b177127d32a4c519b98aa54be153bb1d3907dc7</t>
  </si>
  <si>
    <t>22256fe9de029e61b3e519ac3bd7aa196a5829f1</t>
  </si>
  <si>
    <t>81dff1f1254567bacd981216ef5cbd56f9322e4f</t>
  </si>
  <si>
    <t>baa459d25e852e0be82fed3386fc9cd402b64944</t>
  </si>
  <si>
    <t>bcf68d11670b4d0fed97b41ca8ae984949a67c2c</t>
  </si>
  <si>
    <t>3a5f7c389e2de55636e9affdfa347818aa332d1f</t>
  </si>
  <si>
    <t>b9051cacb13ebb18d1b8f4905f1daa73045a9ce0</t>
  </si>
  <si>
    <t>a1cda9639dc6000e317e1841f54b7ccf0ec840a7</t>
  </si>
  <si>
    <t>5518a19b8e301199039bf9fbd34e5471f016f77e</t>
  </si>
  <si>
    <t>66b6ef9ed924f85d231c446dfde3fd33161a6a57</t>
  </si>
  <si>
    <t>8e5e40f5d03c7ee1b0ff11b76c342cd2c6bee71c</t>
  </si>
  <si>
    <t>fdbf449c6bed6390a3d9b4aa8ced7a83ed10975a</t>
  </si>
  <si>
    <t>bbcfab77a1b0da313c9fe802d4f0f1a736880d6d</t>
  </si>
  <si>
    <t>7de1bb99693d0a7652c5524f394035e3017abe55</t>
  </si>
  <si>
    <t>543611268fc5a9fa3b4e2cf9fe1d5d914785a348</t>
  </si>
  <si>
    <t>ca148b0547bcb04c009152820434297ea674a847</t>
  </si>
  <si>
    <t>734414978dee1c6d860f412c4f5808d91624cd65</t>
  </si>
  <si>
    <t>d60a6548803439dc389b142b3f18279030345b30</t>
  </si>
  <si>
    <t>165b3ebe5f2ec7fd885b66356f2701fe4935bc1f</t>
  </si>
  <si>
    <t>3eb869e4881073dcdc165dfb831dbcf99ead4919</t>
  </si>
  <si>
    <t>3cb8d286ab42e0abd60da8722c3e378bfa67dc53</t>
  </si>
  <si>
    <t>9f864627d56e23f125ddf0d104620588c9228ec2</t>
  </si>
  <si>
    <t>baaa6b20215eec438d7159f6cd7744c9e9c47d9a</t>
  </si>
  <si>
    <t>4842b0dd703938976ea922f594dcc09fa8e45652</t>
  </si>
  <si>
    <t>c87ece37ada027f5cdece74bf0298813945cca5d</t>
  </si>
  <si>
    <t>013f036bed0058b509099b4253af9d635f21049c</t>
  </si>
  <si>
    <t>def0a6d1fded3d666d78ba161f1caa091aaead23</t>
  </si>
  <si>
    <t>22ec735a835fc13a77820587616b6e9ab5b11172</t>
  </si>
  <si>
    <t>ec90da1b310930a6b9a4c33594359a87c6eaa8d5</t>
  </si>
  <si>
    <t>2a63a4b1f29b80019212dc5746bcc3d8fd482c05</t>
  </si>
  <si>
    <t>042b1c71edfe4ab53c486189d29b59f1016cc4c7</t>
  </si>
  <si>
    <t>f7a048dc5b9633266bb62980542a31d7833452b4</t>
  </si>
  <si>
    <t>30059dae07e98da8e4871cf5d7360bc44771486e</t>
  </si>
  <si>
    <t>623b1c1a2121f4226853efacf1b435ff44b32b21</t>
  </si>
  <si>
    <t>0a5d82f6410d40075b2ba977c9f305907c67404c</t>
  </si>
  <si>
    <t>785d1444e8869a5482f2f04bca5691ed12117b1a</t>
  </si>
  <si>
    <t>47dade302a4ff165c7354313864f46b58510f22d</t>
  </si>
  <si>
    <t>e109e371beb755365980c2baf63eecda9fb2c5b3</t>
  </si>
  <si>
    <t>5da46b628b057eeb361383c63c1b4e95d160f8a2</t>
  </si>
  <si>
    <t>8f8fd92f476f2ebdcc8865dd07bbe3827fa93bf8</t>
  </si>
  <si>
    <t>d614699e9072e7fc1a608088f6ac725c0d54c31d</t>
  </si>
  <si>
    <t>5d62a17b6bd06922f8f474a12583512d1cb6a499</t>
  </si>
  <si>
    <t>b1d821e0b35f8555e3616a1db3b85cbcb0da5be4</t>
  </si>
  <si>
    <t>f6b8b3bfe0c214e4b74ae32decd921ab4b32d503</t>
  </si>
  <si>
    <t>d0d609a18224101f8b80c5d29c66ef0ead2b0e06</t>
  </si>
  <si>
    <t>ca0388577f0cb4715e6da609ab53d1068404db30</t>
  </si>
  <si>
    <t>70c1be16aaa79c0080f0059374716b96e61f0f72</t>
  </si>
  <si>
    <t>Evasion: Possibly stalling against analysis environment (sleep), Evasion: Searching for specific processes: blackice.exe (analysis tool detection), Evasion: Searching for specific processes: zonealarm.exe (anti-malware detection)</t>
  </si>
  <si>
    <t>d029cb508fecd009295f6776d944832f7828a5d7</t>
  </si>
  <si>
    <t>707edbbc589a74804b50d8961cedc06c04266da1</t>
  </si>
  <si>
    <t>5c6e4be654b1332cd283ccc262958beeb65bf4e9</t>
  </si>
  <si>
    <t>b4c6879865bbdac30b2e6a30e953085f23d34a43</t>
  </si>
  <si>
    <t>c98967846cbd177e1042637e1ee0ff8080ef1f7d</t>
  </si>
  <si>
    <t>8401cfe63b42f2278e311c6520727fdebc6bd7a2</t>
  </si>
  <si>
    <t>943a2d65a458d93a97c6765b916c9c12d0bf3577</t>
  </si>
  <si>
    <t>1534ecd97803cf9d6f7a29cf316644140ac6402c</t>
  </si>
  <si>
    <t>0f51ef8746162b6a29dec32a918dc91ffca07181</t>
  </si>
  <si>
    <t>cf4a61520258de87bb02a9f84b0e7118f431285a</t>
  </si>
  <si>
    <t>17aa2d89962ac3aafcba609b19f7c3a0f11ada68</t>
  </si>
  <si>
    <t>41cd33b18d71dbe04e227493d7b9eba0efce6c7f</t>
  </si>
  <si>
    <t>02eed8aee037da10e743345ecb6a2a835d54cb86</t>
  </si>
  <si>
    <t>Evasion: Detecting VirtualBox by enumerating ACPI registry keys, Evasion: Detecting the presence of WINE, Evasion: Potential Anti-VM time analysis check using rdtsc, Evasion: Trying to detect analysis virtual environment (timing analysis detection), Evasion: Trying to forbid debugging (debug drivers detection)</t>
  </si>
  <si>
    <t>af3084b5a6bb7ea2b5f8a8d7c11adf9a64c0e64f</t>
  </si>
  <si>
    <t>234d65d72a8726de4dcba4b5b92148c7368f7b73</t>
  </si>
  <si>
    <t>f9ae9c297e7b1dfe220151ce3bd8b0e297f14eac</t>
  </si>
  <si>
    <t>8fcb2dd29c848e74d7290dbecbf921691e9888fd</t>
  </si>
  <si>
    <t>eb929935a39cd2e147b83a4ae20975c1c34f4743</t>
  </si>
  <si>
    <t>8e447d3ec6a87a66c4ea814ff8499ad4c17e4864</t>
  </si>
  <si>
    <t>b4c2f70818618712aa40c3f8cc245ac00cc0e59b</t>
  </si>
  <si>
    <t>450c6caf29bd5252d43286ad0acc044dedfbb7ca</t>
  </si>
  <si>
    <t>24cfb9ede5bba6036b2023705f5f37882c2d5cbe</t>
  </si>
  <si>
    <t>27203a8b4eb5daf0dbd8d1caa43028303c3b6582</t>
  </si>
  <si>
    <t>b944a6650e9f4e4830fe43a28d0890778cfe3580</t>
  </si>
  <si>
    <t>da89c06b461a2d1683acc9904e1bb77665e80e64</t>
  </si>
  <si>
    <t>fb6874210698fe0d051173bea72aaa45d2e41b1e</t>
  </si>
  <si>
    <t>b2fa05682135e6f7ef5ed19c6bc008ad5bd5072b</t>
  </si>
  <si>
    <t>9f055c14cdb1b846dc08b97efc596c106db45048</t>
  </si>
  <si>
    <t>2d2ed6077a3eb7039b3b85a54e80086373934483</t>
  </si>
  <si>
    <t>b19fdfad89f20aa498584e8561703fe9421a8408</t>
  </si>
  <si>
    <t>627f5b3582bac065e54ff0172cd1e1445e682ac8</t>
  </si>
  <si>
    <t>489d8e9987b5b0b5b8758af34e431a45183b4857</t>
  </si>
  <si>
    <t>0c18c1e15678cd9d38fb5bbea5d777391746b636</t>
  </si>
  <si>
    <t>52128ecb904b15afce713b4b27c93633d87f6510</t>
  </si>
  <si>
    <t>efce984137298fa8a73ef56ea970d93f3b94b8b0</t>
  </si>
  <si>
    <t>a17d0c782d9d87b8068fe984e1f2a458158fd550</t>
  </si>
  <si>
    <t>7d0f7e33bfac28b0f180a108af645a0482d6d551</t>
  </si>
  <si>
    <t>5e892b4d8182e4480e8e6bad705967c0cd1d130c</t>
  </si>
  <si>
    <t>a783ce5ea852cddb54e6bda78148f9490862f428</t>
  </si>
  <si>
    <t>178e786c3ab523e6c152d63d60b47c6e1d1fe8a7</t>
  </si>
  <si>
    <t>8fbfafdd8dba1a06782ac38a4d0ec45c113e4ec9</t>
  </si>
  <si>
    <t>6e3514b63f5511272022f20ed034192b1d48fd7e</t>
  </si>
  <si>
    <t>dc95784efda011f17b6247ce905cfa7dff15992b</t>
  </si>
  <si>
    <t>b2cb42689792a58ad239bee5efb487847611a3e2</t>
  </si>
  <si>
    <t>909bf2f62f263e35ccdb12de58cf105a54d5077d</t>
  </si>
  <si>
    <t>aa6702a62c692bf01d50cdc00d73d477d71044e3</t>
  </si>
  <si>
    <t>aca9562cdad83f481b2043330e96ec61da8a8771</t>
  </si>
  <si>
    <t>42f3894d32657adfc8e783b0da9e85898ce2def1</t>
  </si>
  <si>
    <t>93f07bd444f3ca25a14b841c8e3b675e0b6e4977</t>
  </si>
  <si>
    <t>8202d964fb1d2d6c2e99c953d28d6ae71f5b1325</t>
  </si>
  <si>
    <t>c74d41e95f8e4fbcebf4b18c65f07ebce99b74b7</t>
  </si>
  <si>
    <t>cc43b6b7a414bae31314bd4c4ef937702a549cea</t>
  </si>
  <si>
    <t>9b80338f2a794a0f30d7d8214eef514ff6b55316</t>
  </si>
  <si>
    <t>7532ee462e65efe4273d4512ebdf50c52d67df14</t>
  </si>
  <si>
    <t>f81ef0f12564aaf008d59b5d1dda48352bf033ff</t>
  </si>
  <si>
    <t>51e640cf40a242568b0e1e3ca85b26ed0682ba12</t>
  </si>
  <si>
    <t>b535429865e2e00e7f065caab9005eab35e71ab6</t>
  </si>
  <si>
    <t>35eb6cd3c06648190cc2349ec8166d20fa94df2f</t>
  </si>
  <si>
    <t>e3a84588b3505ef1a3dfa9a9c30222814e40d270</t>
  </si>
  <si>
    <t>Evasion: Ability to check the disk size, Evasion: Ability to retrieve the current memory availability, Evasion: Searching for specific processes</t>
  </si>
  <si>
    <t>7b083812297cc62b15bcd8ad8a2727f8c2855b3c</t>
  </si>
  <si>
    <t>30bf80827d3803bb2a6b1e3d348bcc349dc45049</t>
  </si>
  <si>
    <t>5e87c51779fe8a89c8c24d7538964636510ef4e8</t>
  </si>
  <si>
    <t>9d33bc7438cb28b78f415ed0dc18529024a73fcf</t>
  </si>
  <si>
    <t>a66a2a6b2c527ec4f8f4626f7842f54b276d3ea4</t>
  </si>
  <si>
    <t>b32bddc34d0f4ed9c5c0fa6b7ac252631ae83010</t>
  </si>
  <si>
    <t>1fef08e5e429449052dbe98d4fb7ee9f9541b891</t>
  </si>
  <si>
    <t>d518fbc16c49aec70aff5eb0327fdafc423a120b</t>
  </si>
  <si>
    <t>10c4a1e915b2e2aa10e73e062448c528ae2a1e20</t>
  </si>
  <si>
    <t>5a3efb6bb709fbf0186670e3e00cdcafcd401741</t>
  </si>
  <si>
    <t>444ac4466793c4246b5c5509b61ddedf2a7e6007</t>
  </si>
  <si>
    <t>89d9efe3648e00e7b4ca8fe0e08696bb998be053</t>
  </si>
  <si>
    <t>3b08eaf536249db68a90451d2185b189f0b3127e</t>
  </si>
  <si>
    <t>ac66ea0b9c487549ff7322bd8f58d12b8206e1c5</t>
  </si>
  <si>
    <t>da6c011d50543d085aae1994525fb73f01697f2f</t>
  </si>
  <si>
    <t>973f7f202492dab32db0374bfb6a62ba901dc307</t>
  </si>
  <si>
    <t>0d1b47facf983a4dca78c920329c6f6cbbe62cd9</t>
  </si>
  <si>
    <t>10e20fe754c584b84bca5099bb90b220bdd9d943</t>
  </si>
  <si>
    <t>c1bc8fce624e15dcf1e320fa79be287cf032a888</t>
  </si>
  <si>
    <t>2379e26647a5bf56fae2fb6db25fedb311d7c99c</t>
  </si>
  <si>
    <t>6a2c152520eb1d1569627116ec03da8bb06de922</t>
  </si>
  <si>
    <t>f4a0e8409d5dfae0415b07b0b2a23e9f8edf74e2</t>
  </si>
  <si>
    <t>011485f2a15e315278c0212440e7ae9eebc6bc1f</t>
  </si>
  <si>
    <t>2b7c68f3427bff4059bf839d057aab02d2f55310</t>
  </si>
  <si>
    <t>ee80db42a7ba6d3fd330c8494e3f17df7b4fdce8</t>
  </si>
  <si>
    <t>a454798ff2e3851bf2a508ffa2cb45b6dd9219bd</t>
  </si>
  <si>
    <t>e6fb023ab06ad522827b6f457dc5d516310064d8</t>
  </si>
  <si>
    <t>adcfb5374bf1b075b7c80a885f6b864d1c819fdc</t>
  </si>
  <si>
    <t>Evasion: Searching for specific processes: lsass.exe (system injection target)</t>
  </si>
  <si>
    <t>55e4e81fa1627f808add65a80ec78d6966db8ee1</t>
  </si>
  <si>
    <t>51d5c265d2dd0791de3fe0db9b9850d4b9c1f448</t>
  </si>
  <si>
    <t>499fe88d62843835153a4225712e1b2f19120527</t>
  </si>
  <si>
    <t>6ad453d847b3c37b9aa9bd0f910a95f5fb3f61c1</t>
  </si>
  <si>
    <t>58f6cdb4ff8308b4056856c540fc3bee27c96b4e</t>
  </si>
  <si>
    <t>5e0fb2293bda988e195933f00f66bba2d316718f</t>
  </si>
  <si>
    <t>bd7e40fe55b2f3ed8594c9ecb1ee294c09ed645c</t>
  </si>
  <si>
    <t>8e8ae03fc325977f04cf71cb9c96c59cdf2d6e7d</t>
  </si>
  <si>
    <t>07510c5ab0dbf969ad85276adf4b446f9d424322</t>
  </si>
  <si>
    <t>4c41e4592a742b1971fd72d943c0dedcf881d516</t>
  </si>
  <si>
    <t>3537c397c1d8806b2726eee423629bb91ade9736</t>
  </si>
  <si>
    <t>4f45235f7d0cf8858c112a51651e510726abc29a</t>
  </si>
  <si>
    <t>0eeb299a99859560e8bc39b1d4dd7cd6b629390a</t>
  </si>
  <si>
    <t>8333a308384c33ff4b1516dd0436d15670322760</t>
  </si>
  <si>
    <t>d28b80bdef54fcb5abaf8b538ba6b878d21d660f</t>
  </si>
  <si>
    <t>Evasion: Ability to check the disk size, Evasion: Ability to retrieve a list of keyboard layouts, Evasion: Ability to retrieve the current memory availability, Evasion: Delaying execution by using ping.exe utility, Evasion: Disables Windows Error Reporting for a process, Evasion: Possibly stalling against analysis environment (sleep), Evasion: Timing Detection (rdtsc_GetTickCount), Evasion: Trying to enumerate security products installed on the system from WMI</t>
  </si>
  <si>
    <t>8440200e96b7a52b70615062973a5c6a87c7de28</t>
  </si>
  <si>
    <t>b4392c4ea6dfc2530666feb15a492ed04ae04676</t>
  </si>
  <si>
    <t>3820e6e63217c8b4381720ebcffa0465cb81cf2b</t>
  </si>
  <si>
    <t>319a397c9c4c55f51c989b772bfa409ba5ca504e</t>
  </si>
  <si>
    <t>da4eab1b06f82882e515909e9b4e2120cc0376d5</t>
  </si>
  <si>
    <t>9e4644069e9ffe134d1c809de6b7fdf7afdb36bf</t>
  </si>
  <si>
    <t>ba14be7d2648e5282e0fe47702e0fef7ff155de7</t>
  </si>
  <si>
    <t>09eff4d960d258a113b0881d1e70c475eb976bc8</t>
  </si>
  <si>
    <t>56f61e48ab435639625a9f82289ee29134d8b26e</t>
  </si>
  <si>
    <t>0fcb0bcffadbc8d2b402d8aaf5b2d31d378ecc62</t>
  </si>
  <si>
    <t>c325d4de2e337dcc41b91b9c3ec0d45e32a16c9b</t>
  </si>
  <si>
    <t>83a57ae30835e215be584b896264018c40f992c7</t>
  </si>
  <si>
    <t>6768ae7dbbcfb3261158d3ccdd0965ac8d53ae30</t>
  </si>
  <si>
    <t>082e1be9fe7291dc7445d5db4b4852aeefbbbbbd</t>
  </si>
  <si>
    <t>b466706f6e86462c257c676949d4bf18ff427140</t>
  </si>
  <si>
    <t>d01a14b7051f161283541af952d4edd97ff21ad8</t>
  </si>
  <si>
    <t>f5d99f7ff1f4e30a72f3a6f434b255fd93028b04</t>
  </si>
  <si>
    <t>5b428e4b6083ab43ba7f1b78080d7b8ef998aa11</t>
  </si>
  <si>
    <t>c3692d97dd8c2cab7a52f5ed67223cebc0fb34f7</t>
  </si>
  <si>
    <t>f29255a4e99eec87bb316a49dceb69a3056a1046</t>
  </si>
  <si>
    <t>d6fbe21077a82b8d79b543678360ae5f46cd1f2c</t>
  </si>
  <si>
    <t>8bb2464a82340ec33eb0342a53a5c831387960aa</t>
  </si>
  <si>
    <t>fba6b0c12400d2ea35cfd8d74135e5e69c57aa7a</t>
  </si>
  <si>
    <t>98521414f416653fd70342f834032c0f46261f62</t>
  </si>
  <si>
    <t>720a73fe79f3f711360dc9d071fc8ae07fd18f6a</t>
  </si>
  <si>
    <t>494b508e21495d4c8659275406b2738a041d8b5c</t>
  </si>
  <si>
    <t>57d68c0e75b2548bc5d179c9b6d0af70ab3c5af8</t>
  </si>
  <si>
    <t>c78fae64534c78827c698642d96fbbb79682780f</t>
  </si>
  <si>
    <t>1c05992d10843eb4ba06366e9b56cacd29c51352</t>
  </si>
  <si>
    <t>d0a0552cd000d994ac276b61d63b014ac35dc95e</t>
  </si>
  <si>
    <t>e63557d37a4e552536faa5e1dfaea459e2bd6b66</t>
  </si>
  <si>
    <t>951952d3570e2e5d9df426120761e16fb3fe63f7</t>
  </si>
  <si>
    <t>054199a273c686592b3d53f4de7a3bf6d6c2e836</t>
  </si>
  <si>
    <t>52accf0146cdf907028076c0ba554d7fcf68fd84</t>
  </si>
  <si>
    <t>b451ae1a7db3b72ee820880c25e68b39066902df</t>
  </si>
  <si>
    <t>c53d95a1157207d2b28c0579167ece0aa69ed1e0</t>
  </si>
  <si>
    <t>95ac790154d89acbdf5da69a37c9c3f554bae6f8</t>
  </si>
  <si>
    <t>9f4db264fdcdf79b36ffcb02536b64ad074a17eb</t>
  </si>
  <si>
    <t>4a752c19045e2eb895527372c35c175317b383a1</t>
  </si>
  <si>
    <t>bc58b63a740a4922d0d14ac970601da2a28b57d6</t>
  </si>
  <si>
    <t>e7eef8fab0ad087070e824c7cce2507e19d61b40</t>
  </si>
  <si>
    <t>793b29ce5440a2ec0a60c3fea58bc1f6502c6c4b</t>
  </si>
  <si>
    <t>69f945a1787e4b8e791289276d05f866f86e95bb</t>
  </si>
  <si>
    <t>79e18c30d3f3d704d69b772e7fff0c9580e6a15b</t>
  </si>
  <si>
    <t>81dbeebf9baf24649e19469c9d81d5024b65c6e1</t>
  </si>
  <si>
    <t>aeadd7c24b29d03b16fd7e7ce5e8e9de33658b1e</t>
  </si>
  <si>
    <t>0e8d617b537749ac1f9550c2b4082461dc066d80</t>
  </si>
  <si>
    <t>2c2896200f8b1184b6d318206cc7235d61e95226</t>
  </si>
  <si>
    <t>666391f3dbce9cd5168b7fea2cfa048a77f3267c</t>
  </si>
  <si>
    <t>49d33aca1b87b036862c7d05bb277ea84b03121c</t>
  </si>
  <si>
    <t>Evasion: Ability to detect if Sleep() function is patched, Evasion: Detecting debugger by checking windows class name, Evasion: Searching for specific processes: vmsrvc.exe (analysis tool detection), Evasion: Searching for specific processes: wireshark.exe (analysis tool detection), Evasion: Trying to detect analysis virtual environment (HDD detection), Evasion: Trying to detect analysis virtual environment (analysis path detection), Evasion: Trying to detect analysis virtual environment (computer name detection), Evasion: Trying to detect analysis virtual environment (malware analysis sandbox detection)</t>
  </si>
  <si>
    <t>4de94530c4e393ae763f041bf5066579b60249a9</t>
  </si>
  <si>
    <t>02c9092a7c0d538d9bf92006dc0a91e65827a521</t>
  </si>
  <si>
    <t>a9a5254dadc1f49918994bbee29340970abf1ce0</t>
  </si>
  <si>
    <t>95320d08d498543696bc056ff5c98920c528cc01</t>
  </si>
  <si>
    <t>7d2d0fc7592afd342bef74af08fc31d61a958b45</t>
  </si>
  <si>
    <t>89ddde4f4718d134a06c9b6d959476e7ef899105</t>
  </si>
  <si>
    <t>3a90eb83fe9fd99b3a2446510a9786823fca8058</t>
  </si>
  <si>
    <t>646e05ca76464ea2702285e5d5bffb78489f373c</t>
  </si>
  <si>
    <t>452633aeb23364e151e5f4d59a481a735fbaaee2</t>
  </si>
  <si>
    <t>e782c3aa33e61f4f93fef6154eb593e67c9f11a2</t>
  </si>
  <si>
    <t>f2514bb7379f6b3ba4fc139c132c3f5284166acd</t>
  </si>
  <si>
    <t>8a4c6ae56357531fe2ddb02ece5b6631e885b5e0</t>
  </si>
  <si>
    <t>6c19839f48f1bc4de6e3b41ab8cb707f83c14017</t>
  </si>
  <si>
    <t>751e3be852fae5554874933381d52e93ea1a2d2f</t>
  </si>
  <si>
    <t>2309444d3ab13835e46332e519e620beb623b64a</t>
  </si>
  <si>
    <t>Evasion: Ability to detect if Sleep() function is patched, Evasion: Ability to retrieve a list of keyboard layouts, Evasion: Potential Anti-VM time analysis check using rdtsc, Evasion: Switching processor mode from 32 to 64 bits (emulation escape)</t>
  </si>
  <si>
    <t>10449354b5b77d20772a1333a3f2c3837439d8ba</t>
  </si>
  <si>
    <t>82276a7712f6e36b1bc7f3f22a5523997574627d</t>
  </si>
  <si>
    <t>e975c9c617b151ac0d096212fb6d120c484be068</t>
  </si>
  <si>
    <t>9dd3a0397408b5cf2b6d73a1308d5193b0793db3</t>
  </si>
  <si>
    <t>be3976f1bb125f01c283bc19eab6912fbec8f037</t>
  </si>
  <si>
    <t>c9dd9f5df013f6ef9097202d31fa318fa90ec0c2</t>
  </si>
  <si>
    <t>Evasion: Ability to check the disk size, Evasion: Detecting debugger by checking debug port, Evasion: Detecting the presence of WINE, Evasion: Potential Anti-VM time analysis check using rdtsc, Evasion: Trying to detect analysis virtual environment (BIOS detection), Evasion: Trying to detect analysis virtual environment (timing analysis detection), Evasion: Trying to forbid debugging (debug drivers detection), Evasion: Trying to forbid debugging (hiding threads from debugger)</t>
  </si>
  <si>
    <t>7517b33609d3bdf25d4af0d79e019fd2c0374a3a</t>
  </si>
  <si>
    <t>50b32a0cf7d04b49eb2d0e83a584130eab447ed6</t>
  </si>
  <si>
    <t>2e9b1eed9d3d032f2648495d1885f68483647cc8</t>
  </si>
  <si>
    <t>1c247b74e49d10778b0d34a04d375a5738315743</t>
  </si>
  <si>
    <t>c3003746e66962f4ca2445989a70db882737b819</t>
  </si>
  <si>
    <t>8ee3ab8689ad860130dbd1bebb2fd42bfa93c069</t>
  </si>
  <si>
    <t>a62448925e198cb89f131a02adabaa0cf79ef4a9</t>
  </si>
  <si>
    <t>31d2694ac0aa8d9891f0efd8a14e46b82c663c9a</t>
  </si>
  <si>
    <t>43dfdae627b6f2be03e53c08131938c93e6ab2f7</t>
  </si>
  <si>
    <t>ac07071bacc2af5e94a6ead5bdf996b38c9bd3af</t>
  </si>
  <si>
    <t>6c798db12247e5166885aca094ba0226466f1633</t>
  </si>
  <si>
    <t>250a2218a0755418f455078770f4d42b0a8d5650</t>
  </si>
  <si>
    <t>1cab197043a3ea9cc46ca1f0c2f96ca988da400c</t>
  </si>
  <si>
    <t>12f292549313d2cf861320c7a249b529f3aba73b</t>
  </si>
  <si>
    <t>bafb6b9a8f50954c85f52754fe5f1038a5af5422</t>
  </si>
  <si>
    <t>ba75da25e75c0a1b8a52a2731a009c8617d8f151</t>
  </si>
  <si>
    <t>42ec33cb78395a22acdc04d4f9471708df1dcc31</t>
  </si>
  <si>
    <t>5e07b14f96f94900eea34769d6a0b3a346ac9daf</t>
  </si>
  <si>
    <t>35c3d2213054c48fe5da64859b283f25a3e35f82</t>
  </si>
  <si>
    <t>faa4997e144b00d657b539c334552b0e77c753a0</t>
  </si>
  <si>
    <t>2e1400d11376631bc663bb624c54e86d013eda82</t>
  </si>
  <si>
    <t>898792c628ba72d06c9061921a610a77c30f48c6</t>
  </si>
  <si>
    <t>8ba87b942062218f9f28a6b5dbbb5d8bb30cc443</t>
  </si>
  <si>
    <t>54abd7e2a6431fee292564080ec7664fbedda6fb</t>
  </si>
  <si>
    <t>8b417e07fb21965096a55f0bdc1555b1155363da</t>
  </si>
  <si>
    <t>Evasion: Ability to check the disk size, Evasion: Possibly stalling against analysis environment (sleep), Evasion: Searching for installed programs (antimalware software)</t>
  </si>
  <si>
    <t>46095fe514c0489a17086f952248945869d749f7</t>
  </si>
  <si>
    <t>2f68e2e34b7fafc49f023ff8de1e8671a061c2e9</t>
  </si>
  <si>
    <t>7d0d2b434b51abe91e5b16e4c8dc8d26143b138c</t>
  </si>
  <si>
    <t>5d40de19c8df6e1f5b2ddabf96e5fd0ccbe593b8</t>
  </si>
  <si>
    <t>d83cd6ebb6d8d856030c3efc18c09ccf5ab0130c</t>
  </si>
  <si>
    <t>Evasion: Ability to detect if Sleep() function is patched, Evasion: Searching for installed programs (antimalware software)</t>
  </si>
  <si>
    <t>064c8e7e5b512248898457a41ff229828d1aa791</t>
  </si>
  <si>
    <t>ce7b50d2e39efb69907de853f80234891121f6da</t>
  </si>
  <si>
    <t>20f473e559960a3a4992ba6cd16011f8981ff1c0</t>
  </si>
  <si>
    <t>4aef186dd773c328e1776d3be65391e4bd84d2d6</t>
  </si>
  <si>
    <t>cf0b4c64db213cb7f70d31fefdaa9731a93eb960</t>
  </si>
  <si>
    <t>1fda5d92b2b787a6c223e2db2399dd3358c0cf14</t>
  </si>
  <si>
    <t>336045de9eca771b95640616af985b9aa4a394a1</t>
  </si>
  <si>
    <t>82b26511af9defea627558a77eb8057208005360</t>
  </si>
  <si>
    <t>04add5c82df993e287e49fdf1a8b8d9ee083c7bb</t>
  </si>
  <si>
    <t>d57abbd2b9a0e0f0651ba0fdc34e6c2a47731ed9</t>
  </si>
  <si>
    <t>7afd9108bac8bcd4cde5d2bd97c324d23dd47f90</t>
  </si>
  <si>
    <t>6e45a0ce48aaea961ba8e0280132de247dcb0ab5</t>
  </si>
  <si>
    <t>01a4759e9e0b3a6dd68ae815ffa452d298593991</t>
  </si>
  <si>
    <t>8f5dced4fc25c7f09b1aee180ccbcb0ece9eae00</t>
  </si>
  <si>
    <t>ab44c49d39827da86292832dbb42785b6054601d</t>
  </si>
  <si>
    <t>fa276aea8d94484d46d7ab3df4a3b49988a2d516</t>
  </si>
  <si>
    <t>Evasion: Ability to check the disk size, Evasion: Ability to retrieve the current memory availability, Evasion: Detecting the presence of WINE, Evasion: Potential detection of analysis tools (dbghelp.dll), Evasion: Timing Detection (rdtsc_GetTickCount), Evasion: Trying to detect analysis virtual environment (BIOS detection), Evasion: Trying to detect analysis virtual environment (HDD detection), Evasion: Trying to detect analysis virtual environment (drivers detection)</t>
  </si>
  <si>
    <t>de33e8c51a49f65da5e80a9079ed102c8a3a821b</t>
  </si>
  <si>
    <t>c7c2282f5f6b29ee576ee0e5fd92123c8231c238</t>
  </si>
  <si>
    <t>b64b775316f50fe506bb1daeae75b9fabe078e56</t>
  </si>
  <si>
    <t>f2a80c4888d2302ee29fb33edfe7723165739a5d</t>
  </si>
  <si>
    <t>9e01f28bf0a5b6de3563b2d403a1d1922a34577b</t>
  </si>
  <si>
    <t>9a7289bb2017444420a7ab90709bad86e2e58cec</t>
  </si>
  <si>
    <t>99fe4fe91c5681d05b25d8a8b0a314b21f2c997b</t>
  </si>
  <si>
    <t>30a2876c91a9cf1253e9b15c87f65f121c423ef0</t>
  </si>
  <si>
    <t>a54ba79d0fb268b47e1e6362d73adadd97c2e1e7</t>
  </si>
  <si>
    <t>a404194474b0a740b2000ce1ea69d6bfe378f4e4</t>
  </si>
  <si>
    <t>f8d17de409aec46dea91df3a6223703040bf9aff</t>
  </si>
  <si>
    <t>cee8dbfce71bce47eaf39f854b682b8b45a26384</t>
  </si>
  <si>
    <t>776eb30866b5ae0ae2197a12e0d10169c3cb241e</t>
  </si>
  <si>
    <t>5a6896c7ab61e8f9ffb8bf41bd42457d6ab2a1d7</t>
  </si>
  <si>
    <t>6fcd6a9eed404d673d6cf5dd4a385fa484509aac</t>
  </si>
  <si>
    <t>6ae1c82dcfa705c397f254dfc3f72f0094495604</t>
  </si>
  <si>
    <t>86af17d817129a1be9eb2d8898582e8c4aad3717</t>
  </si>
  <si>
    <t>4d895f3824387219df5bc1b44fea0191dd6df861</t>
  </si>
  <si>
    <t>7f4b87c0d91f82e76a8a3fdba7ec582bb64868ba</t>
  </si>
  <si>
    <t>5c69e1bdbf46ad9de38b9538cd4c9516eab53de0</t>
  </si>
  <si>
    <t>69c4660c166a75a3bc04e1eba95ba919340323a1</t>
  </si>
  <si>
    <t>dfb67aa4553146cb890a0dbfbf7e9283fe5a800c</t>
  </si>
  <si>
    <t>e9af48833fd047e67a3be72bec478f5b02d29f48</t>
  </si>
  <si>
    <t>e6fcffe8572fa1912a6fa566a1aedde0dbb23781</t>
  </si>
  <si>
    <t>319f3234693d171e475a47efbfb4667894e026ce</t>
  </si>
  <si>
    <t>283bcebda474fcd868f78ddfb7cb5e58fb36f509</t>
  </si>
  <si>
    <t>93e591d3a16bbe154da64207777b32fab240cd45</t>
  </si>
  <si>
    <t>7136e3b1ceaed0d3a085b306e8f3c57fba4e33a9</t>
  </si>
  <si>
    <t>552692db459a80ca9a787054f0a37389cc1930fe</t>
  </si>
  <si>
    <t>699f9831f289302665eb80708a2666006f432212</t>
  </si>
  <si>
    <t>04ef87647585e9a792ad04ff2a2db0fadc6599e3</t>
  </si>
  <si>
    <t>5ad538e1c38624d8ea58bd3d382308b81591c05a</t>
  </si>
  <si>
    <t>ef27acce8edbbd0b780ca4bd86dc93e73d90bb06</t>
  </si>
  <si>
    <t>Evasion: Searching for specific processes: poker7.exe (casino game injection target)</t>
  </si>
  <si>
    <t>27b5ccfaba838481ef74d723185ac765b59079e1</t>
  </si>
  <si>
    <t>f7195f1844ad7cde2b2b7db17556beea3d82dd52</t>
  </si>
  <si>
    <t>2bbfb8db6c4351287a17b7ac2c4c0f5bcc39de27</t>
  </si>
  <si>
    <t>2b25895cb24e1af93f87d9820c1b3e879f9b9a95</t>
  </si>
  <si>
    <t>6876ee9247aba9cabe863511eac76dfd419fb605</t>
  </si>
  <si>
    <t>a72644b5416a6c8933e0ab40a0e3031349f40fac</t>
  </si>
  <si>
    <t>9880fe9a86be59467bcf3eb5df291cccba774b0f</t>
  </si>
  <si>
    <t>f918127bbe80d595e1531e9e7c1cda58c9dd8762</t>
  </si>
  <si>
    <t>66fa785a90ee2686e6ba82d72e637946885646d6</t>
  </si>
  <si>
    <t>021f3d1036efd5db0965a3ec9d730ed1e1f5f312</t>
  </si>
  <si>
    <t>1abb6a162e72489e1deda48effba49f8c48c450c</t>
  </si>
  <si>
    <t>13221f5bdf0dea193297a53c51f9add2ef7fdda1</t>
  </si>
  <si>
    <t>b5d027faba13c8622f6d3fb260813f96b9f53329</t>
  </si>
  <si>
    <t>b2efa0ca59befb1b85a7444a8f4d50f0856ae5dd</t>
  </si>
  <si>
    <t>Evasion: Ability to check the disk size, Evasion: Attempts to disable kernel mode debugger, Evasion: Detecting debugger by checking debug port, Evasion: Trying to forbid debugging (detecting process debug handle), Evasion: Trying to forbid debugging (hiding threads from debugger)</t>
  </si>
  <si>
    <t>40fefceccf66c4a721f3167afdedddacfd8287a1</t>
  </si>
  <si>
    <t>917fd37ff75a5d3c62ad8331b4e533e59c849f90</t>
  </si>
  <si>
    <t>93ed426fccf6292697df8e9de3142e6eed8a3f3e</t>
  </si>
  <si>
    <t>5f44044bdb119dd48c4b8c921766cb310782855b</t>
  </si>
  <si>
    <t>78c7f8f02bc1409ebcb3d3e08b60e842932b1cdd</t>
  </si>
  <si>
    <t>88b15f080529448d45340eb530ffd6b6eee60b9e</t>
  </si>
  <si>
    <t>c05d0d0fa29fb85742d0319b89d80a6fb2f53117</t>
  </si>
  <si>
    <t>35300b9ba89ed8966603611d96e719c29aff02f8</t>
  </si>
  <si>
    <t>0aa7706ca52aeec58a05e5782869adc697ca37c7</t>
  </si>
  <si>
    <t>c609658249c91c58635318d8ead596b4959f2a96</t>
  </si>
  <si>
    <t>50c9c0528e1277fa18f6e42d698bf72bfc280471</t>
  </si>
  <si>
    <t>ad94d9f8b4a33d5ef0aae64267d5d620ae9a6c9c</t>
  </si>
  <si>
    <t>c5d5b8bf5ec16dd4c5988d104d659d1aa16bb18a</t>
  </si>
  <si>
    <t>7fb2fb91864d744f3209515c6770cda782b68666</t>
  </si>
  <si>
    <t>0eaf746c19d0e28831b867761b96372b401e69c1</t>
  </si>
  <si>
    <t>d87f4dd4090f6f6808c0a43973d385b7cb4131aa</t>
  </si>
  <si>
    <t>b872d1eed1f08eea29cc27840de056dac13efec0</t>
  </si>
  <si>
    <t>33025ed8e43f404d15fac3feb6831a5887c89294</t>
  </si>
  <si>
    <t>825b9b4cc222321a28b25e57efc4bb9ee903f537</t>
  </si>
  <si>
    <t>188466f1ea7013e6e51f4c4a892fdfa912b08010</t>
  </si>
  <si>
    <t>865906d117f670a36282b691faed825393a1a7d5</t>
  </si>
  <si>
    <t>5e17681d7a5bffee64a7ffc6d0d71a0d61bcecd8</t>
  </si>
  <si>
    <t>0aabe1a2d0fd5b9d93060d7b20ebe9f46e216fa1</t>
  </si>
  <si>
    <t>dd78bb85a2c672152da3a397c74cd9c781480b8b</t>
  </si>
  <si>
    <t>3137174b224d7d8b0d84d7372e273cd09a5c8937</t>
  </si>
  <si>
    <t>7ca35bd6b937c74b96846e8cdfa54bad626ec6f2</t>
  </si>
  <si>
    <t>ef5cfd2aadce41d3abf8caf33a86c57b7047c30e</t>
  </si>
  <si>
    <t>c16269dec2de26c18f871b3a8d5224d3d52b541c</t>
  </si>
  <si>
    <t>28949e7636148e5e433cc2a8a558154ece481a85</t>
  </si>
  <si>
    <t>8500ff8c0d3573e3e755bab6fcb4bf592e356290</t>
  </si>
  <si>
    <t>92495bc2097a27b01ab93ef92e8b81485a4ca513</t>
  </si>
  <si>
    <t>881225c0bbca2895ad1fbafc1e0b6d67cc68c0ed</t>
  </si>
  <si>
    <t>7514c2c05ff13c699bc7ddee40288799f091dfe2</t>
  </si>
  <si>
    <t>f2a0f923fdb5040bd57b0d356a6882c1a2cba9a8</t>
  </si>
  <si>
    <t>2dca51a210849858cf932e4b35ca3ce5c500d35d</t>
  </si>
  <si>
    <t>de8f6f00b7bf042b462909eea1fb9a4da5c46ca4</t>
  </si>
  <si>
    <t>75360e0c5850531cf0fbe41b8d17c5f34486cdf4</t>
  </si>
  <si>
    <t>f78becfe441e58e1e64111e90f2ead21f2cf2c44</t>
  </si>
  <si>
    <t>a1a79c1484b143f43d35a0560321ac3f601c7bc7</t>
  </si>
  <si>
    <t>9cc8e740be84513111bbbe3f0f60c36606540d1d</t>
  </si>
  <si>
    <t>e42ecb5ddb35560a0fb9f3dd93ad2a92471ea318</t>
  </si>
  <si>
    <t>52cfdf714533124dea66e892e6d1adafee35306c</t>
  </si>
  <si>
    <t>a64b5a0331bb19d4902b632f9189f5e774327cdf</t>
  </si>
  <si>
    <t>93a2f40f609468f7c2847fcbd1dac76579251de6</t>
  </si>
  <si>
    <t>Evasion: Ability to retrieve a list of keyboard layouts, Evasion: Disables Windows Error Reporting for a process</t>
  </si>
  <si>
    <t>76268437d7eb4d7e2148c3d75b08d407dd17073a</t>
  </si>
  <si>
    <t>a3a7f8edb39cceca842cd1ccd762ffc94174bacd</t>
  </si>
  <si>
    <t>03662355d7bb178d1c860471fc6d470b2f95732b</t>
  </si>
  <si>
    <t>50e0fa1080acccdf449f53d396379b22140e5bc7</t>
  </si>
  <si>
    <t>4ea67957a78ba9f68fe6f2cb366c5ee8e15fc136</t>
  </si>
  <si>
    <t>6c0089b916ffa42f34d932c32338b6317d67b0df</t>
  </si>
  <si>
    <t>77c3c62bf505799065df4dd2ab3a0c1e7f9c9b5e</t>
  </si>
  <si>
    <t>c6fd114411ac018d1900af24356c49a2c9f8b760</t>
  </si>
  <si>
    <t>5e81e6c3af46c60bc55c5eab0a9d6cc675cae1e8</t>
  </si>
  <si>
    <t>0d3c5e38ff6e68f711cd33cfb15e962dc4f9cd18</t>
  </si>
  <si>
    <t>29309597c0e341179263b5cf17b9e55c840a266f</t>
  </si>
  <si>
    <t>aed5af5725cafc7fbb16f9c304e9cbd2c10ec695</t>
  </si>
  <si>
    <t>2cdc49f2eb1c29b5799737ee7ba3cb63233bec7f</t>
  </si>
  <si>
    <t>15f5b5412945cfd7ddca1b607c0e71b4c447d39c</t>
  </si>
  <si>
    <t>bb80184a18176472c81e7de0caa1672c9391b2b4</t>
  </si>
  <si>
    <t>1177ee9724e932a5987cc4e316a1a785ef92e6c9</t>
  </si>
  <si>
    <t>9ce844d03c1d12367deaae2d286d0cea48029975</t>
  </si>
  <si>
    <t>511a45d7e0d4023580e1ddb0693919ebe39715c3</t>
  </si>
  <si>
    <t>84df7bcdaaa96caf2682bd68cdf1404b4bf85b63</t>
  </si>
  <si>
    <t>f10683347d7169b6a3aaef167b4f43fa19f30629</t>
  </si>
  <si>
    <t>070759f8b07d48887b52653baaebbd7dd9696b8e</t>
  </si>
  <si>
    <t>d24fd6633eeb3e7647d591fa783debc99b5385d8</t>
  </si>
  <si>
    <t>ceef3b02d6c31880643af3b540b6989d73f9d24a</t>
  </si>
  <si>
    <t>85998123839878a65ef1057a85e596a6f603f050</t>
  </si>
  <si>
    <t>9a0c1b601aa8c73991acb5c9bdde6d4c8dae17d3</t>
  </si>
  <si>
    <t>d4733c589dce54da06dfe4585b8bfa868bdc1086</t>
  </si>
  <si>
    <t>ddc7e2e0c776f7ff6638bf04e90a2026192152b8</t>
  </si>
  <si>
    <t>b07bf3f5b378a60e1bb34ba1dda2ab5236341cbb</t>
  </si>
  <si>
    <t>cd0ca2b570766928f5d4497e6947bb7fbde5e448</t>
  </si>
  <si>
    <t>2690bb02223430aac4e7b2eebe36922afa56bb98</t>
  </si>
  <si>
    <t>a78547cdb21564af780f79ea82695a48502b7aba</t>
  </si>
  <si>
    <t>5e04a2ba923f83398dde3d0f5428d59bf71095ad</t>
  </si>
  <si>
    <t>e3adbdb78820c8a63c895c61afb84343213b9f95</t>
  </si>
  <si>
    <t>f2647162ca8e73bc5254303f97215dd733a127eb</t>
  </si>
  <si>
    <t>081caf9ded91c5ba76a3aac9bf61344953fedb3d</t>
  </si>
  <si>
    <t>7bb617b7bb668e0db7145eb4c98262719d8a0781</t>
  </si>
  <si>
    <t>8d7f3f092f9dac18e73257a16d39f5af694d37b5</t>
  </si>
  <si>
    <t>90429d42d007a49667576872e42ed0f9292ed24c</t>
  </si>
  <si>
    <t>bb279481c2ecf992a3d8cf622307604615ac7ee0</t>
  </si>
  <si>
    <t>ea51aa211b3a5e10feedd04903de295e613234b3</t>
  </si>
  <si>
    <t>ba154e2977336c10bdce2ef6c96666cb53f12edf</t>
  </si>
  <si>
    <t>e929afd478b188a3bf57ba792ae40ba51ff164f5</t>
  </si>
  <si>
    <t>Evasion: Ability to retrieve a list of keyboard layouts, Evasion: Possibly stalling against analysis environment (sleep), Evasion: Timing Detection (rdtsc_GetTickCount)</t>
  </si>
  <si>
    <t>7ea3dc5541c167bda1c39456f37878998a73f088</t>
  </si>
  <si>
    <t>582b2a1b2e9bfe78f8df054ccdeb4d2a1a49aadd</t>
  </si>
  <si>
    <t>001a8d134a34681d19df116aafcaf70d4e583cc5</t>
  </si>
  <si>
    <t>d28b667f3e08b4da565bfd2bf144c553e27de8da</t>
  </si>
  <si>
    <t>Evasion: Ability to check the disk size, Evasion: Detecting debugger by checking debug port, Evasion: Possibly stalling against analysis environment (sleep), Evasion: Timing Detection (rdtsc_GetTickCount), Evasion: Trying to forbid debugging (detecting process debug handle), Evasion: Trying to forbid debugging (hiding threads from debugger)</t>
  </si>
  <si>
    <t>d65a0429c1da624d87b2defd1122431937d304f6</t>
  </si>
  <si>
    <t>ac08ce5afd0eefb7be2975231d7e04980987d6a1</t>
  </si>
  <si>
    <t>04e853e178af465b4b564386422cd3dd2b48d483</t>
  </si>
  <si>
    <t>73909c5d0f70e42bafa4731b933a4a9ee5e47012</t>
  </si>
  <si>
    <t>f8c220e7c3dd512f98d734961dba5f7f82391d79</t>
  </si>
  <si>
    <t>16bbd6f91d4b6270f44d96744f6fe981085af751</t>
  </si>
  <si>
    <t>7685862c41f499092c1d3552121fe147a4af4051</t>
  </si>
  <si>
    <t>9bde63440f7779b3fb61c056a8c6f9c91ea779e8</t>
  </si>
  <si>
    <t>b8a0b073b57a7f6eb994fb3abfa7ce7e4fc0b139</t>
  </si>
  <si>
    <t>b51d38bbc655d2da3117f7478312061d877ce5f0</t>
  </si>
  <si>
    <t>84e1c978173b1c8086bc60ad409e3da2a2621b27</t>
  </si>
  <si>
    <t>9696421a2cb098daa07f55f39cd9590521879a4d</t>
  </si>
  <si>
    <t>8bba52ed18b83549990e0a7b77f5e20e21663aa2</t>
  </si>
  <si>
    <t>3e09bbe1f39ea3cb3055e72497bc6a861f2951ec</t>
  </si>
  <si>
    <t>ecd7dbc751517f6b841c2f80db9ce950d0c39dd3</t>
  </si>
  <si>
    <t>f910d58cd0fce549e67a328b4fac0b2409fb4b28</t>
  </si>
  <si>
    <t>7638715c95c40bef42a62877d5f44c810bb5941d</t>
  </si>
  <si>
    <t>Evasion: Ability to retrieve a list of keyboard layouts, Evasion: Ability to retrieve system default language identifier, Evasion: Disables Windows Error Reporting for a process</t>
  </si>
  <si>
    <t>e521fcc00bc7a148ea0223cb6aec58f29a4bca5a</t>
  </si>
  <si>
    <t>5bf6e40bc3b1786524d99ca431f75df6265db7cd</t>
  </si>
  <si>
    <t>b153d20cc708eae9ef0a59971020c04d2f8d9749</t>
  </si>
  <si>
    <t>5bd4ea8e4097be8d695dc573bd98be84d04fb6ec</t>
  </si>
  <si>
    <t>c85f14fa00dc8bc882ff85edb85411e1cb0a8601</t>
  </si>
  <si>
    <t>e3de97b5765d376981434d074176252ec3ca66cf</t>
  </si>
  <si>
    <t>8e6543a0e88e315f04bb6c67431e55b3aa79185b</t>
  </si>
  <si>
    <t>af7233497438b92a48c9ee24fb2285c937f82ad4</t>
  </si>
  <si>
    <t>9562b2c18c7bfc7e8cd21b154142174dfdcb719f</t>
  </si>
  <si>
    <t>0db184d7d27beca4cdec55c248fe04a7580e6811</t>
  </si>
  <si>
    <t>bf60ee9c7f1381aa9dca64d4031a82866e4ca8f9</t>
  </si>
  <si>
    <t>9de4c81634ab240989020089743799d66d129b90</t>
  </si>
  <si>
    <t>d7bb5d8f0fc527b347f6990fc15afd1c3d6ae95d</t>
  </si>
  <si>
    <t>8d54c3a33e8e8a58ae8c571eced6cd2e090f625a</t>
  </si>
  <si>
    <t>50613449dfbdc7344271988925ec1b6c56c2117f</t>
  </si>
  <si>
    <t>4df4b630aee81edefcd75376566e72a968b9c44c</t>
  </si>
  <si>
    <t>2f9663020c941a00b2f5197d046304f39e4af0ca</t>
  </si>
  <si>
    <t>7be01b7e99ec26fed47481536040f338a6992243</t>
  </si>
  <si>
    <t>5cdd14226ed5710b34b27f32136f7145582124f7</t>
  </si>
  <si>
    <t>1094098e975697ccc9f18ce33b9d14aa998eae53</t>
  </si>
  <si>
    <t>e33d8026a1942111e9620e8b1349dbe2ca50144b</t>
  </si>
  <si>
    <t>20cd5992f75dc303f959fa74f3463245da3bca2b</t>
  </si>
  <si>
    <t>b80be70d71082fe7af2d3a4ed90b1ff7c50c858b</t>
  </si>
  <si>
    <t>f2e3e8d5b5076d7f9935bd7e7f5bece5d70346c3</t>
  </si>
  <si>
    <t>7075c42a78379c899f568b42c875df346fc2eb48</t>
  </si>
  <si>
    <t>9c979b2d6da4fd68d2538810d15d4d76f3a07382</t>
  </si>
  <si>
    <t>14896cffcc4b10081fdd18c79c69238543ee63cc</t>
  </si>
  <si>
    <t>Evasion: Delaying execution by using ping.exe utility, Evasion: Detecting VirtualBox by enumerating ACPI registry keys, Evasion: Detecting sandboxes by checking registry keys artifacts, Evasion: Trying to detect analysis virtual environment (HDD detection)</t>
  </si>
  <si>
    <t>16c6668b1708972e43be044e6ff47826760d5595</t>
  </si>
  <si>
    <t>6330deefea42bfeb82bfbfe723b94a9f4181f46f</t>
  </si>
  <si>
    <t>707b2b46720d260c26f863190aeee5179ce30a4c</t>
  </si>
  <si>
    <t>7f68a1343bc1b5de4a5825103dd78ab3fe007019</t>
  </si>
  <si>
    <t>f7ba8673ea46c25298bffc078aced009b13f1551</t>
  </si>
  <si>
    <t>0b6a41b9d0173f660f6e947333679829d8b37b90</t>
  </si>
  <si>
    <t>ce4fffdfdcf456933dcfa9b2f209104d21e9cba0</t>
  </si>
  <si>
    <t>d56861270f2bcd15efef6240c158f714edfa15a2</t>
  </si>
  <si>
    <t>2038735f92ecfac72f496799a96d18ca4e71ebde</t>
  </si>
  <si>
    <t>ebdb738d46fb59978868f94e3da9a4bf44038b63</t>
  </si>
  <si>
    <t>77f82b3295f2ee2b29693d3898f489fab8f84d59</t>
  </si>
  <si>
    <t>08542136491c0671cae4a2d56dce0a95977dc539</t>
  </si>
  <si>
    <t>ab124632476db87206e27a626e1a3324573104a2</t>
  </si>
  <si>
    <t>0dc93ae888f33e26f905a44187df162bdafc5532</t>
  </si>
  <si>
    <t>ce43d3e72a00f504611922867d9761d2628505e7</t>
  </si>
  <si>
    <t>2d5c848699e0fc52215ebc8ced89bbd54e39243b</t>
  </si>
  <si>
    <t>504e4b83e028bfa4d6040b9e8ab6865b42e82fe2</t>
  </si>
  <si>
    <t>0b29604591fee689c535db1cef848b883cb8797c</t>
  </si>
  <si>
    <t>def31d9e33b2dddecaadc06243877c5d82bcc727</t>
  </si>
  <si>
    <t>4f558cd995847061e87eb50688386987bcc05ba5</t>
  </si>
  <si>
    <t>7aca37e8624b90d89a9996661ade7be49810329b</t>
  </si>
  <si>
    <t>f75b00066693a489b17edb318aea3eda4aa6e9f6</t>
  </si>
  <si>
    <t>4ccd6320f156748d2f353d03ca3644821684a514</t>
  </si>
  <si>
    <t>2dfd644a706de27c600c911eb5fee193d1d891fe</t>
  </si>
  <si>
    <t>10676a0fec184699bc2d81a495f71f09fee4094b</t>
  </si>
  <si>
    <t>4e1ea1ada36b1c996bc4e7e2953314adb665759f</t>
  </si>
  <si>
    <t>6ee10aab0d680ec04cd9e2b90c84564c59989fe4</t>
  </si>
  <si>
    <t>62097c7fb22d5a0d957b612be3dd124cccd5aaf7</t>
  </si>
  <si>
    <t>bfd18e6d7c755cc5d4a0434ababef2df5292977a</t>
  </si>
  <si>
    <t>433479705bdf78b82ba2690fa2dd8f72e58d1811</t>
  </si>
  <si>
    <t>84cb1327b9b66140154e4ab4148d80f2d7c5f3f5</t>
  </si>
  <si>
    <t>89ccf74a4277eabd8b4f58c09cf649508090a376</t>
  </si>
  <si>
    <t>ec02d87271d49e10aa31518a3cd5f6bf5f90f916</t>
  </si>
  <si>
    <t>3567b6be24559ba2735e7c7585b14f8c42594bee</t>
  </si>
  <si>
    <t>a552b7f8db108fdaed3b165a48776d71b2c15244</t>
  </si>
  <si>
    <t>1beb2b2ec4b4ca42a6147ddfe577aaecfa7dc850</t>
  </si>
  <si>
    <t>538a65f9574f66ef690a81582cfd17662d9effb5</t>
  </si>
  <si>
    <t>284fb6b875856a2625f90dfc1de133377414e3b7</t>
  </si>
  <si>
    <t>665c7e356dbf97534153e654868a40b5807c8250</t>
  </si>
  <si>
    <t>fbb2d23739973a1dfacaa6fdb08773d29d067e54</t>
  </si>
  <si>
    <t>b4f60bec14047796eaaf3f16a69e47ae5c7db968</t>
  </si>
  <si>
    <t>9084b96699fdc314f43f3e026a988eea54081ca5</t>
  </si>
  <si>
    <t>137e610847b780c1fcd8ae99942aa65acba657da</t>
  </si>
  <si>
    <t>602d15975954c784725dd02d5edec39366003ce9</t>
  </si>
  <si>
    <t>6bf1970086625087e4e48ee56e1dba36943feb20</t>
  </si>
  <si>
    <t>d48883ee7dcf87fe27fcd3ac1a72ddd174b1b917</t>
  </si>
  <si>
    <t>b3d7f3e981cf2acdd20b8f9afc25cac8a5ff4ea0</t>
  </si>
  <si>
    <t>3ef427220b41c75b06d10ed01999f88897b14c75</t>
  </si>
  <si>
    <t>16241f26c54dcff8a2abf2e98d4e955e922b93d0</t>
  </si>
  <si>
    <t>9d0bb845cce381c053cb634f74f46612f932fc0d</t>
  </si>
  <si>
    <t>5b9effc61f0bd27733cb2aa62a592eb6a41ad987</t>
  </si>
  <si>
    <t>e2dcff4d8390c74da7544f6fb3f19fbe76dab9cb</t>
  </si>
  <si>
    <t>cc29b4dfdfcbbe402d84c8fcf680d44b2048eab9</t>
  </si>
  <si>
    <t>9accae5a7fbd7e2fa615e2ab5b0f786905c8ace2</t>
  </si>
  <si>
    <t>163ef0ec479cfb19c3e816f6668e88a894aef4c2</t>
  </si>
  <si>
    <t>904ec08ec8a4959b89751ee43250fe43c165a8ca</t>
  </si>
  <si>
    <t>f33e3c10c8569f287d35208c5eaae1d0e8ece634</t>
  </si>
  <si>
    <t>7efc88f190869625e6559ed3c2f3a4955d1d64d2</t>
  </si>
  <si>
    <t>4a7c8d484e2e466d315d4c82bd299010f6424106</t>
  </si>
  <si>
    <t>3ce2e3290ab9aac89b483042764459df99a77c12</t>
  </si>
  <si>
    <t>c89711a3bf546e76943710fd34748b77c6e57648</t>
  </si>
  <si>
    <t>9cda3e83aab7052f8654e6c3594010a0836b5e02</t>
  </si>
  <si>
    <t>eb9911a7d7fc28b1936a3f585bab35afdaa3f443</t>
  </si>
  <si>
    <t>2b8eef6e1cf8fe9ef6f877e43e158722384f494d</t>
  </si>
  <si>
    <t>cd7f1333229d8a358ae1b7b5e112ed393d6b9fbc</t>
  </si>
  <si>
    <t>Evasion: Detecting VirtualBox by enumerating ACPI registry keys, Evasion: Detecting debugger by checking windows class name, Evasion: Detecting the presence of WINE, Evasion: Potential Anti-VM time analysis check using rdtsc, Evasion: Trying to detect analysis virtual environment (BIOS detection), Evasion: Trying to detect analysis virtual environment (timing analysis detection)</t>
  </si>
  <si>
    <t>872f22ba2b8cddab6a032d70fe594a92e6adcd9d</t>
  </si>
  <si>
    <t>b84966e956930c20f14d91eb01290c910fb8f998</t>
  </si>
  <si>
    <t>1d31370d080091506e1fbc4341f62890c64b6593</t>
  </si>
  <si>
    <t>d8175905c7a130b6050a983dd0a1cd65a4cab789</t>
  </si>
  <si>
    <t>245a56fa737174219ce60f36fd1f81876c6e315f</t>
  </si>
  <si>
    <t>8be4b891dc7b1ce354250c793da8e0364bc5c473</t>
  </si>
  <si>
    <t>7605420a33d00a792042819b310038afcc03925f</t>
  </si>
  <si>
    <t>c29e868a2b45caa2ab353712a9fe0a7f5fd93aa8</t>
  </si>
  <si>
    <t>1337ea617913274450061ec59f48c94f7d4acf44</t>
  </si>
  <si>
    <t>4e63679a110879cb32cd30f0862decb26415cb21</t>
  </si>
  <si>
    <t>8d0336a8305a0bdb72ccde32228b3613637e987c</t>
  </si>
  <si>
    <t>e08113d71c04fc6eda7442d1bcb71cb12a5b01ab</t>
  </si>
  <si>
    <t>4ff059e44f4fd3e295ba98e8b39100c606879e70</t>
  </si>
  <si>
    <t>9245d3272a1237350f1bd660387f029d3e6a36c0</t>
  </si>
  <si>
    <t>e704d941caa88534c04ae946e81277f58ea571f9</t>
  </si>
  <si>
    <t>9531f617da6f31dd79745a2b7a3baa410d3150e9</t>
  </si>
  <si>
    <t>3b46ccb1af3b975082596bee29b2823764094d04</t>
  </si>
  <si>
    <t>974ce480d92ade34e2d780b4ecc65002795bd570</t>
  </si>
  <si>
    <t>fc5f9df7963b614c96b52a91e352ffbce4f71a3c</t>
  </si>
  <si>
    <t>5348c1754e3ddc41a11d99fb98913f5d7b831d55</t>
  </si>
  <si>
    <t>1bd14eb2ed74ae5a382249fbf8826e8e341b35a8</t>
  </si>
  <si>
    <t>cca5edbe645332950d8fac086e3cbc6aef58bed6</t>
  </si>
  <si>
    <t>3f9bedfa083123d639802c6d1cf40ed3f4587034</t>
  </si>
  <si>
    <t>0b2ad75ecdedd088058b0b140e66901f2a55db67</t>
  </si>
  <si>
    <t>8ec68083b83b25c5f08dfbe3816346a349d80d4e</t>
  </si>
  <si>
    <t>9dc08d58a3b08868b52206a2c5b6815ccfbe03bd</t>
  </si>
  <si>
    <t>bf624e807f11d31d65f9ca9ffc1ad1d2f0c57707</t>
  </si>
  <si>
    <t>a7b60631a069a90093a919f9fb3da9f41028b463</t>
  </si>
  <si>
    <t>7b3dffa05f2c610baa395c1a0a1d138c2820495b</t>
  </si>
  <si>
    <t>0a059a777f869213065c2a8f7cabf196908b270a</t>
  </si>
  <si>
    <t>52222bc02ff314b7aadf374d1a888d74792b9022</t>
  </si>
  <si>
    <t>b29d2743428a0420c1dc5b89475b609b604c13f9</t>
  </si>
  <si>
    <t>d57174a89f36be85efe13bd6c348ea0ed13e4e5c</t>
  </si>
  <si>
    <t>2d3a4bc6af707e0ae8298194792fa0a747f86622</t>
  </si>
  <si>
    <t>c7c180bb8101f81223a089bab40e2e01fc931296</t>
  </si>
  <si>
    <t>f898ca89eb626294ace338fe8fd255bf774aa3d7</t>
  </si>
  <si>
    <t>b7dae81ee5a61292113d7cc3bf888ee36d1c3cf0</t>
  </si>
  <si>
    <t>d137ea8da9f02c2acb9605c13cc82b43fa8abeb8</t>
  </si>
  <si>
    <t>f68ad50470d061c13aa2369724475655f80011a8</t>
  </si>
  <si>
    <t>bf155a5a08c12bdea220738815ece553be6565be</t>
  </si>
  <si>
    <t>9781fd872cb64201a5a757c198fe42328bdcd6a8</t>
  </si>
  <si>
    <t>b5d752292a699fbd360c68241d496b4cccb79334</t>
  </si>
  <si>
    <t>6ddd5a20ecc83f7ff6fcf5196a39857545fcaf18</t>
  </si>
  <si>
    <t>3fef0aebf234825591fe2e3d4073f75075065dbe</t>
  </si>
  <si>
    <t>c4bdee939420b2a12eb8e67c9e0046da36e0ca09</t>
  </si>
  <si>
    <t>e6e9a29af5315173ff1d9ef81a02375336fb7bfa</t>
  </si>
  <si>
    <t>40ead03d37fd2923b706668223c1318f482f969f</t>
  </si>
  <si>
    <t>6581fd22c333c4b397a8fba4846873c530211f25</t>
  </si>
  <si>
    <t>da03f0ed3759c8b3e0cd8abe72c83b90f02bcb80</t>
  </si>
  <si>
    <t>dd56b8a472d2ad219b5448ea3cecc3de3d2efb78</t>
  </si>
  <si>
    <t>edd0de5e598fb8aa9bece00377715f02f0e13c09</t>
  </si>
  <si>
    <t>8b30de2efcd482328312f2b1d6ba0b788e46bb89</t>
  </si>
  <si>
    <t>820377a01a317f2296cfe1091d8569980e14c905</t>
  </si>
  <si>
    <t>4071949b7497fbd136a142a28e4551501c8e8ef1</t>
  </si>
  <si>
    <t>fd0cb0d7c3a5c1fab2be60d66cdcb6bebe40c974</t>
  </si>
  <si>
    <t>2afacab5a7cffeecf3c6db03ee75b47e26755298</t>
  </si>
  <si>
    <t>1e2fe298f4fa7e0e9b574d62f19e3afe5ae2e3fe</t>
  </si>
  <si>
    <t>6f40f9ed8101f6fa4f6c0d358a2cf24455869209</t>
  </si>
  <si>
    <t>9ae8dca46b4efa7c94d4d108e87176ab622d7bb4</t>
  </si>
  <si>
    <t>0d01b0559b515ebd41237f2c5c98f753e268d8fd</t>
  </si>
  <si>
    <t>19c1c303f67960b08b8c9b7c1df1d9fbba5f1508</t>
  </si>
  <si>
    <t>2f84ed6c954d9f65e8092725b41eb86ce3a22bde</t>
  </si>
  <si>
    <t>581038731b7d3bae16eb601845e2868229fc76b4</t>
  </si>
  <si>
    <t>031d5f0aa7530f7e919d5dd97b6cfa50da6dfdd4</t>
  </si>
  <si>
    <t>c7f28292dc4deb6070fba6979f1115285e770e29</t>
  </si>
  <si>
    <t>d0a21de99a02c440dfb8342ff88df8856879ef9d</t>
  </si>
  <si>
    <t>840ec349902fe78d4544af65b7d29ec468128c34</t>
  </si>
  <si>
    <t>855c7b4e44b6b19655d9adda788b23af5b0c028f</t>
  </si>
  <si>
    <t>14b6e4439ef3f25fa6fb0e4ac816fdb17b1fda8d</t>
  </si>
  <si>
    <t>bce511f3f8bfcc98d7638e92ef634ab12f54d13c</t>
  </si>
  <si>
    <t>d3108cb57619ac906b037bfa1b79e194c28758ae</t>
  </si>
  <si>
    <t>261b34f495cd476f7fe1498060cc4f558353b41a</t>
  </si>
  <si>
    <t>20c29318b20d1485b885e38b6254f1d9d6c0974b</t>
  </si>
  <si>
    <t>e656d1c8dfa07acb577322c8112fe1fb3fcede39</t>
  </si>
  <si>
    <t>a30fe6ceeaf572d283244992db46cdcdbed6f663</t>
  </si>
  <si>
    <t>6e748a2e2545095c5a3223a80ccbf144a2bf9635</t>
  </si>
  <si>
    <t>5a5e39c4303cbd5282dd402974b1fb3d8434433a</t>
  </si>
  <si>
    <t>9c4edd39e54438b7ded4e4375401d4ac42e605ab</t>
  </si>
  <si>
    <t>315057a8efa681f54bea4058173a00756f6c83d3</t>
  </si>
  <si>
    <t>99e58e61f98e20296914a00e109f7d841a1f2baf</t>
  </si>
  <si>
    <t>4bbe3a0d5b6a2ac30e6d39864eda028e1bbc6c89</t>
  </si>
  <si>
    <t>ae4ca76e11ad003dfa1dccb5350cc2a217107962</t>
  </si>
  <si>
    <t>4773b6600ecbf9bdba347929693cde20cf4954c1</t>
  </si>
  <si>
    <t>a578e622c6c22a8e77cf1b75d55b7324ec8a44ad</t>
  </si>
  <si>
    <t>5b4989b64cdcbf638c34de34dfbd1110e579028c</t>
  </si>
  <si>
    <t>c31f083842293ce69f0067069fc2f3846f3b5e12</t>
  </si>
  <si>
    <t>ec5f7e8c0b1af66df603f2326fa36bbd1492e1ea</t>
  </si>
  <si>
    <t>4da9732c6c138e528e86c1843da0476364479a17</t>
  </si>
  <si>
    <t>5b9041be8de2c0cec9711aa63da14cc74cc65a52</t>
  </si>
  <si>
    <t>c58efd72c67fa506a82b0a374d4aea5fdfd5a315</t>
  </si>
  <si>
    <t>f50b7676b5b168bb0633068b9f9ae00ab00dd834</t>
  </si>
  <si>
    <t>cd44b47a0a50970cfd5de9496315c44071b6518c</t>
  </si>
  <si>
    <t>6cc30e70215267d3e9dc1963736fa4426c4645b0</t>
  </si>
  <si>
    <t>07483e01a1e152a490a9a4482e8852c7d36cb34c</t>
  </si>
  <si>
    <t>b702f87fe20e7dd5cccd7aed48550df1f8d56dc2</t>
  </si>
  <si>
    <t>be282b0123e34d322bcd3e9587004dbb242576f1</t>
  </si>
  <si>
    <t>919128cda65dc323ed0d99bc0deb9132524b5815</t>
  </si>
  <si>
    <t>06e205c4177993c849bb32aee9e20ac5928f1027</t>
  </si>
  <si>
    <t>83cd85fadc31129c2d69321fd5bbb78047b649d5</t>
  </si>
  <si>
    <t>e665751972eeabe3f8c3acfb50e98af38a3987a1</t>
  </si>
  <si>
    <t>cbbb396574831ac9b46e14cacfb63ecd00fa75c8</t>
  </si>
  <si>
    <t>dea97c13c601ffa758d6973f59441b44f407d0c5</t>
  </si>
  <si>
    <t>8b10c5f4e0e0824e4c06ccb7e5ba08521d2494be</t>
  </si>
  <si>
    <t>c94083255b1ae8b01767b461a16f838d0dce6ca9</t>
  </si>
  <si>
    <t>d89263ff0ad791705618b726d5daf31e84baa6c7</t>
  </si>
  <si>
    <t>5484e7004853299f64a87cd9163e14f8fdd2486e</t>
  </si>
  <si>
    <t>b2cb8f7c37bc7fc9c9559ab373285d943ac2d589</t>
  </si>
  <si>
    <t>5ab7400dc73d2e7c8f360721c84e6419149513c8</t>
  </si>
  <si>
    <t>aea9240a1c15dcd252479734599c9a4903a56b16</t>
  </si>
  <si>
    <t>8afb106614423e72f352d0a7945b3c2af4545888</t>
  </si>
  <si>
    <t>2e5f594259246af168f2142801d89ec62870f956</t>
  </si>
  <si>
    <t>9a22c5d251ebe7d9c736ad9e45f9c341e0f69ee0</t>
  </si>
  <si>
    <t>f689efd7f0f2a2927fc3a3faab2cf8694bb63111</t>
  </si>
  <si>
    <t>d63e21d0c2ab246d0883965956b637f2e0c934f0</t>
  </si>
  <si>
    <t>f9038f381f4f10f69117cd0d539479f256c71d0c</t>
  </si>
  <si>
    <t>f707843f47bd233fa195cb53564e6ed9e962ae92</t>
  </si>
  <si>
    <t>cad001269ca5d8e9e4de41dfba08a5aeb06448b5</t>
  </si>
  <si>
    <t>06a860408828f0baa4aad946f07f3ca7ba83ba18</t>
  </si>
  <si>
    <t>98e6935aaf2109f357e58cae9622293cb0f0abb5</t>
  </si>
  <si>
    <t>Evasion: Ability to check the disk size, Evasion: Searching for specific processes: sbiectrl.exe (analysis tool detection)</t>
  </si>
  <si>
    <t>cac990deed557a588d0f0c1e410f7e568df8aa1b</t>
  </si>
  <si>
    <t>ad7b837097db1c6175a07f0fad6c2a4b7213d9f7</t>
  </si>
  <si>
    <t>cbe17d9193fdd82ab13385000c6d4f7bd003bdda</t>
  </si>
  <si>
    <t>5a0d7f98615fb4bcc80c46817ba911c9383e386f</t>
  </si>
  <si>
    <t>a1914d30d375089c24e6c27bd4b9495c88b79211</t>
  </si>
  <si>
    <t>830d218ac447ee77be4d83c04cb532f3f6581769</t>
  </si>
  <si>
    <t>26e7d2615e38ef8999c981cab29db9bb4762a583</t>
  </si>
  <si>
    <t>Evasion: Ability to check the disk size, Evasion: Searching for specific processes: iexplore.exe (browser injection target)</t>
  </si>
  <si>
    <t>c4e4263916ce619abced20cdeea3c214204f3e79</t>
  </si>
  <si>
    <t>13d77ffda0f6749d98f89375b542b521be8680ed</t>
  </si>
  <si>
    <t>5e08ab156449ada22287d4cebf25506da2ed966c</t>
  </si>
  <si>
    <t>81cc6231ac5c7e35974741bc77d68585f2f3cf1b</t>
  </si>
  <si>
    <t>43be55a8295ba8a27740325e0d28cf73330c0493</t>
  </si>
  <si>
    <t>af383ab2ab67b260e55d037b07e6309318f66f5a</t>
  </si>
  <si>
    <t>29825c201a70a6e4540d633a06de4a07d0137e4c</t>
  </si>
  <si>
    <t>d43eabb6c10a127eeccb4ae22efbde28bfdcfb06</t>
  </si>
  <si>
    <t>45ee1d7b039490e18f1dbcf2006e817e437fa8d7</t>
  </si>
  <si>
    <t>eff34547020f7caea048c80e994c9c6f91271b93</t>
  </si>
  <si>
    <t>c5b86b95a2f3198d684a0f59f103f595e8a637fd</t>
  </si>
  <si>
    <t>aabf3a8d4ae3564692883254ae6204d7e0224165</t>
  </si>
  <si>
    <t>2968799e779519335b750f4b6c8cae89e971cd8b</t>
  </si>
  <si>
    <t>4c7f6f2237cd93cc59a819d70ca40e64ca2c082b</t>
  </si>
  <si>
    <t>de0d8850c47a7aec7b7d6c6ee8bca61b6b4ca61e</t>
  </si>
  <si>
    <t>a324fdaf8534848bb231df8c2191bc23d2020296</t>
  </si>
  <si>
    <t>de8bf0435de80818ee44b30b5ca0353040c43ed3</t>
  </si>
  <si>
    <t>a28536d87dd56b29f631effa751537dfb1d245b0</t>
  </si>
  <si>
    <t>51ef478417326da3e7e3ffb434baf6f8fbcf72c9</t>
  </si>
  <si>
    <t>357db41914e105358cef127bf124444a810cd1a9</t>
  </si>
  <si>
    <t>c827cfe585f15e499829d6b0ac6093f3c8c86a27</t>
  </si>
  <si>
    <t>417f16b3180fa8f277f5727ef055c97e4da69842</t>
  </si>
  <si>
    <t>7d671445c0bb2c4294cbd54be150e0ef53942aad</t>
  </si>
  <si>
    <t>4107d3dca18780459436171a2ad5fa0bfe629948</t>
  </si>
  <si>
    <t>9235ad9aae0d8c39b4ded6e580067b3c8ac66ac7</t>
  </si>
  <si>
    <t>63e82d55cc470edddf53291bef0844d585ce52b7</t>
  </si>
  <si>
    <t>af479619561d0667c045b74c732281ac5e3b3d09</t>
  </si>
  <si>
    <t>4c207dd5c183fa38598ad636e27e77dbd38deb1a</t>
  </si>
  <si>
    <t>169a7cafba3de5deccc6a516783363cdedc1fe78</t>
  </si>
  <si>
    <t>1b2990b7a6000399b4e953dc0380d67f66709562</t>
  </si>
  <si>
    <t>16d4a37b0bbb260a15b27ca3a89192a1db5519d2</t>
  </si>
  <si>
    <t>0814e8424546705dd815b8858eb4f80a32686f29</t>
  </si>
  <si>
    <t>415271c97865a692cbef195ebd5ac07d12cb8696</t>
  </si>
  <si>
    <t>984712be0bc331ceb274d18cbbbe19b430ce9613</t>
  </si>
  <si>
    <t>539ba9123c6a191e70e3e1280a85c6583d9c2bfb</t>
  </si>
  <si>
    <t>ebe16ba799cbe215472bbcdb01a57f1d253cad94</t>
  </si>
  <si>
    <t>2964e58dbad1f90781be9a510f5f9efb19cf4752</t>
  </si>
  <si>
    <t>62b9b4b695df7aa16c7e706dd461576839601dac</t>
  </si>
  <si>
    <t>5c8cf4f9eefa40df75cb9a3dcf6ff52c7ddf5dfd</t>
  </si>
  <si>
    <t>345dee1e19d533a4c57b077536b1f920e23ea989</t>
  </si>
  <si>
    <t>d337846d4cb4de755b1d39488601a1a8b09d6d2b</t>
  </si>
  <si>
    <t>4bf3b37f531a3c148eef08c0c8bd21e29f17ef0b</t>
  </si>
  <si>
    <t>4ea36fd9a90177e53be4ea799d951e694fec8ea3</t>
  </si>
  <si>
    <t>cef9a63e254300b745f2d5a3b0e71b4a2d69c2e3</t>
  </si>
  <si>
    <t>934a657a4841f783227c608be1b959e43a532342</t>
  </si>
  <si>
    <t>7bf0d4d88830cd45402736e8389092cf035e71e0</t>
  </si>
  <si>
    <t>441da3e7c95e925de4e93cd9f54eafff2ae395d3</t>
  </si>
  <si>
    <t>b3228d626df1d6f6a606f0a4b9e6244f2d30621f</t>
  </si>
  <si>
    <t>Evasion: Searching for specific processes: iexplore.exe (browser injection target), Evasion: Searching for specific processes: lsass.exe (system injection target)</t>
  </si>
  <si>
    <t>a3cc7750b18eb87a6b1b4b8cfad297867586be3f</t>
  </si>
  <si>
    <t>d567d42ed2afe8180570f8b541cce52c35ed010d</t>
  </si>
  <si>
    <t>b13b3464026a09f6bb8bcd4dea913ed2625ce550</t>
  </si>
  <si>
    <t>4761e794ed59748d590ac8fb11de039b76b4a7c2</t>
  </si>
  <si>
    <t>d5416bb9f76685c2b52632ee42b3868b52f182b1</t>
  </si>
  <si>
    <t>88bf066115d71fc2f55de9c7507ac4130c50c9b3</t>
  </si>
  <si>
    <t>Evasion: Detecting VirtualBox by enumerating ACPI registry keys, Evasion: Detecting the presence of WINE, Evasion: Potential Anti-VM time analysis check using rdtsc, Evasion: Timing Detection (rdtsc_GetTickCount), Evasion: Trying to detect analysis virtual environment (BIOS detection), Evasion: Trying to detect analysis virtual environment (timing analysis detection)</t>
  </si>
  <si>
    <t>c0051181f294f0b297cf9f169e79ea59c6e4976a</t>
  </si>
  <si>
    <t>Evasion: Searching for specific processes: 360tray.exe (anti-malware detection)</t>
  </si>
  <si>
    <t>60d9472803ebd4becdcdfe1e375c2d8e111d5b77</t>
  </si>
  <si>
    <t>5188b7d7b055d132538e5f5c4e7c08de1d5e1ac8</t>
  </si>
  <si>
    <t>c88e559a71195aa87aa249fae1fba189a92580a7</t>
  </si>
  <si>
    <t>0a5b6e1c4a65716acacdc188545c8a66bb9d9a2c</t>
  </si>
  <si>
    <t>5f42c842d2eafb3656c2a077cad96fec8883e6ca</t>
  </si>
  <si>
    <t>259997666846464caee98b35347199b18ddd9fb5</t>
  </si>
  <si>
    <t>a6773caec0dc801b51641ea85254a3de46974777</t>
  </si>
  <si>
    <t>634df5a896ac38f2d7ed381cd26d432fa9895b7c</t>
  </si>
  <si>
    <t>f7c4589ae43afd6b16bec599925f844a768d1aa3</t>
  </si>
  <si>
    <t>1d1a4eaa3fc3c4d292688b044b04b406ca7b1675</t>
  </si>
  <si>
    <t>1391d72e4e23f6a6f59eb2063a52b2b5b6669ff6</t>
  </si>
  <si>
    <t>be4fd2bc0698daf772ee4adaa98ffba6bf75a4af</t>
  </si>
  <si>
    <t>ecfe93781b58e7014498779201fcf8354d96bc8e</t>
  </si>
  <si>
    <t>da880f955b1f5735d4343abe97595e0c6d1e3f13</t>
  </si>
  <si>
    <t>4f816af4c4e3923859f441409ff9fb557885be4e</t>
  </si>
  <si>
    <t>9d547e29790eaff272faf191ea372e79fff0a11c</t>
  </si>
  <si>
    <t>e841e0a55ff5c849c843a62a54712850525d7fca</t>
  </si>
  <si>
    <t>45adccfff897ebfe9b5dd95b18d729d66ba505ba</t>
  </si>
  <si>
    <t>2f35b9844f6ae008dad96c82a431e7ba4f6897e8</t>
  </si>
  <si>
    <t>bdfabd4b41afa80f487ee774a2abff561f2e5ed6</t>
  </si>
  <si>
    <t>3dc4645ef1782de4fd9ed1d2ed2083363026b861</t>
  </si>
  <si>
    <t>be49db46f6817f3ac420ba3f032cac3927f64371</t>
  </si>
  <si>
    <t>Evasion: Checking for specific image filename, Evasion: Detecting debugger by checking debug port, Evasion: Potential detection of analysis tools (dbghelp.dll), Evasion: Potential detection of virtual environment (Sandboxie), Evasion: Searching for specific processes: explorer.exe (system injection target), Evasion: Trying to forbid debugging (hiding threads from debugger), Evasion: Unmaps and overwrites base address</t>
  </si>
  <si>
    <t>362a0b6a16e09a3afe56c9593290351a01869e6a</t>
  </si>
  <si>
    <t>cbe2e0d833af64972c2069193699f2e7f8e9529c</t>
  </si>
  <si>
    <t>4860dd91258ad3b65096f227ab1c8fd670dcac82</t>
  </si>
  <si>
    <t>abaa7a598e7882cf32e1995494d36c5d566cf70a</t>
  </si>
  <si>
    <t>17014b590afe088da98431a818a1e66421476552</t>
  </si>
  <si>
    <t>f6c51f10fe4659a1db0be5d14fae8080613a2321</t>
  </si>
  <si>
    <t>4d6d06efde9ffcec2bd1e80784a5eaa09420ce35</t>
  </si>
  <si>
    <t>c0804d5db474ce390531c04f2fb3ce90d83e8843</t>
  </si>
  <si>
    <t>31b88f02e6e46c0da7df5f973d69f4ca0b4c915f</t>
  </si>
  <si>
    <t>1a084f192fc194c969c7dafc1d2f9da477ad63c5</t>
  </si>
  <si>
    <t>89aa905676c82b6c96e08d9cb8bc8dd5de79fb9d</t>
  </si>
  <si>
    <t>3a29aa0f070410bbc1a71d961c5c8d5ec683de49</t>
  </si>
  <si>
    <t>Evasion: Potential Anti-VM time analysis check using rdtsc, Evasion: Timing Detection (rdtsc_GetTickCount)</t>
  </si>
  <si>
    <t>dcb77fd7e292fafe50e4865c96b92983be41bdac</t>
  </si>
  <si>
    <t>f6a04588e1b19718a96f67a22898a4530557c7de</t>
  </si>
  <si>
    <t>171598907817a0750645f71d18b0b6a355a8a9ea</t>
  </si>
  <si>
    <t>8ae35e504bca5462e30b6f510e74e322dc518f5e</t>
  </si>
  <si>
    <t>8d28cd3afb7b8c10ec626b63b0f421053757b6cf</t>
  </si>
  <si>
    <t>7c8867ccc03748d2abb3bdd90d29649958ca5591</t>
  </si>
  <si>
    <t>41e7b492c73b7630d3710a8d3e2214670085e4e0</t>
  </si>
  <si>
    <t>750161a74198779ffa11762faacadad1634206e0</t>
  </si>
  <si>
    <t>f64515e8535797dcf0f9de4a11ddc8491fde5944</t>
  </si>
  <si>
    <t>758218c8efdaefb4694229256f96aff7deee8c29</t>
  </si>
  <si>
    <t>015783e5ba8a79c4f316a5f51b237799b569c857</t>
  </si>
  <si>
    <t>Evasion: Ability to detect if Sleep() function is patched, Evasion: Ability to retrieve a list of keyboard layouts, Evasion: Searching for installed programs (antimalware software), Evasion: Trying to enumerate security products installed on the system from WMI</t>
  </si>
  <si>
    <t>e79f633e9fc59c5499e3e848267e7479bcb50fa8</t>
  </si>
  <si>
    <t>aa662581b40ff97ea92f685c14866db5b28c9192</t>
  </si>
  <si>
    <t>7ed5367d88daf86f10edd17af3cf963a0377c13d</t>
  </si>
  <si>
    <t>543ab265b4613483a2452c075736e313e1c26520</t>
  </si>
  <si>
    <t>2300163b22a8654e2279753ae86502c7f7030032</t>
  </si>
  <si>
    <t>3578c9871e7a05a67583cac6bce7f50644735516</t>
  </si>
  <si>
    <t>c544d6fc5d58bf5f425da30a12ac6c4f74ad3993</t>
  </si>
  <si>
    <t>d4f97636060c28c8c27184ed63dc66298f5e4a11</t>
  </si>
  <si>
    <t>71e6fee05c12263315490f138a46f309bd6767f4</t>
  </si>
  <si>
    <t>ee8a72f782e21aecfe622c65c04650a1f610422d</t>
  </si>
  <si>
    <t>8036d74f85cce8728ab30d4d243f9707ab18151f</t>
  </si>
  <si>
    <t>becc4d4a8a58679e102fdb6ea7d493aea3089c4f</t>
  </si>
  <si>
    <t>eda208d12119283beb5ebb3f3bc76405b9da5cd3</t>
  </si>
  <si>
    <t>d91c06b330b8fc34839e62d0cdf48a7c061bc2e9</t>
  </si>
  <si>
    <t>81e6db656c37a58ea7a8d4582976ac0c3929953e</t>
  </si>
  <si>
    <t>f57ee78d3bb78f1c94468514ad4b3f9cdd0b9e2a</t>
  </si>
  <si>
    <t>286ee3ae9e2905865813cfafee5f9247475be270</t>
  </si>
  <si>
    <t>83cfaacd7921afface360c2d73cfd355e02ed695</t>
  </si>
  <si>
    <t>02cb394147b09e8926b4f8334feeff4b8fa4b33b</t>
  </si>
  <si>
    <t>20f63511b1ac888cb20f5012ad7a0a272ebe92db</t>
  </si>
  <si>
    <t>d1b141d5a1d68b79edc80a2378448ff56a3e69e4</t>
  </si>
  <si>
    <t>78baef977cc0a4d851e32399a325ca3b3788d234</t>
  </si>
  <si>
    <t>7061240059558e3da6467fb500fd631df506462f</t>
  </si>
  <si>
    <t>e2e81c37caa4ecf0c593c5f963d6a6b0f9ae0ccd</t>
  </si>
  <si>
    <t>2a2ccc6d7112d6a5548d443a1ed5e7699eae1854</t>
  </si>
  <si>
    <t>da9bcdd770ba2efed3b5c562165fb4c128f4ca97</t>
  </si>
  <si>
    <t>d1f9cf392fb9d229e174f58051626c0a0787c44d</t>
  </si>
  <si>
    <t>450b3d90121d1abc0b748c49587ca6e2cce22899</t>
  </si>
  <si>
    <t>e7f9d68a4a15dfdc01586d7aa6cd7a32daf4da2f</t>
  </si>
  <si>
    <t>f0b568f0ea93d28f50420caa9e585b4e8031a7d3</t>
  </si>
  <si>
    <t>e48d47b401736af23f45f3d04bc1eb8b06680da1</t>
  </si>
  <si>
    <t>ea5376675341eea394035125009f3896539a76d3</t>
  </si>
  <si>
    <t>7f7cf7f34ee1d570a1db7f2e68a83c6f1052f163</t>
  </si>
  <si>
    <t>f84005f2ed66b3819200f2bc2b8f4cf022cdb608</t>
  </si>
  <si>
    <t>7c25f7e9f36df9cf7fe31ec76279527174b69122</t>
  </si>
  <si>
    <t>7543be4f787b946b8810e916b1f5613c17c4872c</t>
  </si>
  <si>
    <t>97556b16ac77394349fb61c0b0d94de0ccabe14f</t>
  </si>
  <si>
    <t>0b738a6d030d801133133938c83e3a4518cb0f04</t>
  </si>
  <si>
    <t>43c308c0112ac7ea79ce4f1fa05adcccfdf18515</t>
  </si>
  <si>
    <t>dae73d91a5f622198fc4594a00dc00d90317f72a</t>
  </si>
  <si>
    <t>ae14f2244c1ae9522b740d1e076b39b7ee3dd0d7</t>
  </si>
  <si>
    <t>befcff9aa0dbe9c1972a9a54e10cf8e3def282b5</t>
  </si>
  <si>
    <t>53023ef5d78a4c165e64748728051366d5153b8c</t>
  </si>
  <si>
    <t>0676d5dd262e67d8f14f9140081d2ca4b4b7f563</t>
  </si>
  <si>
    <t>300165214752bafe991930f50dee67bd94893729</t>
  </si>
  <si>
    <t>839570abdc9861e581f71ec290c2f9bd02cbe5ec</t>
  </si>
  <si>
    <t>399ebf9f9a6cf2fa4329857780e1d6d034763f65</t>
  </si>
  <si>
    <t>e29c496613df803b9781dfa0546b1f42a0b19e97</t>
  </si>
  <si>
    <t>d2696f6a4a027befc24f6a862c634538932a1ce7</t>
  </si>
  <si>
    <t>8c255b9b021ed180f9e862b5b1cd1098752957da</t>
  </si>
  <si>
    <t>d0fafba2ab0191a70e8c950c38f9f0fcf9fa8c86</t>
  </si>
  <si>
    <t>fe32b4fa53ebcd36a755d0f14f704c4843b924d5</t>
  </si>
  <si>
    <t>3eba41eb618c53a9d52f5c86bcc24cd3f02efdc1</t>
  </si>
  <si>
    <t>c21e4244b37ce80f9840c98d4ec123b4c3ab2db2</t>
  </si>
  <si>
    <t>2b1c4c203136b4279d9de2a18519a383b4810ca7</t>
  </si>
  <si>
    <t>e79cc470ae10ee88e6387705f56a5c557622c12d</t>
  </si>
  <si>
    <t>1ed5b44831bf14e5e20f14ae97cf2e363d945316</t>
  </si>
  <si>
    <t>375b2482fdd29138c7e476fb9889fecc466c3303</t>
  </si>
  <si>
    <t>281cf7aa9d336829abda739a9ed8933563502184</t>
  </si>
  <si>
    <t>Evasion: Ability to check the disk size, Evasion: Ability to retrieve the current memory availability, Evasion: Checking for specific image filename, Evasion: Disables Windows Error Reporting for a process, Evasion: Host-infection environment check, Evasion: Potentially malicious application/program, Evasion: Timing Detection (rdtsc_GetTickCount)</t>
  </si>
  <si>
    <t>de9dfbdb21d5e435a121fae2538bac41377bb3b8</t>
  </si>
  <si>
    <t>7f6a5c902c4757b6a33480434d83ee6ef9957e1e</t>
  </si>
  <si>
    <t>1cd9c5db61f0627544ac5ada1d90fb80ff9c85b1</t>
  </si>
  <si>
    <t>Evasion: Ability to check the disk size, Evasion: Checking for specific image filename, Evasion: Possibly stalling against analysis environment (sleep), Evasion: Searching for specific processes: xcommsvr.exe (anti-malware detection)</t>
  </si>
  <si>
    <t>375db30fc4500597114282f58a967a5869cf4830</t>
  </si>
  <si>
    <t>282349b86e7135bb1c5d2580fde2eecce0d8d3d7</t>
  </si>
  <si>
    <t>58d31f071f9f8b1da044f05589e8c388edbc8fb0</t>
  </si>
  <si>
    <t>25ed203983d74459950c180d281651637c47cb29</t>
  </si>
  <si>
    <t>2d88e95766a9a669c0a5cfe3644f47bb4f0fff80</t>
  </si>
  <si>
    <t>4a389e52f129ff1340e3c5e2d5327ecfbbd8610d</t>
  </si>
  <si>
    <t>d8d53a936a83c9c82035e03c51504b08db50b6b9</t>
  </si>
  <si>
    <t>cf63e2a369edd459d3b781a89f693eb2f7d6bfe9</t>
  </si>
  <si>
    <t>ebd2a09537185fc4c75458c3a44bb1caf1d2ce27</t>
  </si>
  <si>
    <t>58d01fcab32566757c4802adafff7dbbab21f658</t>
  </si>
  <si>
    <t>b20b67bb62a270761fed2a386ad76c8159f9dbde</t>
  </si>
  <si>
    <t>e9dc1691429bc1c94d64d5532ae80058a3a20674</t>
  </si>
  <si>
    <t>e246d2e77822a5f1abca78e88c5f6ae27ac472d0</t>
  </si>
  <si>
    <t>300d7ba1b7de27e7ca5b0de796a8a8a2a3f71dba</t>
  </si>
  <si>
    <t>3adaf1a4373b91a9fa3150270a95a80a450782c6</t>
  </si>
  <si>
    <t>0a561d7c3c0f15b7953ab75efafe6b45ddae22d0</t>
  </si>
  <si>
    <t>ea3fc98b4085e86e4b4a5fb7769f09eca83a35b7</t>
  </si>
  <si>
    <t>c64ba39f07f037fde1294bba02d674be014f84e0</t>
  </si>
  <si>
    <t>b3df16251e9e6e37c5d3613716ea2d28feabb88d</t>
  </si>
  <si>
    <t>87fdefdbc289fcf98f263423809be8d263abe37c</t>
  </si>
  <si>
    <t>d9868da81d30e49f5b86a1a320c6ef15476a6dbb</t>
  </si>
  <si>
    <t>578101849a6ef672efab4b88ee17bdf1c83afc24</t>
  </si>
  <si>
    <t>30cea86593f9bdf9c00fc67998cbfb2710a94ce9</t>
  </si>
  <si>
    <t>3c69c9c03495afdb91e3856b4d6e5a5cee994ed8</t>
  </si>
  <si>
    <t>939f238603e1f5e274897c1556fc8ff8dc12c330</t>
  </si>
  <si>
    <t>4708f066f6481244b9367f3145c1fb60d1395099</t>
  </si>
  <si>
    <t>2c8498e2fb8293cfdc1d875cb3b63590a3d5d78a</t>
  </si>
  <si>
    <t>9ee59212ebd9f5f1b1210a6eeb913d25413fab76</t>
  </si>
  <si>
    <t>7c4c6830a8fbb7d41e5ff4308e3d70a1a4c32aa4</t>
  </si>
  <si>
    <t>7b96d458157aad16f60094bbfc8aa545bcb103b9</t>
  </si>
  <si>
    <t>b245e50d981ad5be51c15ff2d3163d736c5384bb</t>
  </si>
  <si>
    <t>a408b97bf813eea6af864dc0c9687f3db5120486</t>
  </si>
  <si>
    <t>Evasion: Detecting debugger by checking debug port, Evasion: Detecting sandboxes by checking registry keys artifacts, Evasion: Detecting the presence of WINE, Evasion: Searching for installed programs (antimalware software), Evasion: Trying to detect analysis virtual environment (BIOS detection), Evasion: Trying to detect analysis virtual environment (HDD detection), Evasion: Trying to detect analysis virtual environment (analysis path detection), Evasion: Trying to detect analysis virtual environment (installed applications detection), Evasion: Trying to detect analysis virtual environment (malware analysis sandbox detection), Evasion: Trying to detect analysis virtual environment (user detection), Evasion: Trying to enumerate security products installed on the system from WMI</t>
  </si>
  <si>
    <t>10057cce34f82c6e554eb173bdbd0e08f328d597</t>
  </si>
  <si>
    <t>55666326365bcdc57d2e2ce03e537409281140db</t>
  </si>
  <si>
    <t>2afbb1922fbb553874d70d18c26b4f4931801ce7</t>
  </si>
  <si>
    <t>4f1da20140e38c0621ded637050f013f82c118fa</t>
  </si>
  <si>
    <t>2cfd1a2dfe844234061f15bdf86e915dee06ff20</t>
  </si>
  <si>
    <t>1b92d5268c9e239bd3481699aa26de0b9df7d393</t>
  </si>
  <si>
    <t>3bab7c8d9c1928aba2b9cdec74fe173c0c9ec14c</t>
  </si>
  <si>
    <t>65f0e93a7b19cacc1e6618f56ddb1ed682fc557e</t>
  </si>
  <si>
    <t>Evasion: Ability to retrieve system default language identifier, Evasion: Searching for specific processes: wow.exe (online game injection target)</t>
  </si>
  <si>
    <t>ac5447b61dac1d8a8f5d755e0913b2197cfb0182</t>
  </si>
  <si>
    <t>b50d18a8c1ba1e69ea807fb8ba9f37b4c3664f8e</t>
  </si>
  <si>
    <t>57e7793bda8a4f79700ccb4f359bae98ed51892f</t>
  </si>
  <si>
    <t>73bfb1e531717934c7d961ab497e1ebb048f4423</t>
  </si>
  <si>
    <t>e298b0fb481c064903da1592fb3ac36c5bc24151</t>
  </si>
  <si>
    <t>b2375f685aeb1358175cc43a2b8ef96645ab0570</t>
  </si>
  <si>
    <t>75102d5f1571ad55c1f7f05979ab0bd3cf4956d6</t>
  </si>
  <si>
    <t>eaad7e871a4b83ebaf2750db9bd19763331686da</t>
  </si>
  <si>
    <t>6ad2d0e2374ce1bb2a30a63b9da63b7e1778ea8d</t>
  </si>
  <si>
    <t>e36a9bfe11b19beca46581829ee834ef086d2eab</t>
  </si>
  <si>
    <t>6486caa81ae0b8057be22e94f6aca895a1cf6559</t>
  </si>
  <si>
    <t>Evasion: Detecting VirtualBox by enumerating ACPI registry keys, Evasion: Detecting the presence of WINE, Evasion: Disables Windows Error Reporting for a process, Evasion: Potential detection of virtual environment (Sandboxie), Evasion: Searching for specific processes: wireshark.exe (analysis tool detection), Evasion: Timing Detection (rdtsc_GetTickCount), Evasion: Trying to detect analysis virtual environment (BIOS detection), Evasion: Trying to detect analysis virtual environment (guest modules detection)</t>
  </si>
  <si>
    <t>99940239676d6c2623a91221d8571d822e0a6d7a</t>
  </si>
  <si>
    <t>593c3029789f9627a6215f30bdce8bbe6b4fcbaa</t>
  </si>
  <si>
    <t>a941f1d37169bcbcec83d1f687991c6eb1f1fdf0</t>
  </si>
  <si>
    <t>62fa52fde6e58bae489f9d726c7bf1ca6a523401</t>
  </si>
  <si>
    <t>76020ddb20e54acc47fecb0726ba8e97b63337a7</t>
  </si>
  <si>
    <t>f1fdea18c34c496c654cfdc20bfec56a749485d0</t>
  </si>
  <si>
    <t>2e584062e4f731a155b6de89cdaa226937360d4c</t>
  </si>
  <si>
    <t>ba7698aab22ce90eab18151c72b8c34c993be032</t>
  </si>
  <si>
    <t>cab0180aabc8f873d2a0df68c0f225d0a03a71c6</t>
  </si>
  <si>
    <t>ec9411380a30ca18925dc478101db9302b2ced78</t>
  </si>
  <si>
    <t>bb85d5bbbf5248b304a7697f1a3f79bf6cd97f05</t>
  </si>
  <si>
    <t>Evasion: Checking for specific image filename, Evasion: Searching for specific processes: vpcmap.exe (analysis tool detection), Evasion: Searching for specific processes: zonalm26.exe (anti-malware detection), Evasion: Searching for specific processes: zonealarm.exe (anti-malware detection)</t>
  </si>
  <si>
    <t>1b6e87198a6e2190f36fd335cf668b4d3d764b7c</t>
  </si>
  <si>
    <t>c885f78c6bf48ca99afa64ed92ed606c300c10f8</t>
  </si>
  <si>
    <t>df23139658c877c4659f258bff7401f4dca2e748</t>
  </si>
  <si>
    <t>8ffad552493bf575e9a71e649a444450495b8118</t>
  </si>
  <si>
    <t>979010b2a6361a86612d0b012d3ee2dfbbfd7bab</t>
  </si>
  <si>
    <t>129d9951c49430be7cb958bc8446fcabfa27558c</t>
  </si>
  <si>
    <t>7d912c071c8aeb2237c347e72c549ce9192ec9ae</t>
  </si>
  <si>
    <t>Evasion: Delaying execution by using ping.exe utility, Evasion: Detecting VirtualBox by enumerating ACPI registry keys</t>
  </si>
  <si>
    <t>7355ee5e58ab66ce4bc1d417dc3db1a2b38a3576</t>
  </si>
  <si>
    <t>e5139a3f34d63166182f84852721aaf4b7be70e5</t>
  </si>
  <si>
    <t>498073295a31817e0ca63ca650be656b633735ff</t>
  </si>
  <si>
    <t>Evasion: Ability to check the disk size, Evasion: Ability to retrieve the current memory availability, Evasion: Possibly stalling against analysis environment (sleep), Evasion: Trying to enumerate security products installed on the system from WMI</t>
  </si>
  <si>
    <t>9bd1ac111c5e15281d4618bdd9e17ad80bab33c8</t>
  </si>
  <si>
    <t>3638c26b99d216545ae9dc901f0f481cfe75fd85</t>
  </si>
  <si>
    <t>1587ed3c1ea6b29f0bb362affb7668033461dac6</t>
  </si>
  <si>
    <t>555da7e9934f45b48b06d2f46b2ef7dbe083f7f9</t>
  </si>
  <si>
    <t>bc3616baaf2c60f99bd1e3e150138171cef2960a</t>
  </si>
  <si>
    <t>3722975c8489be13a9fab50eb3564eaf562b8df6</t>
  </si>
  <si>
    <t>51a82a8b7154fb5aabf5fac630c4fc6f88e0c59a</t>
  </si>
  <si>
    <t>a090628da2b79bb93645e8aa7252424f707f07cf</t>
  </si>
  <si>
    <t>dc5a7700b0f32cf6245b9885b1655d9ac44b18f6</t>
  </si>
  <si>
    <t>95b09bc6dea6678d7f7a3007c8fb32a0797d8a32</t>
  </si>
  <si>
    <t>acb6d56eaa58f4cdfb190879ce663415520fe379</t>
  </si>
  <si>
    <t>Evasion: Ability to check the disk size, Evasion: Ability to detect if Sleep() function is patched, Evasion: Ability to retrieve the current memory availability, Evasion: Searching for specific processes: vsserv.exe (anti-malware detection)</t>
  </si>
  <si>
    <t>42e14b3a353d55c4fcb2d39af11d3a3462442243</t>
  </si>
  <si>
    <t>548c18d3117d04eea92a8d95609ea57ded89cb43</t>
  </si>
  <si>
    <t>f4a5e0d7c6d8eb681575b33c669c0342a32bb06a</t>
  </si>
  <si>
    <t>fc684a834ae5f24196e79ca7fd0871c8542aa0e8</t>
  </si>
  <si>
    <t>1032b39a1a3b797265864cff19ce7a0f5e196b32</t>
  </si>
  <si>
    <t>3a3fe40564939aeb44b10a508d3385317d0b70c8</t>
  </si>
  <si>
    <t>f7426d01e38e4184662c9171c9a373e98a3f1149</t>
  </si>
  <si>
    <t>020ce769a086edd6e9f44b1a452f845eb9269ad3</t>
  </si>
  <si>
    <t>Evasion: Ability to retrieve a list of keyboard layouts, Evasion: Checking for specific image filename, Evasion: Detecting debugger by checking debug port</t>
  </si>
  <si>
    <t>c3bb3f358b249bf20109e7fb91ef94b330e30e7e</t>
  </si>
  <si>
    <t>a82967f1c9f3f1f1768752feea5c03ce736081fe</t>
  </si>
  <si>
    <t>6927adc86ae66fe0ddad4e09d4ca4f5bb32a0df4</t>
  </si>
  <si>
    <t>9ff74b2bcfc7d5ff5cf08f023d9c4e28403e2c2d</t>
  </si>
  <si>
    <t>1e0ed9c869df4c8396e76bdf143a399b1b23fe43</t>
  </si>
  <si>
    <t>d9b53e35c05df4534c15e59c6b82386722f9dce4</t>
  </si>
  <si>
    <t>54ac3dd8924f8c162703dfe69c2b11c7cf81892b</t>
  </si>
  <si>
    <t>Evasion: Checking for specific image filename, Evasion: Searching for specific processes: diskmon.exe (analysis tool detection), Evasion: Searching for specific processes: ekrn.exe (anti-malware detection)</t>
  </si>
  <si>
    <t>3344d4c5afb7fc8dbd094111e5d95f7a1d4d6ede</t>
  </si>
  <si>
    <t>6c582431ead10bcd4ad5eacb4702c24a94f46534</t>
  </si>
  <si>
    <t>c406e38074556d6f85ae8ca7cdc1994cb0e4f928</t>
  </si>
  <si>
    <t>877fd4170b67c5148cc9bc90cbccb2156c99b9b0</t>
  </si>
  <si>
    <t>bbadefd09f32d33b51fdc544df01027f630649a1</t>
  </si>
  <si>
    <t>777b30294bf3653c2d964f0c915d83449293f011</t>
  </si>
  <si>
    <t>7126a62c0f5e99d5f2f08ea9e200b04791807e27</t>
  </si>
  <si>
    <t>d7c751659ee22105e9a5ff7e779cc9f583986d5d</t>
  </si>
  <si>
    <t>3aa9a29bd3768196d106571dfa6b08fbe9be657c</t>
  </si>
  <si>
    <t>d6f3b11e31e4808d36bdeb9d5a6ba25ea8875afa</t>
  </si>
  <si>
    <t>616c61b80d6ce0bb3b4d704604ba5ac6759e9731</t>
  </si>
  <si>
    <t>e7de952cddd929f7fc5348d4c52b8ba6aa0224e3</t>
  </si>
  <si>
    <t>d2e447eacf159c372f330ae3f131eb3e42a28803</t>
  </si>
  <si>
    <t>74606fbbd5aa819eb41822ed0d81e8dacd01bb1f</t>
  </si>
  <si>
    <t>763639411c70c8d4c4dd7fcba2f47d6d5387f364</t>
  </si>
  <si>
    <t>182cd9bc0143cdfecfb3c41a6433bd47bb4de2ff</t>
  </si>
  <si>
    <t>e643c290513123d0e834a41047f9e48abd65e24d</t>
  </si>
  <si>
    <t>31c5a746b543d0b48e2332ddb802f19301bb6363</t>
  </si>
  <si>
    <t>9c3620a974bab230d944a4a23e354adfb2fa56bb</t>
  </si>
  <si>
    <t>66e4ca626e68e51903513030805e8dfe6e0186e2</t>
  </si>
  <si>
    <t>78649ce39f998cca35f2592cd78b6dfd2d207d81</t>
  </si>
  <si>
    <t>6bff2393c5f413313524008355a758a0ca6b4510</t>
  </si>
  <si>
    <t>b60ba9df6441b98f8b7edad7f0717481509a3933</t>
  </si>
  <si>
    <t>072aaf9cfa016814d38f1c7270cc7721fcc418fa</t>
  </si>
  <si>
    <t>8ced535658b119bc894a7afe5057b3e336a3855a</t>
  </si>
  <si>
    <t>3cafd5e098d6e598abb04734781b9eedfb2c4912</t>
  </si>
  <si>
    <t>8d0ab3e8026fc67e22edaab715602d635b220e14</t>
  </si>
  <si>
    <t>271412a1b9d9670f6d35bfd78113d5e0eed45f5e</t>
  </si>
  <si>
    <t>ae3728d0d5bde840fe8f54ee4c8b2d403f990509</t>
  </si>
  <si>
    <t>058146fa73b5fc158e234286cdba543ae8675020</t>
  </si>
  <si>
    <t>0772fa711c2b77c20947259214a56fe81229c511</t>
  </si>
  <si>
    <t>b1ca4ea60bebc3699eb2e96a76ab0d55349a3627</t>
  </si>
  <si>
    <t>289fc80ee7a5968610282ce3a944de8bf3323cb4</t>
  </si>
  <si>
    <t>02af984de2809d603da11141186806de8c50194e</t>
  </si>
  <si>
    <t>c9bb8da538f00a6b4d1e1395aa6fab3b75a8e325</t>
  </si>
  <si>
    <t>d2d8e7a3f45e2e6d9bfe4f4758658215faf9d72e</t>
  </si>
  <si>
    <t>eb4332da787cc5c8be987f2865f49e77598de1b9</t>
  </si>
  <si>
    <t>d74b732286be2d08da2f0f4c339a83ba0619aab6</t>
  </si>
  <si>
    <t>5685eaedadb243610033116cb434568b8d6b6af5</t>
  </si>
  <si>
    <t>d15726b4280c30a1b9a682fa64e4b24755751399</t>
  </si>
  <si>
    <t>88962947a8956e517a102c8297025cccb78064ad</t>
  </si>
  <si>
    <t>00cef566f00969c64d656cce2e8d30847030caf6</t>
  </si>
  <si>
    <t>d3617ec4da847c135ffe8032d2c6a0fac9c0d978</t>
  </si>
  <si>
    <t>ee3c27cdf66047743c254c7938fda21456284314</t>
  </si>
  <si>
    <t>2803293d6a561918688f927e8f1a471acbb002b2</t>
  </si>
  <si>
    <t>cd92dd8873b6ea62b352519934262f37f64aac33</t>
  </si>
  <si>
    <t>d87f783c5e721c79ab3c51bc466781b688a4c186</t>
  </si>
  <si>
    <t>10399e4d11951ace7a04d12e1bef8a7ba28d6549</t>
  </si>
  <si>
    <t>ef3b426e5137b54bbf03e71efa1b1dce3c8e8aa3</t>
  </si>
  <si>
    <t>3d5a03da814a1cf645e8e12478f331a52d46efe6</t>
  </si>
  <si>
    <t>d69e85ecd99983dc8f1243df173278b482496450</t>
  </si>
  <si>
    <t>2f66b143cbc9a0304504e6ea2d616eafd4432734</t>
  </si>
  <si>
    <t>b715b0752b640fee4e3ed1b945f4d193b597ffa4</t>
  </si>
  <si>
    <t>53c2ecc616c67d41d8bc83dda943adb3873f54bc</t>
  </si>
  <si>
    <t>4d1c43580e6f585a36ae79dcbda7ce53edfac605</t>
  </si>
  <si>
    <t>311f4ad19bccfc348f1e422eb63cd20322f62a87</t>
  </si>
  <si>
    <t>8ea1472abdc43a2ab007a94a7b0a932e9c3d6f39</t>
  </si>
  <si>
    <t>69a379e7347caf7b376345d8336f6be12413e2af</t>
  </si>
  <si>
    <t>0f7c63fe27ae0f79cda5c4a5bd5c6ef919479251</t>
  </si>
  <si>
    <t>cd28a3c109ba167d1efeb7f8784ee7a63bb1af5a</t>
  </si>
  <si>
    <t>0896304a6aaefd0deed8731258fb93955fb262cf</t>
  </si>
  <si>
    <t>1af8a3e0cfeef572d433bd04034b1336838211c7</t>
  </si>
  <si>
    <t>d8e46edc4ba05d437fb099c35b4267c26ac79d28</t>
  </si>
  <si>
    <t>ffae2379ff9d69196362d2665b82156cf70d9fad</t>
  </si>
  <si>
    <t>1f34d172b61ffa089cd1b5ffebf9b9cbca9d95ef</t>
  </si>
  <si>
    <t>91a7cca50cca8d5c5543ec942f67a8f32f4b3e64</t>
  </si>
  <si>
    <t>bd4ebcde4883174e2860af3c06204ad692d9424a</t>
  </si>
  <si>
    <t>96d9dd0791dbfe9b10978510a4eb28df6ad1d432</t>
  </si>
  <si>
    <t>18bdd0d5ccfe1388402e7d8ba39721fde340dd02</t>
  </si>
  <si>
    <t>c67ba7389ca0753effcbe8085c3aa9eb7b514359</t>
  </si>
  <si>
    <t>0ddfca87a5ea050936c0c0fbc2bceebbe883074c</t>
  </si>
  <si>
    <t>70d9122ea079afe33444fef60a6be349361653e2</t>
  </si>
  <si>
    <t>4f4dbf03c8828ceba212c2082561146875e5f028</t>
  </si>
  <si>
    <t>2abd7b3d2e1471b05f8632f341fc84e66da93761</t>
  </si>
  <si>
    <t>2f8ce9922ff784bc3edc324c1e14bb2efb8215c3</t>
  </si>
  <si>
    <t>01cf2da5b0aec9aede95079ddac67e97a5d089b4</t>
  </si>
  <si>
    <t>de77155f6295281193387ea229b9e0d9d9fc9ce6</t>
  </si>
  <si>
    <t>2d79a8baa4b80359b533bca84798d6e59ffd13ca</t>
  </si>
  <si>
    <t>301817cd8015ea40c4337d660d4009ce8605e8cd</t>
  </si>
  <si>
    <t>28d0dd907a2ff7f2f287493eeff2a518aa24632c</t>
  </si>
  <si>
    <t>11fff4af47aff0cdf19c968d6905b07849cbccb6</t>
  </si>
  <si>
    <t>9aa84827bd1e84066c0213ab1f047c3d2cd82cbe</t>
  </si>
  <si>
    <t>2421f82cd342f42859350d443fcd3446cf20555f</t>
  </si>
  <si>
    <t>9cc1506e737c8ebbbf6b907c1ae3555243ffbec5</t>
  </si>
  <si>
    <t>ca8c389ea65c095445a8893f69e8a1c209600a8b</t>
  </si>
  <si>
    <t>980cba23923e19ef187734a0c0561ea89d39230c</t>
  </si>
  <si>
    <t>8cdbd2d891d079889b63cac4bf4d9c621abe2ac9</t>
  </si>
  <si>
    <t>a4af088bd2a73734dea615e72698577de6874bf8</t>
  </si>
  <si>
    <t>0eb9892de2c0290a0112c1d7849a0f727839dadf</t>
  </si>
  <si>
    <t>baa9a75e98477d365f362225f6731354deb72342</t>
  </si>
  <si>
    <t>a4e3f352e3cb102bd8c475d2817148a92ba2feee</t>
  </si>
  <si>
    <t>5768abcdb733068887231b71c9630f5726de2f90</t>
  </si>
  <si>
    <t>83d5dea7fa641d49c76f0656364a0672bd766d87</t>
  </si>
  <si>
    <t>2e316782059378e125cb08efaf432773354b8af8</t>
  </si>
  <si>
    <t>d174e6fb59e469e8244eb001d33efdb25d0aa916</t>
  </si>
  <si>
    <t>55bdbec0fb30c6e10ccde1c0dce3716812cc871c</t>
  </si>
  <si>
    <t>e4d55a5e2772709fca80e97187e5f85ffcb31301</t>
  </si>
  <si>
    <t>cbbebfb79f6bcc24fa321e3d64ecafa492523eb9</t>
  </si>
  <si>
    <t>c35cc61af614640c9ff09a8187ebd1b8bb4c05d2</t>
  </si>
  <si>
    <t>2497a4e9957ddf13e2343858608f89ef6132efb2</t>
  </si>
  <si>
    <t>82c1f1a721bbc84dabc0ee2d6012816ef4060254</t>
  </si>
  <si>
    <t>8c904daa5bb0b3fe2bf7e237957140fe5b1415ff</t>
  </si>
  <si>
    <t>9d190c6113ab466a9966ce550d40682e065479e7</t>
  </si>
  <si>
    <t>73b8fc21451cd85a3dede01ea7b556aea8b3db02</t>
  </si>
  <si>
    <t>c4ed0034391f0a0dae65ab916481183103bd3ccf</t>
  </si>
  <si>
    <t>bf31fffa29c3a323903a8a0428a5ddcfb4ec631e</t>
  </si>
  <si>
    <t>7a29c478b7df86b761c5b91018137c86368a79cd</t>
  </si>
  <si>
    <t>43d80e7f24a6593bd47ad410f6f5dbacc1670860</t>
  </si>
  <si>
    <t>63eaec4fdf352a53cfa762650540923343aaabaf</t>
  </si>
  <si>
    <t>a4d35ab8046c567c014e35c7d0325e246906e765</t>
  </si>
  <si>
    <t>226bfc26ae09ba91d31edb3ac4b1dc710bb24d60</t>
  </si>
  <si>
    <t>45c9fc60637c4f52759fa88ade662f30621fcb2e</t>
  </si>
  <si>
    <t>4e252929119e47d0823a3ca4ddc2687d5483452d</t>
  </si>
  <si>
    <t>f88620631f1395fb19530e742cae803055dbc66f</t>
  </si>
  <si>
    <t>727ed81777aed54f05b8a8a3d9494994935877af</t>
  </si>
  <si>
    <t>ff0700614e8945c1ec7e4f58e27fe543f1609f77</t>
  </si>
  <si>
    <t>d69bf5a21ba233316d1f2757ecd640ab0d6b54cc</t>
  </si>
  <si>
    <t>a8d27e9e560c10426142322e989b04a28c014640</t>
  </si>
  <si>
    <t>979d69ccc93ff506aa2ffb6eb0fbe6f2737955e2</t>
  </si>
  <si>
    <t>5c4cd7c8c64f2f424cc57601b193230ade35f0a9</t>
  </si>
  <si>
    <t>770c579e9087b6ae37373c343a3bd055ba846ef3</t>
  </si>
  <si>
    <t>ce13255f91e1648c9c6a5466c51498e82bb81198</t>
  </si>
  <si>
    <t>908ff449c185c7eb14a987ca2a4999539c3c1fb4</t>
  </si>
  <si>
    <t>91357f8a17d5c7dd9e8dbb8a5ed18ce054016f41</t>
  </si>
  <si>
    <t>2cc06dcc638e86286bb715f40c7013dfd2ec1871</t>
  </si>
  <si>
    <t>92f4f1c92ece2df2e2da656bb20d9d656303495e</t>
  </si>
  <si>
    <t>197159d7b0560a7e00fb594114c96ac2548f0461</t>
  </si>
  <si>
    <t>caea35f5aa01d05e69b0bb6452715b3a1296fbb5</t>
  </si>
  <si>
    <t>Evasion: Detecting debugger by checking debug port, Evasion: Detecting debugger by checking windows class name</t>
  </si>
  <si>
    <t>886c7696a083b051b7560562a80c65e61487d350</t>
  </si>
  <si>
    <t>5f0e89e0838fbf3025b57413e6066c9d11577a0d</t>
  </si>
  <si>
    <t>d9243f3742776dd30de5ba98891f020cba61c25b</t>
  </si>
  <si>
    <t>d84bc682afcfcbf073504433876d5a1199dbc8d8</t>
  </si>
  <si>
    <t>78200f383d099eafcc96634469dcc0b4efa01474</t>
  </si>
  <si>
    <t>524fb9a4f5246c19335b54b1cc37c647f1b215c0</t>
  </si>
  <si>
    <t>911c37f0b43c5de9a973c815dfe94c8b97615561</t>
  </si>
  <si>
    <t>eb545718e6d17d268b06ad55110ca24145624c53</t>
  </si>
  <si>
    <t>b05d9f6885cc1f2828494c7fb546f66ff070da26</t>
  </si>
  <si>
    <t>fff114c2f2b290430377f1dfb85505a81597bc05</t>
  </si>
  <si>
    <t>33f67d924166d1b8315173ee7015b72f8b57cf35</t>
  </si>
  <si>
    <t>a285bd9dc88ed153936ddcc846487c09d30f7cec</t>
  </si>
  <si>
    <t>2c386a80c218d77f2b4f2456cdfc2985000a8ecf</t>
  </si>
  <si>
    <t>44125f8acc05af14aa6175f9fc111b7e3761d31d</t>
  </si>
  <si>
    <t>d142b68031b212f6353443be0d9573b966c72d03</t>
  </si>
  <si>
    <t>874311261369aee52e785b7ae4e9bcf3196baf53</t>
  </si>
  <si>
    <t>129152abeeb6f360f89c0c29a03183048e13ae17</t>
  </si>
  <si>
    <t>394259ff94dcc6e25f08a57a402adaad3c858cc1</t>
  </si>
  <si>
    <t>b535fba3baf5cf76ef4b013494ecf011e812a4d8</t>
  </si>
  <si>
    <t>ea1f466cb997d6c0988df8ccf77e1f17878e6dc0</t>
  </si>
  <si>
    <t>2fe521355426ca95d7883066e7d6fc35d5621fae</t>
  </si>
  <si>
    <t>49f446235b90a6ff1506b5b941955f38f83e8af5</t>
  </si>
  <si>
    <t>39ad44fa140076c7cb8709d954c322616acb5d2d</t>
  </si>
  <si>
    <t>89c2c4bdf1fe2dcdf008d72d4e0c31771d99101b</t>
  </si>
  <si>
    <t>2b07f99c27a625b23135dc6193ae8cf251d652e8</t>
  </si>
  <si>
    <t>f56a34db11428747b549343c6b655f165c19d583</t>
  </si>
  <si>
    <t>dbef69a30e84dc1b9c7c1d00f825ec96dd9756c8</t>
  </si>
  <si>
    <t>95ecb5ebb3d49f79447613b04914ac5adb15ee43</t>
  </si>
  <si>
    <t>667d2ed094a73c0fb407c4d7e0e123a9f193fc24</t>
  </si>
  <si>
    <t>Evasion: Checking for specific image filename, Evasion: Possibly stalling against analysis environment (sleep), Evasion: Searching for specific processes</t>
  </si>
  <si>
    <t>cf2a51e4ac50d929cb678431ab77430c179a62e7</t>
  </si>
  <si>
    <t>c99b6dc32bb1f2c4c103dee3a375f2b0859cb2a4</t>
  </si>
  <si>
    <t>9cf777e043dee7f230c74571b308ac217ddbb8ae</t>
  </si>
  <si>
    <t>b98b12d656a6d1c8b2d1bce49bce997ae1f5183f</t>
  </si>
  <si>
    <t>43dad7e2b3002eaedfe483ad35cafb4d720f70a5</t>
  </si>
  <si>
    <t>9badd2fd4fab3f6640d626c61f33dadf7d16cfda</t>
  </si>
  <si>
    <t>483175c328a5e5a91fdba245d09083e750ec5935</t>
  </si>
  <si>
    <t>6487f55936de40a382e2fdab16cdd13582015532</t>
  </si>
  <si>
    <t>36132248833849fb437c29f999024245fe473d5b</t>
  </si>
  <si>
    <t>2b743b70ea271c584e698b6e17685f53d95177d6</t>
  </si>
  <si>
    <t>9b0becb020915a418e9fadd8707fec598cffc22b</t>
  </si>
  <si>
    <t>bbaa0bfbd2d267217d37bb4cefe2010721ec3da2</t>
  </si>
  <si>
    <t>55c09caeef79ff8cd130ed466621f707c01b0ea1</t>
  </si>
  <si>
    <t>805dd2590c301c4c960576cb90aa428ac105778d</t>
  </si>
  <si>
    <t>aaaf22c6e77ef275338f3fd5be51efe40e8a49e9</t>
  </si>
  <si>
    <t>6fab1426585d833d949879117f7975f54c3d838b</t>
  </si>
  <si>
    <t>1a1e9a0f2977aa6d3c2790ac189414365f8fce24</t>
  </si>
  <si>
    <t>506d5cd4f040128432a4c3cd35d099a66f90b420</t>
  </si>
  <si>
    <t>08de2f06f64de1e2225032d8e49e45b6f31eb8ba</t>
  </si>
  <si>
    <t>3ada542e2ae67754ddfc4117b5e1f0e892e64478</t>
  </si>
  <si>
    <t>62669e01cf00de39d2a00721b098c1886c3a247a</t>
  </si>
  <si>
    <t>f50f4c7b96795be4db37c2ba5cb14e43786eb3bb</t>
  </si>
  <si>
    <t>95c52c3f92281796023dc8274f8cafa666c821a3</t>
  </si>
  <si>
    <t>655e6c49f0c926665ceae94d9fabcdf2cb28c913</t>
  </si>
  <si>
    <t>2f50fbf6aa0b1b8192b4ed5e0299fa214e9d3b9f</t>
  </si>
  <si>
    <t>1b2dcf2d524f400db0924bb680a58eb9542c11ec</t>
  </si>
  <si>
    <t>a70aa499b3613b01f87fa5ff83d880102ed3e58b</t>
  </si>
  <si>
    <t>cb89de4c4d25b42cf75c0e843eaa369bf1ecbb23</t>
  </si>
  <si>
    <t>f9b36186071282d15ff8977129d64278232b1e61</t>
  </si>
  <si>
    <t>3845ef8a4c1838aebf9a59d7ccb4c46cdd2bc50a</t>
  </si>
  <si>
    <t>667a664c65bf1c7e805f2ba6087053eff92ae11b</t>
  </si>
  <si>
    <t>540288bd04c1b89c2ce4aaf26a17b2285058f688</t>
  </si>
  <si>
    <t>76f09efb9b07693b18c82fa93e3fd1d356433ebb</t>
  </si>
  <si>
    <t>aae4d229ab795aeb129faee4e782847b01d35e78</t>
  </si>
  <si>
    <t>Evasion: Ability to retrieve a list of keyboard layouts, Evasion: Disables Windows Error Reporting for a process, Evasion: Searching for specific processes</t>
  </si>
  <si>
    <t>5de8dd1e28556ac37e3a0426ce5807c861930e53</t>
  </si>
  <si>
    <t>31b79ece27b20d7ed59383ec20b6ed6739863406</t>
  </si>
  <si>
    <t>Evasion: Detecting VirtualBox by enumerating ACPI registry keys, Evasion: Detecting debugger by checking debug port, Evasion: Detecting debugger by checking windows class name, Evasion: Detecting the presence of WINE, Evasion: Potential Anti-VM time analysis check using rdtsc, Evasion: Trying to detect analysis virtual environment (BIOS detection), Evasion: Trying to detect analysis virtual environment (timing analysis detection), Evasion: Trying to forbid debugging (hiding threads from debugger)</t>
  </si>
  <si>
    <t>c8ca993bd28fa9d351204278ca4909ad6e93cf1a</t>
  </si>
  <si>
    <t>4d2fbd7ff93f59f85fed437845e093128a8cad52</t>
  </si>
  <si>
    <t>3642b9cf807b79e1fd5805a2b6c924d1e282c4e2</t>
  </si>
  <si>
    <t>c04d09e2b90c2285e8234fcc77d7db18c008f9c1</t>
  </si>
  <si>
    <t>fc2838a7cd089e40504bcc2a7850d4e050ab6d8e</t>
  </si>
  <si>
    <t>f74279f36c349d9e0f8c197ebae86a07a97f238c</t>
  </si>
  <si>
    <t>7ef8def9df245e983f30f5ba7e8dac203d1fa120</t>
  </si>
  <si>
    <t>f8167797886e036d2f19bf9f319eefcf45310fc5</t>
  </si>
  <si>
    <t>914f99f33f0fbaf84228197265a5644812a65897</t>
  </si>
  <si>
    <t>004bb59ba37917bfea49e6904f0551df7b3c719f</t>
  </si>
  <si>
    <t>49b31bd3b3d8fe4ae0856a611695aacb3dcc7450</t>
  </si>
  <si>
    <t>2a880bc062d07a6c827bdb1a1b0717d40e8d6614</t>
  </si>
  <si>
    <t>3c5d7a8342b79086016329db94f2cc4b0234ad0e</t>
  </si>
  <si>
    <t>b5c0507db433ddaa0c5ff61faba85025f2fbec56</t>
  </si>
  <si>
    <t>bc7f52fe2a4814aee0456494ac6821c638623368</t>
  </si>
  <si>
    <t>f3f563e8a8e87089a987655d2080212f9cd91d1e</t>
  </si>
  <si>
    <t>65a483259539dd54c441e64360d940f267a226e9</t>
  </si>
  <si>
    <t>c957a05e51cd48ac60a437f4501f1718e2fcf831</t>
  </si>
  <si>
    <t>75025fcbc6df0aac7771cd35ba46d21995ba13fd</t>
  </si>
  <si>
    <t>3589bcc4dcb2e7f3095f26990c8d8038d88bf58d</t>
  </si>
  <si>
    <t>707994e8e3267a0d4369cd1270226a795afe063d</t>
  </si>
  <si>
    <t>06cb680655bdc78fb7300b996309b74ef70fb481</t>
  </si>
  <si>
    <t>513c7d86d68bb6c95166db94ca45155c57c42ad7</t>
  </si>
  <si>
    <t>ae901e8671cf577c783729e4df2f9aa518b53154</t>
  </si>
  <si>
    <t>23aed19871f8455ac154e8fb1f9c11abc8259212</t>
  </si>
  <si>
    <t>fecbdf614f9f7186a707ca5014b3116fe194c535</t>
  </si>
  <si>
    <t>ab2068ee3b957a7e186de53fba3abab4cf136e3b</t>
  </si>
  <si>
    <t>f33d92fd7f0cb8fc5c70d6c6e268efe4c186c770</t>
  </si>
  <si>
    <t>1db24a69d6d9b45cbe495fb5b5048ae7c3c629e2</t>
  </si>
  <si>
    <t>3d0046d3510102cde42d073bb543db06cf2b0646</t>
  </si>
  <si>
    <t>b2e813bb74284faf5971fe9d6780ae9a1d10c741</t>
  </si>
  <si>
    <t>967fca4d83ead02b2d3335c9af4b6f6f1bfa06d4</t>
  </si>
  <si>
    <t>bf4fbc9caa8763961f8e46f64c5c53d0dd6ee300</t>
  </si>
  <si>
    <t>e0aa350cb15f01429051f40e9855f02e299b31e6</t>
  </si>
  <si>
    <t>474b23ba7adf19876d79c8b53fd91839f73938d7</t>
  </si>
  <si>
    <t>86766cddaf4b922d93ae9a49c1421ddf95c5bf72</t>
  </si>
  <si>
    <t>d47cc8a5871dc2ffdd5be7ff86d86e97c33be1cc</t>
  </si>
  <si>
    <t>f625cc1e254e8d738124cfc025156a12b9b99ce2</t>
  </si>
  <si>
    <t>a42c3537d245ebbde855bb4fca48c98b0ca28012</t>
  </si>
  <si>
    <t>7b8b835a5c4a219f7c8e70122cc500548b8a1f45</t>
  </si>
  <si>
    <t>9e7c0b49e1e542f3ba5be0c6400b9b72e0bc7e77</t>
  </si>
  <si>
    <t>6932107ae02aec64805b7846c5409703d8abfc8f</t>
  </si>
  <si>
    <t>d2c06b79ef87912995a332a648275cb222692e63</t>
  </si>
  <si>
    <t>a09305067f714af621e8e189b11c1158aec7b1ea</t>
  </si>
  <si>
    <t>ac578eddbb3ea9507f5b1f9154df82f6849e554a</t>
  </si>
  <si>
    <t>3114db5acb77cd99a256114cbfff49486082199d</t>
  </si>
  <si>
    <t>b2df032a9333a58d7a135593de624e1b299ee849</t>
  </si>
  <si>
    <t>8d765824fb33d50a704720b1fae28a3fb23b79f3</t>
  </si>
  <si>
    <t>2fa721bcaa68e755d05b9d0a9c7036e3c7bb5da6</t>
  </si>
  <si>
    <t>98357687898881c67f7829241097fc78cda843d9</t>
  </si>
  <si>
    <t>63983b225f363f71184ff171fa749bdcfaaaf6d5</t>
  </si>
  <si>
    <t>0b04b95e10135746b1634aec56fb204216e56285</t>
  </si>
  <si>
    <t>6b2fda5e1702417b89fda47fe15cc8f328790511</t>
  </si>
  <si>
    <t>0b568dfc1e458f14c5a4f4578bfd9d94fb3888d0</t>
  </si>
  <si>
    <t>45e0bdb0d4907f1cb2c0eb6c22ac1df0b1ab092f</t>
  </si>
  <si>
    <t>a23aabdc61ac317f6676212b9b88f54cef91414e</t>
  </si>
  <si>
    <t>77c20e1f1c9db95349bf277b46bdd6362cab9522</t>
  </si>
  <si>
    <t>68a0824bb5f20a90edde1c57e5902328dd02dab2</t>
  </si>
  <si>
    <t>f6dc61c1212107170e68c08648547a2673781c99</t>
  </si>
  <si>
    <t>Evasion: Searching for specific processes: blackice.exe (analysis tool detection), Evasion: Searching for specific processes: regmon.exe (analysis tool detection), Evasion: Searching for specific processes: vsserv.exe (anti-malware detection), Evasion: Searching for specific processes: zonealarm.exe (anti-malware detection)</t>
  </si>
  <si>
    <t>58e683b737a000a23307536954a88646dfcf0cde</t>
  </si>
  <si>
    <t>e692f74180b1d988d03d66ae54484d9d9b15b00f</t>
  </si>
  <si>
    <t>456ed1be980b5f0e7b6441200a4017ab2ac11a55</t>
  </si>
  <si>
    <t>7496aaf4582752905d5e5c456ec28ba2fbc5b733</t>
  </si>
  <si>
    <t>542b507b941562818aee9ca944292afd6d563324</t>
  </si>
  <si>
    <t>9392aee3fd9e4afdcb8b043ceafd46efd787de7e</t>
  </si>
  <si>
    <t>3eb565fff2ae05c4e6f889253fdf90ca97d0c0fa</t>
  </si>
  <si>
    <t>eb19fce7a0a1640cedaeadaadce25c7c85c11835</t>
  </si>
  <si>
    <t>8b6735e926b275bce170c1eaad001bc8b0060784</t>
  </si>
  <si>
    <t>5668bb03352ec312dea506ef25164c7b3793ab8f</t>
  </si>
  <si>
    <t>975482831f2ee82d5b5026207c14173c566b46eb</t>
  </si>
  <si>
    <t>836b3d1e10c963031615214d218ec2518b294f1d</t>
  </si>
  <si>
    <t>d196544d76319c8e37e97ff0662a0a194e647336</t>
  </si>
  <si>
    <t>9c607d2ade46d93198e74f853d740259d0c5bff4</t>
  </si>
  <si>
    <t>3575f2f0c37c5ebc3692965b2ccd442320d710eb</t>
  </si>
  <si>
    <t>c8d94fb1c281f97c9357a3174b3e2200e99cd31a</t>
  </si>
  <si>
    <t>6eb9cbca1a1ecf17aa7033dd9e98ca692a7d9acf</t>
  </si>
  <si>
    <t>b9495f36374c723a8577f12f9d763e7b149e1316</t>
  </si>
  <si>
    <t>f0339655cbdbf58974bb94687e3fa75767dac42f</t>
  </si>
  <si>
    <t>4a3c9b831dda35621570a7a135b0fc4668ea46e5</t>
  </si>
  <si>
    <t>5eecf53593f36c76080c5ed9cb96844b3a73aab4</t>
  </si>
  <si>
    <t>016b7efb5cecc2b41dc7f1b7c7b7d7a3ccbc8757</t>
  </si>
  <si>
    <t>83f2d09e23d670bcb572fd5858992eadbe5f9dd1</t>
  </si>
  <si>
    <t>4e8c42a8caf287db081ebef4ab37f2c48286744e</t>
  </si>
  <si>
    <t>816aa09be4c9b0139380bd3abdb63adf1014251c</t>
  </si>
  <si>
    <t>e355e7d3644b274e6da876657035b37d20e55810</t>
  </si>
  <si>
    <t>9bf6195b2dcfe877433bb06dc52639588fce4dc0</t>
  </si>
  <si>
    <t>d7da2c49415f89f9e698a629fbf965cacf549df1</t>
  </si>
  <si>
    <t>06ba4f51c54643c3b57f4d7e1bf66a4e32ef07b8</t>
  </si>
  <si>
    <t>cf11d6c772d55e55d3d24c56352205cab4efe530</t>
  </si>
  <si>
    <t>1b98d38e456c2de59d752319ef3a2a5a6702c58e</t>
  </si>
  <si>
    <t>d48e7c176d3ead7e99c79c0dec06108d24a5d78c</t>
  </si>
  <si>
    <t>7ce295402cb65e2809af8033daa7faff78f18313</t>
  </si>
  <si>
    <t>aa1dddde462dfa436cdedb26b1b893c5a7b37038</t>
  </si>
  <si>
    <t>f00fb3b157833db88e0ee1669c42a52dac984786</t>
  </si>
  <si>
    <t>d14fd4474cd40c54265f185b60a246d36aefc5ab</t>
  </si>
  <si>
    <t>d9753f7307089271989821330a1b7a9b03010fde</t>
  </si>
  <si>
    <t>3fddfe31fab03e6980ed958b466e0996dbeae0c7</t>
  </si>
  <si>
    <t>9c4c5387ef3b7734eb4ba0afe790db6d293d4754</t>
  </si>
  <si>
    <t>b266c38d41f6fb6263e85edecc465d2ded1e570d</t>
  </si>
  <si>
    <t>451d4ffe2512737b9145c5bee5314dd256a8f836</t>
  </si>
  <si>
    <t>82da2df8a1a087af47c192a59086b406d0b14b02</t>
  </si>
  <si>
    <t>9ee2ea803512235f91388c497cffeff02728360e</t>
  </si>
  <si>
    <t>b377acac847ea1c395f8188bb35af421f9beab1d</t>
  </si>
  <si>
    <t>3208c1027a66d779608b94c8fc74f9ccc544668b</t>
  </si>
  <si>
    <t>4da380a3565d09a5df400f4bd477d7d9dcf4234b</t>
  </si>
  <si>
    <t>7fe8c9f0986d553e63bf676b8b0fe56630087332</t>
  </si>
  <si>
    <t>e33af2619b12cb009123edc9350efc548f6a618e</t>
  </si>
  <si>
    <t>Evasion: Ability to check the disk size, Evasion: Searching for specific processes: vboxservice.exe (analysis tool detection), Evasion: Searching for specific processes: vmtoolsd.exe (analysis tool detection)</t>
  </si>
  <si>
    <t>2fc78e3cd8df1dda7e56288487b9862759383fc2</t>
  </si>
  <si>
    <t>bc75d8553292120dad1c7c3591aa7e4ca4183dd0</t>
  </si>
  <si>
    <t>9adf27945bb8d53183b73605ff0d5031ef3477db</t>
  </si>
  <si>
    <t>21d97aa6add296fafb806683af644eb6c2a6835f</t>
  </si>
  <si>
    <t>53f26dc2e0e1e95b2faaca776c6eb068b30d9070</t>
  </si>
  <si>
    <t>ecd52e0f2b7a5004ccb158be0cdb1ffc9e2758a7</t>
  </si>
  <si>
    <t>1bbf3793a009a1879d6c24677d90b05e7d3eb6db</t>
  </si>
  <si>
    <t>a5a370391287b0a39c9d42af2601e8ba7e5fef18</t>
  </si>
  <si>
    <t>41dccfe1ef8ae6dafde87d18139909a893132699</t>
  </si>
  <si>
    <t>22956da641d3a25e5d8389a2638c6dc5266b2be8</t>
  </si>
  <si>
    <t>5b4b2332b331116d08bcf4d469516508b68883b4</t>
  </si>
  <si>
    <t>ccca25d98e008828fb83be48ddf66bf85df4f8f1</t>
  </si>
  <si>
    <t>4b9908e491d216c915aa9d3b46ad15e04053e55e</t>
  </si>
  <si>
    <t>53188c287c0348767ccadead9a19a0431f8d86c9</t>
  </si>
  <si>
    <t>af5e22951b298f9967909a4f85c284f597f20abc</t>
  </si>
  <si>
    <t>Evasion: Ability to retrieve the current memory availability, Evasion: Contains right to left Unicode characters (\u2E20), Evasion: Detecting debugger by checking debug port, Evasion: Timing Detection (rdtsc_GetTickCount), Evasion: Trying to detect analysis virtual environment (timing analysis detection)</t>
  </si>
  <si>
    <t>aee7191bb2125377aa2797797a93a3cd2d7001c6</t>
  </si>
  <si>
    <t>4ab1ea9e30050fed28034a9ab6d0650dee6c338a</t>
  </si>
  <si>
    <t>02aab047dbb16eff3890303a7fc5304cfc73e63d</t>
  </si>
  <si>
    <t>f34aedc5967eb81957c18ea4b4f8c680637c0f91</t>
  </si>
  <si>
    <t>482d3b5c34c42ef2d20d96d4aba7abc23aa7f256</t>
  </si>
  <si>
    <t>0e0fa0df2185d6fd426a49d32ca65eba7a417419</t>
  </si>
  <si>
    <t>2b75ff3eccd76d2aec4a3b478fa64544d957f56b</t>
  </si>
  <si>
    <t>3ff547c0f89f7b812b2265a2f6c8dbd60adea438</t>
  </si>
  <si>
    <t>b9e9a3596e80ad9101145b4c0d05ada232776938</t>
  </si>
  <si>
    <t>6f8daab6a8de73621230a4b7d366997b1059e6e2</t>
  </si>
  <si>
    <t>bad06259468c5ec3c4f236f5e2ddc4132a9911fd</t>
  </si>
  <si>
    <t>736b63497b2f4f6eb35d434084128f62a7553765</t>
  </si>
  <si>
    <t>9ec97df400eca37e794c0e199a1e4c0939684bff</t>
  </si>
  <si>
    <t>ec2e81bec82bbebf15e01141bee66f3278d1731f</t>
  </si>
  <si>
    <t>bc12f5b34db48193491cc6ba51f4f0691836096b</t>
  </si>
  <si>
    <t>6a001a3b0b95b667d8ad2b5358a5706fc6da0b73</t>
  </si>
  <si>
    <t>b094b30fd0b5e95bdcb94803ad5b2d98ab073f27</t>
  </si>
  <si>
    <t>6d3aa986336fb6802b2984b84c576f9f7f886f40</t>
  </si>
  <si>
    <t>a28811583a9dc817c6080635c02a7a7bc8ad1f10</t>
  </si>
  <si>
    <t>f503fa4383d9ac4c57225885871cd7393d70d766</t>
  </si>
  <si>
    <t>b23d8f1cee01e89f68aaf06075b702b338cad78c</t>
  </si>
  <si>
    <t>dd2d2a71f922a1e292ee051571262aa20c626a0a</t>
  </si>
  <si>
    <t>250c8337b138ca0985a15469415bc2699362fd57</t>
  </si>
  <si>
    <t>4ddec01737e31ef51a870e4aca436d9d5cd1ca09</t>
  </si>
  <si>
    <t>f48d421f6d21a489f8a589a7633d4ef7db0b496b</t>
  </si>
  <si>
    <t>0542ccf25bd6665462f0568a58808ddf4bc5a239</t>
  </si>
  <si>
    <t>Evasion: Detecting sandboxes by checking registry keys artifacts, Evasion: Trying to detect analysis virtual environment (BIOS detection), Evasion: Trying to detect analysis virtual environment (installed applications detection)</t>
  </si>
  <si>
    <t>da009af718e4fd616ab8d78a16a67741ff213599</t>
  </si>
  <si>
    <t>82e4f09c51b6a3bb03fce267b0a285ac15ead74a</t>
  </si>
  <si>
    <t>1070089e5e4e07e1dbc5be2b20036de4c55b7c95</t>
  </si>
  <si>
    <t>227d826625e00689ef4d23f334edd6ac1b58e05d</t>
  </si>
  <si>
    <t>2a05f987013cee82f9ab84d71b504a8542ccddbc</t>
  </si>
  <si>
    <t>0baaacd8b2437d07a5542ff92a032ed564cbbebe</t>
  </si>
  <si>
    <t>d94f3c816ce87a21eb94d78f6e26ca19c3ddf9a0</t>
  </si>
  <si>
    <t>c274c960ebc3f2b5deac9d87df021d5f232276d2</t>
  </si>
  <si>
    <t>3d1ed21d1aade603134e65bbbfd451695ee566d0</t>
  </si>
  <si>
    <t>f9e2f68f22d41cd6641101cd7312a682bdb0bef6</t>
  </si>
  <si>
    <t>cedc9121259cd56682ea7406816ae74ab58def5b</t>
  </si>
  <si>
    <t>fbd5ec7593277ed823839dd2a24d442b296f98a1</t>
  </si>
  <si>
    <t>c8c350b58ed0f1505577a35ba3d01f62f62a9d25</t>
  </si>
  <si>
    <t>52491eb5472bd31048ec1da8938d78bd52b7613a</t>
  </si>
  <si>
    <t>1f1ba81e31178b24e19dfac8f471d6ad4d2837a7</t>
  </si>
  <si>
    <t>101dcdbf9733fa340887545cd502d85ccc3979c4</t>
  </si>
  <si>
    <t>d531b0285798eb019dd642b713ff065334210d50</t>
  </si>
  <si>
    <t>bfcbaa86ed02f965433d23e018c90c907339cc38</t>
  </si>
  <si>
    <t>15178263abdcda44b987ae16b3ab5967c18b9c4a</t>
  </si>
  <si>
    <t>79def5197ebfbfef8c149f42fb07191d84fa3d99</t>
  </si>
  <si>
    <t>Evasion: Ability to check the disk size, Evasion: Detecting sandboxes by checking registry keys artifacts, Evasion: Possibly stalling against analysis environment (sleep), Evasion: Trying to detect analysis virtual environment (BIOS detection), Evasion: Trying to detect analysis virtual environment (HDD detection), Evasion: Trying to detect analysis virtual environment (drivers detection)</t>
  </si>
  <si>
    <t>59767c61213560ce14330da08fe86bd8d437b2ab</t>
  </si>
  <si>
    <t>Evasion: Ability to check the disk size, Evasion: Ability to retrieve the current memory availability, Evasion: Possibly stalling against analysis environment (sleep), Evasion: Trying to detect analysis virtual environment (timing analysis detection)</t>
  </si>
  <si>
    <t>d820142d756a918c1cd9c284265ee72c339f52da</t>
  </si>
  <si>
    <t>dd8dcf71a6dffe2704d85186da9f24d6799ae583</t>
  </si>
  <si>
    <t>9f3acb29c8d7ed21cae95b07bbd8ea58878f9dd6</t>
  </si>
  <si>
    <t>Evasion: Ability to check the disk size, Evasion: Ability to retrieve system default language identifier, Evasion: Ability to retrieve the current memory availability, Evasion: Searching for running programs (analysis tools), Evasion: Timing Detection (rdtsc_GetTickCount)</t>
  </si>
  <si>
    <t>ff92aac8e576475b378965cf611f0d47d0750d5d</t>
  </si>
  <si>
    <t>256458eef12fe211485f254204a3872fe63a29c4</t>
  </si>
  <si>
    <t>e80bab03b36ad950c829d95583697cd6d27a8fa4</t>
  </si>
  <si>
    <t>b4b31755b3c156264e5b8d2f3ebcff751ac15c27</t>
  </si>
  <si>
    <t>31056d8b54c120bfe5d864a2bb0ec40f763e41f3</t>
  </si>
  <si>
    <t>a292e77a70e1e4b06392a90b4fbcf1124b43705c</t>
  </si>
  <si>
    <t>0d9a3495a98db350e948905d6b47878280275345</t>
  </si>
  <si>
    <t>dfe5d49e799c79bdf0da2f4df5afc24d1e07dbbe</t>
  </si>
  <si>
    <t>c24a1294405cafd49e7c2483b2eb5c941ebf7837</t>
  </si>
  <si>
    <t>b41be4ccc05d2fb0bf642f9ef4510f232349cfb5</t>
  </si>
  <si>
    <t>Evasion: Ability to detect if Sleep() function is patched, Evasion: Ability to retrieve a list of keyboard layouts, Evasion: Delaying execution by using ping.exe utility, Evasion: Detecting debugger by checking debug port, Evasion: Possibly stalling against analysis environment (sleep)</t>
  </si>
  <si>
    <t>098dc0a84a432bb61ed7d4fad7e1be1b24c14969</t>
  </si>
  <si>
    <t>ff1de68dd48b50adb86e9de4d6f35ebdd9e2f4d6</t>
  </si>
  <si>
    <t>0c91fb0a5429a64b4f3ddaa65ff8ea2939cc70a9</t>
  </si>
  <si>
    <t>3bf80e36885288b2d1bd68313864ee02938f9795</t>
  </si>
  <si>
    <t>f930de891c18c0134f1b621933c177a19f8d70f4</t>
  </si>
  <si>
    <t>4f5cff2d800ab9832943614b9422c99b4aef66e6</t>
  </si>
  <si>
    <t>c99a8c1da908db44e85a996567e3633b852b4321</t>
  </si>
  <si>
    <t>afc66ab1e3a0f64a2434129781b615ace2d38b62</t>
  </si>
  <si>
    <t>a7fe2b36b992864dc5f85a6ec0d9cfcc59a03540</t>
  </si>
  <si>
    <t>4c2b048920ff993fbb2c0db1e501b11b49e21517</t>
  </si>
  <si>
    <t>Evasion: Detecting debugger by checking debug port, Evasion: Trying to forbid debugging (detecting process debug handle), Evasion: Trying to forbid debugging (hiding threads from debugger)</t>
  </si>
  <si>
    <t>bafbd0ba3fb287eff5b2dcc3f8790c3a0b45f86c</t>
  </si>
  <si>
    <t>e13bc634035b87a6a1884dac578c8e0f9e699614</t>
  </si>
  <si>
    <t>1eb84d583b6e8596a4e372b16653f2a387c2e663</t>
  </si>
  <si>
    <t>b9b5f8c7be48f2b42e7fa759ede43d1da38e66f0</t>
  </si>
  <si>
    <t>a6945673ea074a83d9d8a24c029102ba504c739a</t>
  </si>
  <si>
    <t>38c5c9aa528100cdd2ba51af20d6648f944b5438</t>
  </si>
  <si>
    <t>051c99a26c2ea78d7ce45094cbc7ea37d1166a99</t>
  </si>
  <si>
    <t>a7f44c45d9f26fc14c2d5714165a960e2696e866</t>
  </si>
  <si>
    <t>5b10d3ee0afdc9d9a5f326576ec12658c043823d</t>
  </si>
  <si>
    <t>e43fb1f3a4e52cff1bf1d4a77ec114eee3e2e4c9</t>
  </si>
  <si>
    <t>c786aa7e133cf537b991bb5f77454680339b50c4</t>
  </si>
  <si>
    <t>1c70f0ce8164af5af6212f7871ea0f3a5075633a</t>
  </si>
  <si>
    <t>6df07be122ff02e26b57119c3821cb322e924004</t>
  </si>
  <si>
    <t>Evasion: Ability to retrieve the current memory availability, Evasion: Trying to detect analysis virtual environment (BIOS detection), Evasion: Trying to detect analysis virtual environment (drivers detection)</t>
  </si>
  <si>
    <t>737e1b760a5391c68512a9688a1c32ac5ebedd5f</t>
  </si>
  <si>
    <t>e81a0c7133b0d8f5c191e3002b668b533a23227f</t>
  </si>
  <si>
    <t>f61d0df471304b1ced645bf22de0f6a77d82ac2f</t>
  </si>
  <si>
    <t>e96357c43d5305468d8146645ba0dd9c173327a2</t>
  </si>
  <si>
    <t>1222c5f0bba6beadcbac87b463e465ba2e47280b</t>
  </si>
  <si>
    <t>63507367af685290afabff62e7b6db552f931313</t>
  </si>
  <si>
    <t>46919bbfd59fc0d26025c54f5bb418042eacf49a</t>
  </si>
  <si>
    <t>dc2ff8a4a3b388977cd6a84d9a8a15ea315feb74</t>
  </si>
  <si>
    <t>4106d7f172430fe589ca593b6abe5d078f4e83bd</t>
  </si>
  <si>
    <t>Evasion: Ability to retrieve the current memory availability, Evasion: Potential Anti-VM time analysis check using rdtsc</t>
  </si>
  <si>
    <t>2cf4c1a8a29f16022e047e4b6e5f96294eadc3b7</t>
  </si>
  <si>
    <t>8ae320bc3df57bb676453b057cedbb063a6eba04</t>
  </si>
  <si>
    <t>a38fe733b18872f09ed94f26e76d60e9728e42fe</t>
  </si>
  <si>
    <t>aaa7e36d623d9ff5c8af05d1e5f0f153eae57571</t>
  </si>
  <si>
    <t>7439bc797651fbbb2a611227d0c19f89892a4645</t>
  </si>
  <si>
    <t>5117e4bbfbc3a5cded8ffb74bf31f7a2452e48a5</t>
  </si>
  <si>
    <t>fc1d6675aba046086f01fcfffe5cdc562d49acc0</t>
  </si>
  <si>
    <t>abc9a01026d2067eb2a77bb9e4a29204c2e23c43</t>
  </si>
  <si>
    <t>d3176b6357124ca3fa02eb7abefcb65ce8d78a30</t>
  </si>
  <si>
    <t>3ab6b47a76642f06d375b00920f7eec31da01661</t>
  </si>
  <si>
    <t>fbbc8911de143a8a17fe4999e4565c1d6e516ab9</t>
  </si>
  <si>
    <t>3ff2094c00341791f51dbf0798c784d49b9cc4bd</t>
  </si>
  <si>
    <t>e3d6803162e070ba042ec7994e7eb18b1e670d93</t>
  </si>
  <si>
    <t>c7099b691a1f51c18d1a23b4d6589131a1bf79f2</t>
  </si>
  <si>
    <t>6d15b488fc80aefa71cf0ca3411f40961f0866c2</t>
  </si>
  <si>
    <t>7380beb09d9e6c57428fd900325c2f351576c212</t>
  </si>
  <si>
    <t>8f342db59d5b22d84dfc85a95813dcd7e02094c5</t>
  </si>
  <si>
    <t>3167286b736aae36ccd47b4c5339330cc0254c9e</t>
  </si>
  <si>
    <t>b724950f92995f12de6679389b5c31486cbfe42a</t>
  </si>
  <si>
    <t>16ea931e1ceb510aecbc16c4c911e1b6cf9e08e0</t>
  </si>
  <si>
    <t>f95c15a371f8579c1f5a616ca15ad3e199a1af90</t>
  </si>
  <si>
    <t>0a247404cffc7bca9141e7f61591e295c8a99c2c</t>
  </si>
  <si>
    <t>ed87b7ffe996ac60772e911982125d9a8bd7279b</t>
  </si>
  <si>
    <t>b70de0e0421e1495caf55d5aa2ec058e23ebb495</t>
  </si>
  <si>
    <t>2367c56c75c83b8bfbcabe8f5e27fa4adae51b45</t>
  </si>
  <si>
    <t>Evasion: Ability to detect if Sleep() function is patched, Evasion: Ability to retrieve a list of keyboard layouts, Evasion: Potential detection of analysis tools (dbghelp.dll), Evasion: Potential detection of virtual environment (Sandboxie), Evasion: Searching for installed programs (antimalware software), Evasion: Searching for installed programs (firewall software), Evasion: Trying to enumerate security products installed on the system from WMI</t>
  </si>
  <si>
    <t>f692bfb23aeeb00cd97b1af51aefa3e08fc020db</t>
  </si>
  <si>
    <t>53b4a35fb58afe8fb54ab1e960338754c32a6eac</t>
  </si>
  <si>
    <t>769af7489500ca387627e2ac7c2f3793a77fd454</t>
  </si>
  <si>
    <t>5974d6f198f80b4c822c487f06413af2cb538649</t>
  </si>
  <si>
    <t>25bb4075033352c9be3f0c3670dcf354f5943a5d</t>
  </si>
  <si>
    <t>2cacdd074def6c137509ea884bd4ff2071506302</t>
  </si>
  <si>
    <t>757aaa1da6cb3f401bd9f6884c4c030bb5f6a715</t>
  </si>
  <si>
    <t>83cb4103506320a85a26d2dd6ba4c798a0f4d31d</t>
  </si>
  <si>
    <t>1b65dd43349e5248470630b8f6a4da34929c14cd</t>
  </si>
  <si>
    <t>1f01bf80d1312038e96ebd6f5962b4b9bdca8334</t>
  </si>
  <si>
    <t>d5340a7b88298b45849944abd13edd27c7680e56</t>
  </si>
  <si>
    <t>a07fd4128a64a083a0debbfafcfd04fc1ce4e7fc</t>
  </si>
  <si>
    <t>dde143cfdba50aea99e6f5eb7118bb6c9d5f9f31</t>
  </si>
  <si>
    <t>6cc26f90ab39c47b09ed8c5a2fbc5c4368202234</t>
  </si>
  <si>
    <t>7061a8b21ed2f55da0dc3ba4a98fb4f97104c0ae</t>
  </si>
  <si>
    <t>fde1ce7226317e712801b35381a1b520e90c95df</t>
  </si>
  <si>
    <t>ec3420cf740fcfd7e1f5da4a9ae5dadb00b8329d</t>
  </si>
  <si>
    <t>c4eeef0747664e4b2e334320fe115c210ea2dc0d</t>
  </si>
  <si>
    <t>19b01b47a5d3ba42c4f873a32000b43bb6bf4e31</t>
  </si>
  <si>
    <t>cebb0f3e1e3e09acac5e5af83e550e850f2def1e</t>
  </si>
  <si>
    <t>c3af630a5c914cca34314a93ba6d93d49102b925</t>
  </si>
  <si>
    <t>2ddc0b6aa9c7a9cc345d1a5a23dd1849989a92d4</t>
  </si>
  <si>
    <t>5de61421cf795bff114edba488fe08d6d8b78ca9</t>
  </si>
  <si>
    <t>95db98e5edef7a5e61b3a49d716ac415bcaf6f0c</t>
  </si>
  <si>
    <t>9551f2f0a35dce8ed1e978be118d69e783af323e</t>
  </si>
  <si>
    <t>0143587710bfd606df8517c1efa07b308eff6906</t>
  </si>
  <si>
    <t>61536622586c60504eaa916f9ecd44f4091976bb</t>
  </si>
  <si>
    <t>940a3bce4ef37a4ac63fae45aeeb93b7a0eb6545</t>
  </si>
  <si>
    <t>7680edb09cc9849f4eedd187a5795db79b1e1b61</t>
  </si>
  <si>
    <t>97805711f729e93bec40b8a78b6bfe55b5f8229b</t>
  </si>
  <si>
    <t>22cf5e69dc72fed91c2f9b7c04fa03a6d09dbc12</t>
  </si>
  <si>
    <t>f221fe2bc2c082d0398f890713cdcc407e880af6</t>
  </si>
  <si>
    <t>7deecc6352ea2cea03d44e16473c474c79941abb</t>
  </si>
  <si>
    <t>4f3e337d3cf027e42f8f27892d3db172c5624a25</t>
  </si>
  <si>
    <t>f235bb8c5a758800c42ccff2a9f7d6a4825d0025</t>
  </si>
  <si>
    <t>17dc99e0ff08cd714b8a9f84d8c5591d3d019873</t>
  </si>
  <si>
    <t>6c5ed65ae2b5890c9b7a23242eba3ae0ae366838</t>
  </si>
  <si>
    <t>bb2e91eb2321b37a1151183a44f43493fed446c5</t>
  </si>
  <si>
    <t>490398b9fc4ab24df17b6abf75eb72cb699aa45b</t>
  </si>
  <si>
    <t>7af1bd7f8cbb0dddc14d0cf9425d297dee458e40</t>
  </si>
  <si>
    <t>5d98a3c696934ba39ce4c9fb506c07a034bc7468</t>
  </si>
  <si>
    <t>500964c01a548ff667e588fb5e69dd2dae82b5ee</t>
  </si>
  <si>
    <t>d0194442f1e75d71e2559d2ca396bbd874c5dc38</t>
  </si>
  <si>
    <t>55fcea27c2b3955d63077829ab8a47bdfd909a84</t>
  </si>
  <si>
    <t>b9d5dd70f518b3d67f6357090dd6e3cc3f25c5ef</t>
  </si>
  <si>
    <t>5ce4f5033a91226dd8538137c2475bc27fd2d280</t>
  </si>
  <si>
    <t>2bfca3574456d65a1a287883f34bc1b4abc64b17</t>
  </si>
  <si>
    <t>d4d25ca2ded4282309fb8f0c684f6526e2d9d14a</t>
  </si>
  <si>
    <t>44198fb3a79fc4f00f61d25b47da39d2c52fb87e</t>
  </si>
  <si>
    <t>61f125f5d900744c44c9f8eab5bc90f1bd37545c</t>
  </si>
  <si>
    <t>19c6b281de2e7c9ffe68a1b2d482543310748857</t>
  </si>
  <si>
    <t>8f993f8b12b6501d35f02ec94f14285713f64a4f</t>
  </si>
  <si>
    <t>45bb241eb83ea00653970d236fc1f2638b1c5844</t>
  </si>
  <si>
    <t>07b3562194a6d9e219736a330c460d13973f8290</t>
  </si>
  <si>
    <t>d6ab86c1321635f71ad9a6bd3e07d8f1fe4bc809</t>
  </si>
  <si>
    <t>8191846560aa2372b361959a69f9d82471bb7b04</t>
  </si>
  <si>
    <t>a437faea0b0b2a1299cf38ed71fe4327fc95ffda</t>
  </si>
  <si>
    <t>86315c60681fd7fa5972959a81c300428c9edc80</t>
  </si>
  <si>
    <t>5251d15f25abcda2230d5df9b48eaf8a11bd9788</t>
  </si>
  <si>
    <t>7f471f1af023ff82e3d3549e276b1139f1484046</t>
  </si>
  <si>
    <t>ff5df0080bdfad027f076143c39908a298a255bd</t>
  </si>
  <si>
    <t>43b057f2d4d65dace1c3f3a540447ff951c3f109</t>
  </si>
  <si>
    <t>9d93c01452f307e98339e59c583b8426b07d92ba</t>
  </si>
  <si>
    <t>496e27296d705e45337ff9791f71eea77a73c0e6</t>
  </si>
  <si>
    <t>35898882bb9cebb8fb0b1a3b5ce41ecdce56417a</t>
  </si>
  <si>
    <t>b0910c88aa63ef8ad9e972b650eafc04869c8672</t>
  </si>
  <si>
    <t>40b1e39012c0bf5682aea4a1ec2b2700e6a34382</t>
  </si>
  <si>
    <t>111717cc0e475585232e0d34f3e176a9b2c7b08f</t>
  </si>
  <si>
    <t>06a5328204a886d9a23e282835a817e57445aeb5</t>
  </si>
  <si>
    <t>ead82d05f08d4908d9e24446f3f3c22f07c7c2ac</t>
  </si>
  <si>
    <t>a63fa8efed0679daf19c610ae36b198c536993c1</t>
  </si>
  <si>
    <t>bc619b99c622c82767fea5582dc256b882cfdc59</t>
  </si>
  <si>
    <t>ab14a0df73382a5d610f9fcbfba41964e3058522</t>
  </si>
  <si>
    <t>efd03f858a4acae0e189c9e1a7aaf2132b5cedcb</t>
  </si>
  <si>
    <t>3e687d82c90c30a8d26218009e83027c782d84be</t>
  </si>
  <si>
    <t>6b1681843777373ef5a12c4774c459965407d5da</t>
  </si>
  <si>
    <t>d46993c42d81edaac408cb6436e0b1f2607b63fa</t>
  </si>
  <si>
    <t>1f9e555ea3447c9f7afc4173fc03406c0eb6bb58</t>
  </si>
  <si>
    <t>bbab3d1a50242d630779dcec92b1c208e91edf9b</t>
  </si>
  <si>
    <t>04589c169017c84fdfd4df7105bd6a05b52e96c1</t>
  </si>
  <si>
    <t>c98fcbf29797fda99153da1b2f25b8dd5132bd9b</t>
  </si>
  <si>
    <t>008293c5ea2e3d6170fbbe8c90653ddef8b6bfb8</t>
  </si>
  <si>
    <t>b43dc9fa5cbcc9e729878be9cb3d5844d14317f2</t>
  </si>
  <si>
    <t>ad329660b4c98c4358fb20d2c062c9713a35db72</t>
  </si>
  <si>
    <t>0d4ba12f43b9bfa8719e02584a16ee4eb2c79ace</t>
  </si>
  <si>
    <t>1fc8e8fb5b3a9d7bcfc9407472b9219968fc6c8d</t>
  </si>
  <si>
    <t>f7e927d4ca681ec9febdcf28fcb933569404de21</t>
  </si>
  <si>
    <t>f0968ca1676b9a2e6c6bab04ade4aa2d0854bc94</t>
  </si>
  <si>
    <t>Evasion: Searching for specific processes: ravmon.exe (anti-malware detection)</t>
  </si>
  <si>
    <t>9243b70568bfd6eb8b558839873b5597a60cb5bb</t>
  </si>
  <si>
    <t>594ff6d1d3b7cd2b1a38f0255c01108cbabfdf07</t>
  </si>
  <si>
    <t>78efbdbb70f7d4e8da6d44764427589820ce865f</t>
  </si>
  <si>
    <t>6a3bd229242d5a94b4296d8fef451e4e3ea1686e</t>
  </si>
  <si>
    <t>dee0d964cf374711d38e5e79565b566716794955</t>
  </si>
  <si>
    <t>ecdd057fbb0dc494b2334d3f37947801afec3466</t>
  </si>
  <si>
    <t>b9b052b6eb67ad3ba9948402335c3e9faee7752d</t>
  </si>
  <si>
    <t>dfc981077a23807329da74bfe22c25a6565d0968</t>
  </si>
  <si>
    <t>cc8ac2c915a76742af79c613e9de779b3db08870</t>
  </si>
  <si>
    <t>abb8cb1fd86521bd6a91df88dccb06a1c3d2b4b5</t>
  </si>
  <si>
    <t>97707782a59d488e6946b9f04144fa8a7fed26c8</t>
  </si>
  <si>
    <t>9c5b7af77a669a7388262248a95f9616b80d787e</t>
  </si>
  <si>
    <t>bc7e7a691cb40770b2af01baeca59438dbb97631</t>
  </si>
  <si>
    <t>7279c3a1facb3d15fe262953c7a7a96a7ce1e23b</t>
  </si>
  <si>
    <t>1aa25f4d4b7557278fc990ab18d6f2a7ad0d0665</t>
  </si>
  <si>
    <t>786574d93a2386bdbaeae58b8d2d564b866d7366</t>
  </si>
  <si>
    <t>4e27313b0eda7e4ed4157df3a33013e80177ff35</t>
  </si>
  <si>
    <t>a92aeadd5b7b8972ec1f1587cb8c3e9dd63d8e84</t>
  </si>
  <si>
    <t>737b4aa92690a7cd6f58c1bde8c8300c60de4186</t>
  </si>
  <si>
    <t>884e9c8770cac24b500d01d984ca73746f0800b6</t>
  </si>
  <si>
    <t>49f7e5214ad24da600f8e1cd731b4e7be3312b5e</t>
  </si>
  <si>
    <t>bcb021171dedab6027d8bf0352f7b5d3746028e4</t>
  </si>
  <si>
    <t>244c2b8a645cacb865b87087bd315a271c52c872</t>
  </si>
  <si>
    <t>c799e983774c2e11b7ce501371988f5989cee441</t>
  </si>
  <si>
    <t>0db793bb3a7f223b1c25c2202a31c66d6468e47d</t>
  </si>
  <si>
    <t>c772f27b74c53f9f6f9e97c6fe76d1d27d79aee2</t>
  </si>
  <si>
    <t>1d9249b57421a8a25329f4f336f6ab233cb439a6</t>
  </si>
  <si>
    <t>e9509d6314f6fd597aa1ae0073ddfeeaf53c1293</t>
  </si>
  <si>
    <t>37e3a36117a6db77525d19cc397e7d3590cd7ed3</t>
  </si>
  <si>
    <t>6878f874f62cb570546db88a3789fd82621e88b8</t>
  </si>
  <si>
    <t>ad74192bf21b26426127e5bb10472713b6a0a1bd</t>
  </si>
  <si>
    <t>2fcc16557f6a4aed6e870b18082b70c1c1a4521f</t>
  </si>
  <si>
    <t>f5c7e44db5ccfa0715419d19124d46f83adb40aa</t>
  </si>
  <si>
    <t>95d87a0e54ec94a84ca75ce4900f8fa92c5367fb</t>
  </si>
  <si>
    <t>d39a4cb79d098137b0827856bf855bccefb78914</t>
  </si>
  <si>
    <t>5d41dc9269099c26bc0f6dd4cd57f771fc7809de</t>
  </si>
  <si>
    <t>0e22e146925d5cf203ed833ad7fcdf507805dccc</t>
  </si>
  <si>
    <t>ae4ef6940d34ee655258831e87aee52c1f4febbe</t>
  </si>
  <si>
    <t>1efb66b2a8f3a32e814dc501e1487c5dd79620bc</t>
  </si>
  <si>
    <t>cd75429be71045d4d528d8e85db5ecab167ebd5d</t>
  </si>
  <si>
    <t>7d859685604a5247abecfcbb0e31f2cd063570ad</t>
  </si>
  <si>
    <t>0db429a195c04e3df0dd89fa49d5c77c7a90c849</t>
  </si>
  <si>
    <t>0a4cf434e1647fa473bcdf13ab8b8e9f8371eb27</t>
  </si>
  <si>
    <t>6defdfa4148c333b1818b3744096468d10c2cb46</t>
  </si>
  <si>
    <t>78f7eb20b6826cfe812e65750bf080baaeb8c01e</t>
  </si>
  <si>
    <t>aa09437900a7699f2e0b1b5e396065a1bcd0acb4</t>
  </si>
  <si>
    <t>b41a1d9358f93cdb556c8cb41669c4d18d60ff40</t>
  </si>
  <si>
    <t>a18354d0745cefe23ed47cd6e00219e87f152489</t>
  </si>
  <si>
    <t>1a6ffd2ffbc3c11ce80b16ef5fae1c13bdfa7972</t>
  </si>
  <si>
    <t>4fc6f3a8a94a625c181a2708ed3a14579a2b4562</t>
  </si>
  <si>
    <t>52ab15b904fa50b83aa32aafd5a9d5c1a3fca94e</t>
  </si>
  <si>
    <t>8e6000b7ef838d24c2fc63a78adf8ab2fe8aa5bc</t>
  </si>
  <si>
    <t>90db13a2c89d4c3e4bf6b69721ad661c2fd14b65</t>
  </si>
  <si>
    <t>2c94f3eaf55b23041892a3facb2e3231de6b67b6</t>
  </si>
  <si>
    <t>cf60ddabb745e014fadf37167696a12fee87a5e7</t>
  </si>
  <si>
    <t>27e6ad2ffebad5cd8a5d3f2182e837239613bcd8</t>
  </si>
  <si>
    <t>82dda53d1b9939de390958ce662f5e08be1d11d6</t>
  </si>
  <si>
    <t>f36feabc0a887d50293d4e604e231825dad4dfe8</t>
  </si>
  <si>
    <t>9cd6aa8806a7026056e3224edc06235844a0eaeb</t>
  </si>
  <si>
    <t>Evasion: Ability to retrieve system default language identifier, Evasion: Searching for specific processes: bdagent.exe (anti-malware detection)</t>
  </si>
  <si>
    <t>912e92c620a2e286d6a592724d893fc9d9af5433</t>
  </si>
  <si>
    <t>4502a3bc5159d6a98b2976d3b700e464e7c3980a</t>
  </si>
  <si>
    <t>Evasion: Disables Windows Error Reporting for a process, Evasion: Possibly stalling against analysis environment (sleep), Evasion: Trying to enumerate security products installed on the system from WMI</t>
  </si>
  <si>
    <t>e697edfe72dd05bb9715c43e11677857bccf3838</t>
  </si>
  <si>
    <t>b95467355c2a163291245973a4da8549cd5490fd</t>
  </si>
  <si>
    <t>Evasion: Ability to check the disk size, Evasion: Ability to retrieve the current memory availability, Evasion: Checking for specific image filename, Evasion: Disables Windows Error Reporting for a process, Evasion: Host-infection environment check, Evasion: Unmaps and overwrites base address</t>
  </si>
  <si>
    <t>e815e02be3c6a0d8bc709a11893befcc57bb2f68</t>
  </si>
  <si>
    <t>7d3c0c36824bc269ed90840c1ca7807cfea4c029</t>
  </si>
  <si>
    <t>5e02462613354e7679cdd79b0ee52083efd9aa30</t>
  </si>
  <si>
    <t>1229ccf9b37a9943ebacdc723c4ac91e6dcd6c46</t>
  </si>
  <si>
    <t>8fceb55dd56f27a8fb31b6ba8250e68d1736d7b8</t>
  </si>
  <si>
    <t>44d4848992c24b99596047c28ac5089ec4cce126</t>
  </si>
  <si>
    <t>524a11991387844e7ebe6bc16b83b920f6496073</t>
  </si>
  <si>
    <t>da32aeccb753984301f181cc39501b6580c1020b</t>
  </si>
  <si>
    <t>cd269c36892d6e358b61d35ad308032ae53a38d2</t>
  </si>
  <si>
    <t>dec0fea2083a78796dacad41c84134e24642d690</t>
  </si>
  <si>
    <t>3721c088534f99d21f82924794802e90948c5b11</t>
  </si>
  <si>
    <t>e933cd1a862a5e02104aa3611ee70e9526c83a32</t>
  </si>
  <si>
    <t>a4477d8ad07c76576786c641ed443bc2d52a99f9</t>
  </si>
  <si>
    <t>b5728be953da00c83cae06502f22d85d24a697ba</t>
  </si>
  <si>
    <t>2c09c0f6f22c274ff31e6a777d964477cc369c60</t>
  </si>
  <si>
    <t>0214136b2e725767aaf8e218a98070a7b7af8617</t>
  </si>
  <si>
    <t>f905e92359c92d6049c638639b324be71c49f01e</t>
  </si>
  <si>
    <t>be76139b707c912ee377ee7164221cd8b0e0fc61</t>
  </si>
  <si>
    <t>d3ea6a0a9d6e62523989e34edca951e8c15a3387</t>
  </si>
  <si>
    <t>a11339f5bc8100d0d3f30a63a5a7ed97c63270f9</t>
  </si>
  <si>
    <t>c6d1ec1c5f5fedfa03a7e2817b4a5acfd00f59c2</t>
  </si>
  <si>
    <t>9a5c22af9443fd3aa0aed3ee918472d4011553b5</t>
  </si>
  <si>
    <t>652f293b139220e3f7ea2a300c130f3861192b3c</t>
  </si>
  <si>
    <t>febd71b2325c4b4b42e467e79407285147c0a271</t>
  </si>
  <si>
    <t>975d7d1258f87d3392f78daf409c3c84790a241f</t>
  </si>
  <si>
    <t>cbd72f3f8ceeeda65bdd5919d78d9513a231248b</t>
  </si>
  <si>
    <t>543a87c847775ef7257430e159f68588111a2cb1</t>
  </si>
  <si>
    <t>bd65cda65bce55eecb1df2b3d5cb6e4b4144d919</t>
  </si>
  <si>
    <t>eb7b64a98139d9954b7131b274c232ee00fddf26</t>
  </si>
  <si>
    <t>51abaf51e5df656a9946d3120dff21a281c926f2</t>
  </si>
  <si>
    <t>1774469df9a212114ba1536afa3f671c5c5d530f</t>
  </si>
  <si>
    <t>52fc3e0dac2821d08716490709f834c3f47ddc14</t>
  </si>
  <si>
    <t>dfa43f1af6a64f8026cb1227533dabfb311285f6</t>
  </si>
  <si>
    <t>f437512d381d1469c8a2b7ec9a4b044b2ca8fd7f</t>
  </si>
  <si>
    <t>d69eeec9075cb771d67bc3ff7c6023b1584d6ab8</t>
  </si>
  <si>
    <t>bf4426ca46dcfd22474d7c8f8591da0a4bb73cbd</t>
  </si>
  <si>
    <t>28ee17de9513ec6849bdc173e10612c887550b4e</t>
  </si>
  <si>
    <t>Evasion: Delaying execution by using ping.exe utility, Evasion: Detecting VirtualBox by enumerating ACPI registry keys, Evasion: Potential detection of virtual environment (Sandboxie)</t>
  </si>
  <si>
    <t>9d3f7936def0db5cf94b06c87dabe0412c27001f</t>
  </si>
  <si>
    <t>f4904b1fa508daa63ee4585c8f50338328f86222</t>
  </si>
  <si>
    <t>7971f06ff66d5c16877012bf7508ec921a5b37d7</t>
  </si>
  <si>
    <t>3e4674b584855dcc0013504f8f3cd50a2c49d0ed</t>
  </si>
  <si>
    <t>95686611ffaeaf2df52bac046c4f2b60f779864c</t>
  </si>
  <si>
    <t>efa0f64adaa410b5237e0a042fc7e96edabc366f</t>
  </si>
  <si>
    <t>8c3dc35e165b5514abd7c9e6b47d1afab0852df3</t>
  </si>
  <si>
    <t>02ba7f28721e0f4e6b3ffd5d14b22362b499ba95</t>
  </si>
  <si>
    <t>6d661fd9811126b9e7f84d3b34565c952f36b10e</t>
  </si>
  <si>
    <t>dd0babd881f2843608353a28a2a610464c586962</t>
  </si>
  <si>
    <t>f57b58b99a8d0a3cd400d1787843bdc04501aeda</t>
  </si>
  <si>
    <t>77ed2a715c4ea7f9e1b2ea4e8d58241ec0cb0b92</t>
  </si>
  <si>
    <t>81daac3285f5e9e0602e5103882e05038e98112f</t>
  </si>
  <si>
    <t>31a38f05d4408be262bbad623db115e20bb5dba8</t>
  </si>
  <si>
    <t>d940538655f540ecffa799bd4aea381c13b122e4</t>
  </si>
  <si>
    <t>e884794c11b113550d36c025e25ad1375329ec72</t>
  </si>
  <si>
    <t>5a8fdbe54728702757f6dcad6e9a5d62238f4ce7</t>
  </si>
  <si>
    <t>7d12fe0b1fb3a29c6524337ee4b101d23422bea9</t>
  </si>
  <si>
    <t>Evasion: Ability to check the disk size, Evasion: Attempting to enumerate Window's Defender dialogue window, Evasion: Attempting to enumerate Window's FireWall dialogue window, Evasion: Attempting to enumerate Window's firewall dialogue window, Evasion: Possibly stalling against analysis environment (sleep), Evasion: Searching for specific processes: chrome.exe (browser injection target), Evasion: Searching for specific processes: svchost.exe (system injection target)</t>
  </si>
  <si>
    <t>28bec917c40f18a275840318dfcc6c553a705906</t>
  </si>
  <si>
    <t>69bff717fbc7a815f8b02219975d061f00a8dfb8</t>
  </si>
  <si>
    <t>cdd5783a9f3bfc857a49bcb01efdf119ae7cc335</t>
  </si>
  <si>
    <t>89d8bfd69b96c8decd7e59bd9ba5e580617f91c5</t>
  </si>
  <si>
    <t>4c3d49b2675ccf7f56e5bdd0fd9b83142914f305</t>
  </si>
  <si>
    <t>904e8ae7312879763ca206aa5ad4a6a314b4c982</t>
  </si>
  <si>
    <t>e4a9641f4cf67013db14b94bd5ddce0fd86c2459</t>
  </si>
  <si>
    <t>8a967ec30fa09e22a2fafc711a229cafa2495ddc</t>
  </si>
  <si>
    <t>1917be7f40afeca44da29048a9df51795104d26d</t>
  </si>
  <si>
    <t>227d37f7ae286e31806d0dd34a6b29d322cde101</t>
  </si>
  <si>
    <t>605e3cfbd9c62b2cb8b821cfc28249764d12fd89</t>
  </si>
  <si>
    <t>a4d1ed7f9852b4ae9654c2fd53f026fe7f145f82</t>
  </si>
  <si>
    <t>509989019ccae9cf45db40976ccb87b85ad08438</t>
  </si>
  <si>
    <t>d03c413fc67af0e2178c263ebca8d0fa458dc107</t>
  </si>
  <si>
    <t>49e140e66b5a271cd7da0c4025255745d6a350d2</t>
  </si>
  <si>
    <t>094b8270197bd71ddfe9828d3b0190d68e865c48</t>
  </si>
  <si>
    <t>1b598d82f79b0a49166933eccd4b8e06c110da8b</t>
  </si>
  <si>
    <t>ec3beeb79732578b4e32b825906ad2d36e1f2d87</t>
  </si>
  <si>
    <t>da29653c6fda6d93ffa4b2e93ca2ab568c5f49e0</t>
  </si>
  <si>
    <t>89e892ef1891eb3a6d9d28ec5a1950009c86a02b</t>
  </si>
  <si>
    <t>c08811616b6d5e6060c65bd7c7fceef48f1a26ea</t>
  </si>
  <si>
    <t>f5354c01f051094fd7c6cce8fb56203ad3a278f8</t>
  </si>
  <si>
    <t>2708eec2128a88a2ddcf7b78da52fae20c7764a0</t>
  </si>
  <si>
    <t>9e78819cb4a8677a334697657bd246b96b1511e2</t>
  </si>
  <si>
    <t>17034c048cfc7988223b0e2ea182201b740f7ebb</t>
  </si>
  <si>
    <t>c7945b65b7d1b29edf29f17d747e9929f629f7a6</t>
  </si>
  <si>
    <t>e9cf9d9f9ff0560ac5bf2003c525377b972c9fec</t>
  </si>
  <si>
    <t>862f817b07c725d1b9e2a269fd70441e19a2be2d</t>
  </si>
  <si>
    <t>a021ed0ef118df71d112a2b0797aaaa845f85115</t>
  </si>
  <si>
    <t>2a26dc0bc91c55c72db4a7272ebaac66933c928f</t>
  </si>
  <si>
    <t>599413393e0b0b90f0742b93d58e35c6705852f8</t>
  </si>
  <si>
    <t>a1e17f48fa2d3290ca834c18c8e13955b5c35590</t>
  </si>
  <si>
    <t>a3ba4ed89459ef6860c32d45a96021fc73606868</t>
  </si>
  <si>
    <t>dd798c6ddc1fe523b0919c0d70c36b7932a67be5</t>
  </si>
  <si>
    <t>557572f83fb5f725cda86f458ff9b6b8a651bce6</t>
  </si>
  <si>
    <t>5dcde32d9fc0201ae66285eb227401897c96d1ff</t>
  </si>
  <si>
    <t>55fd84b70483e24985beca3aba1c1a35f4370624</t>
  </si>
  <si>
    <t>375028375d6b5313008ce9021578fdce0ffb6ab3</t>
  </si>
  <si>
    <t>8e365d1ab6531dd397d226aa83be305420668813</t>
  </si>
  <si>
    <t>001be02ad702e51514d2ef9881832955c86f4804</t>
  </si>
  <si>
    <t>b8001e2ea185d01a422fe2e9745d0826413e29bd</t>
  </si>
  <si>
    <t>2bd58e130d311423d1d77b10aec8fa7c046f882f</t>
  </si>
  <si>
    <t>4f36bf6a145e260806c421f01ba4c6809487f6fa</t>
  </si>
  <si>
    <t>cda12c6cf4f449a7dffc6d1304cd271706e60dac</t>
  </si>
  <si>
    <t>e22df349ac077be2922ad061a2c61c99895fbd9c</t>
  </si>
  <si>
    <t>1a376d0a6a988003932997dbe38e535aad2411a0</t>
  </si>
  <si>
    <t>65add0b7cbae14aad8b9898886f3d7fe19c17c76</t>
  </si>
  <si>
    <t>8ce1d6dbc590745c1cd28632fa0f1e10c7d83412</t>
  </si>
  <si>
    <t>cdac729d2510f975f99fd54fb278053d216c075f</t>
  </si>
  <si>
    <t>5d27068ba53b15dbc397bf1982534259841acb58</t>
  </si>
  <si>
    <t>ebeea93262f2cc465ae167d287283b322d36a074</t>
  </si>
  <si>
    <t>dc15c1c212ea9fe2c7eec774b89c878b59238aaa</t>
  </si>
  <si>
    <t>b24ecf3bd7887918480e0bc9c9ab2eebb55a95bc</t>
  </si>
  <si>
    <t>b5eb66590127e84d79858a1f15e1efbd3a43346a</t>
  </si>
  <si>
    <t>fe222d5b219967e1e823cebf6deba726fb593f3d</t>
  </si>
  <si>
    <t>da28bc347409130d314351b02abd6e8f08b5bfdb</t>
  </si>
  <si>
    <t>3c7fa1e0a055b67c0277083ce37cf929fac1b721</t>
  </si>
  <si>
    <t>a5bb2cd219b4cc53c9a36b97bfe5cb3156092c35</t>
  </si>
  <si>
    <t>67e860c05eb89ba948a4bb21a1e31d61560dd6b2</t>
  </si>
  <si>
    <t>2e598475a27a999c9fe07574b30811bf631171d9</t>
  </si>
  <si>
    <t>939606a95b2d538096eb03b9fa7b14e804e81ad0</t>
  </si>
  <si>
    <t>c6a39caf2e87847c3b8b26e04fd1ad643e6a2d66</t>
  </si>
  <si>
    <t>c4948e3c11851117be80428df573da6cd829b491</t>
  </si>
  <si>
    <t>0032014825d220f2a26632baf9ade7bb537bf4ac</t>
  </si>
  <si>
    <t>a7a8d61d7a9cca079cb5194c8475cd5bae1d288f</t>
  </si>
  <si>
    <t>d2a9f64afdae95099a49024e3dd9b5fe2b4f064a</t>
  </si>
  <si>
    <t>dd4d719f65c9d4eb47b477e72b340154ad885091</t>
  </si>
  <si>
    <t>03b94c154d1360c9f479538136e86dce2d19bed3</t>
  </si>
  <si>
    <t>2a79888455f6b5e56dfca515bcdd8a195ca01835</t>
  </si>
  <si>
    <t>Evasion: Ability to retrieve a list of keyboard layouts, Evasion: Checking for specific image filename</t>
  </si>
  <si>
    <t>3eddc7dc7289fc146dc70e55806af220b11d5da2</t>
  </si>
  <si>
    <t>3723f62536484b4d107f31a2b43f6f4f9d63ae2b</t>
  </si>
  <si>
    <t>39e0d31d48259165025fa5ec8cca7c3cc732e8d0</t>
  </si>
  <si>
    <t>ce9010a772330e4a580e82c4863d55bf63a0a3b3</t>
  </si>
  <si>
    <t>61edc828f91ebcc499b32d7a7030f4d4f97110e9</t>
  </si>
  <si>
    <t>0d339c94aabd2a763f0a644e72156b95928e1d79</t>
  </si>
  <si>
    <t>5ba8119919ba17714b2c55d25c9f004332fd061c</t>
  </si>
  <si>
    <t>c87500a79d6a0893bcd9fd6e15e44cc6dadb0f19</t>
  </si>
  <si>
    <t>26f5509ab9c4d4989e331b16153ab1361b0d2487</t>
  </si>
  <si>
    <t>a460fd52b1eee90acf8c331b047f57924741125e</t>
  </si>
  <si>
    <t>99945afee31aaf948fc8cee7340db94144ee1b1e</t>
  </si>
  <si>
    <t>439d100a279a0ebded123b94f08b5e657dcdcf33</t>
  </si>
  <si>
    <t>ed704dd3dc89b861f4ede5532c80dabf66c35ca5</t>
  </si>
  <si>
    <t>41a66a433515b693a0aec5264b555b09da4779e9</t>
  </si>
  <si>
    <t>0228517b64bffd2bd306a8a424fe8eaba00d9b2a</t>
  </si>
  <si>
    <t>377d141b86a9b8777bcd3a8cb928e14332f89504</t>
  </si>
  <si>
    <t>55fc20c3d5909b5665b4e9fd1404ca4b08c37e0b</t>
  </si>
  <si>
    <t>6a648519a778fc28cd9b4cac2557c5ea1fb16544</t>
  </si>
  <si>
    <t>c13d5cc164b32b04b6593658a3c3d966dd4b684d</t>
  </si>
  <si>
    <t>bf50edbe15f76120bf4168c40b368fef2b5efd47</t>
  </si>
  <si>
    <t>be59b92245e783159ea7e0824af8c09dff648c2f</t>
  </si>
  <si>
    <t>86a5319f57f943c20761e7cd8065bd6c1ab87b4f</t>
  </si>
  <si>
    <t>266b1bf376d71eeca18e52ef3141c0e7d9fff6ba</t>
  </si>
  <si>
    <t>40596e5a996cfe91ce2641cdd922a4110711516c</t>
  </si>
  <si>
    <t>07ecfd1d1d7a0afc536b0952ab672fa2d638e75d</t>
  </si>
  <si>
    <t>5adf1c15103758ed65d51338349a93b17e0788c7</t>
  </si>
  <si>
    <t>8e7a49ad265d7eea42224444b523b7fc24a59132</t>
  </si>
  <si>
    <t>276c56acf2d395d2b0a1bc81e0891fa019734b0d</t>
  </si>
  <si>
    <t>471175450f84be5680431ee13bff652a649eafb9</t>
  </si>
  <si>
    <t>519cd8fa0d3f26e1dffcf4b44ba748dd1fcdab08</t>
  </si>
  <si>
    <t>f55470fd95cbcd275426fde4e43a97dd6748c3d3</t>
  </si>
  <si>
    <t>ce8350eddad8cf2b6353827ba279b53fc9b0be49</t>
  </si>
  <si>
    <t>9bbe304090e10dcf953fa3746749de356b53c95f</t>
  </si>
  <si>
    <t>59dd35950b65c209233924039532468b6ef4cf9e</t>
  </si>
  <si>
    <t>e15ec96d7531419967ddcd380ddc9f199dce93f1</t>
  </si>
  <si>
    <t>22d072b783ee8564406cc778a3ac08c87fc99a44</t>
  </si>
  <si>
    <t>50af0b414af447cfdc31c52e127042c35e8de03a</t>
  </si>
  <si>
    <t>e0c5e1fb41d321730384bccdbef94ffc3b413663</t>
  </si>
  <si>
    <t>2be78c33b987cd2b601d64f599fc05425b19f7c8</t>
  </si>
  <si>
    <t>bbbe4faab4da797e019a0261361442bf638b71f0</t>
  </si>
  <si>
    <t>f7879ada780d6117724c250b15263c8f814a9636</t>
  </si>
  <si>
    <t>0ae527732eec78b7d959ff372208acacbe47de44</t>
  </si>
  <si>
    <t>d44117ad8d5752b29f50f91684055ad8830bb275</t>
  </si>
  <si>
    <t>f9cb40e2bf5479ab224d628c7027091921c72eea</t>
  </si>
  <si>
    <t>0bf659c7831809db4584a84ef642033cec73a3c0</t>
  </si>
  <si>
    <t>0517c27e04f9a6aad1af1290537bce5e859543ae</t>
  </si>
  <si>
    <t>864500fcb7830ef10a0547918dad5cb6c2927a58</t>
  </si>
  <si>
    <t>335a9560792b314a074022a1346a8b86ff595e08</t>
  </si>
  <si>
    <t>6928832ec4e854b04077f04f573bc95bfa722dec</t>
  </si>
  <si>
    <t>Evasion: Ability to detect if Sleep() function is patched, Evasion: Ability to retrieve a list of keyboard layouts, Evasion: Delaying execution by using ping.exe utility</t>
  </si>
  <si>
    <t>3ad68fda4bc7bbdf2d23f14afa6c607e534f5594</t>
  </si>
  <si>
    <t>6428ed79a847cf3ded3ae77801ca0e25318b0790</t>
  </si>
  <si>
    <t>52bd1cc2c4d7db2efd4bc024035c96884b762404</t>
  </si>
  <si>
    <t>1d63758a0106afa8758cb5b2d65626c351e55109</t>
  </si>
  <si>
    <t>af87d743a461967c40be334b1292151ec2efb9bf</t>
  </si>
  <si>
    <t>55477866ef92434bac6339ad0acb332a15fe93a8</t>
  </si>
  <si>
    <t>7cfe1fbcc9a6873700943ccf52b5c2cf59d460bd</t>
  </si>
  <si>
    <t>31b06cda1e65974a7b39787e9ece0facbb936914</t>
  </si>
  <si>
    <t>Evasion: Ability to check the disk size, Evasion: Ability to detect if Sleep() function is patched, Evasion: Searching for specific processes</t>
  </si>
  <si>
    <t>0372a1b67bf13782f3ba332c274523d4ba029ce4</t>
  </si>
  <si>
    <t>b35afe9b395c6d93af433710522059abd42027b3</t>
  </si>
  <si>
    <t>c8001191e18fdd4c6429a44bd9ddc6f2f05d2d6f</t>
  </si>
  <si>
    <t>32bd4b14d4d80867f5c4a4932b06b834f5941133</t>
  </si>
  <si>
    <t>6d33cc3bd19a7113bf08fff85f8a82ad80038f44</t>
  </si>
  <si>
    <t>efef25792f2050ec73d8b96a5388483c53c1b72d</t>
  </si>
  <si>
    <t>a71b52cf4d9e0c912679473b8e7953d038dcaee1</t>
  </si>
  <si>
    <t>537aa0d0d6d552cb8b7382ff9daf3c5fd082b838</t>
  </si>
  <si>
    <t>08742154bfc0fdf44c4f120f614032c6571e2ee6</t>
  </si>
  <si>
    <t>c8009bd9e3bbe50ddc259950d5bc3b728d85b50b</t>
  </si>
  <si>
    <t>c8c88efff96612c0d819e1675bea4dac3e6622c1</t>
  </si>
  <si>
    <t>ca4ce910c3e535a723dc86b8c51e7ce323802f97</t>
  </si>
  <si>
    <t>2056d774bda9a49c969e7210f1c18e40c450ebb7</t>
  </si>
  <si>
    <t>75a2483a93428f76662d53fd73af4af625a851dc</t>
  </si>
  <si>
    <t>51643b0d83053c368d4c4a6cae812c1444565b4b</t>
  </si>
  <si>
    <t>648b3fb65f07a86fa9f90280974b619d1687055a</t>
  </si>
  <si>
    <t>ffe753d1273736e292fe371937a9192af735ca67</t>
  </si>
  <si>
    <t>93b033bcf7f26c27c31cf3d768a60e80c7f24ba7</t>
  </si>
  <si>
    <t>48215a102653c22ce7a9440ab998f62fd4f29797</t>
  </si>
  <si>
    <t>98d3383fecdfbf1a069f8ff1b0e9925df3066fd8</t>
  </si>
  <si>
    <t>bd97e6268e2fa59549afb128d48ac0d7632bb559</t>
  </si>
  <si>
    <t>c548f5b83cfcb28d9a8fb6a703cf5aca2f930d5f</t>
  </si>
  <si>
    <t>5576df0e7284de0e8894f09eb2f1016ad12034a0</t>
  </si>
  <si>
    <t>d8d4d9a3244daec9900aee93ecb9c2e44a0d59e1</t>
  </si>
  <si>
    <t>b116a18dbd85a346a727853c2223e2b6bca31ca9</t>
  </si>
  <si>
    <t>14ec288f97f49e79224f4b427002aabb0fb0bb96</t>
  </si>
  <si>
    <t>ebd6e84d4d335907d05b7c5e8b0c4ee9d9eb2f7a</t>
  </si>
  <si>
    <t>5b2b7c283880b9e1cf881a12d3804894ceccb2fd</t>
  </si>
  <si>
    <t>177a9a2c3394452e4f5f357023ebd8598218ce65</t>
  </si>
  <si>
    <t>1a617f4e0ef063706460d176d14fb913b4c25c62</t>
  </si>
  <si>
    <t>ec2a2a50f30501dec313419eed43d965447f5de6</t>
  </si>
  <si>
    <t>58465bd44a9a7ccf6347f844c4d8cfa3b548e468</t>
  </si>
  <si>
    <t>Evasion: Ability to check the disk size, Evasion: Ability to retrieve a list of keyboard layouts, Evasion: Ability to retrieve system default language identifier, Evasion: Possibly stalling against analysis environment (sleep)</t>
  </si>
  <si>
    <t>379f0d1279255b568de99bc98ed2480fcb6fed7a</t>
  </si>
  <si>
    <t>0a714afd3c6a82ef160461049ed653797548152d</t>
  </si>
  <si>
    <t>7780cac29f5b29d2d3cd8952b8105679e3248939</t>
  </si>
  <si>
    <t>880684e9e466e1874f0316f8c5bb9ce154b7ca1b</t>
  </si>
  <si>
    <t>7c3cbdb141cb168b0364b75c69ef0a168f837db8</t>
  </si>
  <si>
    <t>ce9026033faa18d7523486cd32f6408c4b70deb7</t>
  </si>
  <si>
    <t>89c87ce834c57911e142701b0c9f5887519d4f18</t>
  </si>
  <si>
    <t>2bce7d2365b4d8f784c55033a37c9019b61b0cb7</t>
  </si>
  <si>
    <t>8b84366f5eee7be17177259aa0371bb66e4279ac</t>
  </si>
  <si>
    <t>199f9fa3f4dedc44c7a718420e72e435af716eb4</t>
  </si>
  <si>
    <t>4765f6c1ec7adf13bb9b3e1d20fb4550a7ef70f4</t>
  </si>
  <si>
    <t>14051be715b3369a8ddf6381b7b95ef25e8093d5</t>
  </si>
  <si>
    <t>8be57f65ac925af5a871959e8cd95edf7738f427</t>
  </si>
  <si>
    <t>84efc544502f1d90c575a9b0b7166b32dd13bf54</t>
  </si>
  <si>
    <t>77dbdd5df279c5330d18cfa9138fffae41422bc7</t>
  </si>
  <si>
    <t>a11d4d383d8ed6f0a5c20338bde0cf175b10eecf</t>
  </si>
  <si>
    <t>5ae607c692731246b6dc799857f15f92f70c04a2</t>
  </si>
  <si>
    <t>02dc56c6317c33b3fb679d53ba0c40bebebc4f2e</t>
  </si>
  <si>
    <t>Evasion: Checking for specific image filename, Evasion: Searching for specific processes, Evasion: Trying to detect analysis virtual environment (BIOS detection)</t>
  </si>
  <si>
    <t>5b6be84364fce167d2cfe242f1b629eeb6d5ed1b</t>
  </si>
  <si>
    <t>a15ec0b1ec294bb9dd4843faae92f385db112367</t>
  </si>
  <si>
    <t>53d3c89dee13ce93a59581752be8e6a7915bba05</t>
  </si>
  <si>
    <t>92d54f2485b2dd898d9a360e701c22b0e1c05c93</t>
  </si>
  <si>
    <t>f77e69cb41ad598ba249ec3d55df9b8129166d7c</t>
  </si>
  <si>
    <t>bb1ea30ba01a52254a53c7fa6f9ec6b77167c3b9</t>
  </si>
  <si>
    <t>0a59b547a6d07eae9376b25eed9030cc695144dc</t>
  </si>
  <si>
    <t>2b3dd633633795a754c9118367c24e118c0d4d41</t>
  </si>
  <si>
    <t>aec73b10aa1ffa43fc2b6ff1ee5226d978a1e7ec</t>
  </si>
  <si>
    <t>14b1a334efcbc8141cca9908ad42aff1723ce637</t>
  </si>
  <si>
    <t>c34d20cd1098adb15d724902d49120f7a43560f7</t>
  </si>
  <si>
    <t>d31bbc68ffb16cb6cd6c0e0943ca6b2d2b777fb0</t>
  </si>
  <si>
    <t>bae3fd1b02b855a954850e8236ff44552b2acd76</t>
  </si>
  <si>
    <t>Evasion: Attempting to enumerate Window's Defender dialogue window, Evasion: Attempting to enumerate Window's FireWall dialogue window, Evasion: Attempting to enumerate Window's firewall dialogue window, Evasion: Checking for specific image filename, Evasion: Possibly stalling against analysis environment (sleep), Evasion: Searching for specific processes: explorer.exe (system injection target), Evasion: Searching for specific processes: iexplore.exe (browser injection target), Evasion: Timing Detection (rdtsc_GetTickCount)</t>
  </si>
  <si>
    <t>ed407af48dd1790db217de023b883e8d8831218a</t>
  </si>
  <si>
    <t>908781417a49741947d180ccdb1adb8313e0d171</t>
  </si>
  <si>
    <t>5818cf328ab4332c394b86bce290341615147bce</t>
  </si>
  <si>
    <t>5f3567d425796f75b21ca8a961531cfecad24cf2</t>
  </si>
  <si>
    <t>84975fb6b7433fda62343e892da38d46e83d71cf</t>
  </si>
  <si>
    <t>0829dae18a6c1b1a9eb78459e230a5bd16d06880</t>
  </si>
  <si>
    <t>8931b2133ef0e9ea5bd8af228543956879db4a66</t>
  </si>
  <si>
    <t>e7a2a6c8b11a1ce436b733fb98f7409d5c78dade</t>
  </si>
  <si>
    <t>783fce9b32ec20f0d77aa90c2ca9fcd12430f46b</t>
  </si>
  <si>
    <t>3034c19944c00f10aaf9c166d2894e326a40376c</t>
  </si>
  <si>
    <t>bcf37e16577e9f47179d05a9e1d3919456ecf2a6</t>
  </si>
  <si>
    <t>Evasion: Ability to check the disk size, Evasion: Ability to retrieve system default language identifier, Evasion: Protecting string in memory (base64)</t>
  </si>
  <si>
    <t>e243dabd9461e0887199659882e186d65143d760</t>
  </si>
  <si>
    <t>b0aee1974b202ae85f4ce6dedf36f4ed94825996</t>
  </si>
  <si>
    <t>622675ab79068481882039c3c08f7c0df6bb36dd</t>
  </si>
  <si>
    <t>101649e62d356e084ca2a76b2c5e3b9a002682d0</t>
  </si>
  <si>
    <t>adf08807254c22edea7e98196ca58cb896f45634</t>
  </si>
  <si>
    <t>c5a2041c5673d86a0f373aa327152f447dc96065</t>
  </si>
  <si>
    <t>cdb6e1df98802c239cb21d8cf1cf399485f83130</t>
  </si>
  <si>
    <t>3af7cb50d4666b61aa400b44d1396db4d89f3370</t>
  </si>
  <si>
    <t>ad70f757fcfdf39db1f1efc73f558baaaf942de6</t>
  </si>
  <si>
    <t>8b7c9251e656ac6d598e3982e86bc3edf7564327</t>
  </si>
  <si>
    <t>598c556610c74faf1bea622e798f97b9ba6f04e9</t>
  </si>
  <si>
    <t>7ae5c61cd78df8616a063d6f456a9f2de3caca7d</t>
  </si>
  <si>
    <t>56ac29a1bab7c47a57b9f178c281cbfe7181b689</t>
  </si>
  <si>
    <t>c0cf2ea457b1562852c09a69ad2f0d4a850006b9</t>
  </si>
  <si>
    <t>557ffd3bfe46e943713a67768cc2c640a154d947</t>
  </si>
  <si>
    <t>809b14b35c6d3bea53de328a459ef86eb88f4cb9</t>
  </si>
  <si>
    <t>22bd7fbcac7e2986f76098f86d4ffcb6c1202367</t>
  </si>
  <si>
    <t>009eb10c2691d1799d1067c91473f42a6edf6fa7</t>
  </si>
  <si>
    <t>22bf24123865c4920fb589ee6877da743592ffe1</t>
  </si>
  <si>
    <t>ead4125743379c81b935ba55a5d191dc296e4988</t>
  </si>
  <si>
    <t>fd72f745805b5e4435a5a1e16586c3681d4f6979</t>
  </si>
  <si>
    <t>72234482cb93c05c6d3435ddad0fc784bb30f730</t>
  </si>
  <si>
    <t>6203173d1a7eaf07497bd49e2547946959597b2c</t>
  </si>
  <si>
    <t>8d325d2a97cf6732f446658eb1070556a70d25bd</t>
  </si>
  <si>
    <t>18d254dd8dd196ce83db2d4090b4410f785be8d9</t>
  </si>
  <si>
    <t>7639d2388a8e0d1030e0471f171e89d964bee492</t>
  </si>
  <si>
    <t>2d7715c8dc6029fd4c0bc989b8afc80ff4547c5d</t>
  </si>
  <si>
    <t>6722953aeb636b053e57a9fc4db0ffa93e37d4d3</t>
  </si>
  <si>
    <t>e0e3f7eca9386c9d6453e8be4b7f1f258f0e2f44</t>
  </si>
  <si>
    <t>2d7c0bf53329609385050fdc50698f8439f0fd8c</t>
  </si>
  <si>
    <t>c7297533e6aa1a9f0506eb27aa0b8c4e6b1ce736</t>
  </si>
  <si>
    <t>8d69c72e4bc723ff04242f1896c4e6b1fcedfd61</t>
  </si>
  <si>
    <t>06ddac37b5a83ae7450c0cab6697d79f373ef262</t>
  </si>
  <si>
    <t>5362c0c2b48fce59ed5e263260d97d2a349c85ce</t>
  </si>
  <si>
    <t>beaa82002155e7fb27e4a2b0031697e517ed3d31</t>
  </si>
  <si>
    <t>0e3c228fea869308048f26ac2f095b7f09f16bf7</t>
  </si>
  <si>
    <t>cf903121c1e8d1a612843caef6c98036c413580a</t>
  </si>
  <si>
    <t>b938341c6e1a51af8622aa977802a16fee9ae50c</t>
  </si>
  <si>
    <t>90291d8cfa570ea1017de1d6daa7d606a0aaf317</t>
  </si>
  <si>
    <t>7edc1a2ef7a62316c55e5626350a00eea8b1cba0</t>
  </si>
  <si>
    <t>e92f5465edfc3b625d431e88a6434dce86087483</t>
  </si>
  <si>
    <t>5d800197044008a4b4c0159520cc2092e05f3cdd</t>
  </si>
  <si>
    <t>7513190481551b83fcdbb15284048031a68730cf</t>
  </si>
  <si>
    <t>3004decc1062207d0fabe29ab25d2e5434092bac</t>
  </si>
  <si>
    <t>896c92862cd4494314d28d4a5ddfb1cc619143ec</t>
  </si>
  <si>
    <t>709c46ca835809ba2d71ec4e58bf8d935d8dedf0</t>
  </si>
  <si>
    <t>c184e9beaae9f746edfd2ef8dc7c3d173ed083b0</t>
  </si>
  <si>
    <t>fad84184685d8fb143c33dea6789b67d02c8d190</t>
  </si>
  <si>
    <t>82718a3063274544ea6c6a5c72332fc1f29e2def</t>
  </si>
  <si>
    <t>b37fa08759c88c76beb4667fd9a431921422e4fb</t>
  </si>
  <si>
    <t>69081b1e75abeab305c940a736e36a01e4c873a4</t>
  </si>
  <si>
    <t>33fba292e4e9b0785936f14f9b7ef10e8820fb7c</t>
  </si>
  <si>
    <t>dfa8270b018c26603fc993d772ca4e1f51652741</t>
  </si>
  <si>
    <t>36f877301bd1e4949145c7b8bfe7e9caae0e546f</t>
  </si>
  <si>
    <t>8b7dd03d029e10784364379fdbc050cfbece1778</t>
  </si>
  <si>
    <t>Evasion: Ability to detect if Sleep() function is patched, Evasion: Ability to retrieve a list of keyboard layouts, Evasion: Searching for installed programs (antimalware software), Evasion: Trying to enumerate security products installed on the system from WMI, Evasion: Trying to forbid debugging (detecting process debug flag), Evasion: Trying to forbid debugging (detecting process debug handle)</t>
  </si>
  <si>
    <t>b0abfe7cfc0ad4473ee29ac9add1a03c1cd49060</t>
  </si>
  <si>
    <t>42b9cd1b11b53cc948d6c909e61d936d76c358ee</t>
  </si>
  <si>
    <t>6807f1c07882be8eb9a83de5dd30e07a93d90455</t>
  </si>
  <si>
    <t>5e0be907fb6450f6532ed67c96dbdc8c7a76dac6</t>
  </si>
  <si>
    <t>7f92b3998d42667accc84afd30f5cd39e36e41d9</t>
  </si>
  <si>
    <t>0c75dbf31dc04ee30578a6951fd2dbf820c0650c</t>
  </si>
  <si>
    <t>03deaa239f014453ed84a3b69303f416856bd954</t>
  </si>
  <si>
    <t>fd1fa74b9d556799b8cad5baa6050ff1025615c4</t>
  </si>
  <si>
    <t>21e4ce9021a6f9b8bc55c6b067e80dccc8797891</t>
  </si>
  <si>
    <t>d5d5ba2f756d2cd6e6dc1629585ba088d7d4db5b</t>
  </si>
  <si>
    <t>058ad628be1d29af8469c11af82ee2e040dafa91</t>
  </si>
  <si>
    <t>46ef567c548a46b24b04760ff7b0fde09f6e6220</t>
  </si>
  <si>
    <t>1f9ecf260b15dd440b99b13f66fe5c060de55810</t>
  </si>
  <si>
    <t>8ed8af210f7265d7644f1677a3ab1d6ced74b7ff</t>
  </si>
  <si>
    <t>2e46b7e319e6ca2d0bf30f6fb978b56e45288ab5</t>
  </si>
  <si>
    <t>22611e4ba0c6885709e35343b9c1a04b7dedef2c</t>
  </si>
  <si>
    <t>c21525d442e021ea0924080d82a901c100abc79d</t>
  </si>
  <si>
    <t>eedc6890d9a5dcaffa39c6beff49347de14b2a59</t>
  </si>
  <si>
    <t>1ac9801fef2af386ea92e212ee82872f17eeb67c</t>
  </si>
  <si>
    <t>d99df695b97aacdb5dc139864b3fef58cee5326a</t>
  </si>
  <si>
    <t>63835cbc5d3f01a0716718ad78420704840cc88e</t>
  </si>
  <si>
    <t>883037b3854449151cef56b5cb6a1904857cf915</t>
  </si>
  <si>
    <t>f60cce5e438529a3375c433e5b3477cdee74583c</t>
  </si>
  <si>
    <t>e080a1fe205b17b7a6064a8eb2b1404e6f8954c7</t>
  </si>
  <si>
    <t>d81796ffab5d31050c17fabb2a2ac58d3ceefcd1</t>
  </si>
  <si>
    <t>0c41f1895520d6b78308ce3bbe1225544407dd42</t>
  </si>
  <si>
    <t>2086cb549fd67f36653903304561ac6071336cd9</t>
  </si>
  <si>
    <t>b3b09ae29e6d882255e7d08714cea0426a9dd731</t>
  </si>
  <si>
    <t>45af68e4db15ef4a5814f9d472469583688b8447</t>
  </si>
  <si>
    <t>32489c4e8b47784bea181999fc80b6da9c5b5c49</t>
  </si>
  <si>
    <t>022bb2c0833cfd2d85b30bb393dc15701eadd3de</t>
  </si>
  <si>
    <t>41a47097ba48fb4eab7d6521204b5058a2b5620b</t>
  </si>
  <si>
    <t>2405db084f76573a5f64379b238a6a729dac0eda</t>
  </si>
  <si>
    <t>acf011b13ecafd30765e8332080b69efb2a3abcd</t>
  </si>
  <si>
    <t>abcc131fb932971c3a495d426a0636719f5130bf</t>
  </si>
  <si>
    <t>b674b54540dd17af652489e656fb02a68c3aa09e</t>
  </si>
  <si>
    <t>e3a8cd9b767116b5b7c9b55a8e4dfce5d0040a07</t>
  </si>
  <si>
    <t>ee28b76120b39be3f7357f5c5a9f70fe804c8d54</t>
  </si>
  <si>
    <t>46e429d8b6f0ddcf585daf42e2efa2e93257090d</t>
  </si>
  <si>
    <t>bff5e23416a68e53682bf41c6815bbef81fe18d5</t>
  </si>
  <si>
    <t>0d9d2d8230e0bf88db649b0c2b84ea97fb3454d4</t>
  </si>
  <si>
    <t>de3d9bf4473accdac247e44d3d1db3403ae9f73e</t>
  </si>
  <si>
    <t>bc9c9f4e0fb8a7b95bedefb747de5cec22ecadab</t>
  </si>
  <si>
    <t>60466a6cda7a3bcb38c30248f6f15790f5a1fb37</t>
  </si>
  <si>
    <t>fc161e8dfcf1256562bcbc6a6ff6fd9647ff8ded</t>
  </si>
  <si>
    <t>ac793888ac504639f1e95be9bc2d246cd90238fc</t>
  </si>
  <si>
    <t>c0449892bdadc629d795bed773c4be55669b6948</t>
  </si>
  <si>
    <t>30613ab39c3610df3d7d8ea219a8ae6383836cf0</t>
  </si>
  <si>
    <t>c1e39a4def692714ba097ce5cb9917ef9f3b7f19</t>
  </si>
  <si>
    <t>e2c067dcee09cdb33d482850a9b189462d168de1</t>
  </si>
  <si>
    <t>43b4cc988c7b865919bcb8ded4c54dcb1f8e6e74</t>
  </si>
  <si>
    <t>08203a80261ab183425086d99552182082768c3b</t>
  </si>
  <si>
    <t>43529534edef19ea1ef972052673589fd3f6edfa</t>
  </si>
  <si>
    <t>81ea2dfebea7a6697bdddc5f9e22e0562deb15e5</t>
  </si>
  <si>
    <t>3e690535aacc1f7b54d8982065e7d851b181ece4</t>
  </si>
  <si>
    <t>c9ed6d94d1ce7d0bc5ab343d8ec0e3bd0ac1f4c4</t>
  </si>
  <si>
    <t>beaab3544e244ec142be84f3ab97d7efe193b866</t>
  </si>
  <si>
    <t>49771517e573b91e5037eb189b9f1b6fd08d33ef</t>
  </si>
  <si>
    <t>1b675200db297f69b042bbc06e94a8f2a1987347</t>
  </si>
  <si>
    <t>bde6dd5a67b0febe0938dc53c2c2753bbd4732ba</t>
  </si>
  <si>
    <t>1b2e38c38f78a3c7bd0f10f1d55809170dc76483</t>
  </si>
  <si>
    <t>0e62b562c7280b92932f4f510fe986c68e8e9ab9</t>
  </si>
  <si>
    <t>3c6f7b9e56dfd93cefff31a030d13bdf20c58e30</t>
  </si>
  <si>
    <t>1ed4da8fcb1ad6f8cbd13e06bf381755ccc9dace</t>
  </si>
  <si>
    <t>281fc941534e2917fe91addf5376fd0b3cf01bd9</t>
  </si>
  <si>
    <t>63747d76eac5f704122032bb3ef0b1236bea11a2</t>
  </si>
  <si>
    <t>4036e2ce2a8f71b9efd44398d78a5866ef87058e</t>
  </si>
  <si>
    <t>2cca09d4b5be904cd1a7eec64a3eaa1948e274f3</t>
  </si>
  <si>
    <t>4898b857caa61b789234bc3e132608cf876450a0</t>
  </si>
  <si>
    <t>73463bf3bc2b24775968dd318628271738d50f13</t>
  </si>
  <si>
    <t>7454f98c0ed7ae40c9830f1c2f0ccd19f2977553</t>
  </si>
  <si>
    <t>647c691d1a8885a26513592b8f23299a96c3c66a</t>
  </si>
  <si>
    <t>Evasion: Checking for specific image filename, Evasion: Detecting debugger by checking windows class name, Evasion: Searching for specific processes: sbiedll.exe (analysis tool detection), Evasion: Searching for specific processes: zonealarm.exe (anti-malware detection)</t>
  </si>
  <si>
    <t>e6ed8d6ff3bd79ffaa9301940ac1bd0d2599d126</t>
  </si>
  <si>
    <t>c5ec84545eeb634ad03bc82e7941a0d2db4c81da</t>
  </si>
  <si>
    <t>7c23f41853c86af8ff19585c9340c04c4495cdf2</t>
  </si>
  <si>
    <t>7f1ed45b17c5d7cbdca029c1290ff2b692f7ff5e</t>
  </si>
  <si>
    <t>7930dad473ac97af960dfb80f8b49e39c7916ced</t>
  </si>
  <si>
    <t>1f0fc16b73ace1aef34e51d5a0169f3f198bff9e</t>
  </si>
  <si>
    <t>e9687818b2b3b26e8c01b2ae099830c8953dba82</t>
  </si>
  <si>
    <t>f467708a364aa8d9d5368b946b8beb288c50738e</t>
  </si>
  <si>
    <t>e5419d16275cbc83c8db7b09142b40f7166d456f</t>
  </si>
  <si>
    <t>885e7b77ca4f57466bac390b9db1aeba50511b0f</t>
  </si>
  <si>
    <t>808b40b17ddaa9a53f464e18c6de81214d837f91</t>
  </si>
  <si>
    <t>97b97c7c11b999073c19029aee69985a04975144</t>
  </si>
  <si>
    <t>6b3627da508290f67135558274bdd4ccd407c6fd</t>
  </si>
  <si>
    <t>61ca5a56a295812527bd345b96ec30c40a3eebf0</t>
  </si>
  <si>
    <t>c1e33ab2d24f91d537bfef25d37195b60bf37924</t>
  </si>
  <si>
    <t>345c9181557e343933b807a7ff1307d46ff7f79f</t>
  </si>
  <si>
    <t>d603515a057b96320c994d2c7431ed98a7b112e0</t>
  </si>
  <si>
    <t>42fef6e80c1a1fdd64466b8963843b4099c1beba</t>
  </si>
  <si>
    <t>4019c2ac71539396e39c783692675e7264e7296b</t>
  </si>
  <si>
    <t>Evasion: Disables Windows Error Reporting for a process, Evasion: Unmaps and overwrites base address</t>
  </si>
  <si>
    <t>fcbf6ed5969d69a3f959043be94dec9e8b37f0c0</t>
  </si>
  <si>
    <t>4f5b25b9c07e310fa5c0c5c2d29318b97629d6ca</t>
  </si>
  <si>
    <t>77d4a13de329c6f9287c06115739615bf9209c08</t>
  </si>
  <si>
    <t>56456e7740ac96e02ba328040586435f2b87f767</t>
  </si>
  <si>
    <t>8592c3d29ce2b5ebcdc7cc72244a616066b19564</t>
  </si>
  <si>
    <t>efc5bcd5b3f63dc6f838b7453750730bbbf223bd</t>
  </si>
  <si>
    <t>6282f7b16c8cab188bf3d7e035e409a7e11b5312</t>
  </si>
  <si>
    <t>e1a96242f48c5f845ba323f81c775ce21521eacd</t>
  </si>
  <si>
    <t>e77d86620bc52e346353bcf279dd8d5f4a0cdac1</t>
  </si>
  <si>
    <t>bbd1ea7d34e5d3c1ec20f0dfcbed892eb1106225</t>
  </si>
  <si>
    <t>d74f636116f0241ed91e0887f4ba5df20210e8c0</t>
  </si>
  <si>
    <t>e73858f903147574eabc83a8e8c8e27c6a254879</t>
  </si>
  <si>
    <t>b981994f782f44685a2e2e819f36874ca7fef88b</t>
  </si>
  <si>
    <t>d69bd3cf7f1227c62fd70cc7ed5ae46537895efe</t>
  </si>
  <si>
    <t>76b8bc7a569a85372be7cde7b0c840620ab04d2d</t>
  </si>
  <si>
    <t>Evasion: Ability to retrieve the current memory availability, Evasion: Trying to detect analysis virtual environment (processor detection)</t>
  </si>
  <si>
    <t>e97d284f6af1acadd6bde68919957865aef6bf44</t>
  </si>
  <si>
    <t>6a1fdc98b9601788341f641332375704d0655d90</t>
  </si>
  <si>
    <t>Evasion: Ability to check the disk size, Evasion: Possibly stalling against analysis environment (sleep), Evasion: Trying to detect analysis virtual environment (BIOS detection)</t>
  </si>
  <si>
    <t>3e5f96e0eea087d5d731bc652506e625a679f02e</t>
  </si>
  <si>
    <t>01b8f4c20269adaa5e2052b5b43d0e11ab1afe5e</t>
  </si>
  <si>
    <t>2d2e80557d650c640475d1197618440ce2743d8b</t>
  </si>
  <si>
    <t>Evasion: Ability to check the disk size, Evasion: Searching for specific processes: nod32.exe (anti-malware detection)</t>
  </si>
  <si>
    <t>b0bce3e1337950eb32f404ca6d582a09d9be8f91</t>
  </si>
  <si>
    <t>6a1da113f2a3d30c8a51e52af7b21d62dc3f301f</t>
  </si>
  <si>
    <t>83befebdfb42de22effb08df4175a648fc7c026a</t>
  </si>
  <si>
    <t>5b502b67f50cd6fde7bbfe76db4e64b9ae3d2fc7</t>
  </si>
  <si>
    <t>1d72afc559c8672c4c10e5a61ed22592b2184b5f</t>
  </si>
  <si>
    <t>da9f6296da2be5f4d90733953e06041d5a3ae8bd</t>
  </si>
  <si>
    <t>dab5265b0f481e6a7dfe9352d48e5f78914b45a9</t>
  </si>
  <si>
    <t>034fd5398bb71d2fc7a21b94d32eb7db0cd75f05</t>
  </si>
  <si>
    <t>6182b52127bb5d2de406b4a20b29abe1ec737f66</t>
  </si>
  <si>
    <t>8b802f443293639e31e9cc0a2d07abf6c10b3c4e</t>
  </si>
  <si>
    <t>Evasion: Detecting debugger by checking debug port, Evasion: Possibly stalling against analysis environment (sleep), Evasion: Potential detection of analysis tools (dbghelp.dll), Evasion: Timing Detection (rdtsc_GetTickCount), Evasion: Trying to detect analysis virtual environment (drivers detection), Evasion: Trying to detect analysis virtual environment (timing analysis detection), Evasion: Trying to forbid debugging (detecting process debug handle)</t>
  </si>
  <si>
    <t>97c9e7d83b353b07129ede43b20a97946d7ac206</t>
  </si>
  <si>
    <t>e1cf1b8dd1f180ff92fe16ca3844c7662e6a6ae6</t>
  </si>
  <si>
    <t>5cd940c5464a0ebefe5e5fcd88c3e7ba68b2db19</t>
  </si>
  <si>
    <t>50462035f5dd7650efdc5b30fd7fabacf9af05db</t>
  </si>
  <si>
    <t>5036dd5b45577f3392cbc8853d0673065a742abe</t>
  </si>
  <si>
    <t>84fff5f0b3eddc016a441e06daf2f9da6e75f143</t>
  </si>
  <si>
    <t>5309a9b5436531452ed5df1f7eb5bcf1f98f093c</t>
  </si>
  <si>
    <t>ede7453ffd68acbcefce5d71448793f030b079be</t>
  </si>
  <si>
    <t>8290382098b07c881ab58236f03925f5b90796ce</t>
  </si>
  <si>
    <t>b7611b25afd4d3d4ba21a19b66dad826fd320f9b</t>
  </si>
  <si>
    <t>175bb2335b263c8de78d92da139dc996f5ecca27</t>
  </si>
  <si>
    <t>9d6e7032b0c22de2478a119fed7c4fac7c753a8d</t>
  </si>
  <si>
    <t>9bb468894c1b234aa49ab66ab7e0e098a6ef3412</t>
  </si>
  <si>
    <t>f21de44f903c31ef8013e65bef829d20be0cca43</t>
  </si>
  <si>
    <t>b0c807d85cece4bb77ca8cc48e61121f7cb76389</t>
  </si>
  <si>
    <t>852f1236e6094f404a713c40e5546c67be7c5863</t>
  </si>
  <si>
    <t>e7d575dc7ff9ec2ba81646d1b302555af452b9b1</t>
  </si>
  <si>
    <t>8e610326a3cee063eff1d16d46084f204d5fb57c</t>
  </si>
  <si>
    <t>babb08de5f4db925071fc6ec2d9b6adfbed3c0dd</t>
  </si>
  <si>
    <t>1e0d677a6e455ce0037c98fa77b26ed23f81c06d</t>
  </si>
  <si>
    <t>18ed13bfd95bfc93878d79d7ea080429abfb98da</t>
  </si>
  <si>
    <t>7b53c40867c108dbfe057f329e9231cb9251e06f</t>
  </si>
  <si>
    <t>0d50dd5a388964fe9aa7db4bd6461aa821286af1</t>
  </si>
  <si>
    <t>cc7c613d529829573ffcc37f4c51844870820419</t>
  </si>
  <si>
    <t>3b683a32b8f7220df91891626b7255395ff06896</t>
  </si>
  <si>
    <t>d2b3ff435fa3e74df4c2cad2083352ca84b9ee10</t>
  </si>
  <si>
    <t>497d3ae3f54ceb79b1d01e4814b315defd79ca61</t>
  </si>
  <si>
    <t>1746c958b5decfbe4ac37f39acc0ba71941caa7e</t>
  </si>
  <si>
    <t>Evasion: Detecting VirtualBox by enumerating ACPI registry keys, Evasion: Potential Anti-VM time analysis check using rdtsc, Evasion: Trying to detect analysis virtual environment (BIOS detection), Evasion: Trying to detect analysis virtual environment (timing analysis detection)</t>
  </si>
  <si>
    <t>e3ed3a3a9852fc9fb62b1383792649f4fb64a16a</t>
  </si>
  <si>
    <t>0715f4486b41eb030d525fda2567192c5177ed1f</t>
  </si>
  <si>
    <t>268879c023e1e329460b6ab5990237ab4f63cffb</t>
  </si>
  <si>
    <t>aac2d6988adfcaaab428632943ffab3e3c9fb61a</t>
  </si>
  <si>
    <t>5c95e00cdf25384236eb1483c38076c1d2dab6f8</t>
  </si>
  <si>
    <t>b1e8d24d0b3de0ad3bd14198bd9e68f61ffe6e5f</t>
  </si>
  <si>
    <t>1f0d34a6a3de1413c1282254f549859ae1f9c0b7</t>
  </si>
  <si>
    <t>9fc9de866140fb39cc9c2ee2c7221983529215ed</t>
  </si>
  <si>
    <t>b02d3d2fa6203d62118b6ff113bccddc24823daf</t>
  </si>
  <si>
    <t>d9d7dfa9ef8a5e39101f8b928ad58b627d025d33</t>
  </si>
  <si>
    <t>d27b7a8fa012340f0a8574b1dc2f6f2deb132d48</t>
  </si>
  <si>
    <t>ad79ee8e8ae6e0e8c4561de6725e1641f5720fd3</t>
  </si>
  <si>
    <t>49855b5c83cfbc01c4fffd0104e525db2d9eede2</t>
  </si>
  <si>
    <t>dab72172ddea0451f07f29933fcfed8c6965d054</t>
  </si>
  <si>
    <t>6be7c73dbfc4839873eba8849a16cddc075fa4af</t>
  </si>
  <si>
    <t>e8f41a22cf48f879aa5ed362063659dfd08facba</t>
  </si>
  <si>
    <t>c9e2357e8bd513d1dbc935d59a62aebea904228f</t>
  </si>
  <si>
    <t>a34597f8875b2a4051f266eae9552b16b1a3cf9d</t>
  </si>
  <si>
    <t>316bb7e93432f8449d60742d4a7444c30bc59139</t>
  </si>
  <si>
    <t>72bd17db79de1d7420487fa591711f31f19e48ef</t>
  </si>
  <si>
    <t>ee8efeba2c73a2c3ad52a90ff4b799421124d027</t>
  </si>
  <si>
    <t>a20b926d317da086e9b83685b98f7779f27748b8</t>
  </si>
  <si>
    <t>b1b73de383164ca84cea1bc45b2b65ec33c9e1d5</t>
  </si>
  <si>
    <t>5fed8b34088d25c8dee57baafb8594a622317608</t>
  </si>
  <si>
    <t>b7efe4942946464527be1245281b56ac20543149</t>
  </si>
  <si>
    <t>e1d89fc97de6d110bb3af32da420d320958b9965</t>
  </si>
  <si>
    <t>54bed3f79ea666e253ad6a28521787c2f124508d</t>
  </si>
  <si>
    <t>e77dc73ac34ce59f4706d86377ebd2b81cef8564</t>
  </si>
  <si>
    <t>e8144c5f84a3fdfd09d04c8db04225ecd3b863d7</t>
  </si>
  <si>
    <t>8e03a9f48dc3d250e2dfe5680f241aee5db0d9f8</t>
  </si>
  <si>
    <t>d67cec2829b53d4ff64210a6edd795c0ad84190e</t>
  </si>
  <si>
    <t>2990231d6b43cf465da6a258d0f6da58fdcbfbf2</t>
  </si>
  <si>
    <t>22e7d4669dc26730a69c2570f7862a24daeb5304</t>
  </si>
  <si>
    <t>1b22733a81cdabb834f1f6fdbd924491be7f0eb9</t>
  </si>
  <si>
    <t>612c3e242c155a9f0183b2235daad696040fde1e</t>
  </si>
  <si>
    <t>bbc3d0716891bef6d3b6ead271592e58e948f965</t>
  </si>
  <si>
    <t>e43dee1f1c0428f57bff4c686eea39c5fb75e904</t>
  </si>
  <si>
    <t>e6e31df867be1ab20bae6cc4796ea7dbb448a3e8</t>
  </si>
  <si>
    <t>41eaecc8aa65f6509f8bf680ed09dbe53c5da1b2</t>
  </si>
  <si>
    <t>d3a63871c13062aea650571a9bc8ffda89b5b24b</t>
  </si>
  <si>
    <t>Evasion: Disables Windows Error Reporting for a process, Evasion: Possibly stalling against analysis environment (sleep)</t>
  </si>
  <si>
    <t>f95b5e64447bbaed9ac15f169f98d82e156ad48b</t>
  </si>
  <si>
    <t>f465277dda6008156bb6f81bc77c72253a91d303</t>
  </si>
  <si>
    <t>11585a9c41665b22edfa1db4be0f796e3e042ef9</t>
  </si>
  <si>
    <t>ce558cbb9ab96dc23d7f2f7049395e70e39b7146</t>
  </si>
  <si>
    <t>f8841e759fad58569fbc34f10aa987c49925514d</t>
  </si>
  <si>
    <t>2c8fdd05c21bf3ef0615b615d42a5ddb787ade86</t>
  </si>
  <si>
    <t>6a7d84f572238b769ddbfd68e23ec3b957907da5</t>
  </si>
  <si>
    <t>e9e8d918a8ca5ac7f1c986215ccc94b5bb346dc4</t>
  </si>
  <si>
    <t>b9c3f7258452aa52eac10e8e1b75bf5e83e7ae86</t>
  </si>
  <si>
    <t>d98a017cd96dc48d3c03fd5f0b9b4d2d8d8eb0f8</t>
  </si>
  <si>
    <t>63068ac43639bf2fb9a9212ecf999c403095895c</t>
  </si>
  <si>
    <t>43bf6935ff8c5ab78ed545dc05b19c77b715126f</t>
  </si>
  <si>
    <t>9c747e6356676afe70d96ec7df2085c0fad1740a</t>
  </si>
  <si>
    <t>Evasion: Ability to detect if Sleep() function is patched, Evasion: Ability to retrieve the current memory availability, Evasion: Possibly stalling against analysis environment (sleep), Evasion: Searching for specific processes: rstray.exe (anti-malware detection)</t>
  </si>
  <si>
    <t>5af317e77271313423bab98107ee0669b092ccbe</t>
  </si>
  <si>
    <t>d04cb02cad85c787a2b9ba43c816d88fb16dcdbd</t>
  </si>
  <si>
    <t>2c72077e9d285da19a13b795129b6ee09a2f1d87</t>
  </si>
  <si>
    <t>8371cc3c1910074d8f5af80cfb4049b25e9947a7</t>
  </si>
  <si>
    <t>c05776532b14ab1e5e8073cc26fd341845c3a0d9</t>
  </si>
  <si>
    <t>dce5a4213811850923216bf24185dad8a9463b91</t>
  </si>
  <si>
    <t>Evasion: Ability to check the disk size, Evasion: Ability to retrieve system default language identifier, Evasion: Searching for specific processes: v3ltray.exe (anti-malware detection)</t>
  </si>
  <si>
    <t>0e40d5ef368803c26244da5d5be57a4850e1cdb6</t>
  </si>
  <si>
    <t>7ec021d5f579efa642a53243572baf4f71d1f895</t>
  </si>
  <si>
    <t>cd7ddecdd2cdb723aba33b1b9dafdddfd1a7fa85</t>
  </si>
  <si>
    <t>2144fe9f7a3e5cce9e7018cb3b66f55f1ca9e6db</t>
  </si>
  <si>
    <t>dd0a7bbc21a538d4a1f4a2273587b62bb165d5b3</t>
  </si>
  <si>
    <t>29604530129b2749e3e0053b0ea0a062b99681ce</t>
  </si>
  <si>
    <t>c05a9a690c3a28c527f21b167f20f163d135a46f</t>
  </si>
  <si>
    <t>ddaa110cce119472a38ee0cc72fe734a195dd9b4</t>
  </si>
  <si>
    <t>1fb503f93a3248132492cbf0e531566946d55114</t>
  </si>
  <si>
    <t>e5b04ff3616acc3256df2ecdfdf0dc7407a8d23e</t>
  </si>
  <si>
    <t>a4382d758eb9258a4eb2e19eec2d525f1f420ee7</t>
  </si>
  <si>
    <t>9dff3ff3c4f4faa9d95dee924da61639285959c0</t>
  </si>
  <si>
    <t>0c3e0727b00ffdfd0ce70c77c096a64ed7c7a01f</t>
  </si>
  <si>
    <t>04db22d0b43f706a9d645ebbfb7a3a5fdfce12f6</t>
  </si>
  <si>
    <t>Evasion: Ability to check the disk size, Evasion: Searching for specific processes: regmon.exe (analysis tool detection), Evasion: Searching for specific processes: zonealarm.exe (anti-malware detection)</t>
  </si>
  <si>
    <t>8214623e0ae54c5d5380e051383fac679d6e109e</t>
  </si>
  <si>
    <t>ad740c422500d959250f025eb87b91ce434db0da</t>
  </si>
  <si>
    <t>10647143565b0b287bf1985f78681eb882529cd0</t>
  </si>
  <si>
    <t>46f149eb4f203e552e09b9a260f4ddaee0d83773</t>
  </si>
  <si>
    <t>008671824b91f8239bcc1ec2ff64df16dafcc5a0</t>
  </si>
  <si>
    <t>1b767c7d7786437f466fb500d8c81863847466c6</t>
  </si>
  <si>
    <t>04d0c7e74a93fe5e2b19485215ef5c5b7e45083a</t>
  </si>
  <si>
    <t>0a080128a1edc9897795c6d756c466f0493fd757</t>
  </si>
  <si>
    <t>be0fa3c23882438f48ab674c9052b47579772676</t>
  </si>
  <si>
    <t>8ca782252c650daa030555b37f53d6a8e0cefe9d</t>
  </si>
  <si>
    <t>116fb18507c3e3ba8953cccc59cfcfad8164194f</t>
  </si>
  <si>
    <t>9ce523f489bb0df6721ef0163d8fe5614a58201f</t>
  </si>
  <si>
    <t>b9df47b03944885786c4b9915d3473e200ced2a0</t>
  </si>
  <si>
    <t>f8182d4e0458b6a51838da6b90c0e0de55c573a4</t>
  </si>
  <si>
    <t>f03a41363fa8cd61914cbb01e354b8960244e99a</t>
  </si>
  <si>
    <t>a9b84379105719562bb4085fdf03bbc551c7ee70</t>
  </si>
  <si>
    <t>def2c62ccf22a186303f38809681d623c978e443</t>
  </si>
  <si>
    <t>9f7bcb7f2e4babf490db33683becf0abea748331</t>
  </si>
  <si>
    <t>4fbe8dbe44d38f118acfb2e159fd06b02d4d8502</t>
  </si>
  <si>
    <t>a331ec5f939b45c23d4bb90c53ea2f8480e23a22</t>
  </si>
  <si>
    <t>9f73a690741eafcd094b26e16f6e446d6535f1fb</t>
  </si>
  <si>
    <t>8f59d75701c727a8969979bcdfca2bf3f4ceb1d7</t>
  </si>
  <si>
    <t>351ac64e420ba106fd6f1ca14bf45106a700d7c5</t>
  </si>
  <si>
    <t>ceed589ecb0c281a4b36cb797698bfc556d6148e</t>
  </si>
  <si>
    <t>dc0b7a2253e61624d072a90f58d7b94db68ef38e</t>
  </si>
  <si>
    <t>4ad7d76c13a6d0f19ff64efc5d4d3d0e8a64c359</t>
  </si>
  <si>
    <t>06da175b33fd6755eedb1b918c877726e84af202</t>
  </si>
  <si>
    <t>e5cceb8872773976606a365b35b9b12387ed986a</t>
  </si>
  <si>
    <t>e2a952a10e38ad5a3d895bf1ab6bdbdc263c859c</t>
  </si>
  <si>
    <t>07f55760b17dff82ee604cfd2722eef5d71c5631</t>
  </si>
  <si>
    <t>99e01d4db01571994d6a2e3b20daa94d74c01920</t>
  </si>
  <si>
    <t>ce26239485ec29db5d60c6dc9aa28be38905acee</t>
  </si>
  <si>
    <t>a89d04a637949f0de2140e3284bf33eda6058f54</t>
  </si>
  <si>
    <t>Evasion: Ability to check the disk size, Evasion: Ability to retrieve a list of keyboard layouts, Evasion: Searching for specific processes: zonealarm.exe (anti-malware detection)</t>
  </si>
  <si>
    <t>af3e888ecd51a0f6c9537d0fb84811f382b494b8</t>
  </si>
  <si>
    <t>08e0e8587c1c6a151e701c9638528e1fcb1312a4</t>
  </si>
  <si>
    <t>ed120ad4cd9d554ff13fdee24ce7308a510f301d</t>
  </si>
  <si>
    <t>2a24fd3852d3727f6b86591b0bd79c5e2259678b</t>
  </si>
  <si>
    <t>a07a0a6486587fa29da6a0a1cb142ffcde731235</t>
  </si>
  <si>
    <t>b81c0c503f0a556d95137bbc827c82e42daf620d</t>
  </si>
  <si>
    <t>3ded02b6f694a0684bbb6c34cee564a7cdd8ef1f</t>
  </si>
  <si>
    <t>ab7d5735f99d2a04ff8bc4e9ece20f3e5e0c5978</t>
  </si>
  <si>
    <t>6327bb40859d25c7d5afb2cf51ca85cb34843093</t>
  </si>
  <si>
    <t>77e36d3fcff4cddc247ecdfe0a6cf01ffe8b4da8</t>
  </si>
  <si>
    <t>fd92c78ef4000394813a260e81eddbc07c8235ff</t>
  </si>
  <si>
    <t>51265e535d7836145cadf5b3a190e5cc39977069</t>
  </si>
  <si>
    <t>c267336f6b629c8fdeb3b5e0dd5b8c7e721f28ab</t>
  </si>
  <si>
    <t>99241a88015c478b0c9b6aec8110601a48a5a57f</t>
  </si>
  <si>
    <t>0c38e67bb3c7dc64ba314f94203481206a3b1e3c</t>
  </si>
  <si>
    <t>5928978008ad967719f9734f169ac37f113b88c9</t>
  </si>
  <si>
    <t>06d879dbdb3733fae049477cc5f2f8567795146d</t>
  </si>
  <si>
    <t>d0c0571b33967f9f7aa797d9286c66f16a2f02ba</t>
  </si>
  <si>
    <t>d9621e85964e6ced3191dc6c462270353a9c12f0</t>
  </si>
  <si>
    <t>f6f4ebdaed2e203d4d6f31653dbdf7275d835e6e</t>
  </si>
  <si>
    <t>caac32c37210fbc4fff72cc52ab12cf478fd6409</t>
  </si>
  <si>
    <t>2683f4e5459e037c7eb6fa6c835198ce36f8db48</t>
  </si>
  <si>
    <t>4e1e803ce4b4f3d67444f96fea1a244d54b81426</t>
  </si>
  <si>
    <t>6dd3aa7d7ac5ef2ad446cdea2f4f83f291765712</t>
  </si>
  <si>
    <t>17b8234e4c7245c02bc7cb78bf6d51a3c209d596</t>
  </si>
  <si>
    <t>04e54ad0d39af021c3f246d097711c2a9c491c67</t>
  </si>
  <si>
    <t>c2e3671ce3447c2cf9a74a41699569c975809b8c</t>
  </si>
  <si>
    <t>38fc7a84d1f3fcf3f91c5216b5ce9e5bb143c612</t>
  </si>
  <si>
    <t>72241304db06b422b642035da44c957c298583e1</t>
  </si>
  <si>
    <t>f78e0a5b03467bd754e65582bd8016cbfb91cd1a</t>
  </si>
  <si>
    <t>f060f71158988c38354dcda32c6bc63bf0063f01</t>
  </si>
  <si>
    <t>96677468c96e9ad193225fb138aa1e4b6d5ae3a9</t>
  </si>
  <si>
    <t>15fd24cd62992bd60007d07948b79b55dbd3a956</t>
  </si>
  <si>
    <t>d2cb93375c7311a535b475d30b263357662a28fe</t>
  </si>
  <si>
    <t>993886bfda9324de1ff311ec82cae0222716e19a</t>
  </si>
  <si>
    <t>21b6714ad68a7fd5be4d544d0a7b7885251272fc</t>
  </si>
  <si>
    <t>a7a23f5fd3824c24e71c8f721347fac1a2f4b7b0</t>
  </si>
  <si>
    <t>00c2c28b912a6973dac501b54a147ec913717ebf</t>
  </si>
  <si>
    <t>Evasion: Detecting VirtualBox by enumerating ACPI registry keys, Evasion: Detecting debugger by checking debug port, Evasion: Detecting debugger by checking windows class name, Evasion: Potential Anti-VM time analysis check using rdtsc, Evasion: Timing Detection (rdtsc_GetTickCount), Evasion: Trying to detect analysis virtual environment (BIOS detection), Evasion: Trying to detect analysis virtual environment (timing analysis detection), Evasion: Trying to forbid debugging (hiding threads from debugger)</t>
  </si>
  <si>
    <t>2e52681c7c98e25912b44d11c86ade54403e982f</t>
  </si>
  <si>
    <t>5db0350bab20cdd6796bff5b8198a067920377c1</t>
  </si>
  <si>
    <t>daa9275091116aabc8f7e3b6fadb4123137fc9df</t>
  </si>
  <si>
    <t>43c09870db914a5013a67d7546c61e8857c69157</t>
  </si>
  <si>
    <t>88a75cf5c80092c5b80c0b136494a4ace6716d58</t>
  </si>
  <si>
    <t>e7fc274d34cbc76e941bde4448f4382c6f3d7799</t>
  </si>
  <si>
    <t>62dd2e4543dc7607a1c5d69ff65eeeca42c86740</t>
  </si>
  <si>
    <t>1a2f2a41acc266a426d6d9e534b0b3521fc7888f</t>
  </si>
  <si>
    <t>70a9e9dac22543b62004cbb128d056faddc3a73b</t>
  </si>
  <si>
    <t>496e3582e62ca691547f965c9d28a6ce4f1fa07d</t>
  </si>
  <si>
    <t>e91a5dad952dda6f6ea64b06fa1f07ff708f830f</t>
  </si>
  <si>
    <t>26aca5e08a7433ec1b4d7086f18ecc4ae65ec063</t>
  </si>
  <si>
    <t>1f0455309c896f7ebfc9fbb233f7040b306e3041</t>
  </si>
  <si>
    <t>38053388180ae3127b93162dd9a4e0586609b94c</t>
  </si>
  <si>
    <t>ddb9aa9f978a13075f675e3481070c175d7646c8</t>
  </si>
  <si>
    <t>9401e281f026ba722870e833bba72b5c8b894243</t>
  </si>
  <si>
    <t>87870886fd275c25e4bd5ea8b80f179c872877f7</t>
  </si>
  <si>
    <t>0119bebce8ca7d1816d1286d374593e6e2982fb8</t>
  </si>
  <si>
    <t>337f628e71d7227504f1b9e820999d65bb7fad93</t>
  </si>
  <si>
    <t>12231cacb57dc3b91b3d6d0e1b4e01903b9ffd46</t>
  </si>
  <si>
    <t>8e25b928774cb8010561d5cd3af80fdcba69632b</t>
  </si>
  <si>
    <t>78c03142f7438a930080a513ea4ab8ad87698521</t>
  </si>
  <si>
    <t>60284e13bf4cea7a42cebd41f3f0a70ead699d09</t>
  </si>
  <si>
    <t>47898b578008a1c700b453c1c7ea26ded6f488f9</t>
  </si>
  <si>
    <t>81f93cf24802c2c19ed86615583ee75c2ea1cb61</t>
  </si>
  <si>
    <t>acfe74a9ccff94a1b28dfd7e2ea9b19de460d897</t>
  </si>
  <si>
    <t>9d227014a974e664077406c53a514ad3c1e9ac5c</t>
  </si>
  <si>
    <t>Evasion: Ability to check the disk size, Evasion: Delaying execution by using ping.exe utility, Evasion: Disables Windows Error Reporting for a process, Evasion: Possibly stalling against analysis environment (sleep), Evasion: Trying to enumerate security products installed on the system from WMI</t>
  </si>
  <si>
    <t>f890789af74c39b316400c148f660fea4ca8e18b</t>
  </si>
  <si>
    <t>0025ce45e23356b61fb72ca7ebd116456c711871</t>
  </si>
  <si>
    <t>742ad112f065e6a6599b082037c9c5cdd2344bdd</t>
  </si>
  <si>
    <t>64634f8ec1bf06d6ca02d886de50d208bed7b156</t>
  </si>
  <si>
    <t>05faa5a22ac4ffa9fdf2dcb78f219e67604895b4</t>
  </si>
  <si>
    <t>2b36ff626790926f9603abfb15a7f28d9d3d6615</t>
  </si>
  <si>
    <t>ddf031e56927c879464a710df1e55fd1f384eaf7</t>
  </si>
  <si>
    <t>728d940956632271a8d10fc02978b1357277b7a3</t>
  </si>
  <si>
    <t>a6e9a530b0b179ede5f859a0021b4ba7b7daa790</t>
  </si>
  <si>
    <t>4a60466815b4992e3e79acb968c2ebc611898215</t>
  </si>
  <si>
    <t>3b202d79558a9bb5af2abbfb3d33a0ac8d9984a4</t>
  </si>
  <si>
    <t>2b3f598c0ee3d19cbc2217131966903177d3667e</t>
  </si>
  <si>
    <t>a1a7f52488eac373a8038f09045eef151f2f8969</t>
  </si>
  <si>
    <t>86886ac30f8db5a9fd7f9e480f500392ccf96734</t>
  </si>
  <si>
    <t>cdd412cff0c6996a7d269c2cad6da3ba11aea4f4</t>
  </si>
  <si>
    <t>4a9b0c19ae1e58a338dd469d89d19ec34759c1c1</t>
  </si>
  <si>
    <t>19751f1d3ad8ad6bc87427274e239b757378b66a</t>
  </si>
  <si>
    <t>06d6a4ff684a27d2d5dd98e2d97e87211f667449</t>
  </si>
  <si>
    <t>d6212096b4ea4a6fe2ac6c36c1c7c0d487c85663</t>
  </si>
  <si>
    <t>28880d01feb59aea6c0c369b883704cb038c5469</t>
  </si>
  <si>
    <t>ac1de890e642d80ce9f31f30575db43058428de6</t>
  </si>
  <si>
    <t>a66f8e10cb15f3b054e1e0225bf436e25c34877f</t>
  </si>
  <si>
    <t>b243565470acd55d33bf5939dbf487b64fcff35b</t>
  </si>
  <si>
    <t>caf7687d52c67bb7bdaa6f0ef6f3ac9c4ac70f4f</t>
  </si>
  <si>
    <t>a1d6934baafae9aa0007ea521bb7b712cf30ac57</t>
  </si>
  <si>
    <t>25cfc7924ac6b2b9e006541a95d3773d6998efba</t>
  </si>
  <si>
    <t>a5a11a7ac4d37faa17b1cc75497ada51e9b18934</t>
  </si>
  <si>
    <t>16c91b57d6921ca9090f19a7d013816ac39148db</t>
  </si>
  <si>
    <t>833af9391e189264902863c76d1ad3001fcd3f41</t>
  </si>
  <si>
    <t>141bc96b925b2f1f75ac4c06de449906874a3c29</t>
  </si>
  <si>
    <t>4a79de75e9c469c27339da1eb75e04ad2e35a357</t>
  </si>
  <si>
    <t>2931abc26fe623b15b3114e382fe5310b1195fec</t>
  </si>
  <si>
    <t>69cb34550c60de4a5bab9c832f95e26f13e8181f</t>
  </si>
  <si>
    <t>929af5d61b9d398e6a15466e665ab7dc562da10e</t>
  </si>
  <si>
    <t>34088db77569077b4ea9273b7d3352e865de3849</t>
  </si>
  <si>
    <t>5a2aa92e0534fdaf47e1ed85b2b00326d110c4a7</t>
  </si>
  <si>
    <t>1cbc9d531ba0e5e67a1ada95cff19bf0020f88f8</t>
  </si>
  <si>
    <t>1cf69c43ad304cccf5606ce134a0e0688795469e</t>
  </si>
  <si>
    <t>e193e299748fa45bc6ffce343ab0233e34ab8b96</t>
  </si>
  <si>
    <t>124ddd23e344307d5da4e98cbb18ed9470f5ebf8</t>
  </si>
  <si>
    <t>816badff96d24441fda07f547e2b2a88811a6a07</t>
  </si>
  <si>
    <t>34ac2a1c328502bb6c950166183caeca4e100d31</t>
  </si>
  <si>
    <t>104e4b81d2c369b85e17f3bdda69ff2fff519cf9</t>
  </si>
  <si>
    <t>d2e6a677d321ad9ec174e245484fbff7be855c0a</t>
  </si>
  <si>
    <t>2956f034fee290a9622733c8bf4260fff2c6fb9e</t>
  </si>
  <si>
    <t>80db7b2533eb8216acab7b973f71af57c2fb7d6c</t>
  </si>
  <si>
    <t>ba4af15d232d15f748ec85cad1ddc228867d7a62</t>
  </si>
  <si>
    <t>0deefa4b1c56f642b136dbc405e3182cb901600f</t>
  </si>
  <si>
    <t>ed9d65ee1c6d6adbd6a6ad681335201680847117</t>
  </si>
  <si>
    <t>736d7537808b61eb4a87c799e0ce527036b61a76</t>
  </si>
  <si>
    <t>a9f00ec562d4fbae6e22d48db60a6cee3ca48c6a</t>
  </si>
  <si>
    <t>91ef04c518c3772a011779751a42e24e9082bf3b</t>
  </si>
  <si>
    <t>685951ee1ee4c0c7fee8331aa1200eb378833afe</t>
  </si>
  <si>
    <t>9aec92c89829bf192c179922250312fa88ce7dfe</t>
  </si>
  <si>
    <t>d7e45c2dc29b5180100b667af7e6f294a2cbe4a5</t>
  </si>
  <si>
    <t>850ad1be66a185782c49eaa50be013b732ee6d90</t>
  </si>
  <si>
    <t>7650140ffdeb08f764725b11ba8628381907c550</t>
  </si>
  <si>
    <t>3093bb211ac3d0ccf1e8b230e34954c9adabe37b</t>
  </si>
  <si>
    <t>b0eb1ca7c33754cd146a83e9e95b6834c66eda15</t>
  </si>
  <si>
    <t>2c447e10b04185169a8b7f80f921d1adf7d2d7c1</t>
  </si>
  <si>
    <t>77cfa96251619427e787a5d10afac4245ff0ee94</t>
  </si>
  <si>
    <t>Evasion: Ability to retrieve the current memory availability, Evasion: Checking OS information against specific values (malware analysis sandbox detection), Evasion: Checking OS information against specific values (system license), Evasion: Detecting Avast software (checking dll), Evasion: Potential detection of analysis tools (dbghelp.dll), Evasion: Potential detection of virtual environment (Sandboxie), Evasion: Searching for specific processes: autoruns.exe (anti-malware detection), Evasion: Searching for specific processes: explorer.exe (system injection target)</t>
  </si>
  <si>
    <t>021eed649137ea141e4cd80a8c205eda58c9fd50</t>
  </si>
  <si>
    <t>4f1c03ef4b115f54fafd47f7286796c03042537a</t>
  </si>
  <si>
    <t>dde51bfb2a2a7270e7e832cb448768ae6ec530b2</t>
  </si>
  <si>
    <t>bc3051944e737a3e31ab4a48c680f658e9812cc1</t>
  </si>
  <si>
    <t>2d49f0af20dbc4ddb6daafa7569ef149aff89b71</t>
  </si>
  <si>
    <t>a007be36ab90ef0d53b83ccc4da5601047db11c3</t>
  </si>
  <si>
    <t>1c351324e3a4a144f536d644f87d8c9f70ca8d05</t>
  </si>
  <si>
    <t>13a155ab2478fc4270035c0c48876c7c5ed2ed41</t>
  </si>
  <si>
    <t>6e6f696b600fc6e3e9d72b75d14b6a47280e6270</t>
  </si>
  <si>
    <t>891f5693cdd9b29017778d94118070ad0b8f2382</t>
  </si>
  <si>
    <t>6f41f82fce229d3b29dfddc8eee6715d0683ccd5</t>
  </si>
  <si>
    <t>Evasion: Potential detection of analysis tools (dbghelp.dll), Evasion: Searching for specific processes: skype.exe (messenger injection target)</t>
  </si>
  <si>
    <t>d2f83529244b2a86e4e8b85934e4cc20cbded7ca</t>
  </si>
  <si>
    <t>da2aa8cc37f777d9c4c5c4d1b41ea14e507c73a4</t>
  </si>
  <si>
    <t>2171f2900d46e1ee4457ad82caa6aac5b63fd68e</t>
  </si>
  <si>
    <t>f5a8ae3b8cea5420b26fc60e485e55d32dbe82b9</t>
  </si>
  <si>
    <t>9a96884a4904bef171953a6367e27ffdd6e9a50a</t>
  </si>
  <si>
    <t>c3e6297431a579c42eaa0abf4969af338b0aa897</t>
  </si>
  <si>
    <t>63eca9988671b3fe13861a1ca2df33735b18061a</t>
  </si>
  <si>
    <t>675da159414614cadbc3b9877ccbb7e11d9b5b5e</t>
  </si>
  <si>
    <t>fe5c7829f4bed9000472f8ccad04d1fafd855fa8</t>
  </si>
  <si>
    <t>1f96bccae673be9ac425fc0c8e5067bdd995137c</t>
  </si>
  <si>
    <t>6f2faf1e5f913f192f9fc7a5bb07af4284c0fb5f</t>
  </si>
  <si>
    <t>ec05cff34d93754972652348b694ed6e185893cd</t>
  </si>
  <si>
    <t>40d54b28b53292a0e1dc083c3e79991eb5f48039</t>
  </si>
  <si>
    <t>528d5a28e3fcb0a1dd6a7f75007b37f8b77a178c</t>
  </si>
  <si>
    <t>7ea2911f522b2a17381d1532da54faea5e5620d0</t>
  </si>
  <si>
    <t>cc25293a76bfa97e632b604b3401b40c49cf4221</t>
  </si>
  <si>
    <t>9e54d1ad428713016aba7d1cc2017d4721a6e4da</t>
  </si>
  <si>
    <t>d2cf71f191aae2ee23661327a7caeb06d385e424</t>
  </si>
  <si>
    <t>38d1b92e2b8827741feccd7534e84f1fc3a2b8a7</t>
  </si>
  <si>
    <t>Evasion: Attempts to disable kernel mode debugger, Evasion: Possibly stalling against analysis environment (sleep)</t>
  </si>
  <si>
    <t>ccfe31afae480c839453a42a67d04210b162bc79</t>
  </si>
  <si>
    <t>64a750f58504ee0dc7824ef51dadc062ad746bcb</t>
  </si>
  <si>
    <t>e0eae89d87d3bbd2a5a3ab6d532758eabfb6f516</t>
  </si>
  <si>
    <t>9a3f816bf8f7fbbbb10033de1a66c469299e933a</t>
  </si>
  <si>
    <t>c461bc04c3b404c06ed2be3a893564a3c9b4e927</t>
  </si>
  <si>
    <t>8136ea27f69085715fbb6bb4df1a0a3f29db2bd0</t>
  </si>
  <si>
    <t>7c65b6565a71ad4f15a5ad991abceb6bb2a35d10</t>
  </si>
  <si>
    <t>b65aa49c4a0a1963bc7c25a245cf6dce2d10e396</t>
  </si>
  <si>
    <t>8f88494cd06d348c444ecbff430cb7c500e4e5d6</t>
  </si>
  <si>
    <t>Evasion: Ability to retrieve the current memory availability, Evasion: Potential detection of virtual environment (Sandboxie)</t>
  </si>
  <si>
    <t>986996e3d1e6b2e0928d90f039735d9f670ecd43</t>
  </si>
  <si>
    <t>2933c9b7fe7da2668eaa61583f732503b33c7571</t>
  </si>
  <si>
    <t>a8d9b39befd65fdcb756022fed3d7bf164294c5f</t>
  </si>
  <si>
    <t>340d3aceca0b94c9614cd462727282a9300f80ec</t>
  </si>
  <si>
    <t>970d5d1c687dafcee089205e0d457e571d94382e</t>
  </si>
  <si>
    <t>4888049a03cb217b18b974643ec7605408611546</t>
  </si>
  <si>
    <t>8a4612edba6d2021118b0d8cc7c1b3bd59ea6129</t>
  </si>
  <si>
    <t>8f4d5152146beeb24da2900d3343bad9107ea867</t>
  </si>
  <si>
    <t>4500e3b8aaedf496e275606f3513466a43d6e77c</t>
  </si>
  <si>
    <t>c9939ecf1a41e8e733e993f16a2be863068acb01</t>
  </si>
  <si>
    <t>6795a2b4e9cf6450083e7fad4eb77aa3f5219b90</t>
  </si>
  <si>
    <t>a29919b9f4c015e06c69ed84d3e21206f0a4bf90</t>
  </si>
  <si>
    <t>efef7d7df666ad02264cc9fc11b2d9a6ba8b5a16</t>
  </si>
  <si>
    <t>fbae040619e9004903ed2e0c8353552f28559511</t>
  </si>
  <si>
    <t>39e9b7a409e2d38f9f946255cbb633da42430e85</t>
  </si>
  <si>
    <t>2dc83813109560ee5609a358d4c1fc7ebc710a60</t>
  </si>
  <si>
    <t>9063b0f0f30ff542185ae847ad926059653319d4</t>
  </si>
  <si>
    <t>32c07014a95273494282c58e888d722394561eee</t>
  </si>
  <si>
    <t>2e55af875f6f73244eb1c8c06ee0869635201874</t>
  </si>
  <si>
    <t>7a9320e7e8be06292318c03d7711cbe4832a6d8f</t>
  </si>
  <si>
    <t>9d8a66490b18c846bdcffc9b20a4bbacda2779f5</t>
  </si>
  <si>
    <t>e00829842965dbf86314b5ee4a6f58c83d315fb7</t>
  </si>
  <si>
    <t>68edbdfffeaa6803b140a8b74f4b8aeadf2e075e</t>
  </si>
  <si>
    <t>c4bd076804feabd43be892adda9f0efa2a03786a</t>
  </si>
  <si>
    <t>c832c212bb2b54d7730c6df53eea219da9be8a5f</t>
  </si>
  <si>
    <t>b94c7d8f70762dc8c3fc47b60f6cb85b35630eb1</t>
  </si>
  <si>
    <t>164e6e2c08676e4d82ef093d7832f1bc78179512</t>
  </si>
  <si>
    <t>6d6a180993d4abae2b5ed1c6b47f0cd29688aaf9</t>
  </si>
  <si>
    <t>6e725d277fab02866d9c66c1001d85aefacaa898</t>
  </si>
  <si>
    <t>6210db24306456362b9702916f529f44c1a89865</t>
  </si>
  <si>
    <t>8cf0d7ca01b06a8d63f0d3ef550d5129c05903c2</t>
  </si>
  <si>
    <t>7526d0b453bfbb660906a90ed5b1c712a2b5ab4d</t>
  </si>
  <si>
    <t>ad7bf0b0dcdcec09d7b9383511cbb35595f4d196</t>
  </si>
  <si>
    <t>ab37404be5d6e3aa55e3e702f0b85b8b4e895daf</t>
  </si>
  <si>
    <t>70f61547e2dafdc729681f57a12c13903d0559bd</t>
  </si>
  <si>
    <t>eeab0c00f87a3489cd52aea0f998b6a315f43d98</t>
  </si>
  <si>
    <t>272f17b561014e7eaa0dbf750f1e316e69af4205</t>
  </si>
  <si>
    <t>3bd57c6402eceb8296c74c2b02bef982fc8ceee2</t>
  </si>
  <si>
    <t>b19aa312817a0933aef95c33b2e0b45b0915d9ae</t>
  </si>
  <si>
    <t>2994493eb45a097ce268039f715978d511ae3542</t>
  </si>
  <si>
    <t>843ca220093160136416c3de460f51de14bf0296</t>
  </si>
  <si>
    <t>2f7a4e464a6026e27faed7f94991d3794726d456</t>
  </si>
  <si>
    <t>e5e0fe679e0739d0cb42c288affab6347f592791</t>
  </si>
  <si>
    <t>c363acb4a860633476b7ff33d9263e4075088a8c</t>
  </si>
  <si>
    <t>3e7f0d02be8d11005864923eecec29cff3003abc</t>
  </si>
  <si>
    <t>597f0a02856ed6ec6b471fa0c5825aa4b51396f4</t>
  </si>
  <si>
    <t>bf578833010ab8af3a1790a9e798f445bd93931e</t>
  </si>
  <si>
    <t>bac0b66ee962a0053e51b03b8ed52fefcddaa396</t>
  </si>
  <si>
    <t>77314d2d9abd16d72c206d0f4da912ce503a9157</t>
  </si>
  <si>
    <t>4665c7b9f56c9ca8a5c3e45fbb1351152d2594bf</t>
  </si>
  <si>
    <t>85ed4e7d8d99cc80478751fac5f70b1b8c1a21fd</t>
  </si>
  <si>
    <t>c0c90685a0822f04a51953a97ba1fe03b0138426</t>
  </si>
  <si>
    <t>132ac0c270f47a1eb4e34ad43bce5b876cdf7627</t>
  </si>
  <si>
    <t>997b41a62a650afd19c20ade544032e78328485f</t>
  </si>
  <si>
    <t>7f30907c33c0cb9039013ebaea003efc12888602</t>
  </si>
  <si>
    <t>3853a86c400e416322136fb7e2164ed3fe84371e</t>
  </si>
  <si>
    <t>23372d0d8f29dc303928d8e9fba9e45a9c685cd2</t>
  </si>
  <si>
    <t>22837e6b0357f408bf6e6016232b2e40d6b104b4</t>
  </si>
  <si>
    <t>fba0f357b891df9cab2197343122cf420fc56564</t>
  </si>
  <si>
    <t>Evasion: Ability to detect if Sleep() function is patched, Evasion: Ability to retrieve a list of keyboard layouts, Evasion: Detecting debugger by checking debug port, Evasion: Searching for specific processes: skype.exe (messenger injection target)</t>
  </si>
  <si>
    <t>54a62d67bfab687067933b7ba21aaef6d5966e19</t>
  </si>
  <si>
    <t>6b35951ae6364a5857ee806f0aad4694ae515aa7</t>
  </si>
  <si>
    <t>63d4274cb25056b311d1594c0342f7d2fad474cc</t>
  </si>
  <si>
    <t>9d6069ca362f62bb5185be7e51402be5b1739e3d</t>
  </si>
  <si>
    <t>309f8667b89dcb4c6e44ba5d8346daa9c4541195</t>
  </si>
  <si>
    <t>e7006f2b5ded93042b1bb45b3baf04dc51369090</t>
  </si>
  <si>
    <t>768cc21c19058425bc8f27fb98c31d32b3f65601</t>
  </si>
  <si>
    <t>1507e604e2dde0ce47d4032346624802cf05a74a</t>
  </si>
  <si>
    <t>14aae65f381cde73f5c0542422b1e42862b1246a</t>
  </si>
  <si>
    <t>205c7cc313daf91af61ff9a1dab37de742f265c4</t>
  </si>
  <si>
    <t>b625f884436b08af1e56b4e9a0681a042766104e</t>
  </si>
  <si>
    <t>62b514d907b73b43c55a69f38cb5ec3935016733</t>
  </si>
  <si>
    <t>b438dc4a7202827b7e17c24663f9cb67696c27a2</t>
  </si>
  <si>
    <t>Evasion: Possibly stalling against analysis environment (sleep), Evasion: Searching for installed programs (antimalware software), Evasion: Trying to enumerate security products installed on the system from WMI</t>
  </si>
  <si>
    <t>e59fa6c3fcd7ab50719f3f066b297a658a5d53b8</t>
  </si>
  <si>
    <t>5171f2d96369c076fec66145f9be32ccde4f8b75</t>
  </si>
  <si>
    <t>d3b1c1099a9abc60e26f9e7267787cbd4a44b73e</t>
  </si>
  <si>
    <t>ec432812f66bc0581901b3e6a4ee9af552709efb</t>
  </si>
  <si>
    <t>f31ddf56af73940927664534aeee9087136e29c2</t>
  </si>
  <si>
    <t>10c0034b3be938dd5c313a0866bd16c24271c0b3</t>
  </si>
  <si>
    <t>1dfb67951efa677af4be3dfb6c19fd6c7331a70f</t>
  </si>
  <si>
    <t>8c93d1d8c1679f2783309f545895ec53cdf02428</t>
  </si>
  <si>
    <t>14d0485918b7b48f35c8184bcd03fd4257866451</t>
  </si>
  <si>
    <t>e696f9eb98867b8e0f3de09b6d5b57be51c69347</t>
  </si>
  <si>
    <t>dbfbe067ed06c931e3972286c14c923162dd6e91</t>
  </si>
  <si>
    <t>7228c0cce5059783508837d4c503801519fe794f</t>
  </si>
  <si>
    <t>3793d9be59c546511b213718ea4f39cbcc468ab0</t>
  </si>
  <si>
    <t>5d3c511cb6c8c12a046c567586f3cf6cca0bc91f</t>
  </si>
  <si>
    <t>443b6a2195d9b2d98ab13d142dc9c784ec93bf32</t>
  </si>
  <si>
    <t>13b711af64d28eb2c5bf36c0966980a4a441c83f</t>
  </si>
  <si>
    <t>9a4e898b0c8a2720c1d1d9d16cf4147d4232a14e</t>
  </si>
  <si>
    <t>363596eb208bc102725e5befa04898704dc42dd0</t>
  </si>
  <si>
    <t>d8d34f54f5a6ec89938a56cdcdbad77003b096e7</t>
  </si>
  <si>
    <t>91012d521b481a1344720f1899d3835f8e4ad66c</t>
  </si>
  <si>
    <t>aec60bd2aaac6e2cfd926e0d2fe9add59f41a0f5</t>
  </si>
  <si>
    <t>4f24cfbcd31142da920d61014ed3818c38af7dc7</t>
  </si>
  <si>
    <t>eada368baad8acdef5164cafc241cb903aee881a</t>
  </si>
  <si>
    <t>bd78d573401b17f8f9d90515c58aedf289a31065</t>
  </si>
  <si>
    <t>13cc4bcabf3c8b7b322b55f1eb4b13b3e9fb7da7</t>
  </si>
  <si>
    <t>312052fe637355f4e8b041325763540b27d6b316</t>
  </si>
  <si>
    <t>329e2ba8586943616023ced329b8653b09c0f41d</t>
  </si>
  <si>
    <t>107f0e0867d229d9720a59c5f16dd90dfe4a3a19</t>
  </si>
  <si>
    <t>22ba358718071d9280fc6ad3ab6d4609da8183ac</t>
  </si>
  <si>
    <t>4b5e274a21e4f93f1a7ed1fe7840bec27e53a5d6</t>
  </si>
  <si>
    <t>6249b122a1ab16a3124944ef26bf880da8007ca9</t>
  </si>
  <si>
    <t>db7a3e930da9eac4999608e85ae0fabef0582770</t>
  </si>
  <si>
    <t>Evasion: Disables Windows Error Reporting for a process, Evasion: Searching for specific processes: vboxservice.exe (analysis tool detection), Evasion: Searching for specific processes: vmtoolsd.exe (analysis tool detection)</t>
  </si>
  <si>
    <t>711fedbc67d6b7e52650fc859b7536ba8c823417</t>
  </si>
  <si>
    <t>3b77bb00164491f311c3bf34b4da1c1413a63095</t>
  </si>
  <si>
    <t>e5342e95b5a700f24d48a42ef80277e636124c30</t>
  </si>
  <si>
    <t>5515065977d412a1b6282c8aca6aa73a856c3acb</t>
  </si>
  <si>
    <t>Evasion: Ability to detect if Sleep() function is patched, Evasion: Ability to retrieve a list of keyboard layouts, Evasion: Detecting the presence of WINE, Evasion: Potential detection of virtual environment (IOCTL_DISK_GET_LENGTH_INFO), Evasion: Trying to detect analysis virtual environment (HDD detection), Evasion: Trying to enumerate security products installed on the system from WMI</t>
  </si>
  <si>
    <t>e23cbb1a50079134d9e982c003bf97c4a22a2189</t>
  </si>
  <si>
    <t>befdffd0f09491cbdbc316a8dd5d2305f908229b</t>
  </si>
  <si>
    <t>4f86d18596985ebab43aeec860cc11adb800b8b2</t>
  </si>
  <si>
    <t>be5942dc2cc6b69558da9e1f45d545c066a3f1c2</t>
  </si>
  <si>
    <t>02eaba21dd4aad8c34753b3a4dd93758f815888f</t>
  </si>
  <si>
    <t>55767cd4d2003b346cf84488f1c79b670998e8b8</t>
  </si>
  <si>
    <t>8e9c63e70f8e7055fdfc75be132f88f863ae6138</t>
  </si>
  <si>
    <t>0d6f7c7d94eed0ee62cf0183b076fa7591b001b0</t>
  </si>
  <si>
    <t>315986a380e589320315ba7ec2ccfed12eb1707d</t>
  </si>
  <si>
    <t>88fdbbecb3ccbdfc6561bc624828d55fe4cda6c9</t>
  </si>
  <si>
    <t>90635cadd4ae62460a6e16e59efe0203bf495bcb</t>
  </si>
  <si>
    <t>5df062eed3f37e852f322cd61a0df3f484572009</t>
  </si>
  <si>
    <t>0d7a6e6d088a4e68f10dfc380e732e5819765b68</t>
  </si>
  <si>
    <t>603eee7ac932f1518f8bb25b5f57b82d0c005b81</t>
  </si>
  <si>
    <t>676c2553c224d18de9ff70b6d75b2022c4d366c5</t>
  </si>
  <si>
    <t>03b22b8009ac58453b7a7d50b5ca5c781bf75fb7</t>
  </si>
  <si>
    <t>da820ceacd7408607506965fd1f109444def6f5c</t>
  </si>
  <si>
    <t>7ca403e8fcbd2ffca6f27fde2dedd1e874d5fc3f</t>
  </si>
  <si>
    <t>f191a61e790b8e524722770f95871d15ddae72f6</t>
  </si>
  <si>
    <t>4dbc076a5c80b8f2c65e26fd52d3faad18cc8ec9</t>
  </si>
  <si>
    <t>7b597eaf496b0e28a45ae61e1ff382cf72005532</t>
  </si>
  <si>
    <t>ebdd716a0318ac5cca3d609ebab7311563823414</t>
  </si>
  <si>
    <t>6326be17adbf36d28c9a2f490c9336dd7c2a0c3b</t>
  </si>
  <si>
    <t>31a52d0bcadac96087a91bede990e9e52c509d16</t>
  </si>
  <si>
    <t>80442e0e013de6e1ed2094136dba91559af1e79a</t>
  </si>
  <si>
    <t>0d264cd29e843653052788d9fb3099003730b4ea</t>
  </si>
  <si>
    <t>88f70be75d7497da8fe5d04735c93e144665d833</t>
  </si>
  <si>
    <t>1607a7983e10a08ef5ff30c8b99952025dc7d50e</t>
  </si>
  <si>
    <t>d3d62d7cad008f37a9315da0facb21d2db3cac6a</t>
  </si>
  <si>
    <t>1bcffbb0931eb5732f9aa5761c3814195124cff5</t>
  </si>
  <si>
    <t>ab6605ae27755f7b79998f62ef6a01b92f8dd054</t>
  </si>
  <si>
    <t>39ceef3216cb504a1ea4fde7d18bfb3c003e454a</t>
  </si>
  <si>
    <t>2783dd5d13afdf30e5b82177b6568d29d4497970</t>
  </si>
  <si>
    <t>1135d6a251800f3d8def03846dda6ca1ae408d77</t>
  </si>
  <si>
    <t>e1f2d0bc14efaa670721dc37f0ac47ef4110f43a</t>
  </si>
  <si>
    <t>4dbc168dfd2ff3eb4f57cc8756d57342b07fcbde</t>
  </si>
  <si>
    <t>78b214c11e464551d9438ec0c536bdf1bd7dadc3</t>
  </si>
  <si>
    <t>21654c6d7ebb9ff32872750b957a52b6d4b986b4</t>
  </si>
  <si>
    <t>dab15c1875e881e14f62e702549bd384d6d5aac4</t>
  </si>
  <si>
    <t>93a46cf8ac7f9b61f6e31f743973f515d0a65eea</t>
  </si>
  <si>
    <t>c15a901796f4d143bb565bd261b36333a972fc6e</t>
  </si>
  <si>
    <t>79214b44e7597aaa6fc13a936dda0c1334d0f264</t>
  </si>
  <si>
    <t>c5c05f811fee76a394f6030a33de584e5a8ee3bb</t>
  </si>
  <si>
    <t>Evasion: Trying to detect analysis virtual environment (PnP device detection)</t>
  </si>
  <si>
    <t>cf05b84760c2e845881e804dd7959cebc528bb60</t>
  </si>
  <si>
    <t>70f0ab8bb69c8d2dcd985f38176783b494072219</t>
  </si>
  <si>
    <t>19c90b35f6807850ad165aa3a7d5e897eef64dcc</t>
  </si>
  <si>
    <t>2f1a925808fbc883d8f12b736daddec947525d73</t>
  </si>
  <si>
    <t>97039519e4c29f497c44bfb62bb76f3ebd67b34e</t>
  </si>
  <si>
    <t>4a1d9d99987773ac2eacd72b4db8e7763164b45f</t>
  </si>
  <si>
    <t>5cd562a90e16358b0507b6cf5c32cb621ca3db16</t>
  </si>
  <si>
    <t>96534d218a135bd4b2944972aaac6b50a4d5a34f</t>
  </si>
  <si>
    <t>9e6709a1fef4be0a93c811233b06a0d30bf12cda</t>
  </si>
  <si>
    <t>f4cd1b0f140ebd38e1ebb0c9424be9b72699f1f4</t>
  </si>
  <si>
    <t>3d12494099276e17526f85527b99b0f46395f0e4</t>
  </si>
  <si>
    <t>bd85a2284a2c2876199164d35c3bd6f95e4973cd</t>
  </si>
  <si>
    <t>71e90c37adbf4bd33095c7f74db374698a0506b7</t>
  </si>
  <si>
    <t>9b3e89b533ed206b18ef896640119820ede3180f</t>
  </si>
  <si>
    <t>ca5ffad986370b8a5c2bc5721d5c60e49f27f335</t>
  </si>
  <si>
    <t>402ee2e6676da6328ec7c0921683a3b1ac6249ac</t>
  </si>
  <si>
    <t>8feaa6113b58c49c718d6b6a27e3217cbca98440</t>
  </si>
  <si>
    <t>5d062c2677b5a6667539e0b2f1ef0a7d7ff6e55b</t>
  </si>
  <si>
    <t>31e887d3badf616a78e87e5bd8aef8a884ffa6c6</t>
  </si>
  <si>
    <t>7eb83b147d38c5dd711366428abf4edc631bb279</t>
  </si>
  <si>
    <t>Evasion: Ability to retrieve a list of keyboard layouts, Evasion: Ability to retrieve system default language identifier, Evasion: Ability to retrieve the current memory availability, Evasion: Checking for specific image filename, Evasion: Possibly stalling against analysis environment (sleep), Evasion: Searching for specific processes: explorer.exe (system injection target), Evasion: Searching for specific processes: wclnt.exe (e-Banking client injection target), Evasion: Timing Detection (rdtsc_GetTickCount)</t>
  </si>
  <si>
    <t>ba50c6f725c3d2ac589ee7742f491dd145c615a2</t>
  </si>
  <si>
    <t>a1ec581214153cef2e333d8edd45e65919da8da8</t>
  </si>
  <si>
    <t>ca01fe4ed34a3c9b2898da80f889d7198b7f045e</t>
  </si>
  <si>
    <t>ca9a6368a914eb1dea2c59985ddfa8625beefb2b</t>
  </si>
  <si>
    <t>e2997295529fdb327426d7faca7a8c6debd8c9a4</t>
  </si>
  <si>
    <t>ba424c46176c4bc21a8197fa641949de90966f7e</t>
  </si>
  <si>
    <t>c909d92e419faff5524c06c2a19876ac89ccae8b</t>
  </si>
  <si>
    <t>de55cdf294d122e2dc0688faace02deb0ccea14f</t>
  </si>
  <si>
    <t>01f10b89d3bcbd98c841a40eb48d54e0a5c17a97</t>
  </si>
  <si>
    <t>235784c9352ec76b0944eb00005196ea42d1508a</t>
  </si>
  <si>
    <t>ba27577bfa17476e3fa7f508c49c197c44c4c60c</t>
  </si>
  <si>
    <t>751669c38b666c7435b2a65a5c6fe40435d59aaa</t>
  </si>
  <si>
    <t>4bcfa2108994ccf5b4268db5cffbcf7ab03be7b3</t>
  </si>
  <si>
    <t>2e8a619aa752c4070b105ef76f2bfbf3900d9b63</t>
  </si>
  <si>
    <t>4367da914f4f73b17f80a359a7543b645e478abd</t>
  </si>
  <si>
    <t>d385e77148209661e7f2ddc34eb89bf69e106b72</t>
  </si>
  <si>
    <t>8016967591fd32c73b42bfd4275d383ee6a01d93</t>
  </si>
  <si>
    <t>7c1c5baedfd93a1590da7f5315bbe869d8f03850</t>
  </si>
  <si>
    <t>9b2b2cceb76975fb5a6b0dd9f53effeeffbb1111</t>
  </si>
  <si>
    <t>0a2b5d5615a0fe054584dea34bb3c83350a42909</t>
  </si>
  <si>
    <t>b78e3af4b89cac3eb42a3f1c88621a418e3e4b0e</t>
  </si>
  <si>
    <t>47c4e4ecea6ed0fccefa9669d6f2416f6ec21f31</t>
  </si>
  <si>
    <t>6dee1725ac4f0bcc855d79f7a376289fe7905729</t>
  </si>
  <si>
    <t>7fc934e78874b6661d44e4bf5f5632dbcae176c8</t>
  </si>
  <si>
    <t>d7563da9fc2bc1203db99601ad11cc4550e79657</t>
  </si>
  <si>
    <t>f7cfc8c01acbdc90f825574efa69568f64aeb23d</t>
  </si>
  <si>
    <t>69d9ef5cae2d5c3320f7a55a18314bd519ddeffd</t>
  </si>
  <si>
    <t>d1f95698545438ef4a593bede1db4a9654b858e2</t>
  </si>
  <si>
    <t>92e528cba736b361e39331f471c40bfc0a982b96</t>
  </si>
  <si>
    <t>0194dc02ef4683ce157eca68dbcb56ca60cc4be5</t>
  </si>
  <si>
    <t>3bf6f6d98e520c28f61586e24b5eb5e7fdf71c6c</t>
  </si>
  <si>
    <t>2cdc04191ac57750e365b21b107f20a55395d2e8</t>
  </si>
  <si>
    <t>fe782ffdd578c4ac746539369302f0073d8179d4</t>
  </si>
  <si>
    <t>10108c9e309caa5db90f7b0f872d158656045f49</t>
  </si>
  <si>
    <t>81be1b8557b54009b867b21c7e3146f9d2544dc4</t>
  </si>
  <si>
    <t>d8113b5b15b9302c1c97c06c50c6ceddcdcbb666</t>
  </si>
  <si>
    <t>adca6af467ef83f78c93638be57c5cb9d0d10151</t>
  </si>
  <si>
    <t>1ac9c52572ee129553e07657a04c022515f61867</t>
  </si>
  <si>
    <t>87ee8e71d22e1d96830308d1d7cca6a2ea710c68</t>
  </si>
  <si>
    <t>cb19b0a31cd0cf69db7d1eef73cfed48f60beb54</t>
  </si>
  <si>
    <t>711aaf174c4be58a0f6df89cb1a2b5138cf8860c</t>
  </si>
  <si>
    <t>48ed0fc60ca94c9a021142396a957af03178070f</t>
  </si>
  <si>
    <t>b3681a632e6c83b0a0aff26d8c2dce7fcf470f2a</t>
  </si>
  <si>
    <t>8d05ac235315de746029ce4f2d3740a34f5dfc72</t>
  </si>
  <si>
    <t>7f056b8e05bf5e49e43d20144b6d17c95b93c984</t>
  </si>
  <si>
    <t>1ff8f45128cc3fee5cf18d7a3c6770cc3ef2b7b4</t>
  </si>
  <si>
    <t>ebd5b24ee617ce703a25b319bdf3ef1c7c4061e9</t>
  </si>
  <si>
    <t>ff10d2c77da01d7eb88d7c1915ea2fdaf9952222</t>
  </si>
  <si>
    <t>d52acaa1c76b33723d9c653f7d527f6d2fdf7cfe</t>
  </si>
  <si>
    <t>d3fa035f7f0be7995876db7d5c99917263128eb5</t>
  </si>
  <si>
    <t>7524412a36f7eb3aa267d2e5a9b544dce4fa2b5f</t>
  </si>
  <si>
    <t>d29144d1bf1ca3da1cb96c7e66f73ba8d2db07c3</t>
  </si>
  <si>
    <t>4d56c1d6cdc19373558bd1bd812c084e4387dfba</t>
  </si>
  <si>
    <t>1be5c9d62028b00d10c27ad5c322230fada9cb01</t>
  </si>
  <si>
    <t>1324981cd4613a3576f94e31baead53725e7efe5</t>
  </si>
  <si>
    <t>b93a5aee1da0d379e71480124af33d8b0a190afc</t>
  </si>
  <si>
    <t>996f42aeb4944dafe7e6515adeffb0d34267e50a</t>
  </si>
  <si>
    <t>bdbd088a4c5b905e776160ca6c40137209c52a4e</t>
  </si>
  <si>
    <t>8705605e57b2a20b7e6a8eb69f73ee11381d48bb</t>
  </si>
  <si>
    <t>50fddb8b789c33918ee5a405c0574677758d550b</t>
  </si>
  <si>
    <t>e187ffd7ef1105f774a03d8bd6dc2a62be9b23f7</t>
  </si>
  <si>
    <t>4d9f408da23e89cb4c8701e63899cd957a712df1</t>
  </si>
  <si>
    <t>438aa4576c2758555555364cb9c1164cb97e18d7</t>
  </si>
  <si>
    <t>24bc296a9420fe4a8908887bbc95a658b1210e89</t>
  </si>
  <si>
    <t>ba219c01dd44c0513cdde0c215daee024988af9b</t>
  </si>
  <si>
    <t>1d97fc6ba3faf78c8e1294691785f1353eef4757</t>
  </si>
  <si>
    <t>Evasion: Checking for specific image filename, Evasion: Trying to forbid debugging (detecting process debug flag), Evasion: Trying to forbid debugging (detecting process debug handle)</t>
  </si>
  <si>
    <t>8dd7af5707c125087cc8a1803ffac390ad2d0dab</t>
  </si>
  <si>
    <t>bec21084433fddfb7e3302a26cf55e9eca5a0c6b</t>
  </si>
  <si>
    <t>9dd3fdfb272328114749ea6cb916bb9674854cf9</t>
  </si>
  <si>
    <t>d0983f13579b4db8435aae87df192a6d8854caf2</t>
  </si>
  <si>
    <t>355b067b0e74801740cf1113f411b26cbe03cdb1</t>
  </si>
  <si>
    <t>d691ecd8956ff08edeaf8c4079de4e05bf8cf38f</t>
  </si>
  <si>
    <t>1bd2bd857855f036344cb50aec97842283a135d7</t>
  </si>
  <si>
    <t>ffd29fd48a9fb4c8a73c867bc6341fa71886f173</t>
  </si>
  <si>
    <t>6c802bec2a84eb703d0e8bf2fec6949698091f19</t>
  </si>
  <si>
    <t>e327ea935fd4c0c66660bc512d02cc3352e2a6a5</t>
  </si>
  <si>
    <t>92c8bf29ee3839377b54b14c3fa240f4c89e994c</t>
  </si>
  <si>
    <t>bb34d14200491d5049f8f3121c51861d95e4d7c1</t>
  </si>
  <si>
    <t>6a3bc1e731b6289d0cfbffb7a32a3d6f1957070d</t>
  </si>
  <si>
    <t>7f99eaa630431115a3e2e790c21ba4e46552935d</t>
  </si>
  <si>
    <t>cdcbcaf4488dc12f7e20199f8887423f38b99153</t>
  </si>
  <si>
    <t>7916f927de8c62f62cfc706d7eab19e31c97b327</t>
  </si>
  <si>
    <t>a952c3457face0a8350dbad1704ad302665067d1</t>
  </si>
  <si>
    <t>0cd339978d14298924f137ccaafdfce9c50f272c</t>
  </si>
  <si>
    <t>31687b9ed570581f259c3e7698868db9a980881f</t>
  </si>
  <si>
    <t>31c17b0d565f27879eb5dfd39644104aa6321665</t>
  </si>
  <si>
    <t>a2885a650f67695e636cf4de7c9166f3e9493caf</t>
  </si>
  <si>
    <t>Evasion: Checking for specific image filename, Evasion: Searching for specific processes: chrome.exe (browser injection target), Evasion: Searching for specific processes: explorer.exe (system injection target), Evasion: Searching for specific processes: mbamgui.exe (anti-malware detection), Evasion: Searching for specific processes: msascui.exe (anti-malware detection)</t>
  </si>
  <si>
    <t>bbe5e605a1c79d0cb0f3481af537f48f0d76f51b</t>
  </si>
  <si>
    <t>77e61cbe9584e135e10ccd9103b05a8989a63daf</t>
  </si>
  <si>
    <t>17f73c499338e4ea7a41dbb4010ab3e7e721ec74</t>
  </si>
  <si>
    <t>7de90643f9a4fe32e282bff870c0a3881e1ac882</t>
  </si>
  <si>
    <t>5f0b060983ea989b5d4ce91e2b3234b8beff8d94</t>
  </si>
  <si>
    <t>5936ba6af4d7c1876c97822d6753ead915e8944b</t>
  </si>
  <si>
    <t>2c568f1d5e000579275514a641249da4f6eb73da</t>
  </si>
  <si>
    <t>e7980652b02d82c30e9ea7ed62ec49f4f1800af8</t>
  </si>
  <si>
    <t>2dccdb391296704285286ccb4ead06ec0bc81091</t>
  </si>
  <si>
    <t>fecd9cd6307afc5e48e0984874036e5f1bdef234</t>
  </si>
  <si>
    <t>596e036d55e8885d283039be61c15d42a76c237e</t>
  </si>
  <si>
    <t>6cdc7e970090a736ccf273aaad046e687e046716</t>
  </si>
  <si>
    <t>9de69a923d87de4ab185e7e46f8105f9f971fd94</t>
  </si>
  <si>
    <t>a448576139bc90e885ade33ecb5d57ef1aea2a30</t>
  </si>
  <si>
    <t>3bb9dd920c97d03f39f95503c2854481b21a770e</t>
  </si>
  <si>
    <t>cb3e2128ac7332a6f4815e49a2ac6bf4eb97aff0</t>
  </si>
  <si>
    <t>4576cc66bc4906934c9bd1a2357d293b62c1bcc8</t>
  </si>
  <si>
    <t>0d9c0dd58e5b31e3bccb9d743d7f9f5f1d3ca0a1</t>
  </si>
  <si>
    <t>75feb84c06143126691f6740f9c80ea5d487ecc4</t>
  </si>
  <si>
    <t>8de854e3f9a474fc4ff7483a73940779e4aeb5eb</t>
  </si>
  <si>
    <t>aae7df379f82d889d84ee1214df358686e20b6a8</t>
  </si>
  <si>
    <t>2f7dafe15a2ec8810eadc939faf0a11572a3b6a5</t>
  </si>
  <si>
    <t>7b21330eb098b7aaad6d230c64299b53be04dd97</t>
  </si>
  <si>
    <t>41625180b8ee932fea2b41258604b260557d0eb2</t>
  </si>
  <si>
    <t>f7aff05a1ba03fd67d7dbfbdd369383b5d55b5ed</t>
  </si>
  <si>
    <t>02e09a76dec6b87521b19c14a42caaf5b0cad3e1</t>
  </si>
  <si>
    <t>3acdf8123d491fbe7682fba617994855b83cb5cf</t>
  </si>
  <si>
    <t>371a269673f3e044c6dae20630d1c7cf5425faec</t>
  </si>
  <si>
    <t>2a0db590fd93b51fda07c8ccc08bbd4e09dbb4e8</t>
  </si>
  <si>
    <t>6958b3b1a920eb3453d295f49cebdd8d97fa3ad9</t>
  </si>
  <si>
    <t>0f42d4baabe9402cde39e0516d71ca635cf20965</t>
  </si>
  <si>
    <t>b12a05f74f269fa520b4ab8ee0d96be2773f1693</t>
  </si>
  <si>
    <t>7cf1c64e1b9e92fb471ddf5966f38fa9dbb8301e</t>
  </si>
  <si>
    <t>0e6543b56f019ca32cb1384dde8c97f33ac9a6b7</t>
  </si>
  <si>
    <t>826526e5f903f4da08c961450b2db3d970dfd301</t>
  </si>
  <si>
    <t>Evasion: Ability to detect if Sleep() function is patched, Evasion: Ability to retrieve system default language identifier</t>
  </si>
  <si>
    <t>a304d9ba2b62b0da4fa57037492e1cfa5c822970</t>
  </si>
  <si>
    <t>79167d11a34bfdb19dc38ef1dd65e40aad6088a5</t>
  </si>
  <si>
    <t>c733202b566e4a1137b9db508a061a2e735b17af</t>
  </si>
  <si>
    <t>9e6bb7cbac82b7fe6334df97b1b95deea41fea3b</t>
  </si>
  <si>
    <t>74f03257fc56f2bd8487d7e3dc6d434e12a2669f</t>
  </si>
  <si>
    <t>c0d1fd8074bde14efa65401cb1d2b3745839d129</t>
  </si>
  <si>
    <t>049bbd8ba6c8f6b232606a6010290fba3afa05eb</t>
  </si>
  <si>
    <t>ba7c5dd154effd59c60423c264b8548f1eeeb988</t>
  </si>
  <si>
    <t>3f6fedbdd7ce8f72056fa11cfa477f7c7c3c78dc</t>
  </si>
  <si>
    <t>04e55739ba035dc357a466af3fff0a50383d1153</t>
  </si>
  <si>
    <t>7e09688fe85c2bc16da003b6ee863aa39b0fba8c</t>
  </si>
  <si>
    <t>419656d92295c4e4894658348aa1dbe46ac4d229</t>
  </si>
  <si>
    <t>6cd8e417eb137f4ddfde7965d2ab6e1646dfcece</t>
  </si>
  <si>
    <t>c13785780ce0c50cbb5abce4b0130034bf951867</t>
  </si>
  <si>
    <t>c836719562aba85375ad4aa996f2edd333649004</t>
  </si>
  <si>
    <t>badf1e55e47eef9da8a4d4933d8913de69eac446</t>
  </si>
  <si>
    <t>a94e9982623acfc568116bd24bcb8fd1f7bf14e3</t>
  </si>
  <si>
    <t>02af966167ecef3ad7f208c255607d45ae1d7f47</t>
  </si>
  <si>
    <t>8a4c369f409ae34c1c2deb7fe2f962573145e6a3</t>
  </si>
  <si>
    <t>47b587f39a2816e2a0e708b8123342ca0f8bd95d</t>
  </si>
  <si>
    <t>5c45bb743ed360324ac954b0cbd6735e30127de8</t>
  </si>
  <si>
    <t>3bcdd0cd855d0ed40703aa371bbec71774652e5b</t>
  </si>
  <si>
    <t>a771c7d05dd2e5aee99e241cf718d1bd20e7e0a9</t>
  </si>
  <si>
    <t>33faa3d312495bd2f2f4aa58f25c88cfc67c3471</t>
  </si>
  <si>
    <t>e676327787b5ed22125ee394ea979b87e634c421</t>
  </si>
  <si>
    <t>b767ea5e14e28378d223d95a0984b3bb71de3ed2</t>
  </si>
  <si>
    <t>521486f12b17c909512134d4529a3170f27c3f79</t>
  </si>
  <si>
    <t>486a37ae60bc7c6713d05284056e8a5a057b40f4</t>
  </si>
  <si>
    <t>916c7e69f9f169b9df520c89e858db4627bd0eea</t>
  </si>
  <si>
    <t>31a901908d6da86679cbd4752c3f36bb6786b290</t>
  </si>
  <si>
    <t>00367d3f3141a7632506d41d897cee3406cf0a03</t>
  </si>
  <si>
    <t>72fa0a3507639ead4d995b626c81053cc7afe5c8</t>
  </si>
  <si>
    <t>606c3b416f7ba19d5622594354f7586d04596bb8</t>
  </si>
  <si>
    <t>b81d15324d78bcfecfa82a7ef3f7c845f71543a3</t>
  </si>
  <si>
    <t>cc92d52e842f8a4bcba4d8ce4b2cb240a21de1c2</t>
  </si>
  <si>
    <t>Evasion: Detecting debugger by checking debug port, Evasion: Timing Detection (rdtsc_GetTickCount)</t>
  </si>
  <si>
    <t>9cb4c76a365e95920468b56e3f11d0b49b0ad19e</t>
  </si>
  <si>
    <t>8dc11c1b5901ebe47af54b3cd5c27bcedd6fb358</t>
  </si>
  <si>
    <t>37b91eadc85259d644fe1869c76ac04676f996de</t>
  </si>
  <si>
    <t>1f920d83a0ed89903586608f9d591ed98a5bd35e</t>
  </si>
  <si>
    <t>9b50c58a556a62934306989731e1e59df07efaef</t>
  </si>
  <si>
    <t>27b091461fec56aabe24eb88885b799ee5fc265b</t>
  </si>
  <si>
    <t>a11de28c1d8a353c107c13ed40e6045c7f50cacc</t>
  </si>
  <si>
    <t>993c9226e8deec3e61f1189a3afa7cde964f9b57</t>
  </si>
  <si>
    <t>Evasion: Checking for specific image filename, Evasion: Timing Detection (rdtsc_GetTickCount), Evasion: Trying to detect analysis virtual environment (timing analysis detection)</t>
  </si>
  <si>
    <t>d713c080d0a6d375b60808ffb2d1dcc98e40e88b</t>
  </si>
  <si>
    <t>93900818e0ed7bbe284efcb5e6965faf813e94e6</t>
  </si>
  <si>
    <t>94a69e33ea05b7d3ca13eccca24a5363879b4579</t>
  </si>
  <si>
    <t>941f533eb262da6f9eb02c8facad0776c54bd342</t>
  </si>
  <si>
    <t>0461afff3b4cd19e883178b19faf467e0da57ece</t>
  </si>
  <si>
    <t>8b62e6a49a9806638ace81a3b89d1f5791a40606</t>
  </si>
  <si>
    <t>0126c6114dd91a3deae88dea9ba2e11bd041ce45</t>
  </si>
  <si>
    <t>01169c277c572207bd2e06da7a8bf37bd6ac0415</t>
  </si>
  <si>
    <t>87ba7bc237492dc871e0fec9157265269e6f34f2</t>
  </si>
  <si>
    <t>4fd7a58cc9217c2ac4c376b69802ae37bb9bf970</t>
  </si>
  <si>
    <t>d64766c48ada6a810608c665417af7de57958cae</t>
  </si>
  <si>
    <t>9ab844396aab00f23af7a0ef096a98201779a120</t>
  </si>
  <si>
    <t>635fc36552f68272a82beaa3c4cc88dba365d504</t>
  </si>
  <si>
    <t>310df311cc8762f62b2441b9b994c0dd8d573de9</t>
  </si>
  <si>
    <t>921501d549df455250b5e232b5b7e6eeb544520b</t>
  </si>
  <si>
    <t>66578a5b386b15e2de0dc8bbb605cd8e718a8e3d</t>
  </si>
  <si>
    <t>b49c12efd03f51dc85d71310f722a9aa320413d0</t>
  </si>
  <si>
    <t>55b11b07079369843b8a9c3498a51bede5ee0f16</t>
  </si>
  <si>
    <t>ee9a388d790a3a186ccea582b7eb03303eede92e</t>
  </si>
  <si>
    <t>0678fffe218d90c1e9702ace2b1f50b7477c2b4f</t>
  </si>
  <si>
    <t>75e379cd9aa197dfc0252cdd49ff0db3c1c414e4</t>
  </si>
  <si>
    <t>42a69a5ef5f08cf7193c0b01f345d6470c6001e2</t>
  </si>
  <si>
    <t>5ddddadae75421e531426f9cd212b1632e513a4f</t>
  </si>
  <si>
    <t>Evasion: Ability to retrieve the current memory availability, Evasion: Delaying execution by using ping.exe utility, Evasion: Timing Detection (rdtsc_GetTickCount)</t>
  </si>
  <si>
    <t>17e38cc785481595479f6f60c47ce7f18de656c9</t>
  </si>
  <si>
    <t>db74fabc7f1f27d17f4875aa5ccbf86c69228e0c</t>
  </si>
  <si>
    <t>616cf64e1868c1c4f6294db2f6faafeb74244f0c</t>
  </si>
  <si>
    <t>b3a567da2babdc8c33afcf78d1853b5d6bb4940f</t>
  </si>
  <si>
    <t>551bba47f92df1c1c47008372e8f1829750d445e</t>
  </si>
  <si>
    <t>3e975fa32a54674d20dc1ced27d76839df36c90e</t>
  </si>
  <si>
    <t>30ef0d7baca955a836458c048858f7758100ff30</t>
  </si>
  <si>
    <t>4d2ba474af8b2001dc3f67492d62afc893aeed6c</t>
  </si>
  <si>
    <t>5a57e1d7966671cdea01ad4ae61178ea6e7654fe</t>
  </si>
  <si>
    <t>89dff5b155011b7eef4a7102248e03bfe62e2d40</t>
  </si>
  <si>
    <t>a38ce40918bfe720a30e8efbe3ae0028693b539c</t>
  </si>
  <si>
    <t>b082d669b0fb96b8def9e07a10c3f5a5df63619e</t>
  </si>
  <si>
    <t>9957158c2a2ba685e12483d40fe94f93c4af0a29</t>
  </si>
  <si>
    <t>d251391eef647dc77d81cc1839f95a9e6dfb170f</t>
  </si>
  <si>
    <t>eaa8bb33f4904b6bd9b42016c8f4b1b086709fde</t>
  </si>
  <si>
    <t>30e6d541ce0f3317664544e9995d087ab09d887d</t>
  </si>
  <si>
    <t>c36826c5d5baceacacff7c1cdcce2ab21bb67b77</t>
  </si>
  <si>
    <t>04aa8cc8fb61faef9c505ea520952c57fe81d46a</t>
  </si>
  <si>
    <t>d06e722452d551b7b5b274532f73af9e15ee9e59</t>
  </si>
  <si>
    <t>06d967434b8a6e4e82b760f78a0ff2f746cb26d2</t>
  </si>
  <si>
    <t>505599fea2512de7dffc5777141d7755941a56ee</t>
  </si>
  <si>
    <t>a114f342612097f406d2baf936ce0d55d1473f1b</t>
  </si>
  <si>
    <t>45c8501fffae793ffb12cfeb9a840db61649fd02</t>
  </si>
  <si>
    <t>Evasion: Possibly stalling against analysis environment (sleep), Evasion: Searching for running programs (analysis tools), Evasion: Trying to detect analysis virtual environment (HDD detection), Evasion: Trying to detect analysis virtual environment (window name detection)</t>
  </si>
  <si>
    <t>f170d2fa0f17f76d8e4fe9ce743e70a0d9c54b4d</t>
  </si>
  <si>
    <t>ffb6a12fdd3c375b4813ce86bddc8e36af34916f</t>
  </si>
  <si>
    <t>2d0881f4d1f6451b8ddba395c4118b450de50800</t>
  </si>
  <si>
    <t>1910d29fe2e64eaa73355a483a0a3f5f91745926</t>
  </si>
  <si>
    <t>648b615a9222343f94d072248e484d3c54fbca33</t>
  </si>
  <si>
    <t>5f442df3c957e1379521d3141f86c7eaae9f7315</t>
  </si>
  <si>
    <t>d7123fbaa7bb1957f8c68db78f778e7d567d2196</t>
  </si>
  <si>
    <t>2ab225a8928f07c8970d79f94ae15b7e1ba6335b</t>
  </si>
  <si>
    <t>42cf288dfeb41ecbb64d0f115b123136761c779b</t>
  </si>
  <si>
    <t>cd5f43fa9a83b541ac6f6db3370025e378ec2b0c</t>
  </si>
  <si>
    <t>5a23a7ca1042fbd8e82ed9d8fd2c1cce13dbe257</t>
  </si>
  <si>
    <t>5a946eef539d4760c5190c001d9c94490ebbf7ba</t>
  </si>
  <si>
    <t>f412b37f0e60c4aba2620bfb4c433cd3fd5187de</t>
  </si>
  <si>
    <t>732cc4819b8b6a39860fb4ac3a4c2b31b5345237</t>
  </si>
  <si>
    <t>7844d8e11ad94ed4290396f05b1ad5c2650ed4a7</t>
  </si>
  <si>
    <t>6495317f653cd2d4f80678c194c61965cad7bfbb</t>
  </si>
  <si>
    <t>45bc8a3df2113cbd93a8a4d62202711ec8d22122</t>
  </si>
  <si>
    <t>716687d9378efc5a359b2f3d2828667ba72b1be6</t>
  </si>
  <si>
    <t>238719e20e6573d263307a1ac55ebd820e4b1adf</t>
  </si>
  <si>
    <t>Evasion: Searching for specific processes: regmon.exe (analysis tool detection)</t>
  </si>
  <si>
    <t>6caf1a8d798caa023dc9267cb27a12e0e0796367</t>
  </si>
  <si>
    <t>258169bb5a08051cef4223f9625f64597bc63504</t>
  </si>
  <si>
    <t>f30bcbce3a12d4c5a03a98b6dddf3ffda5102672</t>
  </si>
  <si>
    <t>d9312e1c9cca13c7116fd7682d9a6d6f3e82aa7a</t>
  </si>
  <si>
    <t>742e13b0f4f19362f3be09317da64eb65475a17f</t>
  </si>
  <si>
    <t>a2a26b32e6d01ea80eb09e56460fd9ea76625e09</t>
  </si>
  <si>
    <t>0c009e992d2ad7f9b5769ab948941c4febb62dc0</t>
  </si>
  <si>
    <t>f05a3b3fd94aa8792784a25c5d29fe7faaa309ea</t>
  </si>
  <si>
    <t>603068a77cdad45d4e3a2eff8d2d5edf3da322e5</t>
  </si>
  <si>
    <t>11d40cf54d60226ba7e9d34225b31b3d9ca4a8d5</t>
  </si>
  <si>
    <t>2d7e2c40278fa158074d2f5287e6671204751915</t>
  </si>
  <si>
    <t>fce63fe4a70b3284cdc7342fe237e0b8c4a6984b</t>
  </si>
  <si>
    <t>e25378bd1f5a864ed12e80bd4d7481d8c6eae04d</t>
  </si>
  <si>
    <t>b90c42a9edef587aa2cf54e35566c7b4647b75f3</t>
  </si>
  <si>
    <t>fa052cafd49a6bffafbd4684a80a3ea0a8c35100</t>
  </si>
  <si>
    <t>cc0e674227c26e6af931c27e3abec1c2a6ea49cb</t>
  </si>
  <si>
    <t>114c6c4b007a8dc0f92f857d8c2820a234978942</t>
  </si>
  <si>
    <t>ed1a32d6c9abc9ccc26c6ed44883c5f65a51149c</t>
  </si>
  <si>
    <t>629f547f721fae4b3d9755e98d2536c5ec5e2d70</t>
  </si>
  <si>
    <t>Evasion: Searching for specific processes: elementclient.exe (online game injection target)</t>
  </si>
  <si>
    <t>55849292816336d2037cdd2358af90f298cfe6fd</t>
  </si>
  <si>
    <t>4bc354cb21229f43678846aff7b0c291c2274a9f</t>
  </si>
  <si>
    <t>50aefd60816a8505cb4c1a0b02aeac2dd8b69501</t>
  </si>
  <si>
    <t>ccf3d46c9e37da1d23bbb0da8a46f0324d0fb107</t>
  </si>
  <si>
    <t>2bcd2d5683872f113b782115fe1a6ab545d684e5</t>
  </si>
  <si>
    <t>0b63c2b915c8c8af6efdc44298cbe8de30961ae5</t>
  </si>
  <si>
    <t>52bc03928603c835e3c0919e4d63c74ecce723d9</t>
  </si>
  <si>
    <t>fec0037237a5c54a893f40ba4882f7d677363e4e</t>
  </si>
  <si>
    <t>5450c56165be3d88fe6d18719547a12df3aaa988</t>
  </si>
  <si>
    <t>2b46538c09cde5d8d54099bf6d0a7f0ab1579315</t>
  </si>
  <si>
    <t>389749cb3d9d27e7e40dd8395500d2f41f659097</t>
  </si>
  <si>
    <t>c39ce0376c0ae57ea2e4568871b031fa23dfe94e</t>
  </si>
  <si>
    <t>94eedbf5b010edbe15c7ad843a5b88fed6029958</t>
  </si>
  <si>
    <t>5b5f33ff92a6c4e8083472f94ea431b99916642e</t>
  </si>
  <si>
    <t>97077cde6ee54604ef468f31b14cf8ad631b8bd5</t>
  </si>
  <si>
    <t>269c19a47266079ff490381c1ea294d1ee8ca512</t>
  </si>
  <si>
    <t>ad4914c086021815959a702568a670d8d30346cf</t>
  </si>
  <si>
    <t>f74b3a337239faabf180ea35f64e9127429ea5f2</t>
  </si>
  <si>
    <t>6c32588801d309ab00078edeff42e58d6521dcea</t>
  </si>
  <si>
    <t>357f6355099a4bdba70e62b9c74f5bf9dc2c6ef7</t>
  </si>
  <si>
    <t>970ebedce333bef8d75e4a115e7038abe00a1fa7</t>
  </si>
  <si>
    <t>dd14fc093b319c9fad687a5c124a665611d5403f</t>
  </si>
  <si>
    <t>611a9d43eec479b7b7250b9393c1505533193f2a</t>
  </si>
  <si>
    <t>e17e736f9106e6384b1e31b6d05dfff2a7034584</t>
  </si>
  <si>
    <t>11c415a4407144065d9e7f55beb30bee61394ff1</t>
  </si>
  <si>
    <t>cb444037848401faf240bea467a2eff86aa036e1</t>
  </si>
  <si>
    <t>678a9fd56b7a8d3b21d72f5489c6eb1f600a141b</t>
  </si>
  <si>
    <t>8d2ff62723a15e7bc4de62bd7aaffc86a6991767</t>
  </si>
  <si>
    <t>9dd21f77744e7e791da06eb4968d0093da798aba</t>
  </si>
  <si>
    <t>72c2bc1eed37564f62aa4867b5295a0bb46a208e</t>
  </si>
  <si>
    <t>b767aa272681eb3e04e288503add96d16a22df68</t>
  </si>
  <si>
    <t>0e43b974da92f6c4f23e4366ed2a520725ee7c40</t>
  </si>
  <si>
    <t>6734871193a889552253d32273417838ff60ad5f</t>
  </si>
  <si>
    <t>ef06c36cf7b379902343ac823d4b86a2f0b0ea36</t>
  </si>
  <si>
    <t>ac4cf97092fbe6a6111d3c264d22be99547f0cf4</t>
  </si>
  <si>
    <t>7c29213092111246e1ba1ae77308408221a4c40e</t>
  </si>
  <si>
    <t>61bcaea0efdb0a4cb95fb753c15df78673ae9e7b</t>
  </si>
  <si>
    <t>43f79aa76f1752a3857e86846a43fa0114061bf0</t>
  </si>
  <si>
    <t>33832dc958abb501203b686abe60704929ee651f</t>
  </si>
  <si>
    <t>184dc25af99e5ad24d8f8701c8b30f94b9554d53</t>
  </si>
  <si>
    <t>325a070f58dfe7b8fb15bdad36957a1dabd78e1e</t>
  </si>
  <si>
    <t>717a9a471a89935da95859307fc314cbe454eb4a</t>
  </si>
  <si>
    <t>c8e73f5b152a80c16e3704290839e2afeb5b1262</t>
  </si>
  <si>
    <t>3c3e1d889286733aaa8e795bb59b54b3e209e975</t>
  </si>
  <si>
    <t>f7c961ff15c806d22b3a1bdd28050297d8c466f5</t>
  </si>
  <si>
    <t>Evasion: Searching for specific processes: vboxservice.exe (analysis tool detection), Evasion: Searching for specific processes: vmtoolsd.exe (analysis tool detection)</t>
  </si>
  <si>
    <t>ff80ec88b62b86012257b42bd6c62714ea5a9b5e</t>
  </si>
  <si>
    <t>6de6c1907a622183bf9f2dd8556292df27e6eb04</t>
  </si>
  <si>
    <t>fc5f37456e0e60850168960588ece1d584cc2c51</t>
  </si>
  <si>
    <t>b3554b15a35312c428542f5f25411b5bcbf8e564</t>
  </si>
  <si>
    <t>66fc4e5821cdc35d73007ee25763f34d1129aaa9</t>
  </si>
  <si>
    <t>04fdd3edd1b58008eefe77753f22d501254c1565</t>
  </si>
  <si>
    <t>3e93fd1ecef72d87d1141870a75d47fbd6aac9db</t>
  </si>
  <si>
    <t>d81f5d0d47c66aee0c16ba3ecb0bb39e23674fd1</t>
  </si>
  <si>
    <t>84b698fbb17082978516a0a7fc87654d036e72cc</t>
  </si>
  <si>
    <t>f58e2958f5672b8a2706b21799c0f7f0bb81e8b4</t>
  </si>
  <si>
    <t>af6f5b3688b099c211bcd8b8b8741330ab4ecaf2</t>
  </si>
  <si>
    <t>b824a58c8b483248ca9956844ef6a56f411ac7dc</t>
  </si>
  <si>
    <t>6585a87d8a2a745f75d3ab2e9e3c0a8da3af999a</t>
  </si>
  <si>
    <t>30d8b8ae29874c923a5f03d27b7fee2254549c09</t>
  </si>
  <si>
    <t>58ead4f1afe71875d94822bcf9ae391acf643f47</t>
  </si>
  <si>
    <t>a26a0ae42cac8d9cb41fb49535764e0fbd3c7a16</t>
  </si>
  <si>
    <t>f80e1149e54216be098b7f58208115ce9ac696c5</t>
  </si>
  <si>
    <t>0cff27f1614a0072baf522bd9bc6d9d29f53fc9b</t>
  </si>
  <si>
    <t>80b01a3f76719471f8c800cfabbc23627785145b</t>
  </si>
  <si>
    <t>271d28c22bf76ced847656c6b5d1ae4762ea18cc</t>
  </si>
  <si>
    <t>59e61e8c0439fcadeccf7b1040653236fbd90894</t>
  </si>
  <si>
    <t>34e71cd1706fa41cacd5f1d5e945b3bed9b89d10</t>
  </si>
  <si>
    <t>f164e29801c2588b755a391068b95896d2e34ca5</t>
  </si>
  <si>
    <t>2814c9e522c9461434e8892e56497c40294bb70b</t>
  </si>
  <si>
    <t>1f04bf1859d5ba3761e482dbbd48f3795001e391</t>
  </si>
  <si>
    <t>0a2f1f60d08f70fa7723dd74ea1af963afacf682</t>
  </si>
  <si>
    <t>18e874e5666a258ff472b25ee738ca0daff01b5f</t>
  </si>
  <si>
    <t>1174bbfe7c8d186375444affc9f4e13144c03a96</t>
  </si>
  <si>
    <t>24dbdc6a0810e8b0c46c1e5de419728916c222f5</t>
  </si>
  <si>
    <t>49ebad01410daf8ba7d4e3c16b6731ab2c853a95</t>
  </si>
  <si>
    <t>5bb693e28c2d27ae2fac03fec6e15a290021dc92</t>
  </si>
  <si>
    <t>689e164fc0da61c4ee441d0488dd60b30ab53e17</t>
  </si>
  <si>
    <t>efe4228c4362cd8304f2f39c4d31a04ddd2fffd0</t>
  </si>
  <si>
    <t>d8a0ccf202c5341882a568fe5e198698aec08dc0</t>
  </si>
  <si>
    <t>69da89c5b48145b672fb8f7063bb8c5c35cf7d09</t>
  </si>
  <si>
    <t>1f0d8070d7e3bb05efba8acc1519123b9f0f9f85</t>
  </si>
  <si>
    <t>af0a61434e8b0a8ede2584da444eb7a74ccbec6c</t>
  </si>
  <si>
    <t>1e1a0aa2506aad21d4ceebe4e914220043d1605b</t>
  </si>
  <si>
    <t>f8a02dfb36d69e787f602646eb88600b3ba1db47</t>
  </si>
  <si>
    <t>a2f8628b65362fba0ceb4061d75f87cdb6e2e2bb</t>
  </si>
  <si>
    <t>Evasion: Searching for installed programs (antimalware software), Evasion: Trying to enumerate security products installed on the system from WMI, Evasion: Unmaps and overwrites base address</t>
  </si>
  <si>
    <t>9934d80f549b0d5ec873e1103163a6f94cbae858</t>
  </si>
  <si>
    <t>c9b81192bc582c0731b9791fdb84a33cded3de61</t>
  </si>
  <si>
    <t>b3a9b4694de35265c6ff76ef85db629eeb25ee93</t>
  </si>
  <si>
    <t>111188bdd18b8fff3a2df9ffad69309d12a16bda</t>
  </si>
  <si>
    <t>35fbe1df532ce1142bbb9bab030d426bdc568c47</t>
  </si>
  <si>
    <t>c315344dd293285710645d8fdd63e2ef13f2da6d</t>
  </si>
  <si>
    <t>96fc232c7729477976e52bde2091446442da0aa1</t>
  </si>
  <si>
    <t>c4a238a69ef5b4bebfa2b5eb328a931df91b951d</t>
  </si>
  <si>
    <t>04f51d458fbfd4c4735d9d0231045a23e6486a3b</t>
  </si>
  <si>
    <t>54a5e780de24b07135790434aa4489088dff85b1</t>
  </si>
  <si>
    <t>367185b4c30692d374e333bcd9bad82545697f95</t>
  </si>
  <si>
    <t>0083e6c36b2a63fc614da16c516c00de282d9bba</t>
  </si>
  <si>
    <t>6dbe502c06d943be41cae970f99cc4ac911e2332</t>
  </si>
  <si>
    <t>9baba1309697e4e9e6855ada88dae96c034e5bbd</t>
  </si>
  <si>
    <t>3a947b802d0c17735e76f130da62dca37d5ac2db</t>
  </si>
  <si>
    <t>62300cbdcae156488f9bd8e10c79d6e7be0c4c1e</t>
  </si>
  <si>
    <t>fbdced2e93abfe89c9ed37615d376136cfbd8786</t>
  </si>
  <si>
    <t>5a68257e47cd0843879a9a94933e55455fee9d05</t>
  </si>
  <si>
    <t>Evasion: Ability to check the disk size, Evasion: Ability to detect if Sleep() function is patched, Evasion: Ability to retrieve a list of keyboard layouts, Evasion: Ability to retrieve the current memory availability, Evasion: Detecting debugger by checking debug port</t>
  </si>
  <si>
    <t>2c89aecdad8baeb71e7048c31fe202f5b83076a3</t>
  </si>
  <si>
    <t>892ddc2dc0ed9e8327f24a85b3bfd6aa4c1888f9</t>
  </si>
  <si>
    <t>775e91627b4246b1d87946636487c1b13cf70b0a</t>
  </si>
  <si>
    <t>a1a803d6b3f76be4d2f93f0d8ec310a734c2be5e</t>
  </si>
  <si>
    <t>d0632e2ea8bba3c17b4719eed771779d91ec8dbc</t>
  </si>
  <si>
    <t>2e6b240551c733f8b3e2e1af208182f6d91cbeea</t>
  </si>
  <si>
    <t>b0a9481db1ed07a69e61731f9d3469de888581c3</t>
  </si>
  <si>
    <t>0f37340b371ed8ebbeae68f22a688ab39bf2a88b</t>
  </si>
  <si>
    <t>e54a7cb08dbec3b34f184781e25c14b232330d49</t>
  </si>
  <si>
    <t>85f072d712cb596cf9d7a9c9097666a66b0ae1f5</t>
  </si>
  <si>
    <t>bffffed3c4a430d6a126ac6cf46de24f24bc05af</t>
  </si>
  <si>
    <t>079c30f069db88fbe8a58477dff4c187d29d094d</t>
  </si>
  <si>
    <t>8e841ec77bb5eb3c17da1cf561be7b526864a3b8</t>
  </si>
  <si>
    <t>5ed7c909b8ff51d05ae8a364dde47154b102113a</t>
  </si>
  <si>
    <t>7a26d29ae4da164fb7951a02e1b7d7f9e20448b1</t>
  </si>
  <si>
    <t>0cb9091d95b202fe52f32d73ef34af6adef8742c</t>
  </si>
  <si>
    <t>5d92f822d9d4c97385c624cea25107ca202cd0a5</t>
  </si>
  <si>
    <t>f491da54fc969e9045f030cd7f18aa9f6e9787f0</t>
  </si>
  <si>
    <t>6b6d6cbac527e8342110df98965b2c53ae20a905</t>
  </si>
  <si>
    <t>8a5a99dfe1f6d0943715f2e4368fc26c05860494</t>
  </si>
  <si>
    <t>5cdf9e318cdd12089106bbabb5e2ea63060055c5</t>
  </si>
  <si>
    <t>4bdb9276c6593e07c101b49d51c84e0027f265e9</t>
  </si>
  <si>
    <t>926328275a28b671c86678931515128b630489fc</t>
  </si>
  <si>
    <t>e61b012ebf1380369ce56183b4192fa4689f9e34</t>
  </si>
  <si>
    <t>d198e2f33840aecb05fef0526810b4ee803a88d7</t>
  </si>
  <si>
    <t>a27939c5e311add621deacef8b0d6c55587931b3</t>
  </si>
  <si>
    <t>d026f6be25271e06618e72033a6b0ab96d41d221</t>
  </si>
  <si>
    <t>b3bf8d6ca8e285dc58a39c6ef83513bf4318d45a</t>
  </si>
  <si>
    <t>Evasion: Checking for specific image filename, Evasion: Delaying execution by using ping.exe utility, Evasion: Possibly stalling against analysis environment (sleep), Evasion: Searching for specific processes: avastsvc.exe (anti-malware detection), Evasion: Searching for specific processes: vboxservice.exe (analysis tool detection), Evasion: Searching for specific processes: vsserv.exe (anti-malware detection), Evasion: Trying to detect analysis virtual environment (PnP device detection), Evasion: Trying to detect analysis virtual environment (analysis path detection), Evasion: Trying to detect analysis virtual environment (guest modules detection), Evasion: Trying to detect analysis virtual environment (malware analysis sandbox detection)</t>
  </si>
  <si>
    <t>308735d25afb3db8ddb0354c8b9d8fcf0598616f</t>
  </si>
  <si>
    <t>ee099a397770114b8ee5683a529bcf2392fafd91</t>
  </si>
  <si>
    <t>Evasion: Possibly stalling against analysis environment (sleep), Evasion: Searching for specific processes: syser.exe (analysis tool detection), Evasion: Searching for specific processes: updaterui.exe (anti-malware detection)</t>
  </si>
  <si>
    <t>586dca692c40fce3f872b96154dbc125c44c29d3</t>
  </si>
  <si>
    <t>6b1ffac3e8a5a754f15d56437b0e7ab5b6fe1aab</t>
  </si>
  <si>
    <t>3ae94fe403caa54fc1265161261f78f875b41426</t>
  </si>
  <si>
    <t>cdf15a972695e187524558f345a61be2042d45af</t>
  </si>
  <si>
    <t>105d7644aad4b4efb5b4f6598bdae0ca09f619ae</t>
  </si>
  <si>
    <t>2828e9b2796efac26ab2f360cd02093d82478222</t>
  </si>
  <si>
    <t>8ecc2667ace71223479388286e334e6672721d63</t>
  </si>
  <si>
    <t>3e01718ecdadcaee2d96ee5c0dc7df85b558bcaa</t>
  </si>
  <si>
    <t>87ddd69c8cf9bfdb815693e4b334519d07cf19f4</t>
  </si>
  <si>
    <t>6b0af24584b80c4f78a4e1365dbea8cc457c91e6</t>
  </si>
  <si>
    <t>9d604aef15bdfc60023333af99e8df61c4697748</t>
  </si>
  <si>
    <t>54ef3776f3feac2ed99551ab5cbaeb51e7bcfdcf</t>
  </si>
  <si>
    <t>Evasion: Searching for specific processes: avp.exe (anti-malware detection), Evasion: Searching for specific processes: explorer.exe (system injection target), Evasion: Searching for specific processes: firefox.exe (browser injection target)</t>
  </si>
  <si>
    <t>7eb8b05bb0fa535a7a51de60382b096bcc177dc4</t>
  </si>
  <si>
    <t>0554e0ee7133c8f9f37a557dd39e12101eef390c</t>
  </si>
  <si>
    <t>eef57b602617df2561d0f8b7d3646cec56733286</t>
  </si>
  <si>
    <t>b714593c0fe702e69c4992b83548c32995205b54</t>
  </si>
  <si>
    <t>b9b18e1273ae0cb98757977f37db18db2d6d4370</t>
  </si>
  <si>
    <t>81f6d108fe8dc3bf6cef6abfc880e5e51c75b3f6</t>
  </si>
  <si>
    <t>84f399bda92bf001b0eb1552e3731efa837c604c</t>
  </si>
  <si>
    <t>39bf0df3802b7b2ffee84423f0b10fca5d297ae2</t>
  </si>
  <si>
    <t>fc1fd4abb6f1c870d7f0ce1c29bf2d0a41d6f0ff</t>
  </si>
  <si>
    <t>37985e195c3a9c119b7a9210908d9c6ba76ff944</t>
  </si>
  <si>
    <t>6d7dde0f159a3fae2e12c593ea0f1630fdc1b19e</t>
  </si>
  <si>
    <t>9f00dfbc245a0ebf8a815ed35b3614bcc3a3ca1b</t>
  </si>
  <si>
    <t>708701a290b3d6e877cb6b5337c7faccbd1fc5b6</t>
  </si>
  <si>
    <t>f0f8f1bbd2cbe4417e0d6596ba0c0f3bcb1aff94</t>
  </si>
  <si>
    <t>84560710a8cda2eaf5906f54f4da4ab562cdb925</t>
  </si>
  <si>
    <t>f011b9343bb4992047393cddc2c3215bb2b82066</t>
  </si>
  <si>
    <t>e99c0f31824a659c41f63f68cb3bd28b6cc84b75</t>
  </si>
  <si>
    <t>a67141b17b2f955ba4e749da6c5b3453b65cfe27</t>
  </si>
  <si>
    <t>b70c50ac3f13c329c81db016aeab49a7ea428272</t>
  </si>
  <si>
    <t>Evasion: Ability to retrieve a list of keyboard layouts, Evasion: Disables Windows Error Reporting for a process, Evasion: Searching for specific processes, Evasion: Switching processor mode from 32 to 64 bits (emulation escape)</t>
  </si>
  <si>
    <t>cad89f104b3b7503baf86e9bb717a44a891866dd</t>
  </si>
  <si>
    <t>3b6bd0d12e3334c0372fa58eed0e36e21b2d3630</t>
  </si>
  <si>
    <t>71133976ab3762dae1e9dc812e62ad21359551f5</t>
  </si>
  <si>
    <t>7f3ab4999afd852933be8788f030ee653c07334f</t>
  </si>
  <si>
    <t>564a2bc12b55bd268f0433cf0b3208d676cd688f</t>
  </si>
  <si>
    <t>795683b6b4c1b4124ca6385e4284491112121106</t>
  </si>
  <si>
    <t>3f52bdb8ffa3e3e280ee6801eb90beaada7215c0</t>
  </si>
  <si>
    <t>837a17557c43ff264045aae9f46833937e227773</t>
  </si>
  <si>
    <t>02ec1cdc2cd1d6cf443e3dfc53564f34fcf9def6</t>
  </si>
  <si>
    <t>59dda9638e749e9bb9897825af5ec87d6340834e</t>
  </si>
  <si>
    <t>04663d5de15667ef083812cc9746d269416131c4</t>
  </si>
  <si>
    <t>Evasion: Detecting the presence of WINE</t>
  </si>
  <si>
    <t>371759ee15c683b626b9aa5a902c6641cee0416c</t>
  </si>
  <si>
    <t>55b85093ff98cdfd68daea390375ff368b75a394</t>
  </si>
  <si>
    <t>b32b60bff162f9672b282d18c3f245cf01cf3666</t>
  </si>
  <si>
    <t>770b5fd586acad8f6a11c4563d549aa20ab913e4</t>
  </si>
  <si>
    <t>2c2e94f1c0318d7731cf69caafb0790c5fa7b56c</t>
  </si>
  <si>
    <t>f077461cd094716eafd9cfe353d257a0f71a4af2</t>
  </si>
  <si>
    <t>323df19339be17a8b205defbfeb568b741bf3601</t>
  </si>
  <si>
    <t>2aebab5b36f7f509c1ecbc163aba2e79f6e89084</t>
  </si>
  <si>
    <t>7e398e899b3aab07e33f589012aac15bee8c1df9</t>
  </si>
  <si>
    <t>953a4847e3414a8b6b7efbea49fadc0172f9bf67</t>
  </si>
  <si>
    <t>6de45b7b6e97ef0da0c925aaa06a4d1d1fcaf546</t>
  </si>
  <si>
    <t>cb4e8dece34d9f4cef75d143715b4e435ebdc2a1</t>
  </si>
  <si>
    <t>f20f62b2fd92e8678c64a884db95320bd04b7ce1</t>
  </si>
  <si>
    <t>f04d1a11829c52877cdb25ee5e0d8763de45a0e8</t>
  </si>
  <si>
    <t>fe7bd3801e4d46f37260064966664717c1a405ca</t>
  </si>
  <si>
    <t>5e4a2a7418517b451da843e4061e04a317eaebc3</t>
  </si>
  <si>
    <t>3e1ea356994a34fbcae9e19ef3b1bd7936dc6150</t>
  </si>
  <si>
    <t>Evasion: Checking for specific image filename, Evasion: Timing Detection (rdtsc_GetTickCount)</t>
  </si>
  <si>
    <t>fa93e84cb0bf8e6d45c394cd075caeecbd61360a</t>
  </si>
  <si>
    <t>Evasion: Ability to detect if Sleep() function is patched, Evasion: Ability to retrieve a list of keyboard layouts, Evasion: Ability to retrieve system default language identifier, Evasion: Ability to retrieve the current memory availability</t>
  </si>
  <si>
    <t>3fc1c17f232001d202ffc2724b3bbaf5c589f956</t>
  </si>
  <si>
    <t>cb76075f70f20122082ecb42094afedb94b4ce2c</t>
  </si>
  <si>
    <t>a91c976c1d1becb4d69eb7ad949619bb6dce3bea</t>
  </si>
  <si>
    <t>b08a17e14f3d7bb77457bc6878420b79573802fb</t>
  </si>
  <si>
    <t>712a949eb4969b06740c81186d00bdca4eedbf85</t>
  </si>
  <si>
    <t>3853fb10b0df256a1ebed869cdefba874a232eca</t>
  </si>
  <si>
    <t>157f1a99e3c7fbd8ef88d8638ed72060be0fc0c9</t>
  </si>
  <si>
    <t>9abde31e8be09dad0d7d951f7956b05bcf564742</t>
  </si>
  <si>
    <t>806c3175ed1202337bd9be4cc90fe4323d539bec</t>
  </si>
  <si>
    <t>a2eb915b26f9a75193f2da61023bc2d8ff1f57f1</t>
  </si>
  <si>
    <t>a73b67a038677006f69d1294fb249fe471a96510</t>
  </si>
  <si>
    <t>cf1f448780532dcba099356b6805e0fdcf10eb99</t>
  </si>
  <si>
    <t>17e9e89d5349bc7b879ddd19393eac6ee88fe7e1</t>
  </si>
  <si>
    <t>ad3c032fe72caad6c57527f662a46e779c2d3ea4</t>
  </si>
  <si>
    <t>497e89dd325b73f7e484acffb6574e59a9553262</t>
  </si>
  <si>
    <t>03924c8c46fae06edc9fd346fda82abc1a90e35d</t>
  </si>
  <si>
    <t>1c52a9d89ec59f2dbb19faa82cc93c509f06c408</t>
  </si>
  <si>
    <t>9eb655610dec7b76849a2d80f751b6059fea69d0</t>
  </si>
  <si>
    <t>0abfd5540112a93a1ade92d446048e66bf9cd844</t>
  </si>
  <si>
    <t>306d7f1c83bfc4132c321891e64b6c014a6dded5</t>
  </si>
  <si>
    <t>a2be5cfd15560e3d4e24a6fef34571105600dc36</t>
  </si>
  <si>
    <t>eb2880d75f2ad71a30d95893ae52796490a34c35</t>
  </si>
  <si>
    <t>4a7d72a0bb0d225a59f7bff3cd8620b39bba5e49</t>
  </si>
  <si>
    <t>dfb4a63436a825c60ef7f8b42bd184de6ec824cf</t>
  </si>
  <si>
    <t>ae24eb9278c7110df05129a2fc234c44ee71ec1b</t>
  </si>
  <si>
    <t>dc63a18c211b7f05199c55922a921f97016eb909</t>
  </si>
  <si>
    <t>c26d906d6fbb3c76b26a8753ab37e36481e9d7f8</t>
  </si>
  <si>
    <t>dd3310b75d24381d1e66f53630a9a99e75ca6991</t>
  </si>
  <si>
    <t>609b0e584c4c21398f6202a67970c8a51909ba9b</t>
  </si>
  <si>
    <t>1480d4a33a775e1048e2300c4d5291700a47d0b4</t>
  </si>
  <si>
    <t>30a2210d4f1bcb4fcb62532e5a09e0d17d27bce6</t>
  </si>
  <si>
    <t>af026571c921b493b12d3d46e880ba746a47e415</t>
  </si>
  <si>
    <t>e70606bd04d669f5c6fc743cd81a3dd429e6a6eb</t>
  </si>
  <si>
    <t>75dbdc3254069cb9bb691899000b42e7dac017e2</t>
  </si>
  <si>
    <t>7f91f08b219be7c97f3a17f194be80b8bbc79186</t>
  </si>
  <si>
    <t>66c5be98bbd8eaa28b506c698f9e2111ffe08137</t>
  </si>
  <si>
    <t>58f335bc26820cde9a5cb788cfc05ea83a9d63ed</t>
  </si>
  <si>
    <t>8a575e37d399db7adff195f65523c2e9c671251c</t>
  </si>
  <si>
    <t>b1f74b51a65961e6c87c3f591fa917577e404b75</t>
  </si>
  <si>
    <t>be070c35bc5adffd9a966b571b33203f423b48b0</t>
  </si>
  <si>
    <t>801c69faa65b00a8d5b8776ab8a2fab89360e1ba</t>
  </si>
  <si>
    <t>56b98ff3e13d6677121450a6e0f70013bc375518</t>
  </si>
  <si>
    <t>5a9cf05fbf5aa950e14bb09611d32f29d6148b73</t>
  </si>
  <si>
    <t>2d58e05ab23b6926a13d346ccc532c79c178adc6</t>
  </si>
  <si>
    <t>8dabe7f48e4574a7c213fe8a750d38df872de551</t>
  </si>
  <si>
    <t>59cb69fb8f3cd358a1da766af677c79c1c1d0854</t>
  </si>
  <si>
    <t>606429289011bbaf351c0a4fdc9c5e359addc7f0</t>
  </si>
  <si>
    <t>32d6f435fb0c613965ce999565f8b59a04a0f3a7</t>
  </si>
  <si>
    <t>7c6fe15c001df579d6ced73f841644847d3ed238</t>
  </si>
  <si>
    <t>7ab19c1afe2929ab6a3bf21a8214af6d917befb0</t>
  </si>
  <si>
    <t>702b0268f378b438a21e785dd30e91f11c44b8db</t>
  </si>
  <si>
    <t>79b0624a2d0a3fc4d927984b360e1ced2bb7cd94</t>
  </si>
  <si>
    <t>Evasion: Detecting VirtualBox by enumerating ACPI registry keys, Evasion: Detecting debugger by checking debug port, Evasion: Detecting debugger by checking windows class name, Evasion: Detecting the presence of WINE, Evasion: Potential Anti-VM time analysis check using rdtsc, Evasion: Timing Detection (rdtsc_GetTickCount), Evasion: Trying to detect analysis virtual environment (BIOS detection), Evasion: Trying to detect analysis virtual environment (timing analysis detection), Evasion: Trying to forbid debugging (debug drivers detection), Evasion: Trying to forbid debugging (hiding threads from debugger)</t>
  </si>
  <si>
    <t>d3c837a2ff52e620d70d65801d9581424ea462b3</t>
  </si>
  <si>
    <t>777d26a34a15c2dd095a9150ce6fdbd168974f0a</t>
  </si>
  <si>
    <t>08fe9a0d211adabedb72523646adaca5f9463fc9</t>
  </si>
  <si>
    <t>2af4ac51fccc53d12744e238a48d9ef2995122e3</t>
  </si>
  <si>
    <t>eae36517f471fd9ea830a7efcea407220bbcf204</t>
  </si>
  <si>
    <t>91773c79ba778fcb2bc8df6b5e26115e249099b3</t>
  </si>
  <si>
    <t>16c69ac4ed6dfb0aeaaaa609411b8c8cd2b278bc</t>
  </si>
  <si>
    <t>4bd754a037ff409b94d6b217c7825a07c53fd2be</t>
  </si>
  <si>
    <t>cd8d7c5e470fec1c68114a4476984f0807dd824e</t>
  </si>
  <si>
    <t>939eb8b68511c2a97c1aedebea7952a3e460f7dd</t>
  </si>
  <si>
    <t>da58d21c6030cfd0ba0f56faac82d858757b8016</t>
  </si>
  <si>
    <t>19cb42c192b9d8722527c5ba4d2ee44fab9031e3</t>
  </si>
  <si>
    <t>9bb3a058609a11f1d88644d874d346661f3ebdcb</t>
  </si>
  <si>
    <t>6ded8025da0809f2fc8b1f79fadf9b99291370b0</t>
  </si>
  <si>
    <t>62575c322c6d2f884a70df5f2d193d71b7e56d19</t>
  </si>
  <si>
    <t>cf67a8760a5ed90602444b34c123ff60696cdf39</t>
  </si>
  <si>
    <t>64dc274f2cb2d818d65c214990553c3286de82b6</t>
  </si>
  <si>
    <t>Evasion: Ability to check the disk size, Evasion: Ability to detect if Sleep() function is patched, Evasion: Timing Detection (rdtsc_GetTickCount)</t>
  </si>
  <si>
    <t>d1dbfae2afef67732df581635e98f875bdd67ea0</t>
  </si>
  <si>
    <t>4f237685a2572eb07ab940838b183ca68098e59a</t>
  </si>
  <si>
    <t>584bd7a1c3f16b294f3ae3dfc72ce76d66922603</t>
  </si>
  <si>
    <t>a6ca17225faac39056b63e27616eb84a5ad6b647</t>
  </si>
  <si>
    <t>1ef03d5f72ce28de7723d595300805bb658edd77</t>
  </si>
  <si>
    <t>6c57ab0365d5c2a36f1918bfe36294090f7f07ed</t>
  </si>
  <si>
    <t>c8fd85c982c548438ed44b746922cd4a668e96bd</t>
  </si>
  <si>
    <t>bec684da4e424c808f6485d1f8015dabf467317e</t>
  </si>
  <si>
    <t>464587ed05ff24161cf53e82b40cbd7ff16525bc</t>
  </si>
  <si>
    <t>82786d461f7c8279428c4268c65830114af24d6c</t>
  </si>
  <si>
    <t>106458757f31eb2e98d895ea73cf87210598b54b</t>
  </si>
  <si>
    <t>7e15d57b14100d97b5a12d4a68e81d4034e1034b</t>
  </si>
  <si>
    <t>d1772e1a6fd2a374a749d10b363aff15c7ab8c73</t>
  </si>
  <si>
    <t>b8929c1b58f209cc4bcf38656392ce14e7f89f57</t>
  </si>
  <si>
    <t>128c14da2f61bde13c1078f2464ba56afdce2f1a</t>
  </si>
  <si>
    <t>Evasion: Ability to check the disk size, Evasion: Ability to retrieve a list of keyboard layouts, Evasion: Ability to retrieve the current memory availability, Evasion: Disables Windows Error Reporting for a process, Evasion: Trying to enumerate security products installed on the system from WMI, Evasion: Unmaps and overwrites base address</t>
  </si>
  <si>
    <t>a6a780acdc103e0bda9b43379e9e7b1abba16e14</t>
  </si>
  <si>
    <t>8c1233e29892392d8d88f0aab479efb9b1281a18</t>
  </si>
  <si>
    <t>6280d856f55a4bf86f4adae683c7c304049979e7</t>
  </si>
  <si>
    <t>e382315926e3b605067297a3b68377845a8d0f74</t>
  </si>
  <si>
    <t>7279624df76f695f15bcf6b25b6d4f1d28bc937f</t>
  </si>
  <si>
    <t>e89a0e02a4ba78096bc0e12da344a5b25f5b3793</t>
  </si>
  <si>
    <t>726e408553124feff805cc5bc4face3598807e7f</t>
  </si>
  <si>
    <t>eb71c83be7072812dc4889964c02f96a244bc259</t>
  </si>
  <si>
    <t>b2b30d7d62022533712510c2784c700faabfca8a</t>
  </si>
  <si>
    <t>7e17b0d7e034631ced895adea405895542f24f6e</t>
  </si>
  <si>
    <t>13982d688bf72492a764c2e25a1170e20a2824b0</t>
  </si>
  <si>
    <t>5a439bb7dafd1e1d543e956b4f6477ab1d6ca47c</t>
  </si>
  <si>
    <t>dabdc8d0c2eab3156509e560972f4a8128c48abc</t>
  </si>
  <si>
    <t>b855d236b57ecd6ab31a572b439628673c3bf1bc</t>
  </si>
  <si>
    <t>63e2de9321119fd26ebcde8562d38ae32a9f25a9</t>
  </si>
  <si>
    <t>fc83480c545be814a02f4b07ea9fe3d520f94856</t>
  </si>
  <si>
    <t>9999db69a9c1203f5b162ee1dd32b852f3580b02</t>
  </si>
  <si>
    <t>c7822e68437560d6a10beea2ecb9d83dcacadb7b</t>
  </si>
  <si>
    <t>253f29b41e47aaa21acd25cedd0f5221a1bd9487</t>
  </si>
  <si>
    <t>2b01dae6a4617ee66dd23b2bae8478651e3d4e12</t>
  </si>
  <si>
    <t>4605e0ffce22e2ac1322236d1707cf3a095f39ae</t>
  </si>
  <si>
    <t>250af563de37e6af96f4fd69871cce7eb48ae004</t>
  </si>
  <si>
    <t>46a4f0f101065ca408d2dc6f6081efb0565ba8ab</t>
  </si>
  <si>
    <t>36496b33a72b187e6deee88c6658d7f6ce481ffa</t>
  </si>
  <si>
    <t>e8071b835b40d100e449c7607e0a07686662ed7a</t>
  </si>
  <si>
    <t>009698a0ebe2bf0329751ac0b598112085522d35</t>
  </si>
  <si>
    <t>Evasion: Checking for specific image filename, Evasion: Searching for specific processes: rundll32.exe (system injection target), Evasion: Searching for specific processes: tmbmsrv.exe (anti-malware detection)</t>
  </si>
  <si>
    <t>b23c6b01acb4724533d602dfaa2570287a6d2da2</t>
  </si>
  <si>
    <t>c0d43e8b32b4bb596d066d9dd39b698fc2817d92</t>
  </si>
  <si>
    <t>6245a396d01826c22d0a1756074d5d4eb953e7e6</t>
  </si>
  <si>
    <t>445d838af06e0e964f2b0951e44f946aaab59219</t>
  </si>
  <si>
    <t>7d0acca912b30145de70c6bddbc0869ec7eee4ec</t>
  </si>
  <si>
    <t>ab8e5a1e2f33a6b6480d2b9c1ff39ee8946cadbb</t>
  </si>
  <si>
    <t>a8e7f600cac5dcf6beca6dc7d8611a25fe6e8335</t>
  </si>
  <si>
    <t>9ba30dac434a569f5d52c7ff0d0a45e5fc4c7430</t>
  </si>
  <si>
    <t>a6fbd85d6bff48af2e1b02c77091c75bdb911a37</t>
  </si>
  <si>
    <t>e52d600bd5fa65bf2dea612901b0645b0e950074</t>
  </si>
  <si>
    <t>1e26157bb3359ee94b9c9f7bb502d59a3717c59e</t>
  </si>
  <si>
    <t>43b73cf3bdfc64a20ebed04390ee5843f613fbe3</t>
  </si>
  <si>
    <t>a2ea565eb9f709431ab3b64604bc4df181c4831f</t>
  </si>
  <si>
    <t>b04bf2099b608c5c6dccc320d7c023cfe22c489d</t>
  </si>
  <si>
    <t>9caca72aba9045bc2f430996625faa3e10b4d65b</t>
  </si>
  <si>
    <t>a599b13060327c15564ceee553ac0fe17039efbb</t>
  </si>
  <si>
    <t>39e31601d8c8995b3a2e1959e30d25666a46d7e8</t>
  </si>
  <si>
    <t>2ef28f9043025b340cb4effa32f1bf1f9eeb3e11</t>
  </si>
  <si>
    <t>23e42bf08b9bc233e403b9fc3a116ebc045e2964</t>
  </si>
  <si>
    <t>bd231889e7acf0fcf0a585188c346b28a1e7b0ab</t>
  </si>
  <si>
    <t>5f492a5a180142acd78eba4bcf570f84385a01cc</t>
  </si>
  <si>
    <t>1930a62f4d79d412e48fcd28a52e6f0eb283dac2</t>
  </si>
  <si>
    <t>Evasion: Trying to detect analysis virtual environment (timing analysis detection), Evasion: Trying to enumerate security products installed on the system from WMI</t>
  </si>
  <si>
    <t>b14466e574fc7cd3b1fc4d7b133e439f302e18fe</t>
  </si>
  <si>
    <t>907b93229e85f7421f7c7ed58b6a57b730e59465</t>
  </si>
  <si>
    <t>3211bab666b96255872e2eb8c634d3152d24814d</t>
  </si>
  <si>
    <t>fc11481fd8d7a4e4f7cc093c204bfe4571de7aa8</t>
  </si>
  <si>
    <t>6e43a5ec2ce5d116a364f06769284c094f817f42</t>
  </si>
  <si>
    <t>e65d7118150503c7712006cbc0f24243c5a8f095</t>
  </si>
  <si>
    <t>b2deb4154edb01ddda82596c6fb7cc352ff6ca96</t>
  </si>
  <si>
    <t>e47bb2afcb6b48a06fbbc3024689521d365dabb5</t>
  </si>
  <si>
    <t>30f3a88097edea24187aa2533d5745be17001f54</t>
  </si>
  <si>
    <t>058e5320efa4433364a18cf5cf30b563e7175c12</t>
  </si>
  <si>
    <t>d401d00ea196e050677d494ac57819369161770e</t>
  </si>
  <si>
    <t>f66dc8b21a981ed7d71cab031758017d95307a03</t>
  </si>
  <si>
    <t>Evasion: Delaying execution by using ping.exe utility, Evasion: Detecting debugger by checking debug port, Evasion: Trying to forbid debugging (hiding threads from debugger)</t>
  </si>
  <si>
    <t>4c872429ea8b38e329620a68e44dc055b2574349</t>
  </si>
  <si>
    <t>fe1972a760f08f57003ecc43dca28c3d1935616c</t>
  </si>
  <si>
    <t>e165f94f809de9d5acdbc13039b2c26b38014ae2</t>
  </si>
  <si>
    <t>5d93c4693135f611fc97631cc39dbf1d79c7c634</t>
  </si>
  <si>
    <t>36490ba521cb51c9e8a1199eadfe9f4d2d5ad2be</t>
  </si>
  <si>
    <t>73ee1fe2e9a1c63b5293496ddcfed3325009c67b</t>
  </si>
  <si>
    <t>6d2da3d6b9f7b774e67e0cfd709c9f677685e751</t>
  </si>
  <si>
    <t>2f1547b6e79d90acd339ce5311d040fb8ae89493</t>
  </si>
  <si>
    <t>e7897bf8cdb30a98e8f7bccabe3ec8abe4eda1a9</t>
  </si>
  <si>
    <t>64027abbc4b4961e92ba049dcd113f73c6a66954</t>
  </si>
  <si>
    <t>10f01887eb43a5fbf1a416ff8a46b83926ac2d6f</t>
  </si>
  <si>
    <t>d0eb18d61ec63a840cab6b4357cd5ffc86a65be6</t>
  </si>
  <si>
    <t>87ebaea0ce544ce20c631fa1eb52e510cfca30b1</t>
  </si>
  <si>
    <t>333fb9c1933ffeeee69857bf747cac9ac91ca5b7</t>
  </si>
  <si>
    <t>4fe0f63dc3957c41bfebf718fba3b411dc6fc585</t>
  </si>
  <si>
    <t>b3890ed972259d7e5e2564f78925156caa69a1e5</t>
  </si>
  <si>
    <t>bbfd75df241a8b1fedd0a474ca4fb41d56aae443</t>
  </si>
  <si>
    <t>8b6b676f32d9a360236a8121c969c0cb456687ef</t>
  </si>
  <si>
    <t>d26e1e4e2534fa08ca50c24de80521e5d6e0fc50</t>
  </si>
  <si>
    <t>92f47b00066dbb591b3607996228eb9f75087491</t>
  </si>
  <si>
    <t>81ff3964edfcbc795320cb9fb996f43b2023ad06</t>
  </si>
  <si>
    <t>b41b3eab9943dc5e9e4f432c65f1bcfe78100862</t>
  </si>
  <si>
    <t>73234af13722e475ce40358b8910728c667513f4</t>
  </si>
  <si>
    <t>b5092e020858e2a75aae56318dde2a8492aed38e</t>
  </si>
  <si>
    <t>63e3ee2bef4c2a906c8603b549f9a38100c24fec</t>
  </si>
  <si>
    <t>94dff30e1f450bde2ed766405aaefc16d80d84a0</t>
  </si>
  <si>
    <t>47e48ce7e8f33a43bc905daab1144647bae2e8ad</t>
  </si>
  <si>
    <t>e3656d411855d028c2d4be0e9bb3e48e3bd50a0f</t>
  </si>
  <si>
    <t>04112fee735b497b98839da4c2ff761f5cb4ce3d</t>
  </si>
  <si>
    <t>a48dc6e9f62e4fa26fd2d547f911574bdddfb9b5</t>
  </si>
  <si>
    <t>fa961ba06b32b04a068de3ca0e7c419888b64664</t>
  </si>
  <si>
    <t>f9a737c3fb322043c326a189f065f86dc6352209</t>
  </si>
  <si>
    <t>3cae3167849637ad65d40824f4d36425733261ad</t>
  </si>
  <si>
    <t>475db21befd6935310c23bc6a5ae797542473ea2</t>
  </si>
  <si>
    <t>e044aae63537fbf4ba0b16e9a3fbf65db88b98eb</t>
  </si>
  <si>
    <t>a5f1ee947a2de7a90c5d7bb5304b52e60834063b</t>
  </si>
  <si>
    <t>4c9812df471a4d53e9ce1fbf704100b0f2383d42</t>
  </si>
  <si>
    <t>296dc2f15737200f5af8189964313645ba1c184e</t>
  </si>
  <si>
    <t>46f952c8c109d785e0033c5ce6a6e9afb414fa3f</t>
  </si>
  <si>
    <t>9c561710c6d49798d567efe433b2cb6a9fc80344</t>
  </si>
  <si>
    <t>f870c5417d3de2cd09c21348dd4c90c7cffaa464</t>
  </si>
  <si>
    <t>b8fa65bd8691d0131be19456c8b26d113609136c</t>
  </si>
  <si>
    <t>5547c2c136f0a4060795417831997830e1dbfb6c</t>
  </si>
  <si>
    <t>1e348f9c54c78217fee354b740be50491341fb57</t>
  </si>
  <si>
    <t>63e5d6dfd94975ef70dcf294279cdafcb84cebf6</t>
  </si>
  <si>
    <t>0139366876ae1a8f17767bb6c2b9d98b3f96b06c</t>
  </si>
  <si>
    <t>ab8a4851e1876b9afff0566ee5e4836849d7df38</t>
  </si>
  <si>
    <t>d3edaf2ad6a9de12730f5e66a67f165d061176ec</t>
  </si>
  <si>
    <t>1d8fbb1cc991cb84334754fd360f5b676a8d5e45</t>
  </si>
  <si>
    <t>56a9d97e383470af7e5742514aec393a6e83b082</t>
  </si>
  <si>
    <t>a9e0b938a748a49e2eab2d0bcf61fe83e14e31d6</t>
  </si>
  <si>
    <t>Evasion: Detecting VirtualBox by enumerating ACPI registry keys, Evasion: Detecting sandboxes by checking registry keys artifacts, Evasion: Detecting the presence of WINE, Evasion: Disables Windows Error Reporting for a process, Evasion: Potential detection of virtual environment (Sandboxie), Evasion: Searching for specific processes: procmon.exe (analysis tool detection), Evasion: Timing Detection (rdtsc_GetTickCount), Evasion: Trying to detect analysis virtual environment (BIOS detection), Evasion: Trying to detect analysis virtual environment (guest modules detection)</t>
  </si>
  <si>
    <t>651030ab2714ba6cb6bd9d3cf630e468fd4c4cfd</t>
  </si>
  <si>
    <t>6def65adccb7836db9f586199406691dbbe5134a</t>
  </si>
  <si>
    <t>5e9114507c0a6dc201dce0c704abc106a443d21c</t>
  </si>
  <si>
    <t>03b3258e86cd7957211a647155a23c62aff8173e</t>
  </si>
  <si>
    <t>ea6dcf80ced76e18db57034cb356ca35af6367f9</t>
  </si>
  <si>
    <t>f26c4a914698ddbf8b9921ac4083c645559dc674</t>
  </si>
  <si>
    <t>bba402b3685753607938c56463d84d7af00eaa5c</t>
  </si>
  <si>
    <t>f3aa6ae7b3df3a251398851b7064db47fb626419</t>
  </si>
  <si>
    <t>5b53f7fd6d28463b9f88b35d55998876b830c15c</t>
  </si>
  <si>
    <t>2b015724e50b8614647239ba65ddb13a3a46154e</t>
  </si>
  <si>
    <t>b6bb9ca61f0865d5f832d111889d806f5c9b73cf</t>
  </si>
  <si>
    <t>a764ca256ec7e9c31e16347c4dd662611d0abd48</t>
  </si>
  <si>
    <t>c30ec3c76d90b11cb1461ea10bd009210b6d592f</t>
  </si>
  <si>
    <t>6f49bfc0b74d58604f8833f86768801f6db77f89</t>
  </si>
  <si>
    <t>81dd6d47ad15964d254eb8c40dfb9822d50380b9</t>
  </si>
  <si>
    <t>3b1280bb958dbe898d5c438dcc5cdc526c67ed4f</t>
  </si>
  <si>
    <t>308fa25902a4335f37ffa81c6d5721b9509f8d91</t>
  </si>
  <si>
    <t>22a6fd1667721400d3ca08528a81edd0ae75b79e</t>
  </si>
  <si>
    <t>Evasion: Disables Windows Error Reporting for a process, Evasion: Possibly stalling against analysis environment (sleep), Evasion: Trying to detect analysis virtual environment (HDD detection)</t>
  </si>
  <si>
    <t>659a44b64b6ea93a8d84e2e4e3ca83bb16064cc6</t>
  </si>
  <si>
    <t>8041e9277f47b1117e6f069a5d8d0bfcbc9a2f33</t>
  </si>
  <si>
    <t>034f29601a77bc19700c9c18d523593cb1b52159</t>
  </si>
  <si>
    <t>84825f633b5823cc823518eb4fc0cba4946f4b58</t>
  </si>
  <si>
    <t>04276a7da45e1885f6c884ecbbf5608fd900be8d</t>
  </si>
  <si>
    <t>b5d917c889477cce6afe0137e682255a340bc233</t>
  </si>
  <si>
    <t>06c7c2d32df1a8c83d3734c12a4403993e368cb3</t>
  </si>
  <si>
    <t>7cc3288e85e24bdd1a9bda5ae7797c0b8bb0df00</t>
  </si>
  <si>
    <t>a338d196693833e4344302bef1a97f3f79cfde6a</t>
  </si>
  <si>
    <t>b48e4b42f64e65521fbd58100b76e2d0c1512091</t>
  </si>
  <si>
    <t>0e8794aeb167396e2b4e0cfa57b9ae9028a885c7</t>
  </si>
  <si>
    <t>Evasion: Ability to retrieve the current memory availability, Evasion: Disables Windows Error Reporting for a process, Evasion: Searching for installed programs (antimalware software)</t>
  </si>
  <si>
    <t>bdfc115e747e6595f000046939ae98393878ce77</t>
  </si>
  <si>
    <t>b5f1d49e43cdec67e5b2e075cf336f720fc7f93b</t>
  </si>
  <si>
    <t>4bcd721023cdcc752a4c3d36174436e900acd3b8</t>
  </si>
  <si>
    <t>Evasion: Ability to detect if Sleep() function is patched, Evasion: Ability to retrieve the current memory availability, Evasion: Searching for specific processes: 360tray.exe (anti-malware detection)</t>
  </si>
  <si>
    <t>2f98acf08cef9f5b8b8b1e1331fecb1397dfb5b2</t>
  </si>
  <si>
    <t>0a8d99c35b76d9a905b4571dbfd76c62265759df</t>
  </si>
  <si>
    <t>f99a85116c2a65448b82001354fca4beb5e87338</t>
  </si>
  <si>
    <t>ba0a8614e41e0b02b7e5d23279c5b8c360c1a369</t>
  </si>
  <si>
    <t>0bb5352e427f30c0c40b51128ae2c405b85a9300</t>
  </si>
  <si>
    <t>273a861699917da4842f92829391349f02fcd4f8</t>
  </si>
  <si>
    <t>6f3abbdb6b7d51d449988d2400a094e3c5d3e97d</t>
  </si>
  <si>
    <t>95f3c8e996667a1e77ebb47208358a901a9c21b9</t>
  </si>
  <si>
    <t>199c1a63d3deddff7b8a4b36627bd5e170d735b7</t>
  </si>
  <si>
    <t>85b24d3d3ec28416c275ccd8651f01cb5cfe22cd</t>
  </si>
  <si>
    <t>189586062020c06b33e96188264666d52ab7639f</t>
  </si>
  <si>
    <t>26289f1b5bebfacacc70713a6eb91e7a2b35505a</t>
  </si>
  <si>
    <t>7f83f19702ffc521756900a8bab04e60a074594d</t>
  </si>
  <si>
    <t>7106ee7a59d788fe38622e92d3a24f82e08beabc</t>
  </si>
  <si>
    <t>83d83dc4924a0857ee27a40c1065a3b153659cd6</t>
  </si>
  <si>
    <t>5463074db718dc9902b20dd3a43c65eff39963ed</t>
  </si>
  <si>
    <t>9066a192716bfd592b28cfae979a83766f26f751</t>
  </si>
  <si>
    <t>339c629debf74b39c103473b4cca99add56dffaa</t>
  </si>
  <si>
    <t>661f021ac26b5d730d81819e4d733238728e4eb4</t>
  </si>
  <si>
    <t>9a7af753b5d2ec5b59737e70d6483983d0821d8d</t>
  </si>
  <si>
    <t>114e7b5acd7894eba0ffa6d7d7b7edd2058c50d4</t>
  </si>
  <si>
    <t>e2f0086be8db413815922b1a575e3ae7aedcddfd</t>
  </si>
  <si>
    <t>f6633390a63bb3202a62dfcd6eabd0ce16af49f0</t>
  </si>
  <si>
    <t>22dbcc43cf45bf1d6f9749d66c7a7e3db3b76cfb</t>
  </si>
  <si>
    <t>4151f878eb8cd7e5bd3e09ee5f6c58ac3b3dc663</t>
  </si>
  <si>
    <t>3409d8425657141b91f55751d42ffd74b66fc8e3</t>
  </si>
  <si>
    <t>86502d8f27abe60a72d479a8830a1429f6755f8f</t>
  </si>
  <si>
    <t>b2994605123e27c7781a2cf1f9419d6da5462b31</t>
  </si>
  <si>
    <t>baf29308d7616daa9cafb79f1eb2aa69b2c090c4</t>
  </si>
  <si>
    <t>5e9c5e7d62fbfa890bbc9a3df4ca99335df275b3</t>
  </si>
  <si>
    <t>930684d132e4e4080cee1c5d83c103d16c0aaa8d</t>
  </si>
  <si>
    <t>e2cbd66b1611d94a71700c56f65a6107bbac22bb</t>
  </si>
  <si>
    <t>d9132e650b6381924dfaef26d577be657798739d</t>
  </si>
  <si>
    <t>776a283e508c87439797e02191f1b83656c34d1c</t>
  </si>
  <si>
    <t>49dbc2f68e641f8906922194d3b6daaef76ee8cb</t>
  </si>
  <si>
    <t>84d3f96c62cebf0d604a0d4e1b4c645e95d2a8a5</t>
  </si>
  <si>
    <t>ac5f011f403be3cfb67e3e195df366bfc78aae19</t>
  </si>
  <si>
    <t>4587bc24296b7851d0d939f8b16ca61f6ce6f2d5</t>
  </si>
  <si>
    <t>35fc5336ae248024d24679b06a53aeddf813fc99</t>
  </si>
  <si>
    <t>04f9ed6f93bbdbdffba484fabf6c51c8eb34a2a3</t>
  </si>
  <si>
    <t>b52d717b38c2188c91197e7ce35c1845783b68c2</t>
  </si>
  <si>
    <t>947a05d6361ef042ebf647a42eb3de82559f8915</t>
  </si>
  <si>
    <t>0d1a3ad3d2b1535d81e291cd06dd8fd878cab702</t>
  </si>
  <si>
    <t>8445747413208f79ccc0195d824b6bea936e929d</t>
  </si>
  <si>
    <t>9f7f9aba936b719dc5bd866e95cca15914efd794</t>
  </si>
  <si>
    <t>7f9b5ccdbd87f5a83e0112907dbee07dd89c2a55</t>
  </si>
  <si>
    <t>327e53cee872bb7941ccab54464df4263a98acb6</t>
  </si>
  <si>
    <t>3d2cfaa0dd224a7ef11e421d42ef56718dabe410</t>
  </si>
  <si>
    <t>48020b63238383af0b4b8dcf849adab6a17f985c</t>
  </si>
  <si>
    <t>45d1691cc50601cd2301439900548e7346d40b35</t>
  </si>
  <si>
    <t>3e86f5d27ba47d1e0ac9727ed8d6147a6aca85ba</t>
  </si>
  <si>
    <t>b117ea60379d8eee3abdb2d0a1c2ad4358156d36</t>
  </si>
  <si>
    <t>a56091f769fb641fd83260981dbeb1f42fc0d11f</t>
  </si>
  <si>
    <t>944a9372c812698e49c7a3196646b1d2e84ac1f3</t>
  </si>
  <si>
    <t>5192881ebb293eca74a12bfff4932a310294ad27</t>
  </si>
  <si>
    <t>849c986b18f92c3c8756ae4790fd742f7b4fe58a</t>
  </si>
  <si>
    <t>3494303153e03fa2d46cb2bdcd1996fac67e8e9f</t>
  </si>
  <si>
    <t>6a2074c08926cfb07581586275f8e342f38f873f</t>
  </si>
  <si>
    <t>09424a97624a6200fede1ad3878691be241216d4</t>
  </si>
  <si>
    <t>38d17880f25100e08c2244ddbd1b994d80802ef1</t>
  </si>
  <si>
    <t>e73eb9bf792aad73ef38def14ea15d0221a17950</t>
  </si>
  <si>
    <t>755988f3a79cbe3a8300691c2f3bd833cc14d3d7</t>
  </si>
  <si>
    <t>ef92956dc56eeec0084de5d03252d5a9f98a22bd</t>
  </si>
  <si>
    <t>b4328f89dfbf16d395851235ee96f3aded243b16</t>
  </si>
  <si>
    <t>03c9436b5d9f5862f49b2c34615b994e663fa1b3</t>
  </si>
  <si>
    <t>061b9102f94b4e1aff7a7727146a96daf017cdda</t>
  </si>
  <si>
    <t>f3714dd8647219626bac9279a2d96b1fd2e72a6d</t>
  </si>
  <si>
    <t>Evasion: Searching for specific processes: updaterui.exe (anti-malware detection)</t>
  </si>
  <si>
    <t>6a121a2095768930bf82325c9ed1bc03f0671c5a</t>
  </si>
  <si>
    <t>7de9e99e7b5fd75994ddd176a170e4cb854045c7</t>
  </si>
  <si>
    <t>d3040c8b061c39e0928c6801980749f9ae8116be</t>
  </si>
  <si>
    <t>cd8586f3348377a2013356ed3858212931a0f705</t>
  </si>
  <si>
    <t>752ae56003855f7f5fb71b21accf2b858a742f34</t>
  </si>
  <si>
    <t>57f2460640a7c0cc97385749343f1673db37e789</t>
  </si>
  <si>
    <t>311d90dc40dcdefb0a5f5b0f003785ead7ae046a</t>
  </si>
  <si>
    <t>8edeb372e7a54bfa05395fd0d811cf610d59e456</t>
  </si>
  <si>
    <t>6662b3f19381637e696b78c71e71b9e66a8612f9</t>
  </si>
  <si>
    <t>c2600b5275caae02dafa86a6b9082dbe472e1708</t>
  </si>
  <si>
    <t>9fe90b968d59b4045d3801dbfddf92bd4320f326</t>
  </si>
  <si>
    <t>161b7bb8dc7e1f7355d18bf48a77989b41df49d2</t>
  </si>
  <si>
    <t>312ce753ce46a18fa1cdb3c8eff2d1abe216cff9</t>
  </si>
  <si>
    <t>a8e412c5a47857485a0e70edfbf41e0c73b57bd9</t>
  </si>
  <si>
    <t>f8b96400547a0a58c3a6a08e330181edef06b19f</t>
  </si>
  <si>
    <t>6dc8c2f743a71207f25dfb98d84be320b46d1dfa</t>
  </si>
  <si>
    <t>e97515a1dd3da24af501e5ae51db79059a5eab76</t>
  </si>
  <si>
    <t>5decadbc587735530d3bbebcca035a3cd8b74ea5</t>
  </si>
  <si>
    <t>5c1207fe856786112baeb6efdab8653e212b5dd7</t>
  </si>
  <si>
    <t>d5f937b39dadd62084aba76a271da1a248f49949</t>
  </si>
  <si>
    <t>1c402c5b14854562c6600403499061663da7e34a</t>
  </si>
  <si>
    <t>5991d2219de536cc5532367502572d06797ad586</t>
  </si>
  <si>
    <t>200d596b00851331dc01f1dec706cc0b1bbe62cf</t>
  </si>
  <si>
    <t>6096962d3bac134d641d4fea110e09288bd24e1b</t>
  </si>
  <si>
    <t>ad4b3e1efc4c07da1d6f554cfeaeb8405493fa01</t>
  </si>
  <si>
    <t>Evasion: Sets file time to evade time line forensics analysis</t>
  </si>
  <si>
    <t>91dbd880e2decf872f9141ac878ccf525100a1ff</t>
  </si>
  <si>
    <t>761296b614a35467d7a00c95a30f4a880755c10c</t>
  </si>
  <si>
    <t>5bdba4686b59c02abbbcc0a89f50614d69ba9e96</t>
  </si>
  <si>
    <t>c34c0318fd80aca5da4d0160eccfaaea10760626</t>
  </si>
  <si>
    <t>8fdbcd9a59702cc9823303e65b1f3b78fe526033</t>
  </si>
  <si>
    <t>82a7bc0ce5fcd3744d8392f8b5dfcfb1dcad4286</t>
  </si>
  <si>
    <t>9eb463862dbe295664ae43feca982bfb475d539c</t>
  </si>
  <si>
    <t>6c23281a39dc0c4a9bd9408c17fefb929fec0579</t>
  </si>
  <si>
    <t>109087d27e9db4ff2638e58d2b38bfa904f34a10</t>
  </si>
  <si>
    <t>1e0ba9209c4ea5efc1e595958f73da2ecaaf3504</t>
  </si>
  <si>
    <t>e9071efa59beae0d0ef04367a3dadbe4ad200a59</t>
  </si>
  <si>
    <t>149fb9fcd293fdcd03dbdde14802fc6f724838de</t>
  </si>
  <si>
    <t>2369b6de3431fe57fa0c12154b0166d82b140be1</t>
  </si>
  <si>
    <t>3fae612da8906a6a8d842624b91bf4428b3815c2</t>
  </si>
  <si>
    <t>fbeab410e811f187cc8a8eab43adbb37a27a6238</t>
  </si>
  <si>
    <t>43c7ed1741e457690fe913ab6f4f5fd71c68d39b</t>
  </si>
  <si>
    <t>825468b8baeec3d1fba207dccd67f114371fd4bc</t>
  </si>
  <si>
    <t>00b4c2ae2606b9547595f17468ed772097348d32</t>
  </si>
  <si>
    <t>bf614022d4d56d32e72e48cafd047dc08387efc1</t>
  </si>
  <si>
    <t>dc7796bd4e1b34a0bdd1367149e53568baf4a6c1</t>
  </si>
  <si>
    <t>872952b415bd0ecb8fbaeeef9981fd39e48dec69</t>
  </si>
  <si>
    <t>31efad838fe42ffb156ab4b2ced1dea361d3a818</t>
  </si>
  <si>
    <t>46550f9e0d6b4cc5e621896f5beff04271726b6a</t>
  </si>
  <si>
    <t>cbe207ec3cdeae68e312a57b3b299afc63bf3779</t>
  </si>
  <si>
    <t>200e77b8fd554409f422a0bff97736b8bdaa211c</t>
  </si>
  <si>
    <t>825b2f8db433037217c33f90a3b9cf7082d190e1</t>
  </si>
  <si>
    <t>fb32f872ac5a756c2f48a62e50090ca13d837b77</t>
  </si>
  <si>
    <t>f47c4fe3f21926d9ae66733427da629da5f714fa</t>
  </si>
  <si>
    <t>5b43be3933cbdfb8cd27797b2deda9a5e0476517</t>
  </si>
  <si>
    <t>5b477faf935e12c11549a15fe7f88dfdcbc44c9f</t>
  </si>
  <si>
    <t>33883753c05d822aba55c319336a77b2ff8ed467</t>
  </si>
  <si>
    <t>846410f6b97dddc2058f300b3377a0e00a722592</t>
  </si>
  <si>
    <t>fdbf2f27dc5c15993f36149d72e9999fb4a9a4a5</t>
  </si>
  <si>
    <t>bcded34a3783c37f276f3d7252c50b325ab36b88</t>
  </si>
  <si>
    <t>14ff3441961a5bde4c3ea69127e7083961c63a4e</t>
  </si>
  <si>
    <t>7437101e8cc5d58bafe64adc34021dc781fc673f</t>
  </si>
  <si>
    <t>5f545403a93a500b030d5578e6c551cbb630debf</t>
  </si>
  <si>
    <t>0e6f6493fd0c9b35b65bf5c7bfe6f5fc2727772c</t>
  </si>
  <si>
    <t>4a79e1e2329e39af78541fb79e02620dc1caca3a</t>
  </si>
  <si>
    <t>e9d54c57852566ba19d29871c33a8b0771b22d87</t>
  </si>
  <si>
    <t>941308d93a9f83eb70ca7a5a3e2748314dc4e15a</t>
  </si>
  <si>
    <t>48a1d80c55fd478b7af9fc088358427eeec2d88b</t>
  </si>
  <si>
    <t>7b9277f4f0a4cbe13bb74f08dd0b0d7f83a5c661</t>
  </si>
  <si>
    <t>4b481ad6b1250ada2ec43e59db14a4c981a8e7bc</t>
  </si>
  <si>
    <t>1c111c7fad662d7f7737292ac532f73e68490fea</t>
  </si>
  <si>
    <t>10ba32d384913a8855d46b240eaf89b12db49d22</t>
  </si>
  <si>
    <t>5fb4707bd915fd687d65408f6eef83afa9d6139e</t>
  </si>
  <si>
    <t>c72e849244f601c84ff56c3ee138b6d4f405add4</t>
  </si>
  <si>
    <t>ae583801b305c85c4976cbb90983800f2fd0f8d4</t>
  </si>
  <si>
    <t>d56791b7557c7fd078a1269f0e5793964a85d8e6</t>
  </si>
  <si>
    <t>1dd599699ad08d86ce5ab19ef0f600a66a7fe16b</t>
  </si>
  <si>
    <t>3459d1c670d393ed244562279de4e5a8fc845863</t>
  </si>
  <si>
    <t>c2727699bf4577f51e95ab3c248399cccbf21379</t>
  </si>
  <si>
    <t>7006c81d66012b4db596c558214047325d1fd41f</t>
  </si>
  <si>
    <t>e81a309d53df396c547c1dfe42ce95ee62e8356d</t>
  </si>
  <si>
    <t>a8c26408775d16c8018cf7b221a8a3600474f305</t>
  </si>
  <si>
    <t>11c33a516b1f2068caac59ac7bdef4e2b01660b4</t>
  </si>
  <si>
    <t>e8e025318e1d1f5b836430d6406b4dbcc7fbd92a</t>
  </si>
  <si>
    <t>c17b55b3a4642f965356e3f7fafa6955461f2ab9</t>
  </si>
  <si>
    <t>3b679a380a96ad12e53220084a1bd4325dae707a</t>
  </si>
  <si>
    <t>70fe3892046b32dad6b9c936e834adf3000a85c2</t>
  </si>
  <si>
    <t>4082a0cb873258dbea833f1ad8fd48ff5aaff2d0</t>
  </si>
  <si>
    <t>53bfbe851c95b8dd11376ec52fa9be9785aba329</t>
  </si>
  <si>
    <t>8396c494275e3748478e12c5a59619edf1805c10</t>
  </si>
  <si>
    <t>d7b50f7ca2a253a87d120e971a2b08de1cc96bfb</t>
  </si>
  <si>
    <t>Evasion: Ability to retrieve the current memory availability, Evasion: Disables Windows Error Reporting for a process, Evasion: Possibly stalling against analysis environment (sleep)</t>
  </si>
  <si>
    <t>4f34fbb266a939056cae0831982b285ce1f1b510</t>
  </si>
  <si>
    <t>441b43018d81b1457f7e6aa45fcf0f9aa4aa5eb1</t>
  </si>
  <si>
    <t>b6fcbdc8fb69096e1e95a09274fdfc56177deb18</t>
  </si>
  <si>
    <t>1ca6c45eebc0f73b1763c87def13ae7d048a6fae</t>
  </si>
  <si>
    <t>16c975ef872928be85cb7fdcee4f7e1e21f51182</t>
  </si>
  <si>
    <t>55effb26ddf64240301df432be095293ddd6cb02</t>
  </si>
  <si>
    <t>80d2a2f1d8b1666709ac09700fffe149aab9e850</t>
  </si>
  <si>
    <t>cb0c4ddb0ec0ea31a780832cad0adaf27a19a733</t>
  </si>
  <si>
    <t>Evasion: Ability to check the disk size, Evasion: Ability to retrieve a list of keyboard layouts, Evasion: Detecting debugger by checking debug port</t>
  </si>
  <si>
    <t>55272025a8149418a2ccc1773dd6d0d56538bda2</t>
  </si>
  <si>
    <t>2cbd464e92f1ad914a47d129b27e390ce5414be2</t>
  </si>
  <si>
    <t>e702e63396379847984477eab4b6319588f1a6b4</t>
  </si>
  <si>
    <t>15214ee8d1fd2f059b890129b1a269a37c329f86</t>
  </si>
  <si>
    <t>2e068f2955bcc1889c6aa9a3dff120c2b6667c0e</t>
  </si>
  <si>
    <t>dd090ef415ebb6cd513eb5d2c8ae26465ce51093</t>
  </si>
  <si>
    <t>bfd5d90b7e4dfc4c86347c849b9e46e83e7ea2bd</t>
  </si>
  <si>
    <t>637df02543eaadbfcb4ab1b2f9597d4177d31f49</t>
  </si>
  <si>
    <t>f63fd755c825f7a7414a7881ce935f93eaf52e8e</t>
  </si>
  <si>
    <t>31771252f7afcddd63044938bd4eac3c3136f8bd</t>
  </si>
  <si>
    <t>ab5974340dd42d6089f6cbd4598fd273fe340722</t>
  </si>
  <si>
    <t>20fc37ca93d9e73b88c9bc0b0295cff38bde238c</t>
  </si>
  <si>
    <t>e981f488d0b5e1f8406f2c30fe8c701c4a0493c7</t>
  </si>
  <si>
    <t>777219652ace208b22bbb5705d066d6d6cf70a18</t>
  </si>
  <si>
    <t>3d040dba9890708a573baf5bb27bccbcf0d7a210</t>
  </si>
  <si>
    <t>d729f496307557aa50576f116b99cfc3bd69e524</t>
  </si>
  <si>
    <t>06889033f23964c6c126835ff6fc50f9843350c1</t>
  </si>
  <si>
    <t>cfbbcf770bcaaeaa65e7d450786c79d719afdc4a</t>
  </si>
  <si>
    <t>faaa708d330ade6e956137a3a5956f3a22846a02</t>
  </si>
  <si>
    <t>46112d34b283c2ccad043c8cb6f9778b15233f71</t>
  </si>
  <si>
    <t>5c566dfa04938b7f2be6410d1b3a457179e2ec0a</t>
  </si>
  <si>
    <t>925c1f43e0848172b273b81222f16d2a727d2de9</t>
  </si>
  <si>
    <t>7ce216a426ed6838f77043ca2a7892c74ff98e8b</t>
  </si>
  <si>
    <t>cc9937148e8338da46957f05ce624c52c49d23e5</t>
  </si>
  <si>
    <t>aefe6343b238778fc06ef49fe5169914c1801d56</t>
  </si>
  <si>
    <t>b74de25f2244b547d7ed852955051cb05e894890</t>
  </si>
  <si>
    <t>87eb420b06f2709bd5e45a356952867573513760</t>
  </si>
  <si>
    <t>a3fe16af5a690ae44972950115eb8903ecab505d</t>
  </si>
  <si>
    <t>4a34f8e502445c2b75baf3a9e43b35870ededac3</t>
  </si>
  <si>
    <t>fd7a313f2cd1989f86644f9d0a986eeaea4e673c</t>
  </si>
  <si>
    <t>d00a201750100abf646a645b82c1eef9b9d5e8fa</t>
  </si>
  <si>
    <t>b5de4e6a3497bae615f110ce7de95ceec43fc405</t>
  </si>
  <si>
    <t>bd806b98356fb976eefca5817d749fcd87783003</t>
  </si>
  <si>
    <t>9178bafafbaca8b270e9fc879d551b9271226f5c</t>
  </si>
  <si>
    <t>95c183d3d10858011d719d2106490c0163317f7c</t>
  </si>
  <si>
    <t>Evasion: Checking for specific image filename, Evasion: Delaying execution by using ping.exe utility, Evasion: Possibly stalling against analysis environment (sleep), Evasion: Searching for specific processes: ollydbg.exe (analysis tool detection)</t>
  </si>
  <si>
    <t>030802e95a9f947a7eee9d1ba7f90fe0c7f801fd</t>
  </si>
  <si>
    <t>4edf00a6f1b347a1c0cb4aee7d0bc90cd72cbd03</t>
  </si>
  <si>
    <t>3078ea0de16e6420522e2c63c675b41ce51501ca</t>
  </si>
  <si>
    <t>5c3d097caa616aad4e454cf219367605f52a6e64</t>
  </si>
  <si>
    <t>9adab2664fccffadd7abe237c9f521f55636c8f4</t>
  </si>
  <si>
    <t>1a10bc957a33134eb602e07328adec827072c5fe</t>
  </si>
  <si>
    <t>b69c223b0410458ef9b1588e87edbbb9291bd213</t>
  </si>
  <si>
    <t>7aeecf40cf6ba5604206b67c9e3bc83f8790ad39</t>
  </si>
  <si>
    <t>67f961cbd6797652591abcddd4649dd60e70f473</t>
  </si>
  <si>
    <t>18ae05855e4773a024a6467d9c1813f16998f3be</t>
  </si>
  <si>
    <t>dfc9b53164d45b16ca9b46ad70b9bb1aa2b37c47</t>
  </si>
  <si>
    <t>3380b3ee21bc12a753e4bbd8e432090ffaef7a78</t>
  </si>
  <si>
    <t>eb8aca2d56e5a2b54c0570efbbe4f8bfa6633726</t>
  </si>
  <si>
    <t>Evasion: Possibly stalling against analysis environment (sleep), Evasion: Searching for specific processes: regmon.exe (analysis tool detection), Evasion: Searching for specific processes: zonealarm.exe (anti-malware detection)</t>
  </si>
  <si>
    <t>2105b1ca84126bc49789d73adb87e5d14ed70e9a</t>
  </si>
  <si>
    <t>8534169a6acaeef302f0dce8381fe0c75b9a883b</t>
  </si>
  <si>
    <t>e1553fdd91c49f180b2ebb12562e840db58248ec</t>
  </si>
  <si>
    <t>da3e438beb5647e2d6e11c774732b221f597c39a</t>
  </si>
  <si>
    <t>Evasion: Ability to check the disk size, Evasion: Ability to retrieve the current memory availability, Evasion: Detecting the presence of WINE, Evasion: Potential detection of analysis tools (dbghelp.dll), Evasion: Trying to detect analysis virtual environment (BIOS detection), Evasion: Trying to detect analysis virtual environment (HDD detection), Evasion: Trying to detect analysis virtual environment (analysis path detection), Evasion: Trying to detect analysis virtual environment (computer name detection), Evasion: Trying to detect analysis virtual environment (drivers detection), Evasion: Trying to detect analysis virtual environment (installed applications detection), Evasion: Trying to detect analysis virtual environment (malware analysis sandbox detection), Evasion: Trying to detect analysis virtual environment (user detection)</t>
  </si>
  <si>
    <t>14e9048b725e9c1cfd79c7ad362500ba4fec4b36</t>
  </si>
  <si>
    <t>b4e2f7337d3faa077ffdabb757fbc0637211f300</t>
  </si>
  <si>
    <t>55027c0eec161ce4684f34cc361f0013d4b56b88</t>
  </si>
  <si>
    <t>d1f5ba90e63384498551802d39049b2553e3b22d</t>
  </si>
  <si>
    <t>a19c3368f5f95adf519755dfd362c6a7942d7491</t>
  </si>
  <si>
    <t>Evasion: Attempting to enumerate Window's Defender dialogue window, Evasion: Attempting to enumerate Window's FireWall dialogue window, Evasion: Attempting to enumerate Window's firewall dialogue window, Evasion: Checking for specific image filename, Evasion: Possibly stalling against analysis environment (sleep), Evasion: Searching for specific processes: explorer.exe (system injection target), Evasion: Searching for specific processes: iexplore.exe (browser injection target)</t>
  </si>
  <si>
    <t>77e0335f142b7843434fe2abe4e0c4be4573ca83</t>
  </si>
  <si>
    <t>8fb362d418231f23870ed07b7c7dc8a3051952db</t>
  </si>
  <si>
    <t>2f8805fb2ffdb2cdbe62461d537ea4b6a3605606</t>
  </si>
  <si>
    <t>88b9161d362b344f7b45289cac1c8756ba947d5f</t>
  </si>
  <si>
    <t>c10adc28dc6144b45d3ff4d37c8ca08899b3e9c2</t>
  </si>
  <si>
    <t>5828636a0cb5f6650d70cdf49bd0dad4820e4ffa</t>
  </si>
  <si>
    <t>5682068cba5db83ca68a94899e8617d622e23abc</t>
  </si>
  <si>
    <t>ccf32408f28d2c91f8b36ee594b96f9d82c22631</t>
  </si>
  <si>
    <t>261619fd1fc2589029b55f97b13bf5de0aa853a4</t>
  </si>
  <si>
    <t>8ed30c84c2efdab20ac2f88cc990704094264041</t>
  </si>
  <si>
    <t>82839ce2d473b7655c1db30e09cb5895f5b50f22</t>
  </si>
  <si>
    <t>7e888cd36353a260480d13fb49cb05abd49e6ed5</t>
  </si>
  <si>
    <t>da4e033fe5b6ec52784594f49b5814b2ab2bf6d8</t>
  </si>
  <si>
    <t>7664edba383f6e8db815c092a08adc51e915fcfa</t>
  </si>
  <si>
    <t>fc52a9abc5bc7f39aa6f107378432ac50a26183d</t>
  </si>
  <si>
    <t>f46c60a89ef8d644c716554cdf410d62852d88d5</t>
  </si>
  <si>
    <t>fc9710ba578137845380f8d6b56b8cc6df34a173</t>
  </si>
  <si>
    <t>Evasion: Ability to detect if Sleep() function is patched, Evasion: Ability to retrieve the current memory availability, Evasion: Checking for specific image filename, Evasion: Searching for specific processes</t>
  </si>
  <si>
    <t>fa7f1a9fc23923ac4253f5e6da7aa305e0432126</t>
  </si>
  <si>
    <t>fc3ef17769d7b558f4c4c74d92963f90adebf6a0</t>
  </si>
  <si>
    <t>d177609086fdacbe6fd3d506626fc56716b53ac9</t>
  </si>
  <si>
    <t>0350d3956d3cf62cd5ce224806b065fd62b2073f</t>
  </si>
  <si>
    <t>fce73ad3a3068a7d0ebe448293efac1b5b82e35a</t>
  </si>
  <si>
    <t>841cdbe1cba6559a7c0f9b5835d86442601cac3d</t>
  </si>
  <si>
    <t>eaa2670742a22018bd278f91a13467d46002def9</t>
  </si>
  <si>
    <t>74a322dd695ade9480e7ac723739f110a120d7d6</t>
  </si>
  <si>
    <t>da85c4e8927f6ed39e7704dabb6d8cca8b344772</t>
  </si>
  <si>
    <t>77957561f826a9901d91dc3f4481b0e80dc2bdd5</t>
  </si>
  <si>
    <t>8e8930fb36c97d7ea41ea084fe10012aa0c371c7</t>
  </si>
  <si>
    <t>5e452de384f5d7fa463f74c9d8db9625409ba027</t>
  </si>
  <si>
    <t>2a864de86a51e223cc067bad7a699545c4b7b890</t>
  </si>
  <si>
    <t>48f93fd428a39e96704c4d1a3a4968f2ab407a7a</t>
  </si>
  <si>
    <t>023d0c7857fe1961ba01169128e8c0b5ccdbb414</t>
  </si>
  <si>
    <t>3679dcaead65e488c6db7476fc1fbce369dd79b0</t>
  </si>
  <si>
    <t>a857ca1d8255a3d43a72bc2d4e8cd4888dece1ea</t>
  </si>
  <si>
    <t>6e17b3754c5e3d89f680aa478586885b3ca30621</t>
  </si>
  <si>
    <t>dd59a88a695a375b46a65b2df8037ec6543b232c</t>
  </si>
  <si>
    <t>7345bf88ff40b99ed64c1652a7825a4167edabfc</t>
  </si>
  <si>
    <t>5ca2d851814acb4d4e4f59f96dbd14c8d7e50862</t>
  </si>
  <si>
    <t>7c52e58eeecc87036c9d24a904aa62df4781669e</t>
  </si>
  <si>
    <t>adb52e07adf6d5555d4b6c9d8d19e2bf07cacea7</t>
  </si>
  <si>
    <t>bd9188658283348d371f71399d7917f269714170</t>
  </si>
  <si>
    <t>d6fc6e81b3cb62fa6337e2cf6eead07bf715b84d</t>
  </si>
  <si>
    <t>56b037410d2c9c6804746ccfd7280d9288f769cd</t>
  </si>
  <si>
    <t>e7a26e1401169f08a3d378b5d2da81424c7b73fa</t>
  </si>
  <si>
    <t>53efd18691632f9941fd9fcdd06219bb12c4d421</t>
  </si>
  <si>
    <t>b66199348204683cf91b07e3f5d9abae3b93828a</t>
  </si>
  <si>
    <t>81aa9fe065ab4c934fc93a84462d8228c6fe84f8</t>
  </si>
  <si>
    <t>3a49e392b3c1e79712907cb780063bcede95a7a3</t>
  </si>
  <si>
    <t>cc83640c011499448927c4fd2a0b5e82e5f3d219</t>
  </si>
  <si>
    <t>d67b166da7d7c420d8e7db1dd78c4f2e1892ab36</t>
  </si>
  <si>
    <t>5a3c6559e5e58b426eea38d557fbec8f8425b426</t>
  </si>
  <si>
    <t>9c64428d13eba4049ac597ae1b50491b59411f4e</t>
  </si>
  <si>
    <t>c2f26a10a373ac1cd36628235e2b9543cdc1cf49</t>
  </si>
  <si>
    <t>2c106e9872425816b8d7cd7dfd641bda09dab25d</t>
  </si>
  <si>
    <t>ee633e5e458cab45b172389d6d440c024e58f9af</t>
  </si>
  <si>
    <t>6e02e37db00faab3bf216d2f15430175d87c087b</t>
  </si>
  <si>
    <t>959cb1946d8f9d483d6cfc780133c8d26a285e14</t>
  </si>
  <si>
    <t>498f39f008f6489aab4a5dddbb30a2e1273f5d41</t>
  </si>
  <si>
    <t>81ddf323c2cbc963800ef937efcd20b80dc76bbf</t>
  </si>
  <si>
    <t>be9b9baf7a481148bb5a1cf421257a82c516e561</t>
  </si>
  <si>
    <t>73c5652c2693a192c3892a82e73d848ac0f41d81</t>
  </si>
  <si>
    <t>82edbaae0436a29e9a65c7c62d75a6b6c8a60c0e</t>
  </si>
  <si>
    <t>52a9ad043578793b716ba95fc015f70d56a3fbd6</t>
  </si>
  <si>
    <t>cccba2eabed745b78798d305f282d4f8676294fe</t>
  </si>
  <si>
    <t>d69b0d1ad11a0ac9d485ea71a75e122f065cc87b</t>
  </si>
  <si>
    <t>6425b7c4eb758a3f9388678e355f6b14b4589e83</t>
  </si>
  <si>
    <t>5abb30fb1098f433500631373d920ba7f0b9bdc7</t>
  </si>
  <si>
    <t>d5d8bc8d4963303080e817d2c615eafbdf310d71</t>
  </si>
  <si>
    <t>5b922015db76578618ac2cc675e72df7fb8b1406</t>
  </si>
  <si>
    <t>c51c9321db28c07247266cbdf74da3d39f1cfde6</t>
  </si>
  <si>
    <t>dfc7999ea8fa418456ad1aa42c9a607b30e9dfcf</t>
  </si>
  <si>
    <t>68fb89f9cc12373cd6fac6612529e7bdf7c29a1b</t>
  </si>
  <si>
    <t>6e2bc4b7a61ab72de6a940734dbdce36eea9bea8</t>
  </si>
  <si>
    <t>51ce27d601d724fe5bd0be4be947c57c3d1e5be0</t>
  </si>
  <si>
    <t>b9b94aa573cd763e4143956d728a6b0d9ce7f0f9</t>
  </si>
  <si>
    <t>07ccff354d72a6d38657cee140e02d2f8a3a45c3</t>
  </si>
  <si>
    <t>55fd625ca798fac3a37819f09ab61b48481d2255</t>
  </si>
  <si>
    <t>cfde0b96b929ed062f5744f49e69ddfcdbe7256e</t>
  </si>
  <si>
    <t>a4cd63327a01920f133a7b13b2f5947511ec1ebd</t>
  </si>
  <si>
    <t>835f2fc1c6563ce9331ca8bc69042350359c346d</t>
  </si>
  <si>
    <t>f78f85ddaf207771da16a120a047522e08655da9</t>
  </si>
  <si>
    <t>e5f05f07c30a118045e3b01d4aca917264d35754</t>
  </si>
  <si>
    <t>e4152bbdb572389940a29888918de0013d3b7a8f</t>
  </si>
  <si>
    <t>c8316f80b6b90143b7f8613642032d99cfb639e1</t>
  </si>
  <si>
    <t>c7e761b3f8f6ca814403a7ab0a0c8b9da4a2b263</t>
  </si>
  <si>
    <t>58761c6a9ab887489131ec118a053454a817559e</t>
  </si>
  <si>
    <t>c206b610547cdca8ce7eac9ea9bf6b8e8fe3c3e3</t>
  </si>
  <si>
    <t>1f03a4297e4c2350012dce28b87f91c63f6ed600</t>
  </si>
  <si>
    <t>cd8ea77253df160eb8143d4fdb2bd5e9c147719e</t>
  </si>
  <si>
    <t>e35bb1e555b84f6c8c5d97310db60e97bff06ec3</t>
  </si>
  <si>
    <t>af9d339783145b065d93278266407cd198ac465d</t>
  </si>
  <si>
    <t>cc4eb62ff2a135a55829be15e7d8f2adbb876cf6</t>
  </si>
  <si>
    <t>71a3ba00f24197fbee1746fdc3e3e2adc544df39</t>
  </si>
  <si>
    <t>11d58066c5de4666e43ba9d05a8154852bd0ac84</t>
  </si>
  <si>
    <t>c6d0b400682d2ed31789aeb36768b8a6b1c7f174</t>
  </si>
  <si>
    <t>de76e7f3f1f1bffd72d2cd061bc2fb94a3fef8c1</t>
  </si>
  <si>
    <t>50a6c0227cc2050f247e67b1f1aae595f170b783</t>
  </si>
  <si>
    <t>ec7ba28b64ef76ae1c774bb6900d3b1f54013460</t>
  </si>
  <si>
    <t>c4eeedf6fc34be23424fb8f63c95773ee856e343</t>
  </si>
  <si>
    <t>f2b2ac04d0de3fe9930e1a6eced9732d008347ac</t>
  </si>
  <si>
    <t>c9d46b4d3f6a254be35223a31d7d0cf0b9199fbe</t>
  </si>
  <si>
    <t>e940bbaacb6ffc071d64d199880fd3b0998c2cb6</t>
  </si>
  <si>
    <t>ee8e327ed7a90c649fc01cabd53d88b6e581ea5c</t>
  </si>
  <si>
    <t>736469acc82e40ac549fba9f6690c157e1b84b18</t>
  </si>
  <si>
    <t>a23989a2c5fa1999bff7f2a5415a5ffeb3916243</t>
  </si>
  <si>
    <t>5a2e12c1a7e9be1074615e9a5989545fb9bf32ac</t>
  </si>
  <si>
    <t>83f79bb42c3adc2e28b27ddfcca138a0c1e58e25</t>
  </si>
  <si>
    <t>dfb2eb6ae9bab47971afea7ce21853b82e784bf5</t>
  </si>
  <si>
    <t>2fca0b296a9e58688a84a701fb57e4ba5fa46aea</t>
  </si>
  <si>
    <t>c8aa451f5ced4c96c3f8bb5f6fb7706db10c8997</t>
  </si>
  <si>
    <t>20d96cb9eda4dc0df380cea813ae7e9df18c4847</t>
  </si>
  <si>
    <t>8737cad01ce426af1bc8901f50185e803b107fb5</t>
  </si>
  <si>
    <t>663cee3d8aa75193ea24c895cc079db687f5648a</t>
  </si>
  <si>
    <t>92888fe01f183a505544a6bb172fcbfacebc84ae</t>
  </si>
  <si>
    <t>0aa8bbb13f8f29c3e40d65a29d5a3e7c4ca17b91</t>
  </si>
  <si>
    <t>42498578f9b0520d33ad5e82770f5a319e7eba1b</t>
  </si>
  <si>
    <t>f67036d8d419bb3e7a5caec0038916f76eab772b</t>
  </si>
  <si>
    <t>30c62490d5d2a14f1c734f298359c9ade1f6965c</t>
  </si>
  <si>
    <t>a7b6e8bb1890a2e762336ae75e697bc40bf779a6</t>
  </si>
  <si>
    <t>a59f1b07b897740d9164ab2032e9879bef60613b</t>
  </si>
  <si>
    <t>34e458f8c2e8383892ad2f68f242cf3cb048a18b</t>
  </si>
  <si>
    <t>307785c26425076bc409d19bcf51393864477ce4</t>
  </si>
  <si>
    <t>fedd2fa204c5156b7bb6d8318f1fdae6deb0e5d1</t>
  </si>
  <si>
    <t>9cd149baaef7792358e349ae5f071e59bb0a3b13</t>
  </si>
  <si>
    <t>12900e7f932e77384461e3c68e9a3c6b49011356</t>
  </si>
  <si>
    <t>513f37e2eed871b4d38b079e896433490affe4eb</t>
  </si>
  <si>
    <t>f7c6eb93611e5529b04b17e2a4e0e92a209993af</t>
  </si>
  <si>
    <t>486b3781511fc5495ad2139ac5dcc3837306eafb</t>
  </si>
  <si>
    <t>6a290b7d8c52f19e3e446738b73052e8828cbb68</t>
  </si>
  <si>
    <t>225d817a4c879e95f676909d081f134213f99d2f</t>
  </si>
  <si>
    <t>80f1c56c1dc2d8172306d131507a5835ffd0fdb7</t>
  </si>
  <si>
    <t>a25db668f7bf6f878fd89c5a86159ad3f6ee60a9</t>
  </si>
  <si>
    <t>ebcc920b8fc1dc3e509acbde66a3848fe6aa30fb</t>
  </si>
  <si>
    <t>5aa1878bc1e4ae100e01957ef5a87171cf072780</t>
  </si>
  <si>
    <t>288e0f463f042cf6dd936af04795b5fbb096876f</t>
  </si>
  <si>
    <t>ad32f0f5f6d6a0e3bf3d4b47b301540757b0018f</t>
  </si>
  <si>
    <t>880902f996608c81b63b85792c7c93767598e534</t>
  </si>
  <si>
    <t>e7a6915141c5ce400a47d61a502d4176ad23f429</t>
  </si>
  <si>
    <t>2f8ad983526d86295014a116470f531192d53347</t>
  </si>
  <si>
    <t>1ada5cdee9fd889638b830f629e32d67e73c9417</t>
  </si>
  <si>
    <t>dd9c86f5acae01cafa6600f4492a794e055a69bd</t>
  </si>
  <si>
    <t>7269285a8ff40e9471f8426a480a6eda25ba40dd</t>
  </si>
  <si>
    <t>9f9e9f0955d07d725125ab7b6cf295587e284b35</t>
  </si>
  <si>
    <t>b8df0c6e7a2e2660cc8ad120728d9454e818ca94</t>
  </si>
  <si>
    <t>38ed620b7fd065266be043ad65d293b6b80aa2dc</t>
  </si>
  <si>
    <t>e220c9f27086a68be347d1fbf8dda7be7e3641f9</t>
  </si>
  <si>
    <t>e46c274dc0783f3a0c90e40cff6da6118281fbed</t>
  </si>
  <si>
    <t>343ce0b8f50a9782a116365425f4a0cef8623c69</t>
  </si>
  <si>
    <t>eda15ec56f796950699f5800b0655f3841b815d9</t>
  </si>
  <si>
    <t>93e3ab6886e3e434288bcd6148baec54a07c2a58</t>
  </si>
  <si>
    <t>1733dad89189c634925318365af6f117892e6f70</t>
  </si>
  <si>
    <t>5c4a7538ef1cf067cf8f91b9c0c8629ddd1fa263</t>
  </si>
  <si>
    <t>91d4a78986f626bc7df9f17333d28fd99c9e33f3</t>
  </si>
  <si>
    <t>6162d7674215ca54f6d9e2cc7b6f5d5dff7490a1</t>
  </si>
  <si>
    <t>967d81b3fb962d4c4e0bd63b9933f4447037b423</t>
  </si>
  <si>
    <t>fd5235a2d29716468f7b7f84c7d9a471769cea5b</t>
  </si>
  <si>
    <t>1b80a601a9cdcb59655e8ac6b2cf3fd04d62d396</t>
  </si>
  <si>
    <t>1e5475ce5a8d9ee90c7d697a7bf0b937424aede4</t>
  </si>
  <si>
    <t>bcd0fc22ad0f3ba26dea2a343ed1335eb4b73dbc</t>
  </si>
  <si>
    <t>97d1d4620f944e72b9557b90c4f2609274c4d837</t>
  </si>
  <si>
    <t>a73f4ca9f7ef89a13f5aa65b34006f454eb8d140</t>
  </si>
  <si>
    <t>6c3f8458a416c3a017faf2fffe769a2b9655fab7</t>
  </si>
  <si>
    <t>0d17557aa2921f6fbb28f292f09bc2e4232c7351</t>
  </si>
  <si>
    <t>8243b620d976cb44366b5db8ea9bdc782174cbe5</t>
  </si>
  <si>
    <t>efddc888877a92e100de1131f365e0b90ffd9851</t>
  </si>
  <si>
    <t>1e3e785efe5176668083c1c317b7807a70577b31</t>
  </si>
  <si>
    <t>1888b5076d8e5487dc706160b72c74a463d69ed1</t>
  </si>
  <si>
    <t>99b508cc799fd2acf58fc618cd815be5db37b887</t>
  </si>
  <si>
    <t>1d0b9efada9433133da8e9ceeb1098a2b758a5f7</t>
  </si>
  <si>
    <t>89fed3210e488a69dd36d7f968f699d881dbdd05</t>
  </si>
  <si>
    <t>4c2ddb1703ffe16ed3b6b3ab8b037d938b5de66c</t>
  </si>
  <si>
    <t>7cc8f6fa6aa415d042548e938e4a25c6252e3e21</t>
  </si>
  <si>
    <t>ceea3f689ac4921ce8a3498fcde8b219d2696d66</t>
  </si>
  <si>
    <t>ce6f6cffafc42bf5e21439d643575e165d4258cd</t>
  </si>
  <si>
    <t>a6c7b908dd7bbce0cfafa10b283312881c5c1972</t>
  </si>
  <si>
    <t>1bc8fe02604b9717a89d31d4ea58fc25b9628cd2</t>
  </si>
  <si>
    <t>b807388212e953d25d627168e73dc034f4912138</t>
  </si>
  <si>
    <t>0f61ae32551548c90b6be866f8035368cbd68269</t>
  </si>
  <si>
    <t>f535588547717bebdef2df012d0f701acc5c5206</t>
  </si>
  <si>
    <t>5789025b841ac7daf84c54a68b61555c01edfea5</t>
  </si>
  <si>
    <t>23951279a11d50b2d8c5e4e6d875333095ad7bfc</t>
  </si>
  <si>
    <t>40d8e648c5efa30420e5ce138f8ca1411347022b</t>
  </si>
  <si>
    <t>57fb5ffbac48b02d0452e07fb843834510077477</t>
  </si>
  <si>
    <t>f21ed39350e888652024be180ae622d311e60ce5</t>
  </si>
  <si>
    <t>e4ad2b672b43c3611425bbc5446c240a90daecc8</t>
  </si>
  <si>
    <t>a136d0ec2f4661e61c874e72cc1fb3f289de60ec</t>
  </si>
  <si>
    <t>Evasion: Checking for specific image filename, Evasion: Searching for specific processes: zonalm26.exe (anti-malware detection)</t>
  </si>
  <si>
    <t>1274151b1d6f7b18d175a5d63d91982b7195d6a9</t>
  </si>
  <si>
    <t>6bb023ced2768760e5dc9fc53bcec14f0bf18acc</t>
  </si>
  <si>
    <t>08c8ddb10d0140bc6c0259c59920031122d6c3a6</t>
  </si>
  <si>
    <t>ccaf5d7471db1b54e0102185eef0fbd4dc582ff0</t>
  </si>
  <si>
    <t>c23161c1c3f10165d199bcdcaec8a6ef90aa37fa</t>
  </si>
  <si>
    <t>b6d6be483b51fd51a384e9745282907dc439826b</t>
  </si>
  <si>
    <t>8bd591fc6a473651e1b27cb5d964ed181abd1a27</t>
  </si>
  <si>
    <t>3b96c1ef3a74c4b298fe6c9c9d4166f5977e0e30</t>
  </si>
  <si>
    <t>Evasion: Possibly stalling against analysis environment (sleep), Evasion: Searching for specific processes</t>
  </si>
  <si>
    <t>1cbb3d8da9c88f382265b1f6c49ffab312f37f74</t>
  </si>
  <si>
    <t>93deb2a36fc5e94c2a55fcabcb00f8a53ef4c253</t>
  </si>
  <si>
    <t>3afd175421b5c27862614e8f3a4f40ec449a4511</t>
  </si>
  <si>
    <t>eb7ddc19f7033d3a350528449a32dad3bdf583a2</t>
  </si>
  <si>
    <t>a6bcb5b3490d6bf35e3549b3efa7acd0c0f5e2a2</t>
  </si>
  <si>
    <t>768bc1bdd353049df05ab06251f7c73126ee6a3c</t>
  </si>
  <si>
    <t>a7300950691d4d19530734a2db9756d8b55c5806</t>
  </si>
  <si>
    <t>36a164c2ddf60d315229c86025b04dd56e035f86</t>
  </si>
  <si>
    <t>Evasion: Ability to retrieve a list of keyboard layouts, Evasion: Ability to retrieve the current memory availability, Evasion: Detecting debugger by checking debug port</t>
  </si>
  <si>
    <t>fb3acba7a2e830dd7c44ee7cdbb1ba24467f0a4a</t>
  </si>
  <si>
    <t>246eac9804eee17af46050336462ee62d3899b40</t>
  </si>
  <si>
    <t>dc190bf7c95c0b7b043cd5629e28d8aea80a1e5b</t>
  </si>
  <si>
    <t>fda1d63b062ea0667858fea83e9f1da483bd432a</t>
  </si>
  <si>
    <t>1df801b1310f093ff1c8caf2cb731baf9f797907</t>
  </si>
  <si>
    <t>e308d3068dd8f0f4dd7dd98473323e528f6a70f7</t>
  </si>
  <si>
    <t>45a382432c25487ee58edbbf4334d792805dcd06</t>
  </si>
  <si>
    <t>203a2f3285871eebad52a29586d3781d059898f6</t>
  </si>
  <si>
    <t>0c05152c9bd2f3ba78f735c466f72efcbb4ccb4c</t>
  </si>
  <si>
    <t>76f2704de310f8c2b45c1aa1121872cbeb8d5624</t>
  </si>
  <si>
    <t>312e6c51b0ee88c899a470dff73091f619de04f7</t>
  </si>
  <si>
    <t>ba6ce5bd7fb2b68135254dd511c41caed006dc93</t>
  </si>
  <si>
    <t>9125eadd8249f58ee60ebf13071765e5c4e72cc8</t>
  </si>
  <si>
    <t>bd85c2c6e23ea4be7c78f3a88e331afd3d7a55e0</t>
  </si>
  <si>
    <t>Evasion: Checking for specific image filename, Evasion: Detecting Avast software (checking dll), Evasion: Detecting debugger by checking debug port, Evasion: Potential detection of analysis tools (dbghelp.dll), Evasion: Potential detection of virtual environment (Sandboxie), Evasion: Timing Detection (rdtsc_GetTickCount), Evasion: Trying to detect analysis virtual environment (drivers detection), Evasion: Trying to detect analysis virtual environment (installed applications detection), Evasion: Trying to detect analysis virtual environment (malware analysis sandbox detection), Evasion: Trying to detect analysis virtual environment (user detection), Evasion: Trying to forbid debugging (detecting process debug handle)</t>
  </si>
  <si>
    <t>724218decb326161e85294a015133f090fc28d96</t>
  </si>
  <si>
    <t>087d14d382139df21a934d5118e7fee8c012dada</t>
  </si>
  <si>
    <t>c05ebf3a6bf84c35d67235cef56a50db97244c07</t>
  </si>
  <si>
    <t>e71c9c0cb4538ae9bc4451f171b867426cb7f4d4</t>
  </si>
  <si>
    <t>e8b25bb36b3922ab01f7871b9019d150e0014696</t>
  </si>
  <si>
    <t>cb69e9255aa2679a962f423effb5e34dc4dac3f8</t>
  </si>
  <si>
    <t>46a2d6eafebd78db4e29b3786cbae98cc9183e31</t>
  </si>
  <si>
    <t>9a753ef8ac71b6d54e339f7e5c54b1e1d7814544</t>
  </si>
  <si>
    <t>c20c7aca8ed6e22dbbbebf7e89c93dab54aac9e2</t>
  </si>
  <si>
    <t>9e7e70cd703752fd867a63b034ef6cd655ef00ed</t>
  </si>
  <si>
    <t>65740d605a1474ca5c7ecff115586a613460404c</t>
  </si>
  <si>
    <t>dc2c5ba5d44d3e934d86807cb781cc94da8c0978</t>
  </si>
  <si>
    <t>3b2af48be329c3d261b910a08fe0df1467a3a613</t>
  </si>
  <si>
    <t>0e5170127ff0ee3287df1759b40fa61527a3abd2</t>
  </si>
  <si>
    <t>52fd36fc10de49eb287d3f22fe3b05b805a83dd0</t>
  </si>
  <si>
    <t>4cc1489045dd31a4b381c2066430a929e84653d6</t>
  </si>
  <si>
    <t>f71740bafaf8fe464f1f35c9c251996a264b551f</t>
  </si>
  <si>
    <t>aef0ed7729029ccc6eca884c17241c91ac324b9a</t>
  </si>
  <si>
    <t>d7ec432f41693cbcb717e628da80323f6ab54657</t>
  </si>
  <si>
    <t>479ea53f3eb2f689b7c3fda9b037d21914e29335</t>
  </si>
  <si>
    <t>1871db17e9bd84414815248aeb8594318ac399d4</t>
  </si>
  <si>
    <t>b1d463b03a3578da9907bdea89ff04a466a8d016</t>
  </si>
  <si>
    <t>738aadf54dc5561a8fbcfe82461a6142e7e80d12</t>
  </si>
  <si>
    <t>1a4635d215a3a41840d19d49e5bc93e4ccf32774</t>
  </si>
  <si>
    <t>9449d3ea64a49a33551c2e756dd2d81d6e915fe8</t>
  </si>
  <si>
    <t>1846c786cf605b11569a9486d77013c600819cbe</t>
  </si>
  <si>
    <t>b6a94eb497295cf934a63d3d98a78474538a4490</t>
  </si>
  <si>
    <t>3f0dba024ab4b0e23f615599310d73dea446e4dd</t>
  </si>
  <si>
    <t>ad2e3c73f2686b05da7ed703578faf5526d27c5d</t>
  </si>
  <si>
    <t>fa6871d25c7b1f77aecc5998802930c90c953fe5</t>
  </si>
  <si>
    <t>080ffd5b6fae2bd2ec7cd869c4cc38c8485339b9</t>
  </si>
  <si>
    <t>5239b75972a098aa2d35e5240b131d2dadc75d5a</t>
  </si>
  <si>
    <t>75b1e267158e288ecfcf2e060e79f79c3d122dc9</t>
  </si>
  <si>
    <t>657a203f207fc36a7de1221fa4d2656a049352cd</t>
  </si>
  <si>
    <t>935c651a6021e6fa85197a8dd2682edd88b7f715</t>
  </si>
  <si>
    <t>9c59bd9109fa37d860716f3afa35e9bbdc62786e</t>
  </si>
  <si>
    <t>5cdf9f7dc5714680e93611a56adec7bc22bd241c</t>
  </si>
  <si>
    <t>df955668a8b4838ccf4b6dc0c8f1097cb268b14a</t>
  </si>
  <si>
    <t>8dce8a8493128e1640c59fe053ccf97416facb41</t>
  </si>
  <si>
    <t>03050682c76085e60517901ee1d34f87f28e9e34</t>
  </si>
  <si>
    <t>294836a9091f57fab4a4c1321b2cb9bc18d1d5bc</t>
  </si>
  <si>
    <t>7df3765b49e4fb05cc074313ade375fcb77ae429</t>
  </si>
  <si>
    <t>bc014a767fd7aeca5fc6722dba54ff5ee2b5d2c9</t>
  </si>
  <si>
    <t>2ea0a521fe11ecad9e29d3603140e4b4553efa13</t>
  </si>
  <si>
    <t>beab67a87580171efafc4334a880512c87c8518d</t>
  </si>
  <si>
    <t>95e484a4467e4ddd25e8a93b9d1879f9a8705815</t>
  </si>
  <si>
    <t>d8009e2877878d1e9e36370f7c629a8af2db0c8b</t>
  </si>
  <si>
    <t>cfa755f4e65f9a7419046eb034bcc5bc30401dda</t>
  </si>
  <si>
    <t>0873d3395cb5e4897e14a39d90313a8e69a620fc</t>
  </si>
  <si>
    <t>dd5893ec5ecced9bae7da701c608fb334f4b59f8</t>
  </si>
  <si>
    <t>b4d72a0c6f61e4ca2aa33be1c322ec2e86fd3549</t>
  </si>
  <si>
    <t>167feaebbd793c207578ca61150256ef691f5f06</t>
  </si>
  <si>
    <t>2456c5f26056c864702ac6a5e1a452ab83ec2d32</t>
  </si>
  <si>
    <t>bea6f37c3dab2c4297eb8dce6acbcd3ae34a7bbb</t>
  </si>
  <si>
    <t>8910f063a3ffddb75618e9ab1cebe991ed8782ed</t>
  </si>
  <si>
    <t>3bef4df8d52154bdd51c6e51dcc76c958c82fc59</t>
  </si>
  <si>
    <t>be47cfb47ad991dfa2fc731a79a1345f5fa56f38</t>
  </si>
  <si>
    <t>d62967ba7eee00f1a95ef95ebe3ea94af7b5edd5</t>
  </si>
  <si>
    <t>27205417771b74295ee7d56dc76ed8152fcb7a93</t>
  </si>
  <si>
    <t>31bc936b57d828bf2dea208afb9c21afde050d29</t>
  </si>
  <si>
    <t>fc9dc256ee85efb95944d76a9f45b9fb4ed584c7</t>
  </si>
  <si>
    <t>1eeb95e49f10bd24920f947afc18006357d1343c</t>
  </si>
  <si>
    <t>75ffc1c03b830488d197ca22bbb165427bc7e619</t>
  </si>
  <si>
    <t>fb3592f0e8496b4336867c7454bbe593c88ae772</t>
  </si>
  <si>
    <t>61b4ef65a7cf8eb0b9e38ea2a3741d65a0f172f0</t>
  </si>
  <si>
    <t>9305525437fc069477d712d2ba4bef212518e9f2</t>
  </si>
  <si>
    <t>538f21abaf8548a6ac79fdd5d73e3b2d7324df38</t>
  </si>
  <si>
    <t>7d81b90eca4d29f4c402ad065309af69ecdc1ea7</t>
  </si>
  <si>
    <t>250e07824abe2125f9325580f8b0129c5d44fdcf</t>
  </si>
  <si>
    <t>e7b34a62fee5b3a53dad7eedcf1e2fe67e765f97</t>
  </si>
  <si>
    <t>d9a063d1d62b9d55f2ff319ee926f519cef96ec0</t>
  </si>
  <si>
    <t>368805a6327c361bff77a98d47a346ee36289577</t>
  </si>
  <si>
    <t>990296613e32dd6be04306d63879bc70a8d81aab</t>
  </si>
  <si>
    <t>67bb8101f80153dddfb61e3b0abf109abc55059c</t>
  </si>
  <si>
    <t>76d2613fd4f3e9b576f4ed585ddb66b8ed0527f1</t>
  </si>
  <si>
    <t>453d61e603ec7e50ac4dfc7d77bb2649c9490a71</t>
  </si>
  <si>
    <t>b5ddd5e7dce587c880d58290f290ca27eedb907d</t>
  </si>
  <si>
    <t>a5e54168866488273ab5868ae0970dad438607b8</t>
  </si>
  <si>
    <t>a587f8c7efb835feacd8d1a0ad0b7b2b23d009cc</t>
  </si>
  <si>
    <t>33836885402d184dd85f5f7728da2af91201e242</t>
  </si>
  <si>
    <t>2653761c2be95a88e219e3ec10325529d872d809</t>
  </si>
  <si>
    <t>8e7bb34a1dc86bca2ab7902bc491fbf7bde6e18f</t>
  </si>
  <si>
    <t>cc934b52db85f7da6b2ac0de1496d98870caefe3</t>
  </si>
  <si>
    <t>651bd5e852ff8f584d3439529ab04847e52c7b62</t>
  </si>
  <si>
    <t>3c2c029120debc76421e354352e59d36ee9a2190</t>
  </si>
  <si>
    <t>72fe27311e5e651c702ee418ffbdd01884971db8</t>
  </si>
  <si>
    <t>47266ac6f09123a366f8b7f7be612c4380b0657a</t>
  </si>
  <si>
    <t>8b1daf6e66a71660a10fc80164996396ae5ce90c</t>
  </si>
  <si>
    <t>de993e2a00cf47a186948941f5e2a9b73adf3481</t>
  </si>
  <si>
    <t>c7cd4cd86cc635e47caf1c820d5b5629e6307594</t>
  </si>
  <si>
    <t>5d3cc0499f928a169c2f81dd59564cc181f7d201</t>
  </si>
  <si>
    <t>bd54c901e01ebe1956bd2485fc5c2497605a1265</t>
  </si>
  <si>
    <t>496500d858e0623bbe1663563424158c8401e1b2</t>
  </si>
  <si>
    <t>c226a68161e2d918dcbe85f0f47cf16a55320597</t>
  </si>
  <si>
    <t>0b5616228f6556b320ac0d2f586504538abb638e</t>
  </si>
  <si>
    <t>Evasion: Ability to detect if Sleep() function is patched, Evasion: Delaying execution by using ping.exe utility, Evasion: Trying to detect analysis virtual environment (BIOS detection)</t>
  </si>
  <si>
    <t>41b6d2fa245dfd3e2e6e00ff29d3e9fc1b0ffff6</t>
  </si>
  <si>
    <t>5bc0a2f6f4d3abd2c3ffdb6a502d4239a81e6839</t>
  </si>
  <si>
    <t>2e24c5d68c3c302b928be54e2e4ff4efb57e9953</t>
  </si>
  <si>
    <t>87726110a2cf0478a4f998595145bfaa98f68b32</t>
  </si>
  <si>
    <t>b0e94a4fa62443469e5b6eb6904b8b624fcf5cf9</t>
  </si>
  <si>
    <t>c73c98cf5c40b03cd9f1637aa288a4643a289b46</t>
  </si>
  <si>
    <t>9ee7e5c9dbea7cd13195e0ed04a7e88d50ee6a07</t>
  </si>
  <si>
    <t>1f48a8d0b584731e102239cd92582a6f94dfaef3</t>
  </si>
  <si>
    <t>f3a387c5c2d2f92c427d746b3b5395199df6aef2</t>
  </si>
  <si>
    <t>fcd65ffc4513277a0266b9f28d0e0b5747389b1c</t>
  </si>
  <si>
    <t>e6b584239de19b6ed037e84d92949a3b9df70b63</t>
  </si>
  <si>
    <t>f34973d5057e72c9b3ef61d75863fcc9a978a34a</t>
  </si>
  <si>
    <t>d9192e38412faf1f9281dda9dd7161f67f3cedc0</t>
  </si>
  <si>
    <t>5edc50762b26606234296c11cb7e30e050ff4d53</t>
  </si>
  <si>
    <t>65deb022c6f17af8486dda1d31545b292751fbed</t>
  </si>
  <si>
    <t>02ffde68bff1046c996592c435e6d743d5cf5e55</t>
  </si>
  <si>
    <t>35f078dbda7d27ba13548e76e5b541dcca6e5b88</t>
  </si>
  <si>
    <t>9576ca7f247f0fadf3c4827919817fac63d262ea</t>
  </si>
  <si>
    <t>3ab6d2fab0ca8a46ebc501a53ca0b18fce9b799c</t>
  </si>
  <si>
    <t>eea43e5e7b25e1b67c7b7f9efd1ecefde95e1aa2</t>
  </si>
  <si>
    <t>79593fb0d2805a6df8ad404a296e790c10539880</t>
  </si>
  <si>
    <t>b26037da09f59d831752dc35de88102d3b36b233</t>
  </si>
  <si>
    <t>ca642afb9a325732ebd746f4abe692b5b220007f</t>
  </si>
  <si>
    <t>3552c282faaa136c53b8b1a2a7dd8b6d3e44a242</t>
  </si>
  <si>
    <t>4553e72b19db1037debd24bab0c88e05a0e407e4</t>
  </si>
  <si>
    <t>d17cea8f2b8463213e827b880f5ef5532ea0c01c</t>
  </si>
  <si>
    <t>591f0b1d5b4b6ca40846acc9f07415fa2c9b314c</t>
  </si>
  <si>
    <t>ed2f773a161c2da77c0ae0e75a2043f2585961ad</t>
  </si>
  <si>
    <t>68247ae58320dff9e50a07dfbcdfe74270099f59</t>
  </si>
  <si>
    <t>d7bf14ecedd1df3a387d40b9525a7d445163dbdc</t>
  </si>
  <si>
    <t>f75a53baf8d0aa3e308f69f10e90f1aecc705dd8</t>
  </si>
  <si>
    <t>8ef50a5e9c7422d2ed71a07aa0dadb62beb4f6aa</t>
  </si>
  <si>
    <t>9eb0a0cb7371c3b97de1f30625fd902374466561</t>
  </si>
  <si>
    <t>33bee8e80d34187349f2b509d8bbfa44b47deaa2</t>
  </si>
  <si>
    <t>049f514741796c28ca326f186c2567aab7098e36</t>
  </si>
  <si>
    <t>b32188006fa639a441b6ac1000be23764092b909</t>
  </si>
  <si>
    <t>4cd162152ed783772f5a839c510e990f3c85bd7c</t>
  </si>
  <si>
    <t>361e050f518ad6613861ef9734aeb808e75ec928</t>
  </si>
  <si>
    <t>9578d14cca4d9076b8e53c924b894ebacdf9bcc9</t>
  </si>
  <si>
    <t>3e716442aec3220025cda3efa3a794a3a7f4c1b4</t>
  </si>
  <si>
    <t>3223699aac60250d662a82e7113a1e6559b8c138</t>
  </si>
  <si>
    <t>7f37b755ce3da5fdb4832a299733f869c76ba6c9</t>
  </si>
  <si>
    <t>bb2584f99547821cf50cfa556bd6aaccac4c69f3</t>
  </si>
  <si>
    <t>17e39452d3fbfaaf2359949db2a7dd65e992bce5</t>
  </si>
  <si>
    <t>0686401334b9c03a36a585f3b748dfe34a2a959f</t>
  </si>
  <si>
    <t>0d135530b2b651ba6c6729598c2b3bb287615693</t>
  </si>
  <si>
    <t>8401404aa16aed7d53bf22d7a27a1cc02d14ac90</t>
  </si>
  <si>
    <t>36af4ea6946b0f8290787b14fe975aa7891fc042</t>
  </si>
  <si>
    <t>6e89253ad8500fcb33e45121949afe7d08a304e0</t>
  </si>
  <si>
    <t>5e7686f1b72763a70e64da03c50760cf29459c85</t>
  </si>
  <si>
    <t>1a92ea9b16a0221297eddaf83b92e1a573587947</t>
  </si>
  <si>
    <t>31618c2e345aec2165bd5e5ade59d47b7a038ffe</t>
  </si>
  <si>
    <t>f2032a0ab9fd5c37ef64bf74f92e2ad36051c847</t>
  </si>
  <si>
    <t>c0121cefd5c2683c33ba73b889fac67ce1b16c85</t>
  </si>
  <si>
    <t>Evasion: Potential detection of virtual environment (Sandboxie), Evasion: Searching for installed programs (antimalware software), Evasion: Trying to detect analysis virtual environment (guest modules detection)</t>
  </si>
  <si>
    <t>865a9a2b7a69f7955e4f11ebf9b9ecd6c072383c</t>
  </si>
  <si>
    <t>d50102a194636299e8d97b907c301dd84efb31a8</t>
  </si>
  <si>
    <t>0eb1890c38310813c0dd469bb0c6d5502b21c918</t>
  </si>
  <si>
    <t>0d45788f410ac54790e3c6a89b2a1f3788750c8b</t>
  </si>
  <si>
    <t>b7d3a1699c49e764c02dcd037e6bd92a134114b0</t>
  </si>
  <si>
    <t>8fed5f3d5c97710ba94ee8b4d6aa0837dc28aa62</t>
  </si>
  <si>
    <t>9168b4b44b630fea0d5d6fe92f1dbc3006b460a7</t>
  </si>
  <si>
    <t>d4b562ca203ffd8c117bcac7f8b2bf28f4632056</t>
  </si>
  <si>
    <t>6435dc47a89b6c56f442c771d016719bb362ed3a</t>
  </si>
  <si>
    <t>0471343a655a4f522fc98edfba580167009d1a54</t>
  </si>
  <si>
    <t>9ccad404df3da13934b052a75231ffcdbb039aab</t>
  </si>
  <si>
    <t>2096cc2e635fd9c4556addcda1441eee18871db7</t>
  </si>
  <si>
    <t>e2554c588add3e6673c4d493e756fb69023d72c3</t>
  </si>
  <si>
    <t>89926092dca9d1b1c6e32ee4a26d45f711ca6851</t>
  </si>
  <si>
    <t>bbfaa3a0fbd4a2422eb875dc8b7e557e019f6ec4</t>
  </si>
  <si>
    <t>ba91f7dd34226dc35540326614bcd67e20f3b2ed</t>
  </si>
  <si>
    <t>9fcd638c88b6c085edb783134ffb74a5b0254488</t>
  </si>
  <si>
    <t>Evasion: Searching for installed programs (firewall software), Evasion: Trying to enumerate security products installed on the system from WMI, Evasion: Unmaps and overwrites base address</t>
  </si>
  <si>
    <t>f70e088b6d5a1e0ed1a46b6ce49e0953a97c2ee1</t>
  </si>
  <si>
    <t>7b5f6c6c77e82c60fcc008b9ea1594e0e003badf</t>
  </si>
  <si>
    <t>91e0550e02c34ae9d11e3234a4c9fbd9688393f2</t>
  </si>
  <si>
    <t>696026c951524c5c3922bd9e0569a26910343958</t>
  </si>
  <si>
    <t>80540654fdd45ad723b0dface89eac6ee8d32639</t>
  </si>
  <si>
    <t>211f69b2c5aa1d6292d72912d04104c01728163e</t>
  </si>
  <si>
    <t>b4e80b3e8005df047683f373a003b44fc3049fd5</t>
  </si>
  <si>
    <t>66aa41d42e63fbfdb60f9a48487a796615fc9c1c</t>
  </si>
  <si>
    <t>c034e03a24461018a7423ffbb0e05e06f09a28db</t>
  </si>
  <si>
    <t>Evasion: Ability to check the disk size, Evasion: Ability to retrieve a list of keyboard layouts, Evasion: Ability to retrieve system default language identifier</t>
  </si>
  <si>
    <t>6d048ba5e7a3056393210f748865b9b4d8f4e0b4</t>
  </si>
  <si>
    <t>9e7186986f8c759cdde9f5f91d88c3a503086f91</t>
  </si>
  <si>
    <t>568c664212e0d7565136edcb2b403bf6e073b726</t>
  </si>
  <si>
    <t>1c379ffb442e704cedff043ac3217faa5a3cf6ae</t>
  </si>
  <si>
    <t>d13a069f8f980e35234e5d919a37f648814cacf2</t>
  </si>
  <si>
    <t>58c08cec22479f9c42ec021365cdcb45cedb3a90</t>
  </si>
  <si>
    <t>67ae44df54c8cbeffea27bcfd892df95dd8d8295</t>
  </si>
  <si>
    <t>c3a43216da510c0507138702fedb66d0f7ffb3a1</t>
  </si>
  <si>
    <t>39bea49175a0020a44d48cf4054e133d90f14c0d</t>
  </si>
  <si>
    <t>56b85599d60e452cbcd5606c27877957b72d3747</t>
  </si>
  <si>
    <t>e87e696003786460487f35df6fcdeb997f796a14</t>
  </si>
  <si>
    <t>47ddcf558063bc906a59312d7aeefbc3aea2c85d</t>
  </si>
  <si>
    <t>Evasion: Checking for specific image filename, Evasion: Searching for specific processes: vboxservice.exe (analysis tool detection), Evasion: Searching for specific processes: vmtoolsd.exe (analysis tool detection)</t>
  </si>
  <si>
    <t>7901682fd9065ca128cc99b75ef51a7037a73bf9</t>
  </si>
  <si>
    <t>f15e28949baefb63f249bb553f1198cad2471407</t>
  </si>
  <si>
    <t>315cffabdb58ac0d48f41e8ef60b376a83e2c8df</t>
  </si>
  <si>
    <t>05af453eff44642955b61ca62606fc183c080e01</t>
  </si>
  <si>
    <t>2a96d7da7a6f16336a3233ae0e120d02903df5cc</t>
  </si>
  <si>
    <t>b6cdf1f732dcc20239a6a8b3400255665e50aeb7</t>
  </si>
  <si>
    <t>283f3866d7c36efc7d9f6f4da3c9d4c8b924a8a7</t>
  </si>
  <si>
    <t>38344372c12f57884bca8b58e8a8ce3a03690457</t>
  </si>
  <si>
    <t>88d14bb231e573ee0b91f0b02d769fc90a28ca28</t>
  </si>
  <si>
    <t>6abf7f38ebe92dafcc39cf296b8b58c6aecbede8</t>
  </si>
  <si>
    <t>0b23e6b1067e6e2bad71d3bf998dd1ccd7130789</t>
  </si>
  <si>
    <t>5e9d5558eb3eb094ef70972f76f8d4203fad2242</t>
  </si>
  <si>
    <t>1b1ccc7383f11fd0b05fdf2ff0e7a15b7e71c910</t>
  </si>
  <si>
    <t>99743886dad0c36d30ab1fa1c385ac7a62a28a9c</t>
  </si>
  <si>
    <t>f98d216a508a3633b527725fd349afde306d9de8</t>
  </si>
  <si>
    <t>03341872ff429c008aa3069e9ad1da18fde1f42b</t>
  </si>
  <si>
    <t>1c920e83fca48e21573e93f85240014fa93ae975</t>
  </si>
  <si>
    <t>f3190cd9d64c1963d45577d50033d6f3a781240d</t>
  </si>
  <si>
    <t>44a4968f9148143cff3e5aaafbb663d3038ae580</t>
  </si>
  <si>
    <t>93e52b76d65b0638506613566141ba8db9217ac9</t>
  </si>
  <si>
    <t>Evasion: Ability to detect if Sleep() function is patched, Evasion: Checking for specific image filename, Evasion: Searching for specific processes: skype.exe (messenger injection target), Evasion: Searching for specific processes: xcommsvr.exe (anti-malware detection)</t>
  </si>
  <si>
    <t>de59c902dc99ad2fcb6cbf803ba7c88a39a4aa8f</t>
  </si>
  <si>
    <t>81e059ff6578b58e976fde35d7c8f1a4730cd53d</t>
  </si>
  <si>
    <t>27686a40c70432576cbb43cb095756b9f8392402</t>
  </si>
  <si>
    <t>0911ae17fad0fd9ad6826dfe80fcb4a91d749a63</t>
  </si>
  <si>
    <t>e01d2e7d7665c99074aaa3be422b2fdcceb2fde1</t>
  </si>
  <si>
    <t>3c46488a67ab7ef9e5d197b2ff2ef7729e4443cd</t>
  </si>
  <si>
    <t>b3d464b6406255ff1d495398c7e3c4ea26f47ef8</t>
  </si>
  <si>
    <t>a12e446b616da6f38e5a789dd2df55944d18364b</t>
  </si>
  <si>
    <t>9d35ff0c0781779c9387b3b3551e8c39c6d5df47</t>
  </si>
  <si>
    <t>6d18d11eff6ce890133b7375684b1c21830c95f1</t>
  </si>
  <si>
    <t>f5b916e3ef01ea645e73fd9aee1b24911b765083</t>
  </si>
  <si>
    <t>3ed42277d80f90548f82c5fb89b5bf89baaa3a73</t>
  </si>
  <si>
    <t>Evasion: Ability to detect if Sleep() function is patched, Evasion: Ability to retrieve a list of keyboard layouts, Evasion: Trying to enumerate security products installed on the system from WMI</t>
  </si>
  <si>
    <t>8f538479debb13118c154c739bf7f55d46d1ab1c</t>
  </si>
  <si>
    <t>7352821c1f4faf996537d96ee5bcefacdb27236a</t>
  </si>
  <si>
    <t>6408bcd7b63c780940d00ea7f74df52110816703</t>
  </si>
  <si>
    <t>2d88d7478896cf022074a3e9bedb2238ab0f3667</t>
  </si>
  <si>
    <t>4864946aebc46ed6804daa051d2ae41b46cee3ec</t>
  </si>
  <si>
    <t>1edecfd398679471b89bb28b61fc583a1a19f244</t>
  </si>
  <si>
    <t>64bb5dffb681bef030a5b9cac3fbfcc0592288a0</t>
  </si>
  <si>
    <t>7b4e5637badc1ffa8180e6b1f6390b1e6ba24a36</t>
  </si>
  <si>
    <t>0d6c4088622022275c5d89fd523a647efe752197</t>
  </si>
  <si>
    <t>7b0a30f9008fbab9c32e5693f5f9623050839a20</t>
  </si>
  <si>
    <t>cfc4f1bbda1ad551d186b8cbd0e02cc3bbeede0e</t>
  </si>
  <si>
    <t>fa0fd69919a71f5fbf193ccbbc54ec8905636d4f</t>
  </si>
  <si>
    <t>08e2c535c7887fc583f59568e490bc3731967036</t>
  </si>
  <si>
    <t>f46edf3dab4cf1f89715faaad04407ba4063e878</t>
  </si>
  <si>
    <t>426c59351668011569b974859efd7741fa263e11</t>
  </si>
  <si>
    <t>aa337d8ee5d3dae4cb319f0edd34df9ecf904cd3</t>
  </si>
  <si>
    <t>6753f19ce381974fc040b98d792968ae373169a3</t>
  </si>
  <si>
    <t>e357adc6a204c8515554d66a88d14337852f5c8a</t>
  </si>
  <si>
    <t>4be92e272cb88a1edccf7fdd48184b49f73cd122</t>
  </si>
  <si>
    <t>442f47b197d86601850eeb36652fc88f2c3c7a26</t>
  </si>
  <si>
    <t>3e1c27e403784ce158d1c0eb32add9750df14264</t>
  </si>
  <si>
    <t>4530cc7305d9d3a996cc0aafa1acb404526d44a8</t>
  </si>
  <si>
    <t>86fbb1bb776016090472b0d7dcc3786b24f3ddc8</t>
  </si>
  <si>
    <t>e9587bae06ef1652595ee25667636eaee721b820</t>
  </si>
  <si>
    <t>2223dd1ac29835fcf26a7e5f799460412254e1e5</t>
  </si>
  <si>
    <t>3172766bb3abc4e7ac7120ef83487c4d5b3e7e45</t>
  </si>
  <si>
    <t>5521bd83592e8233dbb04bf9271bb4b04104d601</t>
  </si>
  <si>
    <t>67c05162ba0eac65c2f204c75fa588dd85313648</t>
  </si>
  <si>
    <t>a0366961e74dc383073ab0f27294970de20cca87</t>
  </si>
  <si>
    <t>75223eee66189f0f6ff72f6d0176096845f06b0f</t>
  </si>
  <si>
    <t>ad46b4546a4af371832e4795482195fc17f76244</t>
  </si>
  <si>
    <t>30108b6483797d88e83e154c683ac1a8602361b8</t>
  </si>
  <si>
    <t>c52b5525860dfacddeae724096c5a9a8ca6a49b3</t>
  </si>
  <si>
    <t>aed30f01ebaa50326e2a38bb80ac0d94e1920052</t>
  </si>
  <si>
    <t>8714881ba9096572231e0d2ae79ea752b1bba24b</t>
  </si>
  <si>
    <t>da81fe0a16c21715d2bf392b98d157d48190dc0c</t>
  </si>
  <si>
    <t>4322810f5088a7dd4140e8f37e3fe15487b0bde0</t>
  </si>
  <si>
    <t>Evasion: Checking for specific image filename, Evasion: Possibly stalling against analysis environment (sleep), Evasion: Searching for specific processes: avp.exe (anti-malware detection), Evasion: Searching for specific processes: explorer.exe (system injection target)</t>
  </si>
  <si>
    <t>8e1603b1dc2a0d707759a1b940cca36aaffe241a</t>
  </si>
  <si>
    <t>Evasion: Delaying execution by using ping.exe utility, Evasion: Disables Windows Error Reporting for a process, Evasion: Potential Anti-VM time analysis check using rdtsc, Evasion: Timing Detection (rdtsc_GetTickCount), Evasion: Trying to detect analysis virtual environment (BIOS detection)</t>
  </si>
  <si>
    <t>ed376392bc4131e5ae6a55b938fa40ba253804de</t>
  </si>
  <si>
    <t>926be095a438d261326fefb6007dc069eabe9def</t>
  </si>
  <si>
    <t>6d9a8934f3f29e476582b4115d9d4b88202ba552</t>
  </si>
  <si>
    <t>8b31bcf1ff0099f2fa874b5eba4be8f3ee68fd32</t>
  </si>
  <si>
    <t>6849d3d68ef4138e068acaf5b52abafdc1b7294e</t>
  </si>
  <si>
    <t>84aecb6917269b8553a04b551836eb01926b356f</t>
  </si>
  <si>
    <t>aedc78beb851b89dd7207eef38db0626f8bfa59c</t>
  </si>
  <si>
    <t>b8d02097fb42ec0e1ff2aa212577dbc79288d7ca</t>
  </si>
  <si>
    <t>b8101d07fe1541e9aa52896dd03985b01060c874</t>
  </si>
  <si>
    <t>c2f5395095f6e7a355ea7292552846ce15155d96</t>
  </si>
  <si>
    <t>eb58d143323c0e2f9957687b6f48096dedb8a408</t>
  </si>
  <si>
    <t>54dd089da907689713c01321f4298be68381ced0</t>
  </si>
  <si>
    <t>c306375ead227482b1fbed790dab8e5de45316ad</t>
  </si>
  <si>
    <t>b56d12c0be19fb2f3b2434e24d3034b8f85f0b2b</t>
  </si>
  <si>
    <t>8d571517c5081e78058a7f5b77346995319e802e</t>
  </si>
  <si>
    <t>870446e55656a244f662104b5459a739e034de94</t>
  </si>
  <si>
    <t>e6f15d583e7689ec41230db26b4bd5018705ccfd</t>
  </si>
  <si>
    <t>50248d4b0359b8ce3fff808d34c2c8cbcd5cbc1d</t>
  </si>
  <si>
    <t>3f02e0baae0608cdb70d9b33fa09852960b27b51</t>
  </si>
  <si>
    <t>c10d9709a9985e46677ab96ddfdfb60746202f12</t>
  </si>
  <si>
    <t>c50574c872c35b515833f1290c76dac2df0679d2</t>
  </si>
  <si>
    <t>2480974e38cf6a5c4da3b122e643356ee4e766fb</t>
  </si>
  <si>
    <t>69527efbc9e78f3d8b3af2c84d7da44d760d5433</t>
  </si>
  <si>
    <t>d9508559bbb1831ff9a7053558b0afcf9400909a</t>
  </si>
  <si>
    <t>ee27fdfa80cc8dd48f9fc958042dccd2412ba8f2</t>
  </si>
  <si>
    <t>6fa0f6af4b7ff6f882dd9bc31e9724b61b7a4aef</t>
  </si>
  <si>
    <t>ec88867e4e96197def36f99a862c1faca5b8345d</t>
  </si>
  <si>
    <t>769ec7545cdf35a3581155a9547e0eeb93b2159f</t>
  </si>
  <si>
    <t>edb7c6c9bb805b9249e52e1e5d895853b1759fea</t>
  </si>
  <si>
    <t>33fe856648dc2e4240a4bf9bdca7072ae3e49b1f</t>
  </si>
  <si>
    <t>14126583d6b75f555eafa268d4a13497d3d1cef3</t>
  </si>
  <si>
    <t>35c589772bd77fa52778b64a4a8cd68558872f6d</t>
  </si>
  <si>
    <t>1538232ecf91fa68fb38c0d9b712a1024590a3f8</t>
  </si>
  <si>
    <t>b08072d6b8cbec7663cdbd973a177a813a457093</t>
  </si>
  <si>
    <t>8c3cc208a1096fb2b06d3c780da43a359fd83275</t>
  </si>
  <si>
    <t>a63d2261623ae6598278f33ba8d59540b211a053</t>
  </si>
  <si>
    <t>ac52460f4cc1f1e23fb12e786183b548bb887f72</t>
  </si>
  <si>
    <t>336760a4c23c7f90a3fa1ffa8a8aa416d426f949</t>
  </si>
  <si>
    <t>46f3d613a58d5a6143d28e38ed23983965a15dc0</t>
  </si>
  <si>
    <t>c1e1094786634e2e8ab976bfe6d99fc0a1534354</t>
  </si>
  <si>
    <t>5c5bb5dafc73b1704aefe3057dc4b50d70c9febb</t>
  </si>
  <si>
    <t>873bd7625d8f9d7affeb38e33a963644f3664ebd</t>
  </si>
  <si>
    <t>396982ddce171d4808f447cd3d5f33a22aade6d2</t>
  </si>
  <si>
    <t>d8f0a37d5039f9cd193375fb2ea225b8e2c5902e</t>
  </si>
  <si>
    <t>7add1a756666e38c421bf6b91ad0e3327a8af465</t>
  </si>
  <si>
    <t>1d17e893ca752dcc6341b9b9e2f7e304509aa824</t>
  </si>
  <si>
    <t>4f532860ed3fc5c5dbe52eafd8322e0b0ac21354</t>
  </si>
  <si>
    <t>735d5f1a8c2f219bc1ec657840f72958b4ca977f</t>
  </si>
  <si>
    <t>ef04c084b555fc5fa49b8d1a0a83919a64264b67</t>
  </si>
  <si>
    <t>efa47e3a34d50b26025f2242bced9fcd35aad9d7</t>
  </si>
  <si>
    <t>52bc044ecc5e31c55df22004b7699db8160be685</t>
  </si>
  <si>
    <t>b7fbd3a61cbb30da0d6d88987133cd7e743815eb</t>
  </si>
  <si>
    <t>2ecd60bc48d2c1f4a4aaaeaea16cc29caa2ff775</t>
  </si>
  <si>
    <t>f03f10eef308adc01ed5f4d0980871cf57bbb4c5</t>
  </si>
  <si>
    <t>Evasion: Ability to check the disk size, Evasion: Searching for specific processes: explorer.exe (system injection target)</t>
  </si>
  <si>
    <t>c17f5620a3e53adbba01d3e8aef5e2d98d3b0751</t>
  </si>
  <si>
    <t>253e47bfcd7c246fb26da33651497d1f8462e482</t>
  </si>
  <si>
    <t>4cdd54c44a93a6919720a9e77964101be2c210dc</t>
  </si>
  <si>
    <t>914e3eeecd789b9e66bf12ce03482c30a65180de</t>
  </si>
  <si>
    <t>43e90980663fdc2ddcaaf1aae9e7bda7acc58bb1</t>
  </si>
  <si>
    <t>f21beb057a51246e59ec49dd5248f16d985ff9fb</t>
  </si>
  <si>
    <t>c5d133eb608d8fb297b03ad5dabfbd0f6ad2f613</t>
  </si>
  <si>
    <t>b76b480a242a9952280308c14d7d718b1439ebde</t>
  </si>
  <si>
    <t>4128a33be67f18b200be0824e998f8e18a82a737</t>
  </si>
  <si>
    <t>57e5ebe983f4c5a9d07973579f48b93e8f73de1d</t>
  </si>
  <si>
    <t>cbe086a920c2b75120306238fdb54e89e99828b3</t>
  </si>
  <si>
    <t>63ba83ad1c6151735455ec51daeeb5b09d625dcd</t>
  </si>
  <si>
    <t>9d5c2e2c3709aceab8f1524413c215dfaf63e0fd</t>
  </si>
  <si>
    <t>a1d2f660263e46fcda38ea0fda1bc9204de9c8fe</t>
  </si>
  <si>
    <t>1ce3d7635ef1612801ae5d042aac5f0c6084fd14</t>
  </si>
  <si>
    <t>da03bcddf659f175204d2d0d11079179a1c927b8</t>
  </si>
  <si>
    <t>064ff7281723ada79d47717dc440cdcb857a3a7d</t>
  </si>
  <si>
    <t>e30a0611256bd2d9cfd54a64573352613dd49bfe</t>
  </si>
  <si>
    <t>cc70c001cdd435fb033cd5f333dfbf76724ee918</t>
  </si>
  <si>
    <t>395fddbef360b205aff599402738d4930ec0e073</t>
  </si>
  <si>
    <t>2f57a817ea332d73b9fb3310a77e110e93a6fb64</t>
  </si>
  <si>
    <t>ac453efe6e94638db3dcf7c4e271e92e3a20052b</t>
  </si>
  <si>
    <t>4ade150191107b14d04c149b3fe5a066d772b83e</t>
  </si>
  <si>
    <t>817f570c1b0604ccced0eb56f4fa0a8c6d2363b3</t>
  </si>
  <si>
    <t>0ee9a1904edffb9b9f42f283c5094b7b31e0c136</t>
  </si>
  <si>
    <t>4f531de610cdfedc556ba20a591ade19d023756f</t>
  </si>
  <si>
    <t>1bf19c8d3135715abaaf3a5835f23a7002f117e9</t>
  </si>
  <si>
    <t>83d57fd18854ba27eeaf8d6948931870da1b7b7a</t>
  </si>
  <si>
    <t>91b80b18aac7f06d868d09a85253020e9e46391a</t>
  </si>
  <si>
    <t>92eb663bc6a922d0b56d0cfb8708717ce417a309</t>
  </si>
  <si>
    <t>c96aff3fae1cd26cbfebb4ac8b0e3b13ec174df1</t>
  </si>
  <si>
    <t>e32c6620f559b88415b8b2cfbae10a03e87ca76c</t>
  </si>
  <si>
    <t>46865737461c08573fed44cc1e1facb9a3058226</t>
  </si>
  <si>
    <t>Evasion: Ability to check the disk size, Evasion: Ability to detect if Sleep() function is patched, Evasion: Ability to retrieve a list of keyboard layouts, Evasion: Ability to retrieve system default language identifier, Evasion: Ability to retrieve the current memory availability</t>
  </si>
  <si>
    <t>83ee37bb16281d7938defe9fa4ec397856f24956</t>
  </si>
  <si>
    <t>23843b1149e4d84b26df3b53120b7dde9715bb5f</t>
  </si>
  <si>
    <t>11dd3e2bc07dac94ca604ea7daccb81dce4fe734</t>
  </si>
  <si>
    <t>4bbd08d2d68b986051a0ae7c32ab3779bb5aa88f</t>
  </si>
  <si>
    <t>a00829aec01a7e3970a9f8e429a9a6bb675ccb97</t>
  </si>
  <si>
    <t>87a57aade98fc500cca40e66e364acb01c9c323d</t>
  </si>
  <si>
    <t>06b60aee526630fe75b45f6c85a0c7c4eb6f2676</t>
  </si>
  <si>
    <t>5c0539ccc4b30a3ad4cfd0be69ab54486653b1d4</t>
  </si>
  <si>
    <t>6ae8f90811c5c5fa03f1c61a75ad686fccfac388</t>
  </si>
  <si>
    <t>5dc9189a7f325bcf5a723adc5227a78dd6fd8298</t>
  </si>
  <si>
    <t>f0adc1792e505904ec51bb2a46d76a1dce9a6ed2</t>
  </si>
  <si>
    <t>f84915f10b5cb24addfd13745b3bce5d0e000125</t>
  </si>
  <si>
    <t>eb6d6550f23116a4ccc2b35853e3908afe30cf82</t>
  </si>
  <si>
    <t>115893b0e8762cd27b8cbda13da2ae22580f0c3f</t>
  </si>
  <si>
    <t>2565c00b3aa6f66ac8ae72258153f2e0596428bb</t>
  </si>
  <si>
    <t>0feeb912dfad6ed152f2c6e8405a16ce2993f513</t>
  </si>
  <si>
    <t>e160e1b140872892d2d0050449b1606cc85b5654</t>
  </si>
  <si>
    <t>a67029e0dde7c74f05a0d3a688f1a1b270ce72ff</t>
  </si>
  <si>
    <t>15716a7b2e467cda38812406fe50fcda2c29e889</t>
  </si>
  <si>
    <t>4d6e812b6927951fe9eae38696eb13d418a9317c</t>
  </si>
  <si>
    <t>8ce36dc987322d4a6c1f629d16b2873e69ae97c8</t>
  </si>
  <si>
    <t>05a15972ba6da3fdd0f6b1af2b040de31f005a3a</t>
  </si>
  <si>
    <t>a02fd349c4b22d729c07a6092bd26bb2c93f16be</t>
  </si>
  <si>
    <t>1e62305c9f335b57aa4c62154e6b5eaf2471fb13</t>
  </si>
  <si>
    <t>93ef1a36d71273dd00be715366b0b353597fcdbe</t>
  </si>
  <si>
    <t>a24e34c2cb301f6b8fef5ff0cb472edddecd0663</t>
  </si>
  <si>
    <t>743d0fd1b2bd00d029508c19199f597f03e9bc08</t>
  </si>
  <si>
    <t>624427dcfdf55511e5479e80ef415cb3aaa7e45b</t>
  </si>
  <si>
    <t>1d6c846e2f13f872779f0dab46052bdd3d12f1d1</t>
  </si>
  <si>
    <t>7c06c46e25281d1a554d81b9c21f8fabe15389bf</t>
  </si>
  <si>
    <t>2193db781622920b0701acee473029f7a5a7b5b8</t>
  </si>
  <si>
    <t>37efbc19c23d33c969d0db043411b4e6b1df8ebc</t>
  </si>
  <si>
    <t>b361a99e68582ab554980574850a612e7b9e8b49</t>
  </si>
  <si>
    <t>ad267eef8e730c2c06eeadbb7c6347e953e4af7d</t>
  </si>
  <si>
    <t>6b7f939ea5e8ebe88a3a78468ed046111c896c19</t>
  </si>
  <si>
    <t>5ad0ffa4d7600a690ab8eb88338e555b54409007</t>
  </si>
  <si>
    <t>2253121892b0350e62de32d3e3ccc162f6eb3f73</t>
  </si>
  <si>
    <t>a6ff4675339cd24ce3b6a7c1cc4ed378ea1fdbfb</t>
  </si>
  <si>
    <t>3683eebdceaf5b30bb25808c53c6f0b3ba970902</t>
  </si>
  <si>
    <t>4873f0db30706d49a70d66e805c2282f9e4393e2</t>
  </si>
  <si>
    <t>adcab24f1a939a15724fd45ac00ee090969ec0e1</t>
  </si>
  <si>
    <t>4fe95dcda9924f31ed75c3589ce83d032fe88466</t>
  </si>
  <si>
    <t>c8ce247b9038d758632eaa5dc3124a5c8ae98438</t>
  </si>
  <si>
    <t>defc2d97cee9d4cb8fbd6e2a38c699637907d6f7</t>
  </si>
  <si>
    <t>b887f5fb4f7b0448d0b55137752c45434d33e01f</t>
  </si>
  <si>
    <t>c54b3ac3074cad2ac24cabcd273625f9ebe3902f</t>
  </si>
  <si>
    <t>35fed79c749b46ffb0fa12427783f731c3e597d5</t>
  </si>
  <si>
    <t>da396499b6f95dce1d69769446a831335bc9d7a9</t>
  </si>
  <si>
    <t>c5e2f4755422e6a768bd9a669bce1ff5dc974c54</t>
  </si>
  <si>
    <t>31c3511e5f8f7e929a88eb32aeba6ed16c8835ef</t>
  </si>
  <si>
    <t>Evasion: Protecting string in memory (base64)</t>
  </si>
  <si>
    <t>9889a146bb0c4f51e97c293b15bf4664a89f6779</t>
  </si>
  <si>
    <t>2a558afd5a55af09384b334835a60a8f4194a053</t>
  </si>
  <si>
    <t>7bae2b19bb1b8d911d077ff1948583c5daa897b1</t>
  </si>
  <si>
    <t>09140b96063c18e81bf1e23ca6ae264fb2bb7db5</t>
  </si>
  <si>
    <t>48890a07929dc617cab826aa3ce41ba755667edd</t>
  </si>
  <si>
    <t>366651208cf61eaa3e096fc8107219e21e3bb573</t>
  </si>
  <si>
    <t>c709d603dfdc0455a79eaa173ce1ac3b7161bdb0</t>
  </si>
  <si>
    <t>6eddee1fc507b4bbc9030355f78ea70f0e20764b</t>
  </si>
  <si>
    <t>29922137d6fa3aa78e5e8d6a1496fbdcb6a4c2e4</t>
  </si>
  <si>
    <t>217752dc489b1fd5dc9de4abf2049a0750889d07</t>
  </si>
  <si>
    <t>ce38004befa7b8a8c47edba2063e71c6857f81fb</t>
  </si>
  <si>
    <t>a775d89354c8146212c53ace97081db8dc14dd96</t>
  </si>
  <si>
    <t>f0ccadfe9335218d40a7cd1c0e901edfb3c053f9</t>
  </si>
  <si>
    <t>be775917a56073b9ed29dac6786d996857199595</t>
  </si>
  <si>
    <t>b88d864b5af25f4dfc2deb455571604fee0bd7d4</t>
  </si>
  <si>
    <t>89770ea9124b58c873773e2551cc184df09ac7a6</t>
  </si>
  <si>
    <t>eb722d63cac010c56c63bc238d85a5b9e7ca2c4f</t>
  </si>
  <si>
    <t>bdcfe7bceafb0bf65c0be016318e44d394169369</t>
  </si>
  <si>
    <t>c11486981b7940a9e4eb208040b0dcebf7caa6ce</t>
  </si>
  <si>
    <t>ef0f6a01fac04e8a8c0af31705e6d204641f061d</t>
  </si>
  <si>
    <t>c6ca0b3c65d833f88f27c311c4fc47c1258fce2a</t>
  </si>
  <si>
    <t>15ca6ae1ebc84126b738f159718b1e1544fb3537</t>
  </si>
  <si>
    <t>e3b25fd6fa6a8c20a6d377bb7bc9c6b5f6a80677</t>
  </si>
  <si>
    <t>97c26c59a404373f220ef86e79a2d04fecc9dfec</t>
  </si>
  <si>
    <t>2727ab148918f04961ae99d453e072ced0444a4e</t>
  </si>
  <si>
    <t>8c33d47fb656d190e82d324f3124412934801d33</t>
  </si>
  <si>
    <t>5fe2876245fb640575dfd42c7dedb0b3b6709d29</t>
  </si>
  <si>
    <t>b4842fc1d7c05be14a29358ae0eb2001ddbda8a8</t>
  </si>
  <si>
    <t>66043048a6685d67086e62eba3a03fb2a5aff6cd</t>
  </si>
  <si>
    <t>5eeed04300967af94a886d7a1d3aef30c317fbc7</t>
  </si>
  <si>
    <t>60481287dd2d6b44fbd94e6e26e5ecaa8a3fa64a</t>
  </si>
  <si>
    <t>e0d915ccfe58d006f0a058f39fab52f25689eeae</t>
  </si>
  <si>
    <t>4ec322c81de17afc17fe888ae04bcd2f3915d303</t>
  </si>
  <si>
    <t>43b82a19b8f5a79cb8c5a67e1a9e45b0e8f17fda</t>
  </si>
  <si>
    <t>93f46b91d70a741d292eedb2760ec27dccceacce</t>
  </si>
  <si>
    <t>dcd19271316bb016519ae03bd82a7c588a9eeeae</t>
  </si>
  <si>
    <t>60a23260fa084933ea7816af8f193be0d0bc1dee</t>
  </si>
  <si>
    <t>acf0bad77ed007277d60dd6f89c4e90c1544d56a</t>
  </si>
  <si>
    <t>9a97883400aaacbd98cb60db83faa116474cc40f</t>
  </si>
  <si>
    <t>Evasion: Ability to check the disk size, Evasion: Detecting debugger by checking debug port, Evasion: Detecting debugger by checking windows class name, Evasion: Potential Anti-VM time analysis check using rdtsc, Evasion: Self-modifying code at runtime, Evasion: Trying to detect analysis virtual environment (timing analysis detection), Evasion: Trying to forbid debugging (debug drivers detection)</t>
  </si>
  <si>
    <t>44b7ae953c1c1c60388e7000f6a3060dddc840c0</t>
  </si>
  <si>
    <t>689e67d5333367a0415eb2bae05d36b074b1c553</t>
  </si>
  <si>
    <t>66f4d5b0f190d55eaecde82472a7e024d87ab20e</t>
  </si>
  <si>
    <t>64ee7ad47a065a0c333c1607a63be9e13b8dad84</t>
  </si>
  <si>
    <t>430b55b3f72bcf8e0fbe4853bf49703df5619e98</t>
  </si>
  <si>
    <t>cacdb73991f5d458d2344018e6db606335252b2b</t>
  </si>
  <si>
    <t>7e84ea7578d8e9b4351c6867103ea1390b246f6f</t>
  </si>
  <si>
    <t>a02f3820b851ddbcfcf9f34f9379db96ada7b92a</t>
  </si>
  <si>
    <t>Evasion: Detecting VirtualBox by enumerating ACPI registry keys, Evasion: Trying to detect analysis virtual environment (guest modules detection)</t>
  </si>
  <si>
    <t>8aec85faf9d3ff5b982c8658fe02d7291a24136e</t>
  </si>
  <si>
    <t>70a2f16b7ccbc1f894d208b247ffa20ccf7f32c8</t>
  </si>
  <si>
    <t>b6bf401dc3b3ea3af557e8e5f5f6249b49c9ea8f</t>
  </si>
  <si>
    <t>36bef04c495490ee30bf496ef9de3b7c12b75005</t>
  </si>
  <si>
    <t>153f02e25597be20f54a0426ca3ab8f28a6de477</t>
  </si>
  <si>
    <t>fc26f3c713318368242ebd37fa84fccaa619c031</t>
  </si>
  <si>
    <t>e612e3aeb1bbd52c372be0c14c05b269e4674575</t>
  </si>
  <si>
    <t>f1db45bbe6ddf2ad0806fbc008f1e3e56fbe6e0c</t>
  </si>
  <si>
    <t>323a018882fcc2fcd9ac4d55063ab5ef05c447ad</t>
  </si>
  <si>
    <t>0412d59555878e0f5ae55e2efb5e5a166a3c43a8</t>
  </si>
  <si>
    <t>1de36773d4b8746d17514ad0f011b92738900ae3</t>
  </si>
  <si>
    <t>83ecb49eb7e22b0f79351ae0da97e61544d1a6df</t>
  </si>
  <si>
    <t>fa03641c00e38d5afd69db44e6cae5150341de93</t>
  </si>
  <si>
    <t>cac366f177b87b7aeab1f27cf15fa9dee2b3cd82</t>
  </si>
  <si>
    <t>91da1c0082c3a57e6fa331c7e003af822b7fa6b2</t>
  </si>
  <si>
    <t>d272e5a4659510749f7e1000756d83f43a8f86a0</t>
  </si>
  <si>
    <t>3b2dd07302509562f37e21dcf1039478fd4a6c15</t>
  </si>
  <si>
    <t>803a77e76b667918ba90250f2bce3b2d13393a98</t>
  </si>
  <si>
    <t>eab3a7c9a61d7a200d144679ad79142cc9435d48</t>
  </si>
  <si>
    <t>9858a531b9e930f507e517b4a7d5a85bc70a09d2</t>
  </si>
  <si>
    <t>f3cd03b21df262808b27896bb9747629400219e1</t>
  </si>
  <si>
    <t>a1c66e00d1a487f25ca16af5a7f858858136c228</t>
  </si>
  <si>
    <t>bc87fa875ca3551692fc7a0a76dc3426940b7db8</t>
  </si>
  <si>
    <t>522f407f13c33c8a9c9fb4b762817802ff71986b</t>
  </si>
  <si>
    <t>9b292fa134892c9394aaa38ed4b715fc6276e732</t>
  </si>
  <si>
    <t>2ee74910cc79bff480bd389387d42ded3c4f96c9</t>
  </si>
  <si>
    <t>68b53efaf2a1dc5db4370cacf17f330eebbaf85a</t>
  </si>
  <si>
    <t>7ae25634b9314104e990cb850f78b8bcf0a02351</t>
  </si>
  <si>
    <t>1e13c8ee429d0b2b474944546b1f78caf8260147</t>
  </si>
  <si>
    <t>246181d7bf9d96464b87b8596b170a618ad1cfab</t>
  </si>
  <si>
    <t>5303645ffe0d7513178fbc3062fdb1c01a6ec29c</t>
  </si>
  <si>
    <t>6d03337e4f4056c522fa34150efd05a355b0ee8c</t>
  </si>
  <si>
    <t>75799367d19cae5c79d9ad83db286908267bed02</t>
  </si>
  <si>
    <t>3059279371a0cc5d340cbd04e955b3492febaec1</t>
  </si>
  <si>
    <t>9b1e15aa6be87b8ec80b07d5b708fb12a25069f0</t>
  </si>
  <si>
    <t>3a6e2224114da18b89c16e2f8806588a8309da46</t>
  </si>
  <si>
    <t>9a2641593829a7f887d1aa4d06e19679540534c9</t>
  </si>
  <si>
    <t>3748a173968511d4da7fc3c5ca510d5fc96374de</t>
  </si>
  <si>
    <t>ccb9c23f308bd021bf1687333f89334289aea9d3</t>
  </si>
  <si>
    <t>058681f809f8e6c072bcd9968c516306b2e6ebd5</t>
  </si>
  <si>
    <t>5cc8e0a1328cee980c12bd487ceb97b779d4d1e9</t>
  </si>
  <si>
    <t>c19eb54a84bdaef9cf08808bdd7aae82b7cb8dd2</t>
  </si>
  <si>
    <t>c2ebc9b2f0df86f4e16a2be06b38bdb744a428f4</t>
  </si>
  <si>
    <t>8d3337ae71371769c54b7c76dd9e0c6ff6a8d7fe</t>
  </si>
  <si>
    <t>15396a2619272a26020912de86ecea4544aa94d1</t>
  </si>
  <si>
    <t>da62f44c3470da1abfc0fd9e81ebd9b40c03f05d</t>
  </si>
  <si>
    <t>bc23c44ac5fa64936a905e4e80cb6c4b587d56ff</t>
  </si>
  <si>
    <t>c67d4a207aec4bffb5102665fcad7173c8b669db</t>
  </si>
  <si>
    <t>a4c5806d560624a6325b1a1051bbda30ce42581c</t>
  </si>
  <si>
    <t>a87d8322092766bf7c5357fecacbe00c384c6aed</t>
  </si>
  <si>
    <t>0315692528e023f08499712d9617f130d10565a5</t>
  </si>
  <si>
    <t>1caa56a92e84d8fef4a35e092d6a319579b5ab00</t>
  </si>
  <si>
    <t>f3bbc588ae2c46c19cf9e657237b2b1c35a7233e</t>
  </si>
  <si>
    <t>1c0b60a01bdad166158135bda27ce8d58794553d</t>
  </si>
  <si>
    <t>84efe27325047fb122b1f86dd7a507473a2a1e1c</t>
  </si>
  <si>
    <t>b31b4d71b71882906c4aa783597f14dd79b0ce4a</t>
  </si>
  <si>
    <t>744de706efbec797ffbc15d362e5842547c83635</t>
  </si>
  <si>
    <t>480b9ffe73678add9d302acb5d75cc917124d965</t>
  </si>
  <si>
    <t>Evasion: Searching for specific processes: rstray.exe (anti-malware detection)</t>
  </si>
  <si>
    <t>960e0a273f5fa308c8e6538e4ed26e792bb0bc2a</t>
  </si>
  <si>
    <t>9e1d14d185867cad6043296240c5e7593d567c0f</t>
  </si>
  <si>
    <t>95c4bbb5ac169d643966118ac3ead2046de217a8</t>
  </si>
  <si>
    <t>ac9c0aeb5af169c5c657f6514cf4aff98e80239c</t>
  </si>
  <si>
    <t>Evasion: Searching for installed programs (firewall software), Evasion: Trying to enumerate security products installed on the system from WMI</t>
  </si>
  <si>
    <t>54433339d28975f786a26e8a038d58e66dc68c43</t>
  </si>
  <si>
    <t>78edd0c451167a2f11059a7541ba29817072b700</t>
  </si>
  <si>
    <t>7c00a531f4e16a221950700aa8f0686f40f250c9</t>
  </si>
  <si>
    <t>Evasion: Ability to detect if Sleep() function is patched, Evasion: Timing Detection (rdtsc_GetTickCount)</t>
  </si>
  <si>
    <t>200463abfcd533252ff7d5f38533568aa67dc620</t>
  </si>
  <si>
    <t>ee1f7ecc07f96a0121623def218ed5d5132c4f92</t>
  </si>
  <si>
    <t>35c2284842e3dde3c23506983dd8b04ba927c18e</t>
  </si>
  <si>
    <t>d423dd882f03b1c9064e1e98a79eb2e886ba85d2</t>
  </si>
  <si>
    <t>f08ffe55128c42094ef594adf5329715ca6c3f2e</t>
  </si>
  <si>
    <t>0ebbb4b19aba9667f1715ebb6559b45e8d4c95f8</t>
  </si>
  <si>
    <t>36ac6f9d11115ef46be895a6f5bac90a429274ec</t>
  </si>
  <si>
    <t>645f51e562654fe63ade977eb5e501f0c5ff65dc</t>
  </si>
  <si>
    <t>c902555f9858c602eae10285374fcf32576fd0af</t>
  </si>
  <si>
    <t>7ceea6966f59e9dd746a92f653876436878c3fea</t>
  </si>
  <si>
    <t>f8ff02c68c6904737229281624d537cf70869f79</t>
  </si>
  <si>
    <t>025ccfbb5e448769acf8bca04061f0844b92db27</t>
  </si>
  <si>
    <t>ef86941598fa70bbd3f5a68ca2edebe1ff944272</t>
  </si>
  <si>
    <t>47fbb6d090299ae81d84758d70209d6b8c267f0f</t>
  </si>
  <si>
    <t>0752c51c5bc46158a6fcf27cea2ea57a5b04938b</t>
  </si>
  <si>
    <t>e9018f2f667bcae070baada612db6fb2514dc7f3</t>
  </si>
  <si>
    <t>92a8453ae03465faa60489e8f656571fcfb0afbd</t>
  </si>
  <si>
    <t>cf9eb8228a6b51fe37a5d9482b6dfd88df683244</t>
  </si>
  <si>
    <t>a505066a7d2a6b8181f721600f01d61b9bdaf2df</t>
  </si>
  <si>
    <t>389f5185166a9bb4438d97df8f906fb262d860d7</t>
  </si>
  <si>
    <t>d7c4599e941e7d0a71bd9f3f0fdd67e6d275ce72</t>
  </si>
  <si>
    <t>422b70ba378c88ed51b293561caa9d94090196d4</t>
  </si>
  <si>
    <t>f70df24cd5f9e93b141dd9f65602231e69c3548c</t>
  </si>
  <si>
    <t>f70606c1e800bc234ac9d5b9a1040bf6643e50d6</t>
  </si>
  <si>
    <t>07d4e1a5ed028c48ffc41363ee76fe96249d91b3</t>
  </si>
  <si>
    <t>b7db11a732321e19b4a59d9fdfd9809891f396b2</t>
  </si>
  <si>
    <t>7c5de83b306e8d28c7dbaa6613d189c509f7c40e</t>
  </si>
  <si>
    <t>d6de845f957a8a249fe6c7a8f6ef8012fe151b24</t>
  </si>
  <si>
    <t>d848ecf005904fc7d41785c290313baa599f48f2</t>
  </si>
  <si>
    <t>0c168e2a8a337de7e8a07ff50aa6909c3071424b</t>
  </si>
  <si>
    <t>3e4d58c1d06686328010161475da0334c2d6565b</t>
  </si>
  <si>
    <t>d794e95dc821a345abd53a396785f64ae22a914e</t>
  </si>
  <si>
    <t>e15bfe2301aaad1d7e78c1e00534c990204346c2</t>
  </si>
  <si>
    <t>28f711f411914f8808eff9cd07ea2bfb81d5cb31</t>
  </si>
  <si>
    <t>66415666fe9781f91299222a8a94edda34189e9b</t>
  </si>
  <si>
    <t>f1c263b1c8898fd69f993b48e2577dd34d8fe9d7</t>
  </si>
  <si>
    <t>b6576e4c332de49cdd2a4ec480906b25bfa415f9</t>
  </si>
  <si>
    <t>7ecedddb622325102586efce6149dd01043190be</t>
  </si>
  <si>
    <t>336d0c039a1163b493c1099815b97743b92cb189</t>
  </si>
  <si>
    <t>a7b89ef897767565a02d19ea19596136f49e733b</t>
  </si>
  <si>
    <t>2b4ddfdfd9693d59eaab4a971c59eb705a01296e</t>
  </si>
  <si>
    <t>ae1b7cd10080231b706c07b6fca49b8039d67d32</t>
  </si>
  <si>
    <t>c05094f39b19c2678958a08f143e85304653b472</t>
  </si>
  <si>
    <t>cd3c1a2dedd1a7c1ceda193b5639cea6c232b1e0</t>
  </si>
  <si>
    <t>9cf8359db0c3ceb8fda016bff299203dac8639a6</t>
  </si>
  <si>
    <t>ce5def828269cd444567ed2f841f09dc8dec4084</t>
  </si>
  <si>
    <t>f22803f88bcb0d374b5aefbc1eb007eee3a53152</t>
  </si>
  <si>
    <t>95eb2fb31468b923eb1a8a2053713e1ae4cedc0b</t>
  </si>
  <si>
    <t>f8bb2547fd6a20713e0e88308b97915e6ca19b5f</t>
  </si>
  <si>
    <t>Evasion: Detecting VirtualBox by enumerating ACPI registry keys, Evasion: Detecting the presence of WINE, Evasion: Disables Windows Error Reporting for a process, Evasion: Potential detection of virtual environment (Sandboxie), Evasion: Searching for specific processes: wireshark.exe (analysis tool detection), Evasion: Trying to detect analysis virtual environment (BIOS detection), Evasion: Trying to detect analysis virtual environment (guest modules detection)</t>
  </si>
  <si>
    <t>e36b57980ccfad20bd99c5f7c11b6b62b649004a</t>
  </si>
  <si>
    <t>b65ee1f93e2691dab32f2e4c9389ee549c11781a</t>
  </si>
  <si>
    <t>8ac7340bd447799dcb9b705f45e72d571664f152</t>
  </si>
  <si>
    <t>7fe0841c24a995d328d15ec13d3f81f9d65bef8f</t>
  </si>
  <si>
    <t>dcf8713a12fd416cc73bd1e011b818a2dbb89523</t>
  </si>
  <si>
    <t>224e2d44227f6a4bef98ea8ea5db01e6dfa1b523</t>
  </si>
  <si>
    <t>91e92810d3d5c20ae8c208944b2f7461eda67d42</t>
  </si>
  <si>
    <t>b2baafe1e803adea827496f76db73b32e2735d34</t>
  </si>
  <si>
    <t>df515425e66ed8b3ab7c91bfda6d6233707f247d</t>
  </si>
  <si>
    <t>1900e9075df312eece7a74904c7362594e190c79</t>
  </si>
  <si>
    <t>33c3e3a658d4cc2ce89fab9784d388b3049c19f9</t>
  </si>
  <si>
    <t>b9bdaedf0f597c6887e50991da055fad42d12b7f</t>
  </si>
  <si>
    <t>151f1e480e6e859e593c7de5fcb41d4905e86e2b</t>
  </si>
  <si>
    <t>20b713153222fabaffc1f8c9fb5956f0453c61af</t>
  </si>
  <si>
    <t>f5c51279759dc4d9bc1af78d410a24450d7ed2a4</t>
  </si>
  <si>
    <t>e8b6d50878d6032c0fe411ff48ef4a9e2d832e59</t>
  </si>
  <si>
    <t>2608435a769c3f1f0ea94388fa4eeefde309ef42</t>
  </si>
  <si>
    <t>d4dd6a6a55c36c9adc650393bac3c948db730b4a</t>
  </si>
  <si>
    <t>d9e3ddde5f18a7f8733b106fd8f988bbbf5c769c</t>
  </si>
  <si>
    <t>c5744d921f3e15bee08dc1e0eb41df2647cb9f71</t>
  </si>
  <si>
    <t>fc1877c745215826c947c5490e0477fb9dbef0bb</t>
  </si>
  <si>
    <t>712c3bcf679804b6f69eea1d5db02a5db01eb548</t>
  </si>
  <si>
    <t>eb10ab9982fad2364d9a47e3b3840738b744d038</t>
  </si>
  <si>
    <t>dde3d72e34ebb573125b50cce163ad676a67a008</t>
  </si>
  <si>
    <t>43c6acbf0cead4263b3f87904420decd2c1aeb0d</t>
  </si>
  <si>
    <t>57312bf8c4c6f5a0914efa3b67ee7e6cae50e9d7</t>
  </si>
  <si>
    <t>16b68afe28aaa6efcef04b3d9de9d6cc87fc0e1d</t>
  </si>
  <si>
    <t>3c02b5f01837942610bae0a61f2ad024b4c8b057</t>
  </si>
  <si>
    <t>24988607e0f53833760158349a096780606f15e4</t>
  </si>
  <si>
    <t>98f74cea3b04d7f506cf4a58d8087a5ec7507a4d</t>
  </si>
  <si>
    <t>e9047a598a1b43fbf1ffc0cdc057aa004c269798</t>
  </si>
  <si>
    <t>151da7657141a8536b298ba93ecc77f29fe9f53f</t>
  </si>
  <si>
    <t>db7ae81982f96b42bff005a0cd62b0be4347c4ff</t>
  </si>
  <si>
    <t>14e056218dcbdec620abb45435e9231d4ac84af6</t>
  </si>
  <si>
    <t>115c2e1826236522deab1c4f0b97ab732a1c523b</t>
  </si>
  <si>
    <t>e44413d7d67fbcd9bd0a42c6de99e6479f5d6e76</t>
  </si>
  <si>
    <t>a1ebc09ee4289ccb5cdd04479891c3053132b66a</t>
  </si>
  <si>
    <t>535f05c124a21b5d1746ac7c1d36ed7df3eeb260</t>
  </si>
  <si>
    <t>592a0173c1f5e9707be31af237bbbfc74d55b9c3</t>
  </si>
  <si>
    <t>736ef5b381dc80929bb92bed0a2cd0553f873c82</t>
  </si>
  <si>
    <t>aa741b2d032978dd772d68f2f17623a1c95a2073</t>
  </si>
  <si>
    <t>76e601bd4363315d5660e25450a86142dae8f967</t>
  </si>
  <si>
    <t>73929d055fb2605800d778c4c14059611c5509e9</t>
  </si>
  <si>
    <t>7b3341fd864156ed3b46c028c225cf9eab64c3a7</t>
  </si>
  <si>
    <t>5cbf6e8ebe0e32209823fad1a8b973b6d100db5a</t>
  </si>
  <si>
    <t>d7a58997d3bebbdb70962a1e186fb326b19892f9</t>
  </si>
  <si>
    <t>6707866e10eeb5bac0b935931bce44f745d98de9</t>
  </si>
  <si>
    <t>323e4ac1ee3d48a3632dd38f83d09157bc7f988b</t>
  </si>
  <si>
    <t>b4e65d1c8ee4954770fd32cb0483142d3dbfce7b</t>
  </si>
  <si>
    <t>e75b8243ec7d91307e796539911e6b742f212197</t>
  </si>
  <si>
    <t>a1b00fa2bf00ec4afa44ff7fd9770e4c677218e2</t>
  </si>
  <si>
    <t>9a77f64880bb7e5b11e367cf739dcaf2c5c5e6d6</t>
  </si>
  <si>
    <t>798c0bf3b672fb5c45c46019519a7303ce987926</t>
  </si>
  <si>
    <t>d211dd4fb71d2878a7204925c6a484c57ae79669</t>
  </si>
  <si>
    <t>8c57cbd45547fd2deeb872ed89a124540d3eab49</t>
  </si>
  <si>
    <t>9a46180a1ec5b910f89c2a9a9ab34da2e24f6084</t>
  </si>
  <si>
    <t>57ccd761edf53539ac714a4a7e3249c6f3de09c2</t>
  </si>
  <si>
    <t>40b52f6813cf9f07faeeeadc19c17adf7adf71ef</t>
  </si>
  <si>
    <t>a858283930a3817df8e78fd4b387f13eb8960812</t>
  </si>
  <si>
    <t>08ba3f71382e98519c3378a7a9246afcc8b98045</t>
  </si>
  <si>
    <t>92954c8e543afa846dc7e5ca8c1a725a960210af</t>
  </si>
  <si>
    <t>800f2ba7b852ff8c4ff18cdd1ef65baee2b72701</t>
  </si>
  <si>
    <t>bf6e3bc021bfbb716398180fa99d1b362c886673</t>
  </si>
  <si>
    <t>8987f3b2039ec7980ee3f4c794be9f055dd383dc</t>
  </si>
  <si>
    <t>83cc2cce1e4c09562e568d969db018674da48c66</t>
  </si>
  <si>
    <t>8433d18477cda280aba49e27425c9365ced05645</t>
  </si>
  <si>
    <t>0f17ced2ab2a463f7ac3bbbf4cf0fdfac4dbff1d</t>
  </si>
  <si>
    <t>6d31c220e6215044f2f605eb363151ac7f1d4e37</t>
  </si>
  <si>
    <t>d537a3abb69340bb899ad106560315286def3683</t>
  </si>
  <si>
    <t>9b00a9f4d616645b059836e56130da9a74064e43</t>
  </si>
  <si>
    <t>fdc13255e35a147d4e16a377c99be950f7f8878a</t>
  </si>
  <si>
    <t>2214c844ca236e291a67cb7e34475bbea5a24918</t>
  </si>
  <si>
    <t>0e75e9fc16d999a1f47dff55edf97216f2bb05c5</t>
  </si>
  <si>
    <t>e657136990c127efee801cf45dc6807a897dbe48</t>
  </si>
  <si>
    <t>e69da7a913085baf737eadb4391e7bd13e3019fe</t>
  </si>
  <si>
    <t>fd5dda1c5eeaa2881b9a97d6979d2a9838b2a922</t>
  </si>
  <si>
    <t>9125b4926a1c49282cdf3894e82bbec72cbd2db8</t>
  </si>
  <si>
    <t>bebb46b0ba03ff1abbc7ad30182d087690475e10</t>
  </si>
  <si>
    <t>a187d694f2c60f20f225ead15f385e7c6cbd2300</t>
  </si>
  <si>
    <t>6998b8f5333c4195d424c04d41c3218685d7e7e5</t>
  </si>
  <si>
    <t>84a4e04a0a895af75d45881f8bbee6fe63211402</t>
  </si>
  <si>
    <t>60e5ec8c023bf7e630e061bfe38c3a9d58a64a37</t>
  </si>
  <si>
    <t>82535b93cd7916603bd81618448f2e9568e0e9fa</t>
  </si>
  <si>
    <t>abfa14a572b310ba498ca7965eac62697e4aca58</t>
  </si>
  <si>
    <t>fd27adebaa496353cd0799a9ff0e50ddd8ef7700</t>
  </si>
  <si>
    <t>38cef8328c07192b88dfd3bec0987ecf598c780c</t>
  </si>
  <si>
    <t>28c38f28df8e9468fd1623e57a6bd0a49798fbc4</t>
  </si>
  <si>
    <t>2d09759fe32ad76c070408a039837465bb1b8015</t>
  </si>
  <si>
    <t>bdbd94845a3be85206665dda9584fdfba5048aa0</t>
  </si>
  <si>
    <t>decda5c4ca1fb39b2f1762545b18bb3e661d49a4</t>
  </si>
  <si>
    <t>c7cea958477c198ab58bf2a06687ff31c763a793</t>
  </si>
  <si>
    <t>ed06e3a52a86336f0dd1de7aeb16bfdbba243295</t>
  </si>
  <si>
    <t>94d7c44fb1ba3eddb6eef5cbed696ce5418a1d7c</t>
  </si>
  <si>
    <t>e64d0439846a7f831a77d8751a406492b9d6d8be</t>
  </si>
  <si>
    <t>Evasion: Ability to retrieve system default language identifier, Evasion: Ability to retrieve the current memory availability, Evasion: Searching for specific processes: vsserv.exe (anti-malware detection)</t>
  </si>
  <si>
    <t>9350ba0c45f062bd4e46509cb9bb11efdf3c1ee5</t>
  </si>
  <si>
    <t>Evasion: Possibly stalling against analysis environment (sleep), Evasion: Potential detection of analysis tools (dbghelp.dll), Evasion: Potential detection of virtual environment (Sandboxie), Evasion: Potential detection of virtual environment (Virtual PC), Evasion: Potential detection of virtual environment (Winsock Packet Editor Pro), Evasion: Trying to detect analysis virtual environment (guest modules detection)</t>
  </si>
  <si>
    <t>82828c7ff5d6b406d7f708b6db44e87f761c5b9b</t>
  </si>
  <si>
    <t>37ef7103ceebae16579e4bd282de494c65e4e1a6</t>
  </si>
  <si>
    <t>9a8a6617bc6599f96a116227762b5f05de0952fc</t>
  </si>
  <si>
    <t>c2b0800e7382ac1ff41fba2b8a2dfb36ba28c5bb</t>
  </si>
  <si>
    <t>625825ca9f8b0b002d50197cb91ed0696f8fe3d4</t>
  </si>
  <si>
    <t>40cce6c52cd6846c7c72dd4644c39b4af3d463f0</t>
  </si>
  <si>
    <t>ff773d18176599ae817f42bea79477c61c129e34</t>
  </si>
  <si>
    <t>17b851ecbe54c3a869631ba8de661029459c7ca0</t>
  </si>
  <si>
    <t>9d1f72aba7bfd6670433e4b997a88860f217e520</t>
  </si>
  <si>
    <t>c5241d0f6689d442e1972bb0e78623b2e2b0996a</t>
  </si>
  <si>
    <t>5c273d0301894bd5e022fa90a41dc684596b56da</t>
  </si>
  <si>
    <t>1ae1eec8faec50aeebaaa37539e8fcc74923ff3f</t>
  </si>
  <si>
    <t>82a804336e1a67cfb6c9596784aa53393cf24d9f</t>
  </si>
  <si>
    <t>835feecbb15982769bd661e40e3885d6b305161f</t>
  </si>
  <si>
    <t>399cd92d5a3c7cfea1aa33cc86bdfe5580cde003</t>
  </si>
  <si>
    <t>e712a3d58d94c0449565afb78007ea5df7ba5d42</t>
  </si>
  <si>
    <t>68adf179da8a294248e9db788fdaaf5451f4b470</t>
  </si>
  <si>
    <t>73b222ee555919f7dc8820e0096b460eb77d3f76</t>
  </si>
  <si>
    <t>fcc16250cda516f3179106a301fbeafba38a7551</t>
  </si>
  <si>
    <t>939098880d15cafe2062d723dc4ed727b5c64564</t>
  </si>
  <si>
    <t>e147ee803aeb6962c89c0ca603fe03cc32d8c7d3</t>
  </si>
  <si>
    <t>19a94c8acdcd56efaacb54f851c13732cc77924d</t>
  </si>
  <si>
    <t>59dcd16a217ce196c1cb60f04e836dde49a43cdb</t>
  </si>
  <si>
    <t>29672e2148bccd0f9dcd6c282d633d95e756d9a0</t>
  </si>
  <si>
    <t>ccb7dc6148b093d9c8dc11cb0b71155f42fb8641</t>
  </si>
  <si>
    <t>f75de24d5bd1071a2fcd74cf8d6d9e7d56f56737</t>
  </si>
  <si>
    <t>8d0ecb45b2da42a3398de199dd2be65274c31cb1</t>
  </si>
  <si>
    <t>791b2575d54ecb073f4cee19231ecf02d9efbc0d</t>
  </si>
  <si>
    <t>87ad0ef2a9495306340553359841a942d2d4fb68</t>
  </si>
  <si>
    <t>33b7dc6ccd9b62d6fee05fa1627ce2e08a9e3a0d</t>
  </si>
  <si>
    <t>06bc44dfcd7bff608908b45f13de2901ce7a1560</t>
  </si>
  <si>
    <t>5e39dc311132c8ed71dd65fcbc8e929f837ae747</t>
  </si>
  <si>
    <t>761bf4be1945e48ab15a1ab14ee6ade08951388f</t>
  </si>
  <si>
    <t>22b5f0af2332181716e927c9d4d424b16eaac342</t>
  </si>
  <si>
    <t>29def39824c7fdf62ad6cde8e42db71058067571</t>
  </si>
  <si>
    <t>ec4809f0d8669daf965d7f9e15d3ae6c80cb8bee</t>
  </si>
  <si>
    <t>Evasion: Searching for specific processes: ravmond.exe (anti-malware detection)</t>
  </si>
  <si>
    <t>93de58b8e0f38d3cccee5a2cf52ad1bf71a53ebf</t>
  </si>
  <si>
    <t>f12259f9b643be21ab8c7b35f537f69b82bd8daf</t>
  </si>
  <si>
    <t>7b6a70e96a7c4bb8d050cb2f6475034a352b5829</t>
  </si>
  <si>
    <t>489a4d85b2379f06bf9dc81bf7edc813dabed5d6</t>
  </si>
  <si>
    <t>958051f04315f4123e24fc95771bbda21957052b</t>
  </si>
  <si>
    <t>1a05a70fa4beff660fb4d1caeaece0de7b2e7e3b</t>
  </si>
  <si>
    <t>e859094878689c0a22d7a6d1c714c8fb01eb13f3</t>
  </si>
  <si>
    <t>43ac627ce85e6f0439c1f710f5cc69c74ef894a7</t>
  </si>
  <si>
    <t>24cab03b94563abd11f0b0b5d345f66332af04b5</t>
  </si>
  <si>
    <t>ed452740a74ed63e04f37e5da3093d30940258b2</t>
  </si>
  <si>
    <t>0d5eccffb75b69a49c58be4f4406acef0746bb64</t>
  </si>
  <si>
    <t>9e9c5c03aefbf129dda5f03906d920c5b5f2b36f</t>
  </si>
  <si>
    <t>7de9bef8659ece63f04680cfc1cfbf342c1ef362</t>
  </si>
  <si>
    <t>18f95c7280cc16ab8924f0d8c568b4f468126200</t>
  </si>
  <si>
    <t>29ef44c506f953d9835223d40167c0cae55283a9</t>
  </si>
  <si>
    <t>dce29250663443868580d147cf501c1c0cd47935</t>
  </si>
  <si>
    <t>c1d448a2621d868f874a6b9949f309d723d328a8</t>
  </si>
  <si>
    <t>f71e4852559ca901e4fd8e15642bc851065cf936</t>
  </si>
  <si>
    <t>7e591628d0141c7a91d9e87828c3273f95b1a2d8</t>
  </si>
  <si>
    <t>4d52508478e99b6a897cde7e877cbdda081c4a10</t>
  </si>
  <si>
    <t>485c80acac9216463823a1e0f22f453f867dedc1</t>
  </si>
  <si>
    <t>30a039b712af49b984d89a53191df59323b603b3</t>
  </si>
  <si>
    <t>012d1fb516e80d0a4a3f7597b192fdf2db0ce12a</t>
  </si>
  <si>
    <t>6c36980e7c760dcbbec6fee4c862d8e5dd8b3707</t>
  </si>
  <si>
    <t>824ff28f59ebb322e904e142fc6d53ef744fec52</t>
  </si>
  <si>
    <t>7b0c10e139782f4bdcd45d92bc0b01f9c1c79906</t>
  </si>
  <si>
    <t>e38a9f88f272ad1c712d369384f5fb9770b804ca</t>
  </si>
  <si>
    <t>e45dca3ff9ba7d76c65a2664a9fd3fe49a9ce035</t>
  </si>
  <si>
    <t>2f1c6a95706894012cd42738ee79e244dc3124be</t>
  </si>
  <si>
    <t>2435954d7294d0a939e8e5b247649a242ac48c28</t>
  </si>
  <si>
    <t>280d370be8db090b711e233460cb6c39bcfde87a</t>
  </si>
  <si>
    <t>eb3aefc242bdc53a4d4f8f104fb1e3d79e6bccee</t>
  </si>
  <si>
    <t>1df5c1b8d184e6665c6abca80d8e6f7b175a3732</t>
  </si>
  <si>
    <t>6b5ca19e86ea7af078a4478bec47b11552d0409c</t>
  </si>
  <si>
    <t>2dfa0a20a50b443f0b96831a13a24a56d4886725</t>
  </si>
  <si>
    <t>9d1676b0b7a6ffe6b371d82eebd970ffa94e83c5</t>
  </si>
  <si>
    <t>900844887a61685c3509722d78c32aa5e26aaeb5</t>
  </si>
  <si>
    <t>6fe09da96f98b71344b8678ec8b057757b145d21</t>
  </si>
  <si>
    <t>3129190390c4e9ba9cf400ff2838f43c98b2b7ca</t>
  </si>
  <si>
    <t>218336577978564fafd8a0774bfedcdf85ed468b</t>
  </si>
  <si>
    <t>d68c69cd8aab3b39cc8797a057754d12ce77592f</t>
  </si>
  <si>
    <t>e0fc932a6d98eaa59de632d4f485b11da25aab3f</t>
  </si>
  <si>
    <t>65c709bf3167a20334a3ad2879c5a7a7c577899d</t>
  </si>
  <si>
    <t>cdf0396b81b8c1e7fdd8b01929f8a7ec136fbb1d</t>
  </si>
  <si>
    <t>39044a8822dae3d1f74c19f6a7d7c4ff864ab190</t>
  </si>
  <si>
    <t>ef6d8840259560ff117a52f4fead2aeca708cb17</t>
  </si>
  <si>
    <t>a89f7fa2935f9823dfe65c0559130f6d8f56cc96</t>
  </si>
  <si>
    <t>2d97386e3942bc8dc13795de20c8ac00f96bd67e</t>
  </si>
  <si>
    <t>75420789736dad316018487433b2d9a0deb864cf</t>
  </si>
  <si>
    <t>f4cf6ed56bddfd65041e6bb2d57c0d3c6a38f6af</t>
  </si>
  <si>
    <t>d9b0cbb41ce1836f2c9dbcf7985398ba85c05208</t>
  </si>
  <si>
    <t>0eb47dd8c1f6d11af2d710a06d0777f1cf07ca5e</t>
  </si>
  <si>
    <t>0cb2de20d681a508922d289bdafa70aed4859387</t>
  </si>
  <si>
    <t>b1f2c2888f91e1363645c4c971f8473ec0aab3ef</t>
  </si>
  <si>
    <t>c7a8d91f62691ccb5a505040e20fc29c8d18683e</t>
  </si>
  <si>
    <t>9b3e68dc69d40c8e0c3bdde41dd4defe5153e4c8</t>
  </si>
  <si>
    <t>7ea0520a6f61e428663c68cf0e00e59487278a66</t>
  </si>
  <si>
    <t>43047c863a834663f7e29d0b62cea108f0978794</t>
  </si>
  <si>
    <t>30d51af4382386338743146db43b0ec80da3e198</t>
  </si>
  <si>
    <t>7b0d4d886a792ef1984132ed5dcc3520184393d7</t>
  </si>
  <si>
    <t>e1eed65122e8d9a3feed77cbc151f130798205d7</t>
  </si>
  <si>
    <t>50421e55a2262294c14cbeebbd0cbd71715d0565</t>
  </si>
  <si>
    <t>61d861fefcd7009e46daa7c25f5b71c467b664ad</t>
  </si>
  <si>
    <t>079897e91f8743081aaba8ca28d2ef8eed7a4ad0</t>
  </si>
  <si>
    <t>f7643c15dab9ec5891a667b98a9183d6bd9b45e2</t>
  </si>
  <si>
    <t>Evasion: Ability to check the disk size, Evasion: Checking for specific image filename, Evasion: Searching for specific processes: v3ltray.exe (anti-malware detection)</t>
  </si>
  <si>
    <t>50dc290312daf5cf93030ab46e441627e3849238</t>
  </si>
  <si>
    <t>19ad6f2639187a0725a6043982b5a62d58214e56</t>
  </si>
  <si>
    <t>8a2de35bad3166c73685706b2ed60e00cbf4781e</t>
  </si>
  <si>
    <t>5285bf2360f4c39dac2ac4823814aa215f51df09</t>
  </si>
  <si>
    <t>6b0258e7de57c98daf171b5e8dd1544921959ee5</t>
  </si>
  <si>
    <t>52fc6300ad70545d5ff18ea7280e681f415d5eee</t>
  </si>
  <si>
    <t>4f0b0e30396252a6ef8636f42c53657c914beb6a</t>
  </si>
  <si>
    <t>d5a843fc56eb13fe06dcc4e1bd9b03cd11edfab4</t>
  </si>
  <si>
    <t>e6f6f49b837e53300bb62ac48104150f28b5bbb3</t>
  </si>
  <si>
    <t>871ec53082e1fe6293a36f280d7fcee699805e6c</t>
  </si>
  <si>
    <t>262840a72f8afddb02b85a1e991890546bbad5d4</t>
  </si>
  <si>
    <t>bbb5b843fa247518f85da0b2cc7b686af0322cf3</t>
  </si>
  <si>
    <t>Evasion: Ability to check the disk size, Evasion: Searching for installed programs (antimalware software), Evasion: Trying to detect analysis virtual environment (BIOS detection), Evasion: Trying to detect analysis virtual environment (motherboard detection), Evasion: Trying to enumerate security products installed on the system from WMI</t>
  </si>
  <si>
    <t>64969bb21503f5dd30bde5f2133d3f1a46a415ba</t>
  </si>
  <si>
    <t>b7ac4b8d534df1da75f4afd9420f6a78b435ce62</t>
  </si>
  <si>
    <t>e16f5b9b8dd5f696aec6a442d180328d1947e9ee</t>
  </si>
  <si>
    <t>e0f043abf715d43e0e3add110605159f4eb50c2f</t>
  </si>
  <si>
    <t>b514aaee19f8fecddf3a3d05a76ea43a37599ff0</t>
  </si>
  <si>
    <t>c0ff9d0214bec430bc22935a00451babe7c0082a</t>
  </si>
  <si>
    <t>0e76cae13ecee968183cd2c59e1182e041bd5591</t>
  </si>
  <si>
    <t>ddec83aee553e297bd95847118630997529fc324</t>
  </si>
  <si>
    <t>09f57c75269d6248c216e94ec32487d71e81968b</t>
  </si>
  <si>
    <t>07c422efdd2e4e404b2c0c42f1743c5dd79baf48</t>
  </si>
  <si>
    <t>4f5ac8463031993ef688ba438e8fa758a11d98ca</t>
  </si>
  <si>
    <t>b080790db7c35678f8644b45a3a9c80fb526848e</t>
  </si>
  <si>
    <t>87fa4aa95fd6a4a9d970ce8d033bd71dce9a67a3</t>
  </si>
  <si>
    <t>38d946f4358db86686e6550e4c409af94907f96c</t>
  </si>
  <si>
    <t>2a7d81d19f9ea1f06e9eb31601c9372d000076ee</t>
  </si>
  <si>
    <t>839c642ffd812f324ab4cc38130879e04f4072ef</t>
  </si>
  <si>
    <t>931c8e1e72f0542fa49f318ea81bbea1f3b592c3</t>
  </si>
  <si>
    <t>8bfff8768c4c71134bb54a1db349ae4f7e243451</t>
  </si>
  <si>
    <t>d84a8ec1db9ad23797671f93feed9e1add34379e</t>
  </si>
  <si>
    <t>834d16cce4ccf4f243e9c4260b7309500d507cc7</t>
  </si>
  <si>
    <t>3394c4982489d476ca3064cfe6bc59c07b9b5d36</t>
  </si>
  <si>
    <t>8cf7a440f26d43d839d9e0cd7d4a0a753f140d94</t>
  </si>
  <si>
    <t>f8c64a8cd0343fc1a5645fef747321145bc1ad7a</t>
  </si>
  <si>
    <t>425ef37060e27e9fb2eeeb26017d7dfce93bfa11</t>
  </si>
  <si>
    <t>8be776dd0bc219ad51f0731394a66b13c9e0cce5</t>
  </si>
  <si>
    <t>232514fb4e7d474814eaacd02ba391c7569b5fe6</t>
  </si>
  <si>
    <t>2b436021bf5409762fc1c094eb40abbd1589355f</t>
  </si>
  <si>
    <t>98c014fb41836799ad9f9e3fa1128b277262c8a1</t>
  </si>
  <si>
    <t>9135c9f82ffebb98915592e96211f59c9076b721</t>
  </si>
  <si>
    <t>fba235c8fe3a4d4c9486cc316fbc0965c291ba87</t>
  </si>
  <si>
    <t>4c207f614d892c4c1d3d58d393ad9c8cf10b8af5</t>
  </si>
  <si>
    <t>3e39133a960c55e4438b2aca88c414549f212981</t>
  </si>
  <si>
    <t>acb834929475d66230960d62547b8f0efbab8c48</t>
  </si>
  <si>
    <t>550a60fdea71d0315529e0938ccbc083f1221902</t>
  </si>
  <si>
    <t>d5b7c708391fa3b2b8577b2a864866d51f2643ec</t>
  </si>
  <si>
    <t>0c87f8482190f4878e1ccdb9b9c94e5b67fb63e4</t>
  </si>
  <si>
    <t>e58cdaa76091a943112ada0385cb4bcff0db8e32</t>
  </si>
  <si>
    <t>5ec96671461137ae4c5967e9defa632ece327b9f</t>
  </si>
  <si>
    <t>db6cb9afd379899f61c1b24dd3e09101fe6feed9</t>
  </si>
  <si>
    <t>56b34b5273899af6c2e08399d6456cb866ca6cd1</t>
  </si>
  <si>
    <t>5f3d676e5044f4c05532709cc72cdeb6a486b487</t>
  </si>
  <si>
    <t>18a1ee3608d3074a8c66db812d3673f567a0fc06</t>
  </si>
  <si>
    <t>948b18850fe2fafd357bb62cde4622a0fed4861b</t>
  </si>
  <si>
    <t>ff32f06bf63e6d86f16d71f0241a4d72f25853bd</t>
  </si>
  <si>
    <t>c572d50259f9ec53686c9b8d4aeed38fa96ee565</t>
  </si>
  <si>
    <t>ee8165b4410c80936ec98e50c3f4c221f5d442db</t>
  </si>
  <si>
    <t>1d78fd75552ac1d306023bb5e4a7d5bc7c9bc16d</t>
  </si>
  <si>
    <t>030f62b36fa66b468249f1fbbb96560593404375</t>
  </si>
  <si>
    <t>c5e293e31323197a3c179e4167168a25e30e1e40</t>
  </si>
  <si>
    <t>9810352c32a03634c66d292933769d0251a22040</t>
  </si>
  <si>
    <t>9096933c4d3f51e674bef4dd4ad322cd0451c6b9</t>
  </si>
  <si>
    <t>eea77c429b33db5a686f0c96906621d568ab24f2</t>
  </si>
  <si>
    <t>205035d2ffa0f92861c520c63539147c93b67072</t>
  </si>
  <si>
    <t>96801dc1e7a82f871a0b7156d05dc5043c78e9a4</t>
  </si>
  <si>
    <t>ed360c2bd34e08a81a8c20edb9d250fea948f970</t>
  </si>
  <si>
    <t>626ed986842a0e8cab49b8f3109c661096d3d166</t>
  </si>
  <si>
    <t>4b9a7953782b4ccec5e9fbbf9a890492c249ccbb</t>
  </si>
  <si>
    <t>00a0437aa0555680f83bbb6072e0b79ea95bd25d</t>
  </si>
  <si>
    <t>6ec862badbe400aced612b2b35ab1e860f0535bc</t>
  </si>
  <si>
    <t>9651faa8d5671be26b5aaec0e3e65a74491c3179</t>
  </si>
  <si>
    <t>0bbd4fd4a638e96971d6d134f8122be60375ee48</t>
  </si>
  <si>
    <t>ea4869be92c07b3df6c3031d07d89051d2f2aa39</t>
  </si>
  <si>
    <t>0c7109f28fcb01fd310e31305864f2335f3e0fa7</t>
  </si>
  <si>
    <t>a05a54d8e8f1fc951e80c4e3a9c729d0a0f64d66</t>
  </si>
  <si>
    <t>428f297ca53b0507b747fe3c5d37c14872724e4f</t>
  </si>
  <si>
    <t>5da54ec094843fd0ffc682d6c4212340b66bee06</t>
  </si>
  <si>
    <t>7bda4bee065d05f916f2d756d30cec329b077092</t>
  </si>
  <si>
    <t>a341a19e2650313eccdd3cf89be7b4fc5844bb47</t>
  </si>
  <si>
    <t>29da5c29600e0ce6c207dd6404140fd6dff707e9</t>
  </si>
  <si>
    <t>2b0f643d94e46ad636b1f14531f1447157d1f63c</t>
  </si>
  <si>
    <t>5d725b973c406c3b7954dc9d389c0cc9b618ebc4</t>
  </si>
  <si>
    <t>Evasion: Ability to detect if Sleep() function is patched, Evasion: Ability to retrieve the current memory availability, Evasion: Checking for specific image filename, Evasion: Searching for specific processes: windump.exe (analysis tool detection), Evasion: Searching for specific processes: zonealarm.exe (anti-malware detection)</t>
  </si>
  <si>
    <t>639b876224c23dd11e684ccd01a97948905e37dd</t>
  </si>
  <si>
    <t>54232719514ade04ef3ce5d6863198ca5f89f80f</t>
  </si>
  <si>
    <t>214b373470fdfce041dba9acac1719795dfe0db5</t>
  </si>
  <si>
    <t>b9589863c85de08c3a6f6f68c2a7b3f52bf5e83d</t>
  </si>
  <si>
    <t>Evasion: Ability to detect if Sleep() function is patched, Evasion: Ability to retrieve a list of keyboard layouts, Evasion: Ability to retrieve the current memory availability, Evasion: Potential detection of virtual environment (Sandboxie), Evasion: Trying to detect analysis virtual environment (BIOS detection)</t>
  </si>
  <si>
    <t>4a999ecb5cd178c1a2066bb0bc0130a2d45cf9a0</t>
  </si>
  <si>
    <t>cbd1acd46ca9ebe10c9dbf2938f37b5700647772</t>
  </si>
  <si>
    <t>7776f6193499567add48fdf90fd8da8fa49dadd9</t>
  </si>
  <si>
    <t>091363d8c8ab0382761abc86546229f3c4ac8ddd</t>
  </si>
  <si>
    <t>9c091219295e05545a9ff156fd2d5415e711632e</t>
  </si>
  <si>
    <t>a3e192c2d0d9b7c5fb252006af685deacff1d2d7</t>
  </si>
  <si>
    <t>3ed3b25370dac4ac10ff95ccca0871cfe1fedcf1</t>
  </si>
  <si>
    <t>b6080fbeb3530c00607f433a37c672f0bca13ba2</t>
  </si>
  <si>
    <t>2b07cbd736e9d8c87cebe98877c00db8dcd6cb66</t>
  </si>
  <si>
    <t>6087b69af3ae4364abbfb1af9fb93d6619f07fe0</t>
  </si>
  <si>
    <t>a1a4dc3c5fd5e262ce8ca088e76181d48e69d92e</t>
  </si>
  <si>
    <t>7c73a86f19a427dc9c739109a54d9809c673c943</t>
  </si>
  <si>
    <t>0aa32658f65d6c27f36027210c5e1d4a51cc53dc</t>
  </si>
  <si>
    <t>6070d5aef13f8dc80108f6bd9198045d28974b5e</t>
  </si>
  <si>
    <t>22f97da24050c5e17761434117e58ac1a799fc22</t>
  </si>
  <si>
    <t>87dc4dc67787a4c96521afb7109e8271cf4916b1</t>
  </si>
  <si>
    <t>e54c9736584bcd6563d2a1df6925d7ccd5c1f95a</t>
  </si>
  <si>
    <t>e1d8b5bf00f0ba15098c5b963513324e505445c6</t>
  </si>
  <si>
    <t>dcc5b8468bee2398858dd7fe1b57ef9c5b0218aa</t>
  </si>
  <si>
    <t>7d7235e20f4e666414d1b37cba93732f4e3acf0f</t>
  </si>
  <si>
    <t>368a2c60b69698bd66b1654147f8876eb9002c5e</t>
  </si>
  <si>
    <t>cd93f0b9b0f81b578fe5732a898bea0b03121b53</t>
  </si>
  <si>
    <t>e29a8d28180ee3a4dfc43e876ef3ffdd64d740d3</t>
  </si>
  <si>
    <t>8463e509b8d2ecf60372746c7e4cd41d1fb0eb0c</t>
  </si>
  <si>
    <t>de926ee973e484bbc27f3ce5058a0de292bce51a</t>
  </si>
  <si>
    <t>d6d746a3dda6f5ba8aa54822690985d9b56e6dec</t>
  </si>
  <si>
    <t>ba792fb587b93a591129ad103df5302a6f6eda1e</t>
  </si>
  <si>
    <t>2f86ec5fc51d6b2b33a4e13a07f99b430556f9b9</t>
  </si>
  <si>
    <t>733029b6ba5d9976aa6d1fd30724a212a60fb761</t>
  </si>
  <si>
    <t>08a16796f27e715ec34b93f7f025ac5e49bb44b3</t>
  </si>
  <si>
    <t>062f979661114e66d1b63a0bbdfeb8e9c6888e43</t>
  </si>
  <si>
    <t>c1052410b7547e6e761f6d22eb5fef7be10dc6a3</t>
  </si>
  <si>
    <t>d73cabfff62fff3caff13b305bb31d0653cac686</t>
  </si>
  <si>
    <t>b17650e215c39e54c01f65ad2bc8df3582be67f2</t>
  </si>
  <si>
    <t>7e8c45ff004a53d83a67ca444202eb703ecd69fc</t>
  </si>
  <si>
    <t>8943f8a92d4fbeba402b199f3a0881162511d2b4</t>
  </si>
  <si>
    <t>d0597217421b0127486dc1f548d81a9efbd587e8</t>
  </si>
  <si>
    <t>17d72f51ff5d86e7c6fe1c499d79c81670e8c79f</t>
  </si>
  <si>
    <t>548cdb6fa6d0994219482b34d83ed208e42199f5</t>
  </si>
  <si>
    <t>b368db8b44431633e60a9b8cc01d172afd0827bd</t>
  </si>
  <si>
    <t>0310c2ce0c9158dee45379341859fefb1bc0faeb</t>
  </si>
  <si>
    <t>8d740c38818a830e1a9c67f3242ec3fd87b232de</t>
  </si>
  <si>
    <t>8e5a232cef281e4f98c30b5679a4ddbde042894d</t>
  </si>
  <si>
    <t>d3fc6db24b5c18085074ab9662bfc769b180d4e3</t>
  </si>
  <si>
    <t>e146444ea5789e8a1c129f4927d8cc4484fa7464</t>
  </si>
  <si>
    <t>5033bf50c53212a856ac120c379b5daf428db1f7</t>
  </si>
  <si>
    <t>928ecf10065fc52feec78972b638c60dd3041c0e</t>
  </si>
  <si>
    <t>2813eb358a5763757d19b47a1c29b730a22fed43</t>
  </si>
  <si>
    <t>19edcac703cf14e21308d8fee108dd328f526e8e</t>
  </si>
  <si>
    <t>959437431d24ded8347698c92405a6b4cde9eb4d</t>
  </si>
  <si>
    <t>b21429bfb345c960412900737570cbe00e4dd6db</t>
  </si>
  <si>
    <t>dc673a0f3198759a07d45634aff22a22039df89a</t>
  </si>
  <si>
    <t>Evasion: Ability to detect if Sleep() function is patched, Evasion: Possibly stalling against analysis environment (sleep), Evasion: Searching for specific processes: avastui.exe (anti-malware detection)</t>
  </si>
  <si>
    <t>9865504f80c5ac572af32a3a86c674e12b341600</t>
  </si>
  <si>
    <t>d09c761f822afe0271899b7b888e370c3633d5d2</t>
  </si>
  <si>
    <t>d72f0464de154d5b79d77bd4db84984f3c33bdd3</t>
  </si>
  <si>
    <t>d4afac2e049dda6d0dddff6975ba7e463726bc12</t>
  </si>
  <si>
    <t>17fe88b3dce8aaa4b4d1a6b606d94363b644da0b</t>
  </si>
  <si>
    <t>212be6b629accc7535f52c25d0e74add9cb35c65</t>
  </si>
  <si>
    <t>968dbd758f03517919e70d04fce4c555bc1b4633</t>
  </si>
  <si>
    <t>806606e9384576871768dac377362d7755596334</t>
  </si>
  <si>
    <t>a61478419f2193b8c20ffd0e8d96f2e9eb001162</t>
  </si>
  <si>
    <t>057c6c7ad1386984c955faa7c3b2024dcfd64196</t>
  </si>
  <si>
    <t>666b25cb10a21a90113bbbd12651480e0d2d11e0</t>
  </si>
  <si>
    <t>1bd69763c91c01702ff8dc51eb7a9d25766250aa</t>
  </si>
  <si>
    <t>ed90e321888efd21ffb5cce15dcb616dedc39528</t>
  </si>
  <si>
    <t>9a3083cc1fc176e7e6af1b324673983bec2d06be</t>
  </si>
  <si>
    <t>a37994c74eab8f7f5d44732b23feaf48a6daed56</t>
  </si>
  <si>
    <t>c1070a6ab12f97fa91a4a478555adfc741b38962</t>
  </si>
  <si>
    <t>42064edf274721998c429e6fdbb5715ddb59b9d2</t>
  </si>
  <si>
    <t>08b7b46a69edc3cab50a9b11ec1496d85b8bbfd4</t>
  </si>
  <si>
    <t>d4f9b9901d67e9ce722a65ed2dcce01aa4d0cd40</t>
  </si>
  <si>
    <t>3f2f9765e9521430ee9b9b80c5a0e92168d7b444</t>
  </si>
  <si>
    <t>abeef2f29b36222c48c85f9a47260f2dfbd01e9c</t>
  </si>
  <si>
    <t>97d81b20e1cdbef2d1b0489fa1943fee79ef3fda</t>
  </si>
  <si>
    <t>f8c11a616129066c7e54f5fc7d41121f58cf72d1</t>
  </si>
  <si>
    <t>99e9b8b2ea060fdc76d3cbe50b7da56d02d2dd3b</t>
  </si>
  <si>
    <t>e83dae90a5a56df596ae098bf770bab13e0c16e9</t>
  </si>
  <si>
    <t>505f1f8d7c80977bdcee92d7ef8ea705d6ea9c07</t>
  </si>
  <si>
    <t>bd470f9e1515820e562b1eea462969e4768ab9d0</t>
  </si>
  <si>
    <t>3203370a5e814246aad14fb290f1c3277838a311</t>
  </si>
  <si>
    <t>e7f3d91f61b63f7a8a759b18c22d9112397dc188</t>
  </si>
  <si>
    <t>ab35950d8197d717cd73888cf059f34b09f30f55</t>
  </si>
  <si>
    <t>3a754668b993f6747de64f323a4c693b8039b0c8</t>
  </si>
  <si>
    <t>b5f5070dbabf78c1e8f680edb5e35ee0f81fee1d</t>
  </si>
  <si>
    <t>e21410d28658e4fdcef76040289c4071083ee65b</t>
  </si>
  <si>
    <t>e53517f041fa66420a079abe3239edf6738a3730</t>
  </si>
  <si>
    <t>207879a9d11ac580b6eb03cd285fbd8c0a31d796</t>
  </si>
  <si>
    <t>2dfa7e632401e5d31f9f7d31e2a0661c367ee12b</t>
  </si>
  <si>
    <t>4c142115f0ec429b32a3017cf794593ba5dfbe5a</t>
  </si>
  <si>
    <t>1123b6c9becc2eb44e4d7495f148e88b1af49d1b</t>
  </si>
  <si>
    <t>Evasion: Ability to check the disk size, Evasion: Checking for specific image filename, Evasion: Detecting Avast software (checking dll), Evasion: Possibly stalling against analysis environment (sleep), Evasion: Potential detection of virtual environment (Sandboxie), Evasion: Timing Detection (rdtsc_GetTickCount), Evasion: Trying to detect analysis virtual environment (timing analysis detection)</t>
  </si>
  <si>
    <t>af31684d84f782fff423f88063d218cfa4a45cf5</t>
  </si>
  <si>
    <t>6ab7f4031ce7e200ceec7d98556cbff77801a870</t>
  </si>
  <si>
    <t>d781f151856b9cabdaa5d24ae875054d652ac24d</t>
  </si>
  <si>
    <t>bf7354f41bcb8b98a067d75e3aa4c08412b370dc</t>
  </si>
  <si>
    <t>a989dd54965222d275bf3978ba8868b732695f68</t>
  </si>
  <si>
    <t>4bb9ba1c90ed71362362462b9b8d545252dd6495</t>
  </si>
  <si>
    <t>Evasion: Ability to check the disk size, Evasion: Ability to retrieve the current memory availability, Evasion: Possibly stalling against analysis environment (sleep), Evasion: Timing Detection (rdtsc_GetTickCount), Evasion: Trying to detect analysis virtual environment (timing analysis detection)</t>
  </si>
  <si>
    <t>6a98d2343110760225a87732faef888aba377e87</t>
  </si>
  <si>
    <t>121de36ef0a4f69a3cce9e3e7d7015369555d4bb</t>
  </si>
  <si>
    <t>2f015288b96c61c6d9477efd2ec2c98c5967f94d</t>
  </si>
  <si>
    <t>e38c7e0fd18db44cb0be195986f10b71e091c462</t>
  </si>
  <si>
    <t>e506175ac35b250592276397ddf03485a7edddb9</t>
  </si>
  <si>
    <t>5e53b052e6811f940c317c5ae4f0f9a13166267f</t>
  </si>
  <si>
    <t>c6e000a3436e12b6f6f34ffacdf5220c4c62bbe8</t>
  </si>
  <si>
    <t>c9eb620658a2efdbc37eae1479e810c2665dce01</t>
  </si>
  <si>
    <t>8e435596610a6666730a455e260e5b1a57629adb</t>
  </si>
  <si>
    <t>f8b7afcb96749266cfb73d46b245d478c5cc3ad8</t>
  </si>
  <si>
    <t>3a96f443517d77007baef703b8547aae85710eef</t>
  </si>
  <si>
    <t>80fb742f0f752dacad518ae9ba5a36e64db264b5</t>
  </si>
  <si>
    <t>86bded71984116de3700b293ab499c0595a96e4f</t>
  </si>
  <si>
    <t>cf5aeb4096cc37e2670226e70b2727696f7aaca0</t>
  </si>
  <si>
    <t>65e148e42bc4e211ce52b20eaad91161b287becd</t>
  </si>
  <si>
    <t>09d629d11a716cb3f079284ecd580c1d7c654ef6</t>
  </si>
  <si>
    <t>9d999fb04c044548a67f35df1cb817961a5fb5da</t>
  </si>
  <si>
    <t>43eb8b105af538761214933650a23bdbf9b555e8</t>
  </si>
  <si>
    <t>6a1e04af5eaa85a2cff5511461c590450a7b3018</t>
  </si>
  <si>
    <t>017257f6d8523d0a61bf127049291135095839ca</t>
  </si>
  <si>
    <t>37aac20cf5a779a376905477953074e32356e652</t>
  </si>
  <si>
    <t>e071792d04659c7bd57a14c81d36acf63c8968f6</t>
  </si>
  <si>
    <t>d804d4385b06e386ca38ce0d24b6edcb86357c91</t>
  </si>
  <si>
    <t>9e527179acdf73d3c1c32e60cf9fc82861934d95</t>
  </si>
  <si>
    <t>e128be494a02804a08ae4dd0e8a0eb1bb1756924</t>
  </si>
  <si>
    <t>7f215a18460195ee5165a2abb856ff7028d63782</t>
  </si>
  <si>
    <t>186f713286321bdba56fda0355a7b58b5ca4378f</t>
  </si>
  <si>
    <t>567ae5ecc3900c43eb484c530687ad1ee50a9f17</t>
  </si>
  <si>
    <t>cd692b9c77070c12333ad80968786bc49d7e64de</t>
  </si>
  <si>
    <t>224f226e949ca97cb3bdd97bec6230778e7a0de9</t>
  </si>
  <si>
    <t>e9a210ddab12f481579f3bfb166021d42688c9c3</t>
  </si>
  <si>
    <t>06ef0765bc883702fc57d74d3ac26b42b9300b12</t>
  </si>
  <si>
    <t>a548d82e3e4aa504646fe13ff84b2b62ca8d01ed</t>
  </si>
  <si>
    <t>bac95ac88a27ea40fb80fc439567da5cf65ea143</t>
  </si>
  <si>
    <t>92d462a581d02564fb9f9cdd17e45702759b99b0</t>
  </si>
  <si>
    <t>e7f96cbdcc517ea5ee0ab4a8402d83693897814c</t>
  </si>
  <si>
    <t>cacf822bd2e546501529533de614e85d7c1c3814</t>
  </si>
  <si>
    <t>309b3375a3c9f7654d7e5969ed2af7df0bf5a364</t>
  </si>
  <si>
    <t>0382c3f3f7b9a0bc9895342d0677084273e79189</t>
  </si>
  <si>
    <t>d22ea92cd1c1870ea0003e86a19bff450c8d0476</t>
  </si>
  <si>
    <t>e3d8f83e4205836711fd9404549e845f07b47c12</t>
  </si>
  <si>
    <t>a005a9ed087a1dfda53035b6154d56bda7b6b9a4</t>
  </si>
  <si>
    <t>e7fdc377524d71f321208b18c8714127c18cae5e</t>
  </si>
  <si>
    <t>3804d4deed3c4cd6cf9adbff841d5b6fb350f580</t>
  </si>
  <si>
    <t>6e6defd221f418953f9a685125d7b008848b4979</t>
  </si>
  <si>
    <t>1fca3865b4ab4d9bccbe98ce71859c25fb6a0507</t>
  </si>
  <si>
    <t>c5a3773d6eef32552a26239875187631ce67bc6c</t>
  </si>
  <si>
    <t>a7f9598adf3b6b44de23aa8f02d15249745cadd3</t>
  </si>
  <si>
    <t>ef6d9aa12f704f01f53aeea45684eb5cf75cfa03</t>
  </si>
  <si>
    <t>2f57ade6f7e9cf056aedf026d2524a2646dfc0d1</t>
  </si>
  <si>
    <t>2c854fb092b4b9fa6f1807c52302ac84fe6b7bda</t>
  </si>
  <si>
    <t>5a0b4dd85e6603fdcbf482c4de2549d680a67e43</t>
  </si>
  <si>
    <t>89c7f2505c7a87a19ce1d2ed3611c254572d5312</t>
  </si>
  <si>
    <t>e74e6dc129ec80a68204399991a6396409ccdca6</t>
  </si>
  <si>
    <t>317ff40fdd11eb8507ed12f90c58140c1088371d</t>
  </si>
  <si>
    <t>0a40ae1f7612b57e2726cce2ba782121f502467a</t>
  </si>
  <si>
    <t>ffdc3d84a3dcd1d758948d30e58c8abc460d09df</t>
  </si>
  <si>
    <t>7b92ce916ad89bd561983774a87ce8edfe8ff08e</t>
  </si>
  <si>
    <t>3f63b7769b85589963a996919acc94f4e8317a43</t>
  </si>
  <si>
    <t>250d13e375fbccb54abf979e8499bde62a56151c</t>
  </si>
  <si>
    <t>e5dd871683be4a733e9c5b93d6199f9e7dbb0128</t>
  </si>
  <si>
    <t>3bceae0d2fdbded987652a82480c9e0394151704</t>
  </si>
  <si>
    <t>36d81e8b7df5dc77df1a3d525d446d7cfad7b19c</t>
  </si>
  <si>
    <t>afe6b5719df19a4f8b63ff7df0af2b912c64b343</t>
  </si>
  <si>
    <t>5d0b722c7cce4c3ff7f7eebce3af820d97369fa9</t>
  </si>
  <si>
    <t>2608c51fbffaed359ca234977034880b47bd4317</t>
  </si>
  <si>
    <t>00a8c23145fb2e86b89f6d36ba3a9990b37711e0</t>
  </si>
  <si>
    <t>1b7185e5b6bbbbc351d4761393b3e4d1bfc2f767</t>
  </si>
  <si>
    <t>a87f2fe0bf4105afe61baedfe64623ecc09e3d3d</t>
  </si>
  <si>
    <t>3737b04f6d7503457437adbcc3063bb95d9e57a3</t>
  </si>
  <si>
    <t>af1e364e91bf2c6901f620a3705612be6758bc66</t>
  </si>
  <si>
    <t>a41cede8aa8ea64014ff314544cb5f20c47e42e2</t>
  </si>
  <si>
    <t>cca9bf0fe5d1859705a764968724d9ba88f55429</t>
  </si>
  <si>
    <t>bcf41d5bc8b3131873b38a552913e79b2b049e3b</t>
  </si>
  <si>
    <t>0d9f171a518e59ae04d329b74e13085d5c5d8866</t>
  </si>
  <si>
    <t>297d5fcda6a23098b8d2173062a0aaa42a9ad6fe</t>
  </si>
  <si>
    <t>9270c10b164c43efc56d3e13bffeb1f3cbe8efc6</t>
  </si>
  <si>
    <t>f1e2d5090a88941b7610c9d71bf60c1f12edeb26</t>
  </si>
  <si>
    <t>d07112fe97e508a1c21fbe5cfc7f9e492c969587</t>
  </si>
  <si>
    <t>Evasion: Ability to check the disk size, Evasion: Ability to retrieve a list of keyboard layouts, Evasion: Ability to retrieve the current memory availability, Evasion: Possibly stalling against analysis environment (sleep)</t>
  </si>
  <si>
    <t>1e13b50685e6b9a794ac928874cddc67d42b8960</t>
  </si>
  <si>
    <t>56e72fe8c7626879d047cc87435fa107215d088f</t>
  </si>
  <si>
    <t>448766beff6e7aa8c787bfb67f8eba12e152b71d</t>
  </si>
  <si>
    <t>Evasion: Possibly stalling against analysis environment (sleep), Evasion: Timing Detection (rdtsc_GetTickCount), Evasion: Trying to detect analysis virtual environment (timing analysis detection), Evasion: Trying to enumerate security products installed on the system from WMI</t>
  </si>
  <si>
    <t>084e97cdd54c42c1464a63611c3fc6514dcf9332</t>
  </si>
  <si>
    <t>ea6619ba9dd3cf7d70fdf1b86d61522c832d8345</t>
  </si>
  <si>
    <t>202ab41abd9dc9cd1c7e8c2106233f2f523312ca</t>
  </si>
  <si>
    <t>e3d48353c25c1d395090b9035e884042ae47e3f4</t>
  </si>
  <si>
    <t>Evasion: Ability to retrieve a list of keyboard layouts, Evasion: Ability to retrieve the current memory availability, Evasion: Checking for specific image filename, Evasion: Possibly stalling against analysis environment (sleep), Evasion: Searching for specific processes: explorer.exe (system injection target), Evasion: Searching for specific processes: wclnt.exe (e-Banking client injection target), Evasion: Timing Detection (rdtsc_GetTickCount), Evasion: Trying to detect analysis virtual environment (timing analysis detection)</t>
  </si>
  <si>
    <t>983d5f2f1f7ceb09476a833d92af9daf648b1030</t>
  </si>
  <si>
    <t>111f4e5164d4f67c2b030ff86c47f8d20f5c827e</t>
  </si>
  <si>
    <t>75bf21c0fda1ec71512272747dac8250074d38b2</t>
  </si>
  <si>
    <t>4853013b1b478db54b27ac96496272925c0c2fb1</t>
  </si>
  <si>
    <t>08aa7b7a82252d7e18bb3db921d6e504454e28d1</t>
  </si>
  <si>
    <t>76b671eec11a74f98fdf97c4f0d83e64a855b95c</t>
  </si>
  <si>
    <t>eaf49a6ea91ec344a4a4665eaca584e60aff38fc</t>
  </si>
  <si>
    <t>adb0160782a32f7dcaf8d6694a5c134119d63fdd</t>
  </si>
  <si>
    <t>d39e674f0d61ba54a654ed9d82bb7ff50a6ec010</t>
  </si>
  <si>
    <t>8d4f88b64679649b16fe4fc509de9d0746f5ecb5</t>
  </si>
  <si>
    <t>021f270eb0e4ccef3fcff4b0681d5a57dedea409</t>
  </si>
  <si>
    <t>3014440864658ff60d2781aee3ab38c6878a1c19</t>
  </si>
  <si>
    <t>6f59468df701c9ff9fe2d9f0e6a6369b7beb8990</t>
  </si>
  <si>
    <t>e13f483f3d299cbe74642331076589d78a04acd4</t>
  </si>
  <si>
    <t>a5a7986a4251e727df3d12cf4f33e8f5164a96ca</t>
  </si>
  <si>
    <t>612dae48e68875e088da3d79096b351e4da93924</t>
  </si>
  <si>
    <t>14dac6780c71e45a041f74fe15b3e446f19fa7cb</t>
  </si>
  <si>
    <t>f9ae1b4606f6621a7690a820f8d320e63b196cee</t>
  </si>
  <si>
    <t>e18cc003cb3d92ce25ac74ebf4a1b3abc361733d</t>
  </si>
  <si>
    <t>2cb71d3c0a6ac6b9d418a92ef0a272d21c3c58ff</t>
  </si>
  <si>
    <t>eb0c86582abfbf4c270f6004e65f9e14c64093d3</t>
  </si>
  <si>
    <t>e371721d4a752a3771b237fcf03023b323c7385a</t>
  </si>
  <si>
    <t>35c6ef23a13c9e5a751dc2933d5fc9e0eff69870</t>
  </si>
  <si>
    <t>4ed4d36dc3554dde9462b18a93574a63d0c8ca35</t>
  </si>
  <si>
    <t>a05551e88036ab045b00668a32a0f11528177434</t>
  </si>
  <si>
    <t>c207059a37767d2cb822bc112fb70d77efef7e5e</t>
  </si>
  <si>
    <t>3908ee5b186b271babee65e56c7513057fff4fc5</t>
  </si>
  <si>
    <t>66bfac9923f7509fe70874cbcb9a4b38475ee67e</t>
  </si>
  <si>
    <t>6b7ed07bdf4ea9a7d15fa77e3b681fa59eb53902</t>
  </si>
  <si>
    <t>cc95741cb2745ebaa12de8a5c5eda5ceef08de8d</t>
  </si>
  <si>
    <t>37fd4f65f3216bfad0750bd21149d446e981df45</t>
  </si>
  <si>
    <t>18b27da784cef2d2f9c1888ef3aa2619e02b402a</t>
  </si>
  <si>
    <t>e72c5880d0f03c7977635f49800c2a379966e831</t>
  </si>
  <si>
    <t>5101a2f42f7bb85192f5e589b3a41ef054bed05c</t>
  </si>
  <si>
    <t>99dfd6d613342b285c6dc0e27a1f04f68065bf17</t>
  </si>
  <si>
    <t>46a482a094aebb373e9d7db459384d005829b1c7</t>
  </si>
  <si>
    <t>1f92c22bff1885ca766dc6dd0710f39cab4f0a9c</t>
  </si>
  <si>
    <t>ae8b0bda66e27a944281265df6f169b097ef18dc</t>
  </si>
  <si>
    <t>717c9de0c84b3594df4be87c3cc8ffb9abfd0ab3</t>
  </si>
  <si>
    <t>e2554a2eaf77992e7f9582a47162382032a050f7</t>
  </si>
  <si>
    <t>23123a059003eef271444373041788dd9b0b9f0f</t>
  </si>
  <si>
    <t>f16cb9839f4bbc8d2b5e2129f80023aa6273a782</t>
  </si>
  <si>
    <t>5e85907e29082887d392e9b9e35e5a3293d6ca9c</t>
  </si>
  <si>
    <t>36bc63e55569d1d329882e133ea5c9e1af2f61e6</t>
  </si>
  <si>
    <t>5b258c3d63ae7a216d85d7af1fcf19b301e3b13e</t>
  </si>
  <si>
    <t>3d2b70aaffd9164ddea8892d7c310e771076272b</t>
  </si>
  <si>
    <t>78d38394e724ff3b5f823258124261b81423bc14</t>
  </si>
  <si>
    <t>4a2f6e2e21094eefd2e70ec234e0ab8d3e400dbd</t>
  </si>
  <si>
    <t>0c641956939b20eaed88988a6dc68c69490df298</t>
  </si>
  <si>
    <t>343da6ec676a12ea7d083158f33598bec35627fb</t>
  </si>
  <si>
    <t>ac5829c38a682f4395c2f0f62f17714c847281fa</t>
  </si>
  <si>
    <t>40334b12c1196ec1fe0412841acc3206e7dc2a11</t>
  </si>
  <si>
    <t>6b8bba8106ab29c4ed5c5f3427a626ff188b6693</t>
  </si>
  <si>
    <t>9d26e84a4c7b1b3ac3f3c41992669cbe9cb62b64</t>
  </si>
  <si>
    <t>d5518b9f365a977910dbceebd2b3ebbd4d0f29f3</t>
  </si>
  <si>
    <t>58bd5a13714ad7bb33c18c4dfa5a8f451edfaefa</t>
  </si>
  <si>
    <t>ab4dd1ab9a976fd443e85a2ba5aed026e50ba172</t>
  </si>
  <si>
    <t>508b49c318b4be35d810e23b8d4eb476f330fb7f</t>
  </si>
  <si>
    <t>492e684ddb8abcae7cd97b6642317dc2be530807</t>
  </si>
  <si>
    <t>64da19581f354f793795978725451ab18dd0bc07</t>
  </si>
  <si>
    <t>d3314003f95d50fa515e385f246628557fddad73</t>
  </si>
  <si>
    <t>e9aaddc0cda8830fb4d599d0506ffd781fdb1f9c</t>
  </si>
  <si>
    <t>63863bcf622f7dc0f9339073a6dce0ff25cae66d</t>
  </si>
  <si>
    <t>83db5dae5f74a1f25f9efe5413cc7aa3d53414ac</t>
  </si>
  <si>
    <t>Evasion: Checking for specific image filename, Evasion: Detecting the presence of WINE, Evasion: Potential detection of virtual environment (Sandboxie), Evasion: Potential detection of virtual environment (Virtual PC), Evasion: Potential detection of virtual environment (Winsock Packet Editor Pro), Evasion: Searching for specific processes: msascui.exe (anti-malware detection), Evasion: Searching for specific processes: msseces.exe (anti-malware detection)</t>
  </si>
  <si>
    <t>4d43611597a86dea33ac5b6c40d3388a0d1b8d7f</t>
  </si>
  <si>
    <t>60d535a74af29d7d35090e375120e7882c7f01b5</t>
  </si>
  <si>
    <t>e3af38f164f1e8f37c75ecef21883566edab170d</t>
  </si>
  <si>
    <t>Evasion: Ability to retrieve system default language identifier, Evasion: Checking for specific image filename, Evasion: Possibly stalling against analysis environment (sleep), Evasion: Searching for running programs (instant messengers)</t>
  </si>
  <si>
    <t>750be02245acee2f49c4f16a841dc98bda6ab4c1</t>
  </si>
  <si>
    <t>f7ab5254cee94ce48301badb200813d2de3bf3ac</t>
  </si>
  <si>
    <t>241dd801b8a6881c707fb0262ba418f80a8b1b8a</t>
  </si>
  <si>
    <t>6fa048d251ce3947435fc4170c7c9f04b5fbdbda</t>
  </si>
  <si>
    <t>45608d170b1e5dd9d65dffc3abfbc16bbcd1e11b</t>
  </si>
  <si>
    <t>a44e255e0bf5439137d28949b06d5bb2a1663fd9</t>
  </si>
  <si>
    <t>18db71a56f288cb20c766541a791fb58d4e96957</t>
  </si>
  <si>
    <t>5e5c84a4efd611966f3bd11cd8496da19c055c9a</t>
  </si>
  <si>
    <t>c42b3cd89809d5fcfb8f6798acef31c03ceae72e</t>
  </si>
  <si>
    <t>ac99e3af1ee34fa1bd76c9014dbb4c085feb7b26</t>
  </si>
  <si>
    <t>b99f5051640fac27bba2db5ade302b6a0e844e43</t>
  </si>
  <si>
    <t>ecdb18ce1d9826c33b44ab14adbaf3fcff7fc206</t>
  </si>
  <si>
    <t>801d4b2d781d5b7766d4c9317c0f205b3dbcbbc1</t>
  </si>
  <si>
    <t>a80072654706f0f5eb9a455efb1edaa1413324b2</t>
  </si>
  <si>
    <t>2be4f33d75bec996cc77adf35837be36b2e207b7</t>
  </si>
  <si>
    <t>c4519e6accf36f5099a74d28cc1fd4130680cda7</t>
  </si>
  <si>
    <t>3255332fac2a04eeb8fb06217cad4a132b66726a</t>
  </si>
  <si>
    <t>c89d5f2b65379e3a0ac62cc4465063e95a85a41f</t>
  </si>
  <si>
    <t>0e4f1f8af3585fabbeba02d065c92b950bedf5ea</t>
  </si>
  <si>
    <t>6f1a3970fe513ac2d00a08d75e1ff7f29b49a51d</t>
  </si>
  <si>
    <t>a2490a8dea21f942d60091a5bf18c471fdad7a47</t>
  </si>
  <si>
    <t>Evasion: Possibly stalling against analysis environment (sleep), Evasion: Searching for specific processes: zonealarm.exe (anti-malware detection)</t>
  </si>
  <si>
    <t>f9bf22373a717baad088e968de54b915df55434b</t>
  </si>
  <si>
    <t>12483aaf79078bcf86e975bba75b7330261aa44e</t>
  </si>
  <si>
    <t>a90707943c516310e33df6d917054413229212b5</t>
  </si>
  <si>
    <t>81249799f0bf65ceafc9b783b2427e86300ef602</t>
  </si>
  <si>
    <t>78fb08e4338498af9119d9877530b9c350b75d8d</t>
  </si>
  <si>
    <t>2f8229ad54cb1b85b1f2654c13bda863797733f9</t>
  </si>
  <si>
    <t>a6c133365e576d0702d91090b992d2ece1c86dbe</t>
  </si>
  <si>
    <t>ff25fb6e1efdeaf3f45a2f1239acfee4ad59119a</t>
  </si>
  <si>
    <t>ad1a9ea85e9e0dff610d95abe4cb5b5720ad159e</t>
  </si>
  <si>
    <t>6c4c77ac1f6ed4b3e683b157fc74cd1ba5e4d759</t>
  </si>
  <si>
    <t>3eda8e7de539be7872b1e64b4423c49a43f0ff16</t>
  </si>
  <si>
    <t>b68d5da4781222e2b63690599b16face3981cd6b</t>
  </si>
  <si>
    <t>03313721101b3000bdfeab899dec52fd2535781e</t>
  </si>
  <si>
    <t>e0a0b274514f8119c7e83a0f7be00272f8880e17</t>
  </si>
  <si>
    <t>00d2f0e7a5d7c8cb0d113340ce6fcc481b4967da</t>
  </si>
  <si>
    <t>6fc4aa82bc21dca7789402fc518228b8a056defd</t>
  </si>
  <si>
    <t>c8dd22525331312958b532369e4e8e9050222e0b</t>
  </si>
  <si>
    <t>d280e3ad0d26cd3e38d2feb06fda183f4116958a</t>
  </si>
  <si>
    <t>c596b8cdda506c4714140cbbd5b09b4b6777b34e</t>
  </si>
  <si>
    <t>11d82b14b401a31aad873f3f303f693f1564fbfd</t>
  </si>
  <si>
    <t>ae2b4553dfcbe300f10b3af23a09797c13e23b75</t>
  </si>
  <si>
    <t>f0c5b3915762e059586731c5d36500d2af147c40</t>
  </si>
  <si>
    <t>e37e7f09bf321a4218d6c7143789dad5f1d856f9</t>
  </si>
  <si>
    <t>8e2892b74ef1c4aef992dabb283645f05afb285d</t>
  </si>
  <si>
    <t>29c2fb899cc3e39174b3b3d30397a3d76f01ff94</t>
  </si>
  <si>
    <t>Evasion: Ability to detect if Sleep() function is patched, Evasion: Possibly stalling against analysis environment (sleep), Evasion: Trying to enumerate security products installed on the system from WMI</t>
  </si>
  <si>
    <t>d6041a76865524d92e0df9e4e1924d220d216f62</t>
  </si>
  <si>
    <t>3459e0ffbc2b78bc464d08eed720076759bd77a2</t>
  </si>
  <si>
    <t>be63338a81160b4aea5393cd685993dd58386228</t>
  </si>
  <si>
    <t>9e5d351516c0b98b2270bfa6f2de143ef1ca512c</t>
  </si>
  <si>
    <t>cc8e8a57fa8c55ca13ce52f199c257c001461ddd</t>
  </si>
  <si>
    <t>31e41daec84d4714c4a4f518b9367e92cb6cb720</t>
  </si>
  <si>
    <t>4151f488f9aa030c3bedc97ba4832afb1f5a1c7c</t>
  </si>
  <si>
    <t>7c8bb35a15b191ce1a60203754aceb0e38fccaa2</t>
  </si>
  <si>
    <t>0cc3d5871139cecfff5e04f9ad06cdc75c42df0b</t>
  </si>
  <si>
    <t>7f419173e2c77924b6f10a685087fe3417dc5a34</t>
  </si>
  <si>
    <t>9690c2fb6859fddcb4e901e485210cfa1121e9c4</t>
  </si>
  <si>
    <t>8e678636190d45f62fa9a3b4172959616f992bab</t>
  </si>
  <si>
    <t>013f09ed4fcd5a21fccddfaa60c9b10e1ef09be8</t>
  </si>
  <si>
    <t>d53c490ada235923ffcdbd8d307af1582d907f6f</t>
  </si>
  <si>
    <t>9ed5558f0c670c08a9e87b8631ec5014a6a2fc4d</t>
  </si>
  <si>
    <t>5960f16820293ce2e36bfa3f499103ff929ab5c0</t>
  </si>
  <si>
    <t>8e3d6835fae4c39ef2c200d209c422e5450c2633</t>
  </si>
  <si>
    <t>32771642258ed71c3691b846e4e7f9d87decea18</t>
  </si>
  <si>
    <t>940930f6ab54ee4b07ec569bd76e7c2a6f36cec3</t>
  </si>
  <si>
    <t>0280581d2db38fc7bc6eca72e88964be69a487d1</t>
  </si>
  <si>
    <t>9f3d6ce75440e17cdf944578b2d9e85e44e50a8f</t>
  </si>
  <si>
    <t>9ce8eb5ab0567dd0f738323bfd7076a879a32544</t>
  </si>
  <si>
    <t>441fa739ebc968a3c71834b98cb4558303159363</t>
  </si>
  <si>
    <t>04081cb37a7c340e099d648bbf4b1ddda30e6bde</t>
  </si>
  <si>
    <t>82e5a036b3e45e0c8b2b263eb9955ae1e4a74be5</t>
  </si>
  <si>
    <t>89b11db53931fa0ac6d77044946ecfe141f6b67d</t>
  </si>
  <si>
    <t>0ed2b6b1ba5abc11892e593cb40fe75a16ec2552</t>
  </si>
  <si>
    <t>c6248bedc052f8ceec33696d26f961f91d1f0090</t>
  </si>
  <si>
    <t>Evasion: Checking for specific image filename, Evasion: Potential Anti-VM time analysis check using rdtsc, Evasion: Switching processor mode from 32 to 64 bits (emulation escape), Evasion: Timing Detection (rdtsc_GetTickCount)</t>
  </si>
  <si>
    <t>b36721b595b4b3edea1d57b7d2e69e6d410d4c12</t>
  </si>
  <si>
    <t>87a20b27312884a7a2e679877a9c75057324b580</t>
  </si>
  <si>
    <t>88e743579e4e4dc58f03376f59d4d761dabe39eb</t>
  </si>
  <si>
    <t>256af80a38a9fb7532bb7906b25c4f1f997b0c19</t>
  </si>
  <si>
    <t>cd4478435d456bcb7abe349c5c65caa6c91a9e50</t>
  </si>
  <si>
    <t>6714389bc5b6add459e0cfe33456042ad6dfa7a2</t>
  </si>
  <si>
    <t>e903c305e4315e7f137f65b21eee5d6cf1a75e14</t>
  </si>
  <si>
    <t>f93b7c20dbbf4938dac143db8c26f486befca6da</t>
  </si>
  <si>
    <t>d996f6ccb5573c710ce017b97befd8c562625377</t>
  </si>
  <si>
    <t>0706ebe5fcaf5457f6c31c981787bfd460b19ac5</t>
  </si>
  <si>
    <t>759417be99faced7c15743f4e9e70308ecb96309</t>
  </si>
  <si>
    <t>3238566ebe2b8ab0523106059f2bc84d6cff93ae</t>
  </si>
  <si>
    <t>8d60fc6ecf796a081f4aec2ca9fc208d98e80c89</t>
  </si>
  <si>
    <t>5e35690195332751e37ffb96add95b817d5d9572</t>
  </si>
  <si>
    <t>e58dfd3607e83713049e88161c2fdc374507377f</t>
  </si>
  <si>
    <t>4c6fa4ed45e73d9919ff8bee959f6bd56098c83d</t>
  </si>
  <si>
    <t>0dcc234af7f9451595d00b863411fb782c085159</t>
  </si>
  <si>
    <t>6f63d99af465bfb470366e495ee1aa0609bfba9c</t>
  </si>
  <si>
    <t>b8c89f161feb4c768da94e29e70f4072af0ad177</t>
  </si>
  <si>
    <t>df046c11a9d7f39f553b368550b2ff3e63308991</t>
  </si>
  <si>
    <t>0e2aa4cc5b8cf61971d042cab3aa5487e72ed37b</t>
  </si>
  <si>
    <t>0549e055c29e3d7bfa59d6396429f39ea89c0fea</t>
  </si>
  <si>
    <t>11640b2f7501a3b424b372527b02bd7e8a6da233</t>
  </si>
  <si>
    <t>ef1d316f6591d11405f53948042150aad01d9a39</t>
  </si>
  <si>
    <t>d39a58a574e2d5f2671dc66b45a87fc4b9384574</t>
  </si>
  <si>
    <t>0e979ecc1b14005bf0f16d170b409efd0ab28dcd</t>
  </si>
  <si>
    <t>5f52baf368c23226bb548c2d1acb56867d611739</t>
  </si>
  <si>
    <t>f65080d2796102ff3186879391183ee20ea3ffc2</t>
  </si>
  <si>
    <t>77f3bbcf86dd6a5cad6f4f26d37e0d92dfd9634e</t>
  </si>
  <si>
    <t>75d5b242e6f32c12ac45a131e6f002f1605e5cdf</t>
  </si>
  <si>
    <t>bba07bacedbca4bfc60e3a06d4a21417520d9f35</t>
  </si>
  <si>
    <t>32e9bf5c883246a3baae96accf271dfa26d65081</t>
  </si>
  <si>
    <t>c70549ee46cd838588242047c06b1e99f94b3c29</t>
  </si>
  <si>
    <t>efee111720b04f7d8f161390822b03a4762ad152</t>
  </si>
  <si>
    <t>7114f242a098ea023758646aeb58f115d62c9389</t>
  </si>
  <si>
    <t>209490134957c9f0dea9a1843118cf798f6b8716</t>
  </si>
  <si>
    <t>4862a63633e1383bf66bf1724d80e16616abf63e</t>
  </si>
  <si>
    <t>5740516e27c2f5097e2a8490c586ff72d353edcd</t>
  </si>
  <si>
    <t>f1d70fbcdb13a21ae9ff0ef881a6d4c089eb6e2a</t>
  </si>
  <si>
    <t>9d45c0efadd8680639bdc162836c932135c27275</t>
  </si>
  <si>
    <t>00fdc937604e629dd50e107dc29ba731481b6fe9</t>
  </si>
  <si>
    <t>7649bd76c8c80129cc19306d48d77440429e99f4</t>
  </si>
  <si>
    <t>82d2992e4f0b4ecfa1f74b0bce44879b6016f6c8</t>
  </si>
  <si>
    <t>8929c819411de343e85031f726f6cfc9372c122c</t>
  </si>
  <si>
    <t>81b035ff885c30f7991bf680d647f1b24b9a272d</t>
  </si>
  <si>
    <t>5be1d013dad76670781324bb14c3df34f7463eae</t>
  </si>
  <si>
    <t>06336ca81eb7d32e0ff0d140cd02860130ff99b8</t>
  </si>
  <si>
    <t>782fd257136fc9d3d2f1077058d6ebee7719bada</t>
  </si>
  <si>
    <t>18477a66f6de7d4ec8445b9b9429ee5ac37a0892</t>
  </si>
  <si>
    <t>b510808e9f2ecadad6c46fea4210c78f674fb833</t>
  </si>
  <si>
    <t>d1e49a7914c9ab9a38d231a7e8ed4c0adeab3806</t>
  </si>
  <si>
    <t>8ba9c32b75acb35304e022fae8dc3cfb8396d80d</t>
  </si>
  <si>
    <t>7aaeeed6548fc56540be8a5fa64b13fa86fee174</t>
  </si>
  <si>
    <t>0cab27458a697779248cc6fc42bc97928a7797a3</t>
  </si>
  <si>
    <t>352b0fb13bff5c548a30172cab4d1b608c218a32</t>
  </si>
  <si>
    <t>dd6f1a8db5dace149f528dbaa0eb38b831468b2f</t>
  </si>
  <si>
    <t>4c05ca109c4b7a5a341bceb908852721e7d1ba63</t>
  </si>
  <si>
    <t>cbcdd62fa1434e7ef8f9d8389f9fb030d53c5277</t>
  </si>
  <si>
    <t>5ae119388d6ae1fcfc5d025aea344ff7716de2c7</t>
  </si>
  <si>
    <t>f76add4bba0b18b52b51b174fc2f36b5ad3e5518</t>
  </si>
  <si>
    <t>ad2645f99f57553fd9795fd4b41474da77596189</t>
  </si>
  <si>
    <t>96bb67d4fb6dba4dab9551655097533ae027b0f0</t>
  </si>
  <si>
    <t>09e602055409d7f4a9318eda3978a821af70ef34</t>
  </si>
  <si>
    <t>a4ae936b7b123945c08f96dae4389106921e8fd4</t>
  </si>
  <si>
    <t>5c2b603bbba0025ebd2f2b5ec56ec5a1cb0dae25</t>
  </si>
  <si>
    <t>60ff4585707d9dc5eb58255bf6588b57832786b5</t>
  </si>
  <si>
    <t>4f958c35b383730ea39f433b6fd7d174cf4e3e4f</t>
  </si>
  <si>
    <t>52575bb293ff8f04b67f5fe760be826d3a35d678</t>
  </si>
  <si>
    <t>4e3da1c5f87f69790b105ab983a41d403581a2a0</t>
  </si>
  <si>
    <t>1c1f75e317411d7b1103d552b4bcaf4645767179</t>
  </si>
  <si>
    <t>6a14b5652d995bab8ee987ffdb087eeb7a498ed6</t>
  </si>
  <si>
    <t>98ba552b48b91e86337d970eb4b2f8b49a5f4a75</t>
  </si>
  <si>
    <t>fd443bbf98dba28af48a8edf11c4d813fe1473f7</t>
  </si>
  <si>
    <t>5b5fda4cf90d93728ec891412793c536ba2207d2</t>
  </si>
  <si>
    <t>8b4ce19935bd8d7e9119cec61fbc038ce7482278</t>
  </si>
  <si>
    <t>72d40c266f39b3ea80186004e776cdfb298a5ec5</t>
  </si>
  <si>
    <t>6f375c81e8e1af40756efb942ff4ff4e52952ae9</t>
  </si>
  <si>
    <t>1efbf3d7da0b162b1af7c05a29c827eba86a38e6</t>
  </si>
  <si>
    <t>abd38a5c5016ca0cdd113ca2a975e693f8067303</t>
  </si>
  <si>
    <t>923c7c45129ad8b600483ed2f58f59c3f9096352</t>
  </si>
  <si>
    <t>8783e02e0618f7bbe64d577990481d19a563db5a</t>
  </si>
  <si>
    <t>c43203f966e257ed09ba41be5ee2b3d21d3839f0</t>
  </si>
  <si>
    <t>de7f694e81098ff953504ced12cda14d18cc9cd8</t>
  </si>
  <si>
    <t>Evasion: Trying to detect analysis virtual environment (BIOS detection), Evasion: Trying to detect analysis virtual environment (HDD detection), Evasion: Trying to enumerate security products installed on the system from WMI</t>
  </si>
  <si>
    <t>3597840b2247cac69f7f18ee4c72dae262a3d5f4</t>
  </si>
  <si>
    <t>1380bba347f516e8030e8f357be36d7544c19011</t>
  </si>
  <si>
    <t>9a8731836d8422a6af2285bafce44f6181d00de0</t>
  </si>
  <si>
    <t>c0a2ac0a13b7085703fbe8ee2b5db073cc456d7a</t>
  </si>
  <si>
    <t>70717b3c2450d820a6da62bcdf4771f027397b4f</t>
  </si>
  <si>
    <t>997daf01bf8e80a8bfb924a288b3682a9d80c8d9</t>
  </si>
  <si>
    <t>9865a36f1f23296e9d9e15293c8646341bb48372</t>
  </si>
  <si>
    <t>6ca45e809398f57dd84e0022c4f7f9f53574ba21</t>
  </si>
  <si>
    <t>40dfe0354fa5b053b7fb94d9070ca325f55fb25d</t>
  </si>
  <si>
    <t>a36172c963033705dd5ef6f6875dd51cf2bd5961</t>
  </si>
  <si>
    <t>850894011c7ed04e357f6ffe35ea97f1a7f0af03</t>
  </si>
  <si>
    <t>994a118c3f43d46f08649a43d47fd0b41fce628d</t>
  </si>
  <si>
    <t>8e659dde3865d7e5a5746e16d089aa5d8da88c9b</t>
  </si>
  <si>
    <t>19372828655c3a663d4ad62da1f2dd795deb8c78</t>
  </si>
  <si>
    <t>fa7e4033c1702f9beb218620d5e9ca37c331204d</t>
  </si>
  <si>
    <t>01e4429771b19a689cbfcd8fd1541e6228257bbc</t>
  </si>
  <si>
    <t>e57c9e6bf58f9032db69c9bf99b3a17324114016</t>
  </si>
  <si>
    <t>890614e30b207a34d64190ba0bd026a8c369f266</t>
  </si>
  <si>
    <t>Evasion: Possibly stalling against analysis environment (sleep), Evasion: Searching for specific processes: webscanx.exe (anti-malware detection), Evasion: Searching for specific processes: winlogon.exe (system injection target)</t>
  </si>
  <si>
    <t>fe9a8e9735051d784a9ac003ae85d9456131e300</t>
  </si>
  <si>
    <t>a81af034b4042fcb5bf9479c93b457f87aa19abc</t>
  </si>
  <si>
    <t>a0f50519d236b061f235fbfa729f792c64617f2d</t>
  </si>
  <si>
    <t>0f56200b9c509770847e2939f80c1785ee5ada6a</t>
  </si>
  <si>
    <t>6200cd0359d25654d05952f13eaa2f9a2ae6aec8</t>
  </si>
  <si>
    <t>6eb392403c0b06cf6b8cc54f8222d78ea80dca68</t>
  </si>
  <si>
    <t>7d732dc3acdb8e4f0a44713e608515b30bd32793</t>
  </si>
  <si>
    <t>0ad86c27ba8373b24d9093450265b77a29c9fc30</t>
  </si>
  <si>
    <t>4f1a188c785efab2ab08f898495308ff1ec301e3</t>
  </si>
  <si>
    <t>2f2bd50280f0db8e2d28cac249f14edfe21abe18</t>
  </si>
  <si>
    <t>f4dfe751545b7854558cdc7639ae96a71ca8dfd4</t>
  </si>
  <si>
    <t>3c8a872e409dabfec4886b5a36eae5ca3cf2dee8</t>
  </si>
  <si>
    <t>41f6fc60463b75b8f2ced1b51be6c8689906b23b</t>
  </si>
  <si>
    <t>bba0463b2cfaa85e160abddf1de88059d68aa745</t>
  </si>
  <si>
    <t>b395de5d4db95c957db947d83bad779dcafaaf53</t>
  </si>
  <si>
    <t>ab2ac2bb0d33aa50df4d1582eb497504cd5bcbc1</t>
  </si>
  <si>
    <t>Evasion: Ability to retrieve the current memory availability, Evasion: Delaying execution by using timeout.exe utility, Evasion: Detecting VirtualBox by enumerating ACPI registry keys, Evasion: Potential detection of virtual environment (Sandboxie)</t>
  </si>
  <si>
    <t>3c63b46428bde5671fbbae5ed38ebcdf5b62a297</t>
  </si>
  <si>
    <t>5dc6ef2d4894f8c3fd84b15d78149d914303a5fd</t>
  </si>
  <si>
    <t>f20b7af6ab641a713896ce3c3e8279ea3bdd0713</t>
  </si>
  <si>
    <t>9a75d2bbd528d7611ee4133aba4f4f486f64a1b7</t>
  </si>
  <si>
    <t>46ece071cc9d752cfc1c837e75aad168f7c636df</t>
  </si>
  <si>
    <t>015c284f4fb7a1aa9d3a22e6992618ce7ad6673c</t>
  </si>
  <si>
    <t>dd62d7a322cead840b8d3b12bad4117c7cca8454</t>
  </si>
  <si>
    <t>a5a37319db8c8e6d4f2e5beb5b3c93bf60c72afd</t>
  </si>
  <si>
    <t>7f5579f79c9dcd39039028b0decc62746ebef653</t>
  </si>
  <si>
    <t>47b73cf41d8ed2318e8876b27b9d1dac07b1657d</t>
  </si>
  <si>
    <t>Evasion: Checking for specific image filename, Evasion: Detecting sandboxes by checking registry keys artifacts, Evasion: Possibly stalling against analysis environment (sleep), Evasion: Potential detection of virtual environment (IOCTL_DISK_GET_LENGTH_INFO), Evasion: Potential detection of virtual environment (Sandboxie), Evasion: Searching for specific processes: ekrn.exe (anti-malware detection), Evasion: Searching for specific processes: explorer.exe (system injection target), Evasion: Searching for specific processes: wireshark.exe (analysis tool detection), Evasion: Trying to detect analysis virtual environment (BIOS detection), Evasion: Trying to detect analysis virtual environment (HDD detection), Evasion: Trying to detect analysis virtual environment (analysis path detection), Evasion: Trying to detect analysis virtual environment (drivers detection), Evasion: Trying to detect analysis virtual environment (installed applications detection), Evasion: Trying to detect analysis virtual environment (malware analysis sandbox detection)</t>
  </si>
  <si>
    <t>855d084e8decdd0fbbbf206ad49f8dbcf7296b9e</t>
  </si>
  <si>
    <t>89c1f0a9b3b3a53eb2977ecb1783c5b6f05d5271</t>
  </si>
  <si>
    <t>96654974c79cead7a5e0d623787928e8a3bd8e53</t>
  </si>
  <si>
    <t>1432632edc26c6567058b4ee64bc28dca7ed48ac</t>
  </si>
  <si>
    <t>8145b945e63bc1d8b20c8eebddb875a65531f86f</t>
  </si>
  <si>
    <t>fc075f376538a0cdf09ad641fc7582666cac7a29</t>
  </si>
  <si>
    <t>5e24a3430e05ae85fdc02de6e0d0ee28d8514bfa</t>
  </si>
  <si>
    <t>435cb6fa0cad2c623699e5b070a781824083071d</t>
  </si>
  <si>
    <t>0d6661ee49a3afe9d4a24ed8976107c2f222d4b7</t>
  </si>
  <si>
    <t>17989d6f5814c69909b4b4136b74bb540bb87300</t>
  </si>
  <si>
    <t>e6475d59a5df81fbfa6f32c16e1ae1e17dda3ca8</t>
  </si>
  <si>
    <t>6efa74fe47b40e6da5823bcd48c8bf3e9e2acdac</t>
  </si>
  <si>
    <t>8d26f9a5799645aa00ba1ac77433c306552f5fd8</t>
  </si>
  <si>
    <t>ec2eadb1d64ef46a91f3bcd74aef9c5678d4fb68</t>
  </si>
  <si>
    <t>0c33dfa492c128d8aad4148615ec00178e84a2db</t>
  </si>
  <si>
    <t>3fc0191cd33704b5796fc8222939d5167cef34c4</t>
  </si>
  <si>
    <t>07784c6036f10422f744167226278a920e9e5560</t>
  </si>
  <si>
    <t>cfe3e795353387edde4e241f1924f1faba07caf0</t>
  </si>
  <si>
    <t>0ede9ff6d5ec008e65c2879d003cd694124cd090</t>
  </si>
  <si>
    <t>00d75def65016b547f85f6b318d0201486cf43fd</t>
  </si>
  <si>
    <t>bb8aa7f7db22d557637e5b4397dfacae88a5aa61</t>
  </si>
  <si>
    <t>920eac1ce5795d0d63b92ecc62dbc1de81660949</t>
  </si>
  <si>
    <t>70c95793c76ac8746a1ca9abd1815a8f0b73944f</t>
  </si>
  <si>
    <t>792d98999ecb2041116800973fddaef264d2195e</t>
  </si>
  <si>
    <t>be96762852bc24c7598b2e4be04b9d0ca71d8c33</t>
  </si>
  <si>
    <t>c135b36873b8f81ed34604d901fb0e8afdd9d6a2</t>
  </si>
  <si>
    <t>feb91709254993a6ec47246b96561e59b0f36997</t>
  </si>
  <si>
    <t>1ccdffa82cee12169a987b533b42c6da30292a63</t>
  </si>
  <si>
    <t>45be69d16a618e4bfce3c04e4f6e3804c77c63cd</t>
  </si>
  <si>
    <t>65910cf71a71c95416b1ac95bb377ec6ec00d1d2</t>
  </si>
  <si>
    <t>47d3c0859920749c45a803c8408e8e96d4aa079d</t>
  </si>
  <si>
    <t>5a06fcca164ea4386a69a112d7a87e79be50ad33</t>
  </si>
  <si>
    <t>2741ffefa4bdfbfec0be289d56488e6529196e46</t>
  </si>
  <si>
    <t>f3e9dc68b837bebe37713f5fef3142c845939d46</t>
  </si>
  <si>
    <t>bcd48c6d363480666d12b7d3d2c0ff98613bad4b</t>
  </si>
  <si>
    <t>c07da69052366738507d7f968e3d3207f58716a0</t>
  </si>
  <si>
    <t>61204810ab5ecb2ac3c7be048d7fc11f6f30b577</t>
  </si>
  <si>
    <t>18deebc2170ff25f4993d477f96d4df39c56d5e4</t>
  </si>
  <si>
    <t>1561f84dfe35a907f2fd9dfff2b056a3dc0ffd8e</t>
  </si>
  <si>
    <t>e7ccc4f97a0e98b245cdf13d9fe00b3111fa8154</t>
  </si>
  <si>
    <t>082840bcf4ac1d86960384eeb93f0a6107f70783</t>
  </si>
  <si>
    <t>880fb04e19d6e519159bd3032594321a34f91650</t>
  </si>
  <si>
    <t>454bce624520895eb5bb0829e916ba0191478b5d</t>
  </si>
  <si>
    <t>629af2e2293e483fdb2f1aa1cae5a45c24efabef</t>
  </si>
  <si>
    <t>02b53f8b325833d8fd108dfda545d7de0e97fc0d</t>
  </si>
  <si>
    <t>1db86d80a3bf529de4a1d210f236cc2e9e7b88a4</t>
  </si>
  <si>
    <t>3cf5bb83d7320602aedaf5a769ad7aa497f19c9b</t>
  </si>
  <si>
    <t>e9625f99e88200522eac92196f47acbe2f5a1d97</t>
  </si>
  <si>
    <t>7467dffdf95388888da82126e1fac7d641d0aad5</t>
  </si>
  <si>
    <t>ea56301a8ec54e1409d77f386ac3dd403368f965</t>
  </si>
  <si>
    <t>07ae83fb294708c080592539375dc394acb17e3c</t>
  </si>
  <si>
    <t>ca20186bb9ab603b520d5df2014b69294e800a0d</t>
  </si>
  <si>
    <t>52adb649fef33eb75bf8fe65dcd1f265da2118b3</t>
  </si>
  <si>
    <t>b1f495b707ffaf53188c13f19a487dd94e7a0735</t>
  </si>
  <si>
    <t>10595c5ad0b0c762a0f21074640f10536dc51749</t>
  </si>
  <si>
    <t>dd58181ac0d8e9221f3ee3ebc1f9ff9bdbd67d66</t>
  </si>
  <si>
    <t>be89b78c687b45e5f630d7e7efdd9b576ec0e04f</t>
  </si>
  <si>
    <t>a77316cff422a77486f4417690924017842b60e8</t>
  </si>
  <si>
    <t>37b66a6a50db94735a7dd3fb0df7f3e03bc7a691</t>
  </si>
  <si>
    <t>55ff459b6f75fb4e77b074882eff7202c670c296</t>
  </si>
  <si>
    <t>27dce2cf298fd035d6d5f310112c9c287a15f1fc</t>
  </si>
  <si>
    <t>bd88f541205eab92a50903d4ada3dd33e59279e2</t>
  </si>
  <si>
    <t>ea8f52b8eb6dc2ee6dc36a5194f8890a8870bf53</t>
  </si>
  <si>
    <t>d810ad13c447f78a8ebf19c63de5cf7cec0946cd</t>
  </si>
  <si>
    <t>682ca0ca782b45940e100dc7017999de0e11cea0</t>
  </si>
  <si>
    <t>94c41d2fd727f108bc52579100057bad9f1984a4</t>
  </si>
  <si>
    <t>03b6c1eeacdb31f1cb919c2e7e7f9cea1fdcf4e8</t>
  </si>
  <si>
    <t>839ec994d628deaba91dcf1ca2459b2d74c8ccad</t>
  </si>
  <si>
    <t>710b385c6f1497c33ef2b62d6a96e550e56fc02b</t>
  </si>
  <si>
    <t>5ad864dfbec5d6d0e6cc445206dab04865f75e45</t>
  </si>
  <si>
    <t>0397b938bacf793693564c78de798bb071f701c3</t>
  </si>
  <si>
    <t>3d49913e63bd8de76e281453438a1cfcb1ca9b81</t>
  </si>
  <si>
    <t>65c8a3d062947f3eb4f746fd6bbc50ab96b913ce</t>
  </si>
  <si>
    <t>13de2d70574e7685de50ddb986428b546ff2dc88</t>
  </si>
  <si>
    <t>b3b86d18f1da055f3ceb4884d19f9095ca08fc96</t>
  </si>
  <si>
    <t>f7ddf848cb1a2f9f197b9eb74049e327bb0bd108</t>
  </si>
  <si>
    <t>4ac934d61116dde0cc352aa0fc49550d6ea59676</t>
  </si>
  <si>
    <t>a05b8f4351fdfe6208c3ef4f97b08a50b3028522</t>
  </si>
  <si>
    <t>8f4a419592f93c548ba1bc8f198774fb134ecf2d</t>
  </si>
  <si>
    <t>67cae80dfdb6f7e6b075a7cf0ceb40522350cd79</t>
  </si>
  <si>
    <t>1d672463b8cae9e9a5d731f70ff37867ffc16c60</t>
  </si>
  <si>
    <t>cfa4578509dd519eb3e59ea0f3bb5c9b91194fc1</t>
  </si>
  <si>
    <t>b8260d37e846dd821a2d8156ebd97bc922ee90fb</t>
  </si>
  <si>
    <t>63bef7ad7742a99c8e8cb59d3c54abe904e9e3c3</t>
  </si>
  <si>
    <t>13a2b83c44bc1fd43e434bd06320fd7a3748164c</t>
  </si>
  <si>
    <t>7c2108c7964a6c5fe1e9fe664a4432d3f4320b14</t>
  </si>
  <si>
    <t>972f79ddca7edce4f92d7e1a729cc80ded98cfc3</t>
  </si>
  <si>
    <t>38d9ff432c2992aa0f8c0006a63916a7c1ccbacc</t>
  </si>
  <si>
    <t>7ce77ad7c88d1ae64210c23aa8cc6d71e2befa40</t>
  </si>
  <si>
    <t>1bacee42dc8510453f4f52956f3cf7f394318903</t>
  </si>
  <si>
    <t>e96985245a84af00c70c781aa45d8dae946f78d3</t>
  </si>
  <si>
    <t>e1859b80779784fe45b7ec1b9b13062fda2e24c1</t>
  </si>
  <si>
    <t>cd47414bad80bd0a1948785998ea92973502c568</t>
  </si>
  <si>
    <t>f5ede2936cc888b58702a31b2c8247adcd6d0f4a</t>
  </si>
  <si>
    <t>42d05cad7b056b0607ce18ed687c7149f0e7cb80</t>
  </si>
  <si>
    <t>Evasion: Ability to check the disk size, Evasion: Ability to retrieve a list of keyboard layouts, Evasion: Ability to retrieve the current memory availability, Evasion: Disables Windows Error Reporting for a process, Evasion: Timing Detection (rdtsc_GetTickCount), Evasion: Trying to enumerate security products installed on the system from WMI, Evasion: Unmaps and overwrites base address</t>
  </si>
  <si>
    <t>6ca1b8afaec0815eb1d1a7a9e9086e4acd7a85f9</t>
  </si>
  <si>
    <t>33a50d49bdc29a0eb74279a52dd85f4f43170c9c</t>
  </si>
  <si>
    <t>87e291c9a3fec5329571c87b762407f73a3c5128</t>
  </si>
  <si>
    <t>6726788bfa0d832867b9397a1de9e20cd6a7f96a</t>
  </si>
  <si>
    <t>e2ff6b7194669254a8baf4fb845e80496172fa97</t>
  </si>
  <si>
    <t>ba57560875e2920a4dd43fd4d7b9e8d396f1373c</t>
  </si>
  <si>
    <t>e666411cca6f500436b1608d4b6f72d0848f8a1a</t>
  </si>
  <si>
    <t>fa2315e1419947ef2a1d6db7da657e0e4beb31c3</t>
  </si>
  <si>
    <t>e1a0dc4311537b970ab8802e461f63a567f9956f</t>
  </si>
  <si>
    <t>5019b83dae17e6ee77add4c3cb096f971337e699</t>
  </si>
  <si>
    <t>27f6d0895ceb07bbf7c29393301d165aebbb4897</t>
  </si>
  <si>
    <t>96a915f833d928789a4f703486d797dfdd5aff54</t>
  </si>
  <si>
    <t>9cebb2cbeff461f14164bd199c5b06fc451202dd</t>
  </si>
  <si>
    <t>88e3cb75e25e9e480a7d00bbe277e83a841c24da</t>
  </si>
  <si>
    <t>284418122f27b25cda22f0ec90487a22ed1e460f</t>
  </si>
  <si>
    <t>30935dc8ee3cfcc49ced4e47d0ad8508df2ff019</t>
  </si>
  <si>
    <t>ed1a1184e7678546679454834904b60581003254</t>
  </si>
  <si>
    <t>624e5cbd4e4cbc754080e4236f00f801c4a50fbe</t>
  </si>
  <si>
    <t>Evasion: Ability to retrieve the current memory availability, Evasion: Disables Windows Error Reporting for a process, Evasion: Unmaps and overwrites base address</t>
  </si>
  <si>
    <t>a3f557852e2d3895a7a09acd5d6a025ccfda2ceb</t>
  </si>
  <si>
    <t>4ef8a8165bbb5e72d9020c27ad133cf3adf771f6</t>
  </si>
  <si>
    <t>fe03fa2f663b547636b414028ad67dbe00917341</t>
  </si>
  <si>
    <t>dcad1fcc6a12ee76addfa85dbe8da68c54f5caef</t>
  </si>
  <si>
    <t>3b70b6275b65c3be65d80e1bfa55bb20ede748eb</t>
  </si>
  <si>
    <t>19b6560195c5d8d127bbc066e97b859a7ab96a50</t>
  </si>
  <si>
    <t>Evasion: Timing Detection (rdtsc_GetTickCount), Evasion: Unmaps and overwrites base address</t>
  </si>
  <si>
    <t>0036d720d8ff6c8f4860b5c69deba7c400e4d356</t>
  </si>
  <si>
    <t>e0395d22a657cd2c25b3478b0dcc3eedeb354cc2</t>
  </si>
  <si>
    <t>5d928efd030333c16a753dd398d76d6e472e16b8</t>
  </si>
  <si>
    <t>1d6f2a0be8f6793bf23c4dd7727abcb0dbd035bb</t>
  </si>
  <si>
    <t>170a6f75e536d7e8d8b59ba8cb68d2c9508316af</t>
  </si>
  <si>
    <t>5f7f9eb1ac4f1f64d43b90c67d1953327ca7d714</t>
  </si>
  <si>
    <t>10a9389c8a529a415d576bc07b85d15d96674085</t>
  </si>
  <si>
    <t>9d26d245480a85a4951b9e7d1a19ea984e965c81</t>
  </si>
  <si>
    <t>f81c1a2cfd79a30be20bfeeaf950c7297d52e372</t>
  </si>
  <si>
    <t>d1eca4dfd55961f8b2a313b371eeab6cfa09de6b</t>
  </si>
  <si>
    <t>Evasion: Detecting VirtualBox by enumerating ACPI registry keys, Evasion: Detecting sandboxes by checking registry keys artifacts, Evasion: Detecting the presence of WINE, Evasion: Disables Windows Error Reporting for a process, Evasion: Possibly stalling against analysis environment (sleep), Evasion: Potential detection of virtual environment (Sandboxie), Evasion: Searching for specific processes: procmon.exe (analysis tool detection), Evasion: Searching for specific processes: wireshark.exe (analysis tool detection), Evasion: Trying to detect analysis virtual environment (BIOS detection), Evasion: Trying to detect analysis virtual environment (guest modules detection)</t>
  </si>
  <si>
    <t>4dd7d8855c5ad932876b99fa1be3b7c294a7486e</t>
  </si>
  <si>
    <t>86a0cb90b8ea8f13cf1b3d87ef9a749de022060b</t>
  </si>
  <si>
    <t>f2f4fcd7bfc4df780dc18246959bc80f46775712</t>
  </si>
  <si>
    <t>Evasion: Ability to check the disk size, Evasion: Possibly stalling against analysis environment (sleep), Evasion: Searching for specific processes: explorer.exe (system injection target), Evasion: Timing Detection (rdtsc_GetTickCount)</t>
  </si>
  <si>
    <t>466914158faa8f4fdcc5e8aba1db919f911c73e4</t>
  </si>
  <si>
    <t>Evasion: Ability to retrieve a list of keyboard layouts, Evasion: Delaying execution by using ping.exe utility, Evasion: Disables Windows Error Reporting for a process, Evasion: Searching for specific processes: wireshark.exe (analysis tool detection), Evasion: Timing Detection (rdtsc_GetTickCount), Evasion: Trying to detect analysis virtual environment (installed applications detection)</t>
  </si>
  <si>
    <t>55c01f34e4b6a07210410196d3f90f518902a212</t>
  </si>
  <si>
    <t>dbf660c130dccd0a25a2eff537d11503d9268a45</t>
  </si>
  <si>
    <t>fdf4b8af1e78c04553162f71c0ee6d30cf05001c</t>
  </si>
  <si>
    <t>a543f71bc4d9107078b25bc36d15f33aaf278011</t>
  </si>
  <si>
    <t>Evasion: Detecting debugger by checking debug port, Evasion: Detecting debugger by checking windows class name, Evasion: Potential Anti-VM time analysis check using rdtsc, Evasion: Potential detection of virtual environment (Sandboxie), Evasion: Self-modifying code at runtime, Evasion: Trying to detect analysis virtual environment (HDD detection), Evasion: Trying to detect analysis virtual environment (timing analysis detection), Evasion: Trying to forbid debugging (debug drivers detection)</t>
  </si>
  <si>
    <t>27f7d9a3122070f3ce6b5c0ae37e58157a69b1b7</t>
  </si>
  <si>
    <t>390d059e172a728aad6b5792573df3ee566099de</t>
  </si>
  <si>
    <t>57d34ba51a5d0312c84ca51e8487646f250a091d</t>
  </si>
  <si>
    <t>16432115984fc7c29175ae70d362a2ef1b2f9432</t>
  </si>
  <si>
    <t>2a6eeddf90f2d100bd0dd564429bb55b263c1359</t>
  </si>
  <si>
    <t>497ea3b1b54c776c7fbfbef41655c6dc2db57552</t>
  </si>
  <si>
    <t>865b589015aecc3b7cacf1b9f62971186cb13fbb</t>
  </si>
  <si>
    <t>27288d1c16aad44ec3f6e4bbf6b6b17076816a49</t>
  </si>
  <si>
    <t>1dba07d5a45d3d4f8d46731d1d0ab6eebf681ae0</t>
  </si>
  <si>
    <t>112b0ef449819b3236ae46e94af68384b1ebbaa3</t>
  </si>
  <si>
    <t>Evasion: Searching for specific processes, Evasion: Trying to detect analysis virtual environment (BIOS detection)</t>
  </si>
  <si>
    <t>74e58efa4148f89a1325a173498abf38f5b4d0ff</t>
  </si>
  <si>
    <t>f8f5379b7ec8771887780d9d3fbf709711d66ba6</t>
  </si>
  <si>
    <t>b1e135a31e4555134b92f3af0e7072f187f0935c</t>
  </si>
  <si>
    <t>4e80f43d5169e5917f4769a02da5ecdc32bc0910</t>
  </si>
  <si>
    <t>c5f7ffdedb8d5515e41845d0979c9283835f87d0</t>
  </si>
  <si>
    <t>c77a09f503595c0ba25837c51540a29a1e942ab5</t>
  </si>
  <si>
    <t>d91a6a61519df9720df3fc5040c467cdf3072acd</t>
  </si>
  <si>
    <t>b933388d9e214104ac836f61d7c7eeff5d8468d4</t>
  </si>
  <si>
    <t>5302028b2513dbe8cfa6b47dfaa44ca8d6117659</t>
  </si>
  <si>
    <t>ea1e713ee966ccba14a2969ead599ac413d7a4e2</t>
  </si>
  <si>
    <t>1af0262ec4df52f0703bfebde473e83bf51e366c</t>
  </si>
  <si>
    <t>eb1da7a5ea36bde21a6db77e1c1f8cae495b81d9</t>
  </si>
  <si>
    <t>2f4d39a49b8249c23369c9b5a2353c6efe555e5b</t>
  </si>
  <si>
    <t>7c228c2e292203698ff37967f784f8529b97434b</t>
  </si>
  <si>
    <t>0a603295af9b7fc6a9a75dd3b0f873d6231b1010</t>
  </si>
  <si>
    <t>4bf06dadf66a5ba50740a4b11aa78b3a5c338a28</t>
  </si>
  <si>
    <t>89477c39ff864039b3b2d6731f603fa755ac1a18</t>
  </si>
  <si>
    <t>70381ce50e644c6f4944a8ab300235e8b33d39a8</t>
  </si>
  <si>
    <t>672f0390ba542ecbb1a009a5a67b6c9b75033a17</t>
  </si>
  <si>
    <t>93c0684fff85aef4f12ec10fe5b4d389f051d61e</t>
  </si>
  <si>
    <t>8476b2814f228f3819676444ab4603095432c731</t>
  </si>
  <si>
    <t>5c2efae2dce927aece2a150f69f1d4f369fd77e9</t>
  </si>
  <si>
    <t>4f0dc2b3b4c8ab1eb725c14b5efe2dd7911ecc29</t>
  </si>
  <si>
    <t>6b7e52aa060d1963f0215cf960779b220468bd21</t>
  </si>
  <si>
    <t>c5cdce5b6353758b7da48754395d30fec2a8c1d4</t>
  </si>
  <si>
    <t>Evasion: Ability to check the disk size, Evasion: Searching for specific processes: xcommsvr.exe (anti-malware detection)</t>
  </si>
  <si>
    <t>ecce05b106c7ea29d89ed984d765360186c0516f</t>
  </si>
  <si>
    <t>b9a20e325f5db4698f4a5ed2750833216a5b81e1</t>
  </si>
  <si>
    <t>70dec8a414040daec5a50bd7a967340d0cbfdacd</t>
  </si>
  <si>
    <t>86e051190c811bee530902f2b29da8602c9d85d9</t>
  </si>
  <si>
    <t>97c9370217c4940f82c10a3e682ef93a521ddffa</t>
  </si>
  <si>
    <t>f906edbf0980cbcf96c70988daef910fa9df47f3</t>
  </si>
  <si>
    <t>bef962e2f168f32b9b1e8e903756530e4f67c4f2</t>
  </si>
  <si>
    <t>4d28668d232aefc9673a3a48e85177b096a00cce</t>
  </si>
  <si>
    <t>Evasion: Checking for specific image filename, Evasion: Possibly stalling against analysis environment (sleep), Evasion: Searching for specific processes: zonealarm.exe (anti-malware detection)</t>
  </si>
  <si>
    <t>0b1898566da31306c5196abf5b2705ea86c61da4</t>
  </si>
  <si>
    <t>bc12a7d683a995329ec94e895a2b0008d3487b22</t>
  </si>
  <si>
    <t>e1c40830209455300ea5d27edc7eed108019a032</t>
  </si>
  <si>
    <t>69936d99200d792e4a0c34e3dc34aa8b58e195ca</t>
  </si>
  <si>
    <t>82e163b18babdeaa3a55924ff328796a6e7caf95</t>
  </si>
  <si>
    <t>478eddf8e057479b853c91d595582a3f9ff4ff56</t>
  </si>
  <si>
    <t>c927cd2a38c967ff4f52b2e990be163a00866acd</t>
  </si>
  <si>
    <t>848cdc1620bfa98ef8c046a8e336ae2f5d71a941</t>
  </si>
  <si>
    <t>565225f95b351ccd2cf9c5e18235dc0a50369b65</t>
  </si>
  <si>
    <t>6ef04f393f253dbf3d19b8093c7aab743d1bd587</t>
  </si>
  <si>
    <t>941885835ea123fb3bf640f3c1f74fd0d261876b</t>
  </si>
  <si>
    <t>56f6702aa2768b6374d2585dede728c83009a0d4</t>
  </si>
  <si>
    <t>dd6d35a01bc143d9b348c5662478586e61ec532d</t>
  </si>
  <si>
    <t>96cfd66d58f5d01eca83ce44e481e7d42e2e7624</t>
  </si>
  <si>
    <t>d86d6767b9316d0c23d258033f6c287291619a16</t>
  </si>
  <si>
    <t>1926d82123e8b21b112c10e94117db28f60b6ce4</t>
  </si>
  <si>
    <t>acc4dac3f46eaae7c8f20d9d10519516640f6335</t>
  </si>
  <si>
    <t>3d73f65d9ef6e724dadaf7ca4683b4a408c92355</t>
  </si>
  <si>
    <t>e3ab36a2af15a7aa1bca676b1519ae998afde301</t>
  </si>
  <si>
    <t>Evasion: Ability to retrieve a list of keyboard layouts, Evasion: Searching for specific processes: vboxservice.exe (analysis tool detection)</t>
  </si>
  <si>
    <t>4233b32cf86462d233873df02f525fda08d961c6</t>
  </si>
  <si>
    <t>9580b0a3129541c5fbc689c5d1e1c97cf3eaf4f9</t>
  </si>
  <si>
    <t>35f92e0fb223987a50bf58b398c4ce394219e905</t>
  </si>
  <si>
    <t>0a4d3929d2b832e0eb15bbfe220bbd1784468ebd</t>
  </si>
  <si>
    <t>d909a6a1a33fc4087dfafd061d5b2b63b48100f3</t>
  </si>
  <si>
    <t>0382043a3924b40f93a28546c228b6b733f54560</t>
  </si>
  <si>
    <t>5db5e5430562dd060aedd6810a52a07704e77adf</t>
  </si>
  <si>
    <t>b9777f93911af378e7c1428b8dce89671aa0e201</t>
  </si>
  <si>
    <t>2a4ed2f4e5cce1345801782acab471fabce713b3</t>
  </si>
  <si>
    <t>0ebbc256ec6a9fb5379b48fc9b1889a056b6e4d2</t>
  </si>
  <si>
    <t>b66d9ba8a9ecacf127617460bf40cc0d4fb007f5</t>
  </si>
  <si>
    <t>6304e65d0653aa54e8ff9f4c424506fad5b38b66</t>
  </si>
  <si>
    <t>81cb9ae676d62aa53ac6b5f5a2a6305bad496f15</t>
  </si>
  <si>
    <t>Evasion: Attempts to disable kernel mode debugger, Evasion: Checking for specific image filename, Evasion: Searching for specific processes: 360rpt.exe (anti-malware detection)</t>
  </si>
  <si>
    <t>f07232e2c7efcde133a6d3c3a02b7cc0fdb1d60a</t>
  </si>
  <si>
    <t>fa311d0d1d9b22f29cfbb9050239b04989e1701c</t>
  </si>
  <si>
    <t>4815742baf68ff9a1bde4e29879e5e997f447409</t>
  </si>
  <si>
    <t>a039f7a2b4e3920d3af478e731699d6bf5c4acb3</t>
  </si>
  <si>
    <t>cba35736a816994dac1090bd8ae3b8d425b37e68</t>
  </si>
  <si>
    <t>a51e663cd57e9dc0cdb0e38b76343a08e3dbb2f9</t>
  </si>
  <si>
    <t>6edaf9d667baf6cb65f99e63cbaf0a6d08c5e175</t>
  </si>
  <si>
    <t>db00b27f3feed8140c6d6a5c6e3ae4fa97304d3c</t>
  </si>
  <si>
    <t>8a8655509a10959ae524c669557770b3b3f2619f</t>
  </si>
  <si>
    <t>21f79fc096a331c90ea591d03ede37c08d37aa27</t>
  </si>
  <si>
    <t>7e4695adc45cbba26a8785a6e673092583f1b236</t>
  </si>
  <si>
    <t>a0a408ab033405a6e13c6c7748051deb528a3067</t>
  </si>
  <si>
    <t>2cb965495f2881938e5666317c9b4aab6bc392db</t>
  </si>
  <si>
    <t>70cab877376fb6064cd838683b19e56d9e818ef6</t>
  </si>
  <si>
    <t>Evasion: Detecting debugger by checking debug port, Evasion: Trying to enumerate security products installed on the system from WMI</t>
  </si>
  <si>
    <t>603c87ab770d64334a9a4f21652dbb455fa2d241</t>
  </si>
  <si>
    <t>780ddc5f4b61dd9fb21e1bd878baed4d40ea2d6e</t>
  </si>
  <si>
    <t>6ddf8c1c6d747553977e51cd685240c1aff7a61b</t>
  </si>
  <si>
    <t>ca5617cddc3d48f1483ec9c2589c95ce906ff721</t>
  </si>
  <si>
    <t>a43a0fcf6d8bc177afcddcb8814833b66c4a36aa</t>
  </si>
  <si>
    <t>ee948f8b787f7e474aa27ad0589c7c77f173375a</t>
  </si>
  <si>
    <t>803ae57f37326cd8fe7ecd28a2df4172ddbdd9ca</t>
  </si>
  <si>
    <t>eac997a1dd6fd80fb0ab95eefdecf9daa784e9b3</t>
  </si>
  <si>
    <t>cb0b52af0f523ba877cc69816bdcefccf7589fe9</t>
  </si>
  <si>
    <t>50dea31da95f4ea32de8517ec67f94d9cf456a1b</t>
  </si>
  <si>
    <t>f80cd76775fa3210a940c8faecbee2c4cdb231f3</t>
  </si>
  <si>
    <t>447586f3625973db4bb027649398569015862f86</t>
  </si>
  <si>
    <t>9320f47be25d749741c42a259498377c91d89fcd</t>
  </si>
  <si>
    <t>Evasion: Attempts to disable kernel mode debugger, Evasion: Checking for specific image filename, Evasion: Searching for specific processes: 360tray.exe (anti-malware detection)</t>
  </si>
  <si>
    <t>bb3066d23a2819fdb44c8a137ed4689192899ea3</t>
  </si>
  <si>
    <t>3f65893b2c5a938f88a6cdd8587c7703e20c24b3</t>
  </si>
  <si>
    <t>0109e23dcdb2aad0fea4e609bb4c5c7e88f12f4d</t>
  </si>
  <si>
    <t>789e213d457618945bb582ebc9e086471467855e</t>
  </si>
  <si>
    <t>260deaefd72f82b9bbf64e951379e84431ac1917</t>
  </si>
  <si>
    <t>1716b52dda8ddc321f491be4a84a7d6bbcac3f4a</t>
  </si>
  <si>
    <t>d245aa202d8d98530d6724971cbde571a189b7f4</t>
  </si>
  <si>
    <t>d94068bf0c23b0c9910ef3b91b40e27de0feb01c</t>
  </si>
  <si>
    <t>eb7d311dd767adc8cef33eba8fb582e4950d1b25</t>
  </si>
  <si>
    <t>5eb7b5fd9a868116db58f62d620d6e1c8f36c8ef</t>
  </si>
  <si>
    <t>3e00af99eb16e879434a7e4cfca4658879a7e6f9</t>
  </si>
  <si>
    <t>b541b9fc8936817a48068f9cd0be62bdf0af1bc5</t>
  </si>
  <si>
    <t>027e64fd5330c94bde35f3693cd6ddab9591a3e7</t>
  </si>
  <si>
    <t>6d9da90e3ed475621228ae56c8fc6d05be9609cc</t>
  </si>
  <si>
    <t>c5e60a10ec2d9db58b708109f38b74cc46da979f</t>
  </si>
  <si>
    <t>Evasion: Ability to detect if Sleep() function is patched, Evasion: Ability to retrieve a list of keyboard layouts, Evasion: Searching for specific processes: ekrn.exe (anti-malware detection)</t>
  </si>
  <si>
    <t>c189aae0fcda68cf458bc14f82d24950e6d75415</t>
  </si>
  <si>
    <t>ed1a87b0166ae7b1c6ac4e0f22193ae40c531e2e</t>
  </si>
  <si>
    <t>f16b36af812670c6d70c35de8eeb9f7fec0e7914</t>
  </si>
  <si>
    <t>2830a19496f6c77eff01b68488dbc1c519b7bd71</t>
  </si>
  <si>
    <t>0e963e81cea8543a80888689f87ca892a6cdb7e7</t>
  </si>
  <si>
    <t>5a8963860d74562c27cb005a9c639eb114a8ff9f</t>
  </si>
  <si>
    <t>3b31cf2a0dcc512eaff2da5b3e70317bfc3c117d</t>
  </si>
  <si>
    <t>Evasion: Ability to retrieve the current memory availability, Evasion: Searching for specific processes: xcommsvr.exe (anti-malware detection)</t>
  </si>
  <si>
    <t>bc9dc0b7357cab5c7b6f3cdb75d159cbe8fc4810</t>
  </si>
  <si>
    <t>ac8bf1d91ce6f2ee4ef35dc03f2631ed639f4c7a</t>
  </si>
  <si>
    <t>0a1e72fddf75144a14069858cd379e7e027e81ae</t>
  </si>
  <si>
    <t>07acdf2472cd82ab73af968d3ea9b14afed7a977</t>
  </si>
  <si>
    <t>d0e5350a78392c288a8181d33e48eac4b7c3bf2f</t>
  </si>
  <si>
    <t>Evasion: Ability to retrieve a list of keyboard layouts, Evasion: Ability to retrieve system default language identifier</t>
  </si>
  <si>
    <t>7cf1e5d1fb7fda619d34055a03fddd55396ae490</t>
  </si>
  <si>
    <t>a6cb2aab45ae08e462110b35edd1e8c9765011ac</t>
  </si>
  <si>
    <t>4179fc994f9bc0ac5929b2c92f853bbbbbddc415</t>
  </si>
  <si>
    <t>cdc6d2bf8c398d0518adfa435200df5053959514</t>
  </si>
  <si>
    <t>6e61fd9e3c2b706327a75f00acd9d94e1f88b3d5</t>
  </si>
  <si>
    <t>7b78e3aca4bf33e412f2a8c695b8089c3c43d4f9</t>
  </si>
  <si>
    <t>4ceb6896d545b5d39996e9fb952d210b6f30ed6b</t>
  </si>
  <si>
    <t>02d434f1a5333bed995ce893c7c8840ce47cb37f</t>
  </si>
  <si>
    <t>f077b182d2ecf488d7e608f0ba6111a4794ceb16</t>
  </si>
  <si>
    <t>0d43a36491c6af7496a504e4560e7ecf9665b2c1</t>
  </si>
  <si>
    <t>2152c31810cae20a6a8ec6d49b8e142ea106dc89</t>
  </si>
  <si>
    <t>065e4849d3158a30c889b95b6008080bdb0d5998</t>
  </si>
  <si>
    <t>513bc6d5dbe19aed46811fcedb674ab04c619b3a</t>
  </si>
  <si>
    <t>5e9968735fa7fd97229fbf67e89947e0faf04ea4</t>
  </si>
  <si>
    <t>a38f00c2f61f1fc2f89a2c52a008642e62772ccb</t>
  </si>
  <si>
    <t>Evasion: Searching for specific processes: blackice.exe (analysis tool detection), Evasion: Searching for specific processes: zonalarm.exe (anti-malware detection)</t>
  </si>
  <si>
    <t>616cfe9920e75d5f6f5f23ba9182535128bd84d9</t>
  </si>
  <si>
    <t>ca6f460fd002f4c01b212ab7d7c3a5ce1f6f7fac</t>
  </si>
  <si>
    <t>0201ac7acc16b0be75b3ff379a225863d0937f14</t>
  </si>
  <si>
    <t>ab179276d2b77720093c90faec317cb644ba9547</t>
  </si>
  <si>
    <t>6ce66a040674e33ea947e5fbbf27506145b052a8</t>
  </si>
  <si>
    <t>44f682bae2cf827ec237ff321e546b438c96ca76</t>
  </si>
  <si>
    <t>fcc4acc49b3dd4044f81d378db68b727b8facd9a</t>
  </si>
  <si>
    <t>Evasion: Ability to check the disk size, Evasion: Detecting debugger by checking debug port, Evasion: Detecting the presence of WINE, Evasion: Potential Anti-VM time analysis check using rdtsc, Evasion: Timing Detection (rdtsc_GetTickCount), Evasion: Trying to detect analysis virtual environment (BIOS detection), Evasion: Trying to detect analysis virtual environment (timing analysis detection), Evasion: Trying to forbid debugging (debug drivers detection), Evasion: Trying to forbid debugging (hiding threads from debugger)</t>
  </si>
  <si>
    <t>4de5178a6d1427f7eb8e132c28f47fa4d49f7673</t>
  </si>
  <si>
    <t>2d2ff87e07d8054c06d4ee0fb4ca9577218a0f45</t>
  </si>
  <si>
    <t>9011bc639310236d2dd5fd0d4dc518c295b3a3c3</t>
  </si>
  <si>
    <t>ba0a3774bb8f727eadf58470d1a708af388d8f78</t>
  </si>
  <si>
    <t>a4e048ce02a17cb991666b8191703aee14ec75e3</t>
  </si>
  <si>
    <t>962f1e5190aa5aaec91313e40116815d7abd729b</t>
  </si>
  <si>
    <t>Evasion: Searching for specific processes: tmbmsrv.exe (anti-malware detection)</t>
  </si>
  <si>
    <t>5b7ce48416eb8ce969f1a82a1d941413da64a4c0</t>
  </si>
  <si>
    <t>a4f58b03c5bebde4f0f59a9d61e1f711be094bfa</t>
  </si>
  <si>
    <t>9accf0f0200db2edabe6f66b7c9b97c789732c5f</t>
  </si>
  <si>
    <t>672c04960a96afde280c1a0e48059f6e54c69554</t>
  </si>
  <si>
    <t>ea016cdac7b7f044cfc082fc9cd9888320fd026c</t>
  </si>
  <si>
    <t>f75b8dd3e5bf7360d270fe871a4b51f73936f3ef</t>
  </si>
  <si>
    <t>95fe0b5ac0ea478fb8d49cebf2ac3f274b3f36b9</t>
  </si>
  <si>
    <t>3c6385a34d249d304e98acea3ab2ff83f09afb68</t>
  </si>
  <si>
    <t>0eb55552163610b2586c36c715425f9e1cbf4536</t>
  </si>
  <si>
    <t>84556fd7f6206a22bd2779cbbb726de6d01a3530</t>
  </si>
  <si>
    <t>2ad429ed5d23dcc0ee4b9d83562d4df2e27e6887</t>
  </si>
  <si>
    <t>8652ebd5d88139ee7a080e4a0e10edc5f52eb727</t>
  </si>
  <si>
    <t>7e2a09741ac7e8d4961e49b1b58730448e168b13</t>
  </si>
  <si>
    <t>fc4d120b0489da600c5b68fa7b4fc3f6ec6f6cc8</t>
  </si>
  <si>
    <t>Evasion: Searching for specific processes: zonealarm.exe (anti-malware detection)</t>
  </si>
  <si>
    <t>b639a96b10c6a6d4278f06f6328e2113db037d17</t>
  </si>
  <si>
    <t>90d44d2b6ab92f61b1e99e6d6e0fd3a8866b55c4</t>
  </si>
  <si>
    <t>814d64727cfa57fcef476d94439a0940f091f05c</t>
  </si>
  <si>
    <t>593e521ea84ecb84bb38d0b0ded9b6af417299b0</t>
  </si>
  <si>
    <t>d52c1a3819fb27b8b6a70f34ba523ab5095e81ca</t>
  </si>
  <si>
    <t>8fa30923181ca088e88eb8967ca193d7dd463fc3</t>
  </si>
  <si>
    <t>119312779da2f68b4df47a7779cfb4314bca0c0a</t>
  </si>
  <si>
    <t>f34fe9c159dba3ec1fbb4c06d1c86c4f772e3543</t>
  </si>
  <si>
    <t>6b9244267022d48a503417908f4a523930c82da7</t>
  </si>
  <si>
    <t>4ef79312265bdf4ad733b78a41194bce7b83a7ef</t>
  </si>
  <si>
    <t>cdd4a29df7470a10f1f87d34214b8a33ed6ffe24</t>
  </si>
  <si>
    <t>9edb9a736e5bb2c8eea415e3565c7be860b4e2ed</t>
  </si>
  <si>
    <t>db1d7761ee4e201b56175580adb0d0c1295408bf</t>
  </si>
  <si>
    <t>Evasion: Delaying execution by using ping.exe utility, Evasion: Possibly stalling against analysis environment (sleep), Evasion: Searching for installed programs (antimalware software), Evasion: Searching for installed programs (firewall software), Evasion: Trying to enumerate security products installed on the system from WMI</t>
  </si>
  <si>
    <t>dc7585967bcfdabf0c8410107e822b2c72c47bec</t>
  </si>
  <si>
    <t>fc463a0e83054fae77a3f1e09c5989b1f904bcca</t>
  </si>
  <si>
    <t>14056c434808ff2886be1227d4e05a71e5646d4f</t>
  </si>
  <si>
    <t>d75d6d32a3491057434147ba5867f32c07c541b3</t>
  </si>
  <si>
    <t>9b0ce575261613e57b1157e7d89bff1284610710</t>
  </si>
  <si>
    <t>a3b3cce5a50b6664b55f9cc2f06cbebbb1a8ab37</t>
  </si>
  <si>
    <t>1c194e1fe37cf4b82b76b17daaa002c4cafe3398</t>
  </si>
  <si>
    <t>233c3dde8db88a767fb9bb925346ee347a85e3dd</t>
  </si>
  <si>
    <t>882e63a92858150345401c33215daa91c6a09bb8</t>
  </si>
  <si>
    <t>586a6f6283198966e0f3936f680bc4eb524dc4de</t>
  </si>
  <si>
    <t>c536c4a40bb18a302e067912bdeffea14919e4a4</t>
  </si>
  <si>
    <t>a76f9308648d75fc60cb105025cbc4b577e65973</t>
  </si>
  <si>
    <t>a32d501e16d08033d7c540917b7ca6197375ea55</t>
  </si>
  <si>
    <t>8693c71cd5e251f28aeb6e5c43683fa710aaa8e9</t>
  </si>
  <si>
    <t>ff05ae5033faa34f8f17fb3057bedc7133fe77a4</t>
  </si>
  <si>
    <t>6eabb94636457269bcc190577e994caa9b36144b</t>
  </si>
  <si>
    <t>40e2509aaba663ff5edfda864ab8ff68b4e2bdae</t>
  </si>
  <si>
    <t>139a2b4448b8cf1a0d51553511231975b2e1a9a1</t>
  </si>
  <si>
    <t>4df2d7e17a59e8a0f32389f25591dd3ec3ea21b7</t>
  </si>
  <si>
    <t>7efed4672f6e51e0b14847362df260061d0502f1</t>
  </si>
  <si>
    <t>cbb002fc8b86e1b4dab8b707457d30c0716f18d0</t>
  </si>
  <si>
    <t>304b6b304399168c7540b86044e87ab7333e73ee</t>
  </si>
  <si>
    <t>02bb96db7fe54877ec84e472b5023f14fa9898c2</t>
  </si>
  <si>
    <t>a1c395a0c5df9a1f47a82b74beafb827fb8da19d</t>
  </si>
  <si>
    <t>70e5e7cb3bd725527c532173d855e2642da7048d</t>
  </si>
  <si>
    <t>26ae8625e57a398153a339b1412d979fa1e76bf6</t>
  </si>
  <si>
    <t>b5ebe914ab762ec1bc84858ab957c8788a38c816</t>
  </si>
  <si>
    <t>e6d3b2e63635a553ee752094c260a42889adfe02</t>
  </si>
  <si>
    <t>8944c408113f6ef3cdbc1e0d8905dea88fdcafc3</t>
  </si>
  <si>
    <t>1a6e9e0aa280044d392b495df65c80de80a04907</t>
  </si>
  <si>
    <t>13f9c177e03965736b279f87eeabf6414009b0cf</t>
  </si>
  <si>
    <t>9065f0dbad7900cbca364e1a12d97ef24733eaba</t>
  </si>
  <si>
    <t>da0fe9653343122da2a977edbcdc7bae6dc82c6e</t>
  </si>
  <si>
    <t>186b22fa3082091efa53833a90b09b1ed4da38ff</t>
  </si>
  <si>
    <t>263a409ae6f0adf553b5d651cd231c4aa7d63fc6</t>
  </si>
  <si>
    <t>d97e085b65c4fe32054829f5ee09fb41ebce163b</t>
  </si>
  <si>
    <t>83f2972f3fac5a9632c197d78ef78afb7ff90e56</t>
  </si>
  <si>
    <t>2e8db663678b431a71f35302fdc006f7d490a6ef</t>
  </si>
  <si>
    <t>65bf0a3a8a245d44ea9134c4c6e31d7e55b56694</t>
  </si>
  <si>
    <t>043a55900b317eea1d759f288dfaadec562da5d1</t>
  </si>
  <si>
    <t>Evasion: Delaying execution by using ping.exe utility, Evasion: Detecting the presence of WINE, Evasion: Searching for specific processes: explorer.exe (system injection target)</t>
  </si>
  <si>
    <t>6d78fae950ec032b3439a8652740dfa8bfec7b90</t>
  </si>
  <si>
    <t>74fce48d591c02e2aa4912fb2359449ad0514924</t>
  </si>
  <si>
    <t>1d20b080b5d8d20099ad611000dd36be91ae4f53</t>
  </si>
  <si>
    <t>adf34da5c1826e69adcd4a0a8da5830dc6c8f19e</t>
  </si>
  <si>
    <t>a2460eeee775cdf83e8971a85be9fb8ce9ed49ae</t>
  </si>
  <si>
    <t>1fb87ddf55e72f93855246dc38cfb849553dd850</t>
  </si>
  <si>
    <t>f08245113231ca9c28b0122aaece0ab3f0fad882</t>
  </si>
  <si>
    <t>a392aaf59d01ca4ef62cef7d15233749d1556ebd</t>
  </si>
  <si>
    <t>e3e3aebfd77688db00c7c4d2f53264448cac7447</t>
  </si>
  <si>
    <t>24778f4fc22b9d9fc408a433013c5b4e4f2fa1cc</t>
  </si>
  <si>
    <t>81a8fd206227e2f8914a7623a1cf74b498fe40cc</t>
  </si>
  <si>
    <t>d4b22f79e2b1cb73d3a62c0b268e03241a7e852a</t>
  </si>
  <si>
    <t>29d991f2f87ed5e403552c02f7df577c0a3baf7c</t>
  </si>
  <si>
    <t>2fb6b402c0e28d16f1924f5f9588fdde912e6a9c</t>
  </si>
  <si>
    <t>2693f280647f6a15521a6f08699685c826f7c215</t>
  </si>
  <si>
    <t>d43e56c62e74e3649c96c5489d3815234cdff807</t>
  </si>
  <si>
    <t>40e8d7508d6f09fe5fb59912590764d47248895f</t>
  </si>
  <si>
    <t>20ea548086b018bfd07b2cedd091e69c98ad04b8</t>
  </si>
  <si>
    <t>ada547bcfa1afb9363799d424b0dca0839017984</t>
  </si>
  <si>
    <t>Evasion: Checking for specific image filename, Evasion: Delaying execution by using ping.exe utility, Evasion: Possibly stalling against analysis environment (sleep), Evasion: Searching for specific processes: avastsvc.exe (anti-malware detection), Evasion: Searching for specific processes: vboxservice.exe (analysis tool detection), Evasion: Searching for specific processes: vsserv.exe (anti-malware detection), Evasion: Switching processor mode from 32 to 64 bits (emulation escape), Evasion: Trying to detect analysis virtual environment (PnP device detection), Evasion: Trying to detect analysis virtual environment (analysis path detection), Evasion: Trying to detect analysis virtual environment (malware analysis sandbox detection)</t>
  </si>
  <si>
    <t>a0d5cf03e861861f09cacc3e35484c93aef65ff1</t>
  </si>
  <si>
    <t>62cd1557d8d50d168c885572756835786a3a501e</t>
  </si>
  <si>
    <t>Evasion: Checking for specific image filename, Evasion: Possibly stalling against analysis environment (sleep), Evasion: Searching for specific processes: regmon.exe (analysis tool detection), Evasion: Searching for specific processes: zonealarm.exe (anti-malware detection)</t>
  </si>
  <si>
    <t>a0b0701242908f2240911fd9c0c24431666234a2</t>
  </si>
  <si>
    <t>627eaa5d5d919dc0d1442df351487033adae5a1a</t>
  </si>
  <si>
    <t>e3b8c013ba517256d160bf3dea99d70a0a94705c</t>
  </si>
  <si>
    <t>146b733d6c24d843c41d7bab3e6501c6ef55b165</t>
  </si>
  <si>
    <t>a9a93dba805d461e591fd2ae170e7b684b24a6db</t>
  </si>
  <si>
    <t>e9b81646583f1598a4bc1b89756a7c3162b6cd18</t>
  </si>
  <si>
    <t>e751111b18935ffd532a022961d68ffc96bc4fe6</t>
  </si>
  <si>
    <t>ece7bdc919b2a0fa2ceba6862e5d31e539f366d5</t>
  </si>
  <si>
    <t>1b3992535ac6b293eaaf8698eb4791056c0c91ba</t>
  </si>
  <si>
    <t>ed94c769a549bda8275b88725278e69ce85717ec</t>
  </si>
  <si>
    <t>34997fca1fca79fe3389267690fab2dc10297dfe</t>
  </si>
  <si>
    <t>33c5367f7bb7ab15aba9579d81a7ab89c22e7546</t>
  </si>
  <si>
    <t>6580d17ee2c0ff65d6ae79a5319324f0ba20b96f</t>
  </si>
  <si>
    <t>6c9119aa579dd470fe44768d7ec4ec62e92e6838</t>
  </si>
  <si>
    <t>21e9d675063cf13d819e371b9b1fd2c065fc6a22</t>
  </si>
  <si>
    <t>50eb922e8f099d7d688fee5dff90321e072948b8</t>
  </si>
  <si>
    <t>89aa8954fd388840254698342902514560a71bd1</t>
  </si>
  <si>
    <t>797fe3cf2ebde3bd9520dae81c688a70eea00464</t>
  </si>
  <si>
    <t>1984ecc26a392b3cbe65b02d2f3827515b6c64d9</t>
  </si>
  <si>
    <t>31d77438c674f9dd6330420003bfb65cda70f59e</t>
  </si>
  <si>
    <t>833d0977451ea9b7db3362c553c99d8f5a50ffd5</t>
  </si>
  <si>
    <t>56d6c7a197a49f5d94cfd70327b2b7332cc2c4f7</t>
  </si>
  <si>
    <t>255b0719694f131d911c7031f70ba176a8155e98</t>
  </si>
  <si>
    <t>8381bfe07c7df8517d191c6d0309974f73bfbc13</t>
  </si>
  <si>
    <t>b71fd17e70a6c4a7f2a8302dfc05c153e36efd1e</t>
  </si>
  <si>
    <t>e0a4744773bafc82b7a83007ab79f46de6b0f538</t>
  </si>
  <si>
    <t>dcde1665b15eafbe4089fbb1205177efbfc65025</t>
  </si>
  <si>
    <t>0804319eee086bc9530462a192f0212bb336f5c1</t>
  </si>
  <si>
    <t>597a716a79d02eb126b54e369907bd8b21c0f2cc</t>
  </si>
  <si>
    <t>2e89fcefc9ef64b7a389e95ca4924e1be1f4b2ee</t>
  </si>
  <si>
    <t>3ab77a306ee189863570da1577bf4f115777f0e5</t>
  </si>
  <si>
    <t>fce4e12eab01c89fd5acd37e3f95f36fb29654d2</t>
  </si>
  <si>
    <t>483a08f34a72ec19fa3c2d3ebf919f6817ebcc5e</t>
  </si>
  <si>
    <t>1773a37dcd0bebfc8f5e867f915cc9d8cd2ae9e7</t>
  </si>
  <si>
    <t>b6d5bdd78e6a1874f0364b2586dfc9397db85cca</t>
  </si>
  <si>
    <t>52b9dbe54cfcb0445619c87e288c438992ae4985</t>
  </si>
  <si>
    <t>Evasion: Ability to detect if Sleep() function is patched, Evasion: Ability to retrieve a list of keyboard layouts, Evasion: Potential detection of analysis tools (dbghelp.dll), Evasion: Potential detection of virtual environment (Sandboxie)</t>
  </si>
  <si>
    <t>41f9fc6f87f8b2e93fe876255a5e3dc2000fd687</t>
  </si>
  <si>
    <t>998213e16fe0c31d7c57719d173208c85e393439</t>
  </si>
  <si>
    <t>9cb481c93b43732083bdd237c0988c10ac3bd04f</t>
  </si>
  <si>
    <t>2a4d62dc4c0cbe6dc8e588a4c01a5f205c6aac6d</t>
  </si>
  <si>
    <t>026fb334e479379862efe390b0651f4d721147a9</t>
  </si>
  <si>
    <t>f064cb7e55941775e98e3412a4314569567c7a0d</t>
  </si>
  <si>
    <t>8101d10928b4e5734db9de863d20a1c59491c017</t>
  </si>
  <si>
    <t>81d1c8470db1eccfa2827008314e0fb4f9a3fb84</t>
  </si>
  <si>
    <t>b5ab194f289511f93fad779eaa7de6b4b6c4445f</t>
  </si>
  <si>
    <t>61eba01ccaa4319756173b15cd2312e242c7de86</t>
  </si>
  <si>
    <t>a8550cfbabc9a839f63851f376df49f2fa7d73a9</t>
  </si>
  <si>
    <t>aaaf49a0ad666b6abc0bf8ec1c0e4c5f97b04156</t>
  </si>
  <si>
    <t>0225c7db48c03087c62993f46c962b77660fece0</t>
  </si>
  <si>
    <t>a0cce867636d8321560005e5fa8e802f6abb4058</t>
  </si>
  <si>
    <t>83cf7f151f83291cd86e38431ea87650d522c9ef</t>
  </si>
  <si>
    <t>c2912b2023b240adc359b189c64f1f239970ed3e</t>
  </si>
  <si>
    <t>93cd23eddaa03befd91ff94085f7a0471b7c308a</t>
  </si>
  <si>
    <t>c6c45171cf9aee048e8f6cd729946e5344c1a55d</t>
  </si>
  <si>
    <t>cdde8d846d01ecf9faf63bdd4e50b8b5e8cf9389</t>
  </si>
  <si>
    <t>52bda0fbbe1fa13c9cafb5a9618499ba9c7d1181</t>
  </si>
  <si>
    <t>425fcf155ff2e586434dd19625565661771c1e54</t>
  </si>
  <si>
    <t>3dba246808d2b104d2abecc3d01433c6c216afe8</t>
  </si>
  <si>
    <t>8f05446e353f7a9f69833e961bcdf164e35d481c</t>
  </si>
  <si>
    <t>c85d4bccc266b18ff74304963969e08f152ab2ce</t>
  </si>
  <si>
    <t>be829bfbb4f6bfe363e59061102410731d87d509</t>
  </si>
  <si>
    <t>2f3f1c4f9fd8951a6a25216270f267762ee5d972</t>
  </si>
  <si>
    <t>fd0c2b29607397aecdd74f69189ad2861c79ed98</t>
  </si>
  <si>
    <t>12b93feb126e4aca1d67a4a159cb1e28155e11b6</t>
  </si>
  <si>
    <t>82767d8fdb211eff9040107291c69348068ef811</t>
  </si>
  <si>
    <t>1da6dffd5fd119e95aa9d74874e3a5c063281c55</t>
  </si>
  <si>
    <t>84f2ce435554b6d42ebaaa40107f6a3bda4f9a22</t>
  </si>
  <si>
    <t>dd26ced626ae987ed2ec21f25abd5220f34c6fba</t>
  </si>
  <si>
    <t>a25f536e103799099ccf612f06ad6d9c934ff3be</t>
  </si>
  <si>
    <t>e9e7effd2dc07fbd0a4dd2a56dadfa7e9fe58199</t>
  </si>
  <si>
    <t>90e5028b656009191a0f8ff0bb142fdd79196199</t>
  </si>
  <si>
    <t>Evasion: Ability to check the disk size, Evasion: Ability to detect if Sleep() function is patched, Evasion: Searching for installed programs (antimalware software), Evasion: Searching for installed programs (firewall software), Evasion: Trying to enumerate security products installed on the system from WMI</t>
  </si>
  <si>
    <t>08031cc453cd7b7913fc807ba708cf40b14b0df5</t>
  </si>
  <si>
    <t>cf8c557a127744b3dc322623a895d5c7a3d526ed</t>
  </si>
  <si>
    <t>c8f298b991503bcd9d857857b7261012e0821968</t>
  </si>
  <si>
    <t>1934f810fba357d5749ce84c0a94d3a7ee1e14c2</t>
  </si>
  <si>
    <t>Evasion: Searching for specific processes: msseces.exe (anti-malware detection)</t>
  </si>
  <si>
    <t>897043c9affdafde8e8b5ed787e7b4e0a0c15c33</t>
  </si>
  <si>
    <t>90bfa8c242cbd629d37b4d18eed0accf65cd590c</t>
  </si>
  <si>
    <t>eefb278a3d6a24f8b735364f4fce962ac523b0a7</t>
  </si>
  <si>
    <t>47b71b44ab19746e74c4e7186beb32b9c85dd00b</t>
  </si>
  <si>
    <t>c8dfa8cc53e1660ab37edf6ea383b4e58fdfcfe4</t>
  </si>
  <si>
    <t>06397056f8b9e9d7976723034a823e69811d1891</t>
  </si>
  <si>
    <t>168408264e9c467ce9d936b92ea0b523b52aaf2e</t>
  </si>
  <si>
    <t>b5ce6a06efa571ba3cc3505c535f11a2529e1317</t>
  </si>
  <si>
    <t>1640e448874904be205434183273533704c9b260</t>
  </si>
  <si>
    <t>940f7bd7cd07f5d898501216cc83b492c88c81b5</t>
  </si>
  <si>
    <t>024bb70cdd6074d33d69412b65230d7ba8527aa2</t>
  </si>
  <si>
    <t>ff3ce048613d64b5225e25a0260d06c922fbc740</t>
  </si>
  <si>
    <t>8e32a6c818c432a279a48f84e80c0c010298f155</t>
  </si>
  <si>
    <t>e89d1e3bcd716d32ada12dd194211b09b0f833dc</t>
  </si>
  <si>
    <t>eac21ce040b51e615650b06b69df9735c4a3354c</t>
  </si>
  <si>
    <t>075de63bd10653ba08de362ff7d55300b18288aa</t>
  </si>
  <si>
    <t>d40be6b7b7aaa7dd7d3eb665d740d26b3f316da8</t>
  </si>
  <si>
    <t>4f4ba10189f2f760a1faa3d27effc1832f07cd5d</t>
  </si>
  <si>
    <t>5940c7f3f924abf696e4345a0023c8384753f3e2</t>
  </si>
  <si>
    <t>c31ae2091f7f3e41607f3247c8b519cab2c3b0fb</t>
  </si>
  <si>
    <t>04c7054073212b8ae5a9b08bdf26a1c34dfec45f</t>
  </si>
  <si>
    <t>6f85517190d79ecec321911c39b91ea0886188bb</t>
  </si>
  <si>
    <t>c8035248325490f3602314d2b2b95441f5fdd024</t>
  </si>
  <si>
    <t>e66c898ed79a9c448900623f80abc9465baab40d</t>
  </si>
  <si>
    <t>4b116c91b5da1742d9a27b8757ef10c7edf86f2f</t>
  </si>
  <si>
    <t>a4ee0538a1a87a15cf28b98f466037e80c669f82</t>
  </si>
  <si>
    <t>e72f613e86ca6cf8184e89826cda7a6be809fc31</t>
  </si>
  <si>
    <t>Evasion: Ability to retrieve system default language identifier, Evasion: Checking for specific image filename, Evasion: Possibly stalling against analysis environment (sleep), Evasion: Searching for specific processes: chrome.exe (browser injection target)</t>
  </si>
  <si>
    <t>4c12c18942afad54b895c46a0c1053bd08f349c9</t>
  </si>
  <si>
    <t>14e2a7fd79a7a1df1840cb7884987dbe01af5dd5</t>
  </si>
  <si>
    <t>0b07d3e5354487d67b3bda9212230a290fa2cf08</t>
  </si>
  <si>
    <t>11a74bb033c0e634c6b69c7e2b64fa76c4ebfa94</t>
  </si>
  <si>
    <t>9254df3a2ab708f6a887b3c79f5c2003506b1ef3</t>
  </si>
  <si>
    <t>b7e080c764e1891436d5f0f7886e0ce4f6f02d7f</t>
  </si>
  <si>
    <t>2ca9d514e9823a436c35ad6f1d5070917af0ab12</t>
  </si>
  <si>
    <t>9db2c24b900c5a5806f13d821bbf912d4417e345</t>
  </si>
  <si>
    <t>a6185ae0507389b44c2c633ef787a298ebd8c9ed</t>
  </si>
  <si>
    <t>77bd57d7cb6778a829c150577290dc4d1b5d182b</t>
  </si>
  <si>
    <t>9fdc9f461368e0c002a7326e9c24a1516b697aec</t>
  </si>
  <si>
    <t>788a05a10a582bc774583058e83cb2555601aa96</t>
  </si>
  <si>
    <t>3762226525314cc5744ce39bb91ed8cf0ea0721b</t>
  </si>
  <si>
    <t>e343e6936ea46f4fe9e88959af28b44ec47b83fd</t>
  </si>
  <si>
    <t>c95e84b436bdba1cde2e0b1abfb910e6a7114993</t>
  </si>
  <si>
    <t>511594b2dd275c2e02c93053df15b6f8fba88c6a</t>
  </si>
  <si>
    <t>f889f92cf8015abd1c3cf4e608288ec8b710d23d</t>
  </si>
  <si>
    <t>b52a6ea547cd49b9f2f91871bb36e58bdc7a2fba</t>
  </si>
  <si>
    <t>71d938253f14a599949653312ebed9badcded3da</t>
  </si>
  <si>
    <t>8dde57b6da643bf47f7c2468288844bdba75f458</t>
  </si>
  <si>
    <t>69e486783318a662eec8cb47817e1f734ebbac8e</t>
  </si>
  <si>
    <t>6fe50f7b0df28a89885753c4313d6c90876044bd</t>
  </si>
  <si>
    <t>Evasion: Ability to check the disk size, Evasion: Ability to retrieve a list of keyboard layouts, Evasion: Checking for specific image filename, Evasion: Possibly stalling against analysis environment (sleep)</t>
  </si>
  <si>
    <t>5ff5a91d6ec7f2dedf005a0cfa3fa36b04384dd8</t>
  </si>
  <si>
    <t>7028f064a1650200b0401b2a000b2dff0f230b30</t>
  </si>
  <si>
    <t>63a185d5023665afb09546db2672975d8f186691</t>
  </si>
  <si>
    <t>517751879a266898fd79534ec02881be44c5dcd0</t>
  </si>
  <si>
    <t>accfa1a90f14873247254e30b9ec7eb10aa6c081</t>
  </si>
  <si>
    <t>0c5d998ad16c9d63db8bf38792f369f85970eca3</t>
  </si>
  <si>
    <t>79ae86bb6552bca16a962937e56a7fb9689582db</t>
  </si>
  <si>
    <t>c55b54f23fa5d387e38ec8f2666ede7fc063c3b2</t>
  </si>
  <si>
    <t>3210c5501476ae6675443707e4e2dfd353dbac88</t>
  </si>
  <si>
    <t>13a9de0ca93c2c4b580f96ee351f39665f171d09</t>
  </si>
  <si>
    <t>e98c1b47dbc86fde762c8d92d1619836e67dd9c7</t>
  </si>
  <si>
    <t>039f0005a8cbd18483dfd0786d46cc2e3a5a986d</t>
  </si>
  <si>
    <t>eec9191d401f9c24f3db141483ac27348009b916</t>
  </si>
  <si>
    <t>e031503344ecb2ec03dd7f115c1925824f63cf16</t>
  </si>
  <si>
    <t>20555f2029a2e99c7612772b76f7ff404e908a8e</t>
  </si>
  <si>
    <t>03b5afab0753df25bca45207ebd573f12c5f6eae</t>
  </si>
  <si>
    <t>6e94a7d729a66b2e7e631953dca29b4dc722eb96</t>
  </si>
  <si>
    <t>ced0c2e64eaada27a9aa996f49144a36c3df9981</t>
  </si>
  <si>
    <t>32d263eae06ec3d1070c714c50643c72f36c8632</t>
  </si>
  <si>
    <t>6c1bc7799b1f28e36760bc81f286aa5b24e0bcd6</t>
  </si>
  <si>
    <t>213c9f5dfc413701c2cf4aaaf7bd46945605ea7d</t>
  </si>
  <si>
    <t>187843ecd75385a1a36d49b7277b7a72b9f587ce</t>
  </si>
  <si>
    <t>72153d8daa4da304f2656222181207426856ff90</t>
  </si>
  <si>
    <t>ea360bcf8592e928e47e15a1fa127f7dcd372c37</t>
  </si>
  <si>
    <t>aa3a8b03d14a0851b9bffa47767d255e23d4f344</t>
  </si>
  <si>
    <t>122fc2e2f78ca97b1cb733e15190aef5397e7031</t>
  </si>
  <si>
    <t>7a26d5f91c21fe7f6373cf6c55248700eb5f3d15</t>
  </si>
  <si>
    <t>fd11a08112c4025b0c7262c368980845e97413b3</t>
  </si>
  <si>
    <t>5bc2b312b5a31a900014e80714a3062f81fefd4a</t>
  </si>
  <si>
    <t>1f75e1467eebc30bdc8ebe1a5a292a39b082e2f9</t>
  </si>
  <si>
    <t>d140687959171c616282f8fb94fdf3a9aa1d080d</t>
  </si>
  <si>
    <t>966f5aad1cfc01f11089733caebd5dbc6fb276a4</t>
  </si>
  <si>
    <t>e4680d385a678c9c9da25e9f227a5ecd913dff6b</t>
  </si>
  <si>
    <t>e7792ea368c6322f33d0f139e5b410b2ca18816d</t>
  </si>
  <si>
    <t>05be9a189f23911dff85a5b76054fa5c34b018d3</t>
  </si>
  <si>
    <t>d5af5a89108d124dc90008a77edf077079674f3b</t>
  </si>
  <si>
    <t>451e7667a4c81f7db83fe9761d63628ff4b9eabe</t>
  </si>
  <si>
    <t>f80054ca889a19723da00fa3b1b2f9afd882546b</t>
  </si>
  <si>
    <t>0110875c4d1e898c6b95b50486773462ca5ee9ea</t>
  </si>
  <si>
    <t>67a09ab8209834169862763613c295ddf1234cce</t>
  </si>
  <si>
    <t>9991e4d552d112ba43d475358b5c0846b36687d2</t>
  </si>
  <si>
    <t>e09565697bce30d9ade32a3e57bac6083050ea02</t>
  </si>
  <si>
    <t>2f68d699877cdc8b811154ad483222f4341d94cc</t>
  </si>
  <si>
    <t>6190b769dce98f6bccbb4b8e4755a852ea093966</t>
  </si>
  <si>
    <t>3bfe1eb19f147a20d2fdcb467073cb46f5f5fb08</t>
  </si>
  <si>
    <t>15f521ff56f6621464bb244cc6709de3b5a6bb60</t>
  </si>
  <si>
    <t>a47e22d82e5cba5e44aac2363042bd342a6509ee</t>
  </si>
  <si>
    <t>6381118f8e2cdd82721e3cd88077ca78c575b9b6</t>
  </si>
  <si>
    <t>651105a9440b7891026f22a63cf53d552a1f423c</t>
  </si>
  <si>
    <t>dd2e760938b0efde08b7f1d91c29366d62a88784</t>
  </si>
  <si>
    <t>028de294b915a6aa1a12ec2cc3dc2ba7098b079d</t>
  </si>
  <si>
    <t>7cf2fa64ba772233d0a0ceb2e4e51361e8487523</t>
  </si>
  <si>
    <t>d15ab3599021d25ed2a34ec2834fe2b6fe0da3d9</t>
  </si>
  <si>
    <t>d2c7ebfc9885e1f3f48ea7d4caea2f7ddd5c5378</t>
  </si>
  <si>
    <t>a03ec493e07d22d370ba65441f388021c4f10369</t>
  </si>
  <si>
    <t>8f9f96d81381f79050952febb45955ac94e32a48</t>
  </si>
  <si>
    <t>badc30ed6a86d33d01a9249ed5520d6422a49c37</t>
  </si>
  <si>
    <t>56d36cbde95bdaf8165cbb1bf611a36d764a62bc</t>
  </si>
  <si>
    <t>489230f9a63bc0987ef834edcb583e3795325642</t>
  </si>
  <si>
    <t>15cf86e0af385aeb9dc93423b6d67380a1913e3a</t>
  </si>
  <si>
    <t>8f276a77fd901c4da0ad30984c65d5a617cde148</t>
  </si>
  <si>
    <t>b1c75b358d1cb567c67a074f6112515f2e8fd956</t>
  </si>
  <si>
    <t>c2f252a88c14eec52f7b883703c22f36be3cf546</t>
  </si>
  <si>
    <t>786a9f1d83596a9bd3ecf5cd5f2495457733348d</t>
  </si>
  <si>
    <t>6a25b72e7f87d78c0b1ff1dfd4614b69c7f433b6</t>
  </si>
  <si>
    <t>6c4fefab3d10763369c234f2c55ea39063638bf5</t>
  </si>
  <si>
    <t>0b37a64f2c7da640adfd985e0ec78bdb11325da2</t>
  </si>
  <si>
    <t>8aa62a86e86f0df8bedfc48853a6521068615bd7</t>
  </si>
  <si>
    <t>d10105ff2e0fb967a116ea0368bdc5efdc2b02f7</t>
  </si>
  <si>
    <t>9b120b2733352e8ae453a369360fe00b3f850c78</t>
  </si>
  <si>
    <t>fbe02f6e3ae74102d833277173892e71accb07ff</t>
  </si>
  <si>
    <t>2925a29f1e60f3c622ac753ce0a983a4452d705f</t>
  </si>
  <si>
    <t>690d841ab75beaf662ef53f6912500c107e6daec</t>
  </si>
  <si>
    <t>6d849f5bca059cc60f65262638780f073d17c834</t>
  </si>
  <si>
    <t>f01bd1b20bd142901e9457c73130976916ec226b</t>
  </si>
  <si>
    <t>8c4f860589ac4f1d761a00db4915cc4bdc1492ed</t>
  </si>
  <si>
    <t>36e3a2ff5796d4392d94abd71b772b6597ab877b</t>
  </si>
  <si>
    <t>10e9e3cd0e38bd74481c27fc7535757384b916fc</t>
  </si>
  <si>
    <t>c04637c41a4fc6fe9d94068d41fe263dc5d9eaf3</t>
  </si>
  <si>
    <t>91d53e077548cc373b398ca61fb5f7777d65c6c4</t>
  </si>
  <si>
    <t>24b7dac7082a4b9611c01b543a0ff847e91f93aa</t>
  </si>
  <si>
    <t>258483050c533bf0377f57ca9caebea057ab37cb</t>
  </si>
  <si>
    <t>0c64c94d6fb0ff74a303c201581700bfe73cbd28</t>
  </si>
  <si>
    <t>3a79a3ce6cf1ac106c75f7bbf4c5280003484614</t>
  </si>
  <si>
    <t>4e9612587b850616adec1251939f9a63df023f55</t>
  </si>
  <si>
    <t>e39bcee8d6c22537666aa39fea95c3e142bd1a55</t>
  </si>
  <si>
    <t>8fe7f8e1f7866774415ea251c303a79b42e5d987</t>
  </si>
  <si>
    <t>1709032cd72989c6fc2882706020abda5e4db19e</t>
  </si>
  <si>
    <t>6d6155eb701a540b8517d3f5002cc8282c4cbdcb</t>
  </si>
  <si>
    <t>d80180f80521334b7c9619d093f0e2ff51ba2525</t>
  </si>
  <si>
    <t>6e6627c70e0de1536baffbc34f3dc6c709ccc7ce</t>
  </si>
  <si>
    <t>d99299500a2ee8240c56917d9cbfc7bc885a21b1</t>
  </si>
  <si>
    <t>6d6cdc328cb73d847ac2b0578b38ac6bd0ea9534</t>
  </si>
  <si>
    <t>c0654a3ec90fd557777038294d9701fefd2b916d</t>
  </si>
  <si>
    <t>4f4050af9fe731a2cb4a40759dad31b554709289</t>
  </si>
  <si>
    <t>Evasion: Delaying execution by using ping.exe utility, Evasion: Detecting debugger by checking debug port, Evasion: Possibly stalling against analysis environment (sleep), Evasion: Searching for installed programs (antimalware software), Evasion: Switching processor mode from 32 to 64 bits (emulation escape), Evasion: Trying to enumerate security products installed on the system from WMI</t>
  </si>
  <si>
    <t>09341783c3b9ff9d7080f1db37f0026b8d1a7c58</t>
  </si>
  <si>
    <t>Evasion: Delaying execution by using ping.exe utility, Evasion: Searching for installed programs (antimalware software), Evasion: Searching for installed programs (firewall software)</t>
  </si>
  <si>
    <t>d5d0400de2aacef6afec1b059e8aab278a2c2854</t>
  </si>
  <si>
    <t>aba5748d23eec2d36ec0f0254dd09c0661a58367</t>
  </si>
  <si>
    <t>13c8d5233b406ba8d1f5d367bd1356a75efee0a1</t>
  </si>
  <si>
    <t>b2fbb887e87c3609b6834fedb185145d191acb4f</t>
  </si>
  <si>
    <t>bd948feefe1f0a0faf6801e21958240005dade9f</t>
  </si>
  <si>
    <t>Evasion: Searching for specific processes: msascui.exe (anti-malware detection), Evasion: Trying to detect analysis virtual environment (guest modules detection)</t>
  </si>
  <si>
    <t>3f04e05b26f08affcba1c7d9105b6f0a808a2702</t>
  </si>
  <si>
    <t>a36af594c5d32ef4f6689da0d6298a785b713039</t>
  </si>
  <si>
    <t>0e59406044d279867754a058e83e72c4c5333cd6</t>
  </si>
  <si>
    <t>779b19207390cff1bf98c4ed72077e4ba55153a6</t>
  </si>
  <si>
    <t>Evasion: Ability to check the disk size, Evasion: Ability to retrieve a list of keyboard layouts, Evasion: Ability to retrieve the current memory availability, Evasion: Detecting VirtualBox by enumerating ACPI registry keys, Evasion: Detecting debugger by checking debug port, Evasion: Detecting the presence of WINE, Evasion: Potential Anti-VM time analysis check using rdtsc, Evasion: Trying to detect analysis virtual environment (BIOS detection), Evasion: Trying to detect analysis virtual environment (timing analysis detection), Evasion: Trying to forbid debugging (hiding threads from debugger)</t>
  </si>
  <si>
    <t>7a0d4bc2fe6451ffd3b2ec6411703129aa62f23e</t>
  </si>
  <si>
    <t>858d24c4942ecdeb6865c2e35cf32530f2450d17</t>
  </si>
  <si>
    <t>Evasion: Ability to retrieve system default language identifier, Evasion: Ability to retrieve the current memory availability, Evasion: Checking for specific image filename, Evasion: Possibly stalling against analysis environment (sleep), Evasion: Searching for specific processes: explorer.exe (system injection target), Evasion: Searching for specific processes: wclnt.exe (e-Banking client injection target), Evasion: Timing Detection (rdtsc_GetTickCount), Evasion: Trying to detect analysis virtual environment (timing analysis detection), Evasion: Unmaps and overwrites base address</t>
  </si>
  <si>
    <t>54031a7c58689f333f90d18c0256cbe218786a4a</t>
  </si>
  <si>
    <t>bf1620156b93ee4f5885b49d3f1af6cea34b32b4</t>
  </si>
  <si>
    <t>2d4f8da9ddd757fbc87d787e71fed25a4bf5fd27</t>
  </si>
  <si>
    <t>f5fce485a72ab82a5e5b48b98befd5e0568a83e1</t>
  </si>
  <si>
    <t>347b2b574eca15129190503186ac579335a78968</t>
  </si>
  <si>
    <t>242e365fabbccad6e02ebc0080c3bae0b9730688</t>
  </si>
  <si>
    <t>15038c1b43900dbc08150163b4e29114a2d22e0a</t>
  </si>
  <si>
    <t>ea0bb71ffd309b2bc6081094c4ed499db65d9dd8</t>
  </si>
  <si>
    <t>df86bfcd95701f60a6b8ed194a82c8a8a388ccb1</t>
  </si>
  <si>
    <t>a1839449f6033c0fdf6a66747363f4b066d0d639</t>
  </si>
  <si>
    <t>007060db8ee878d191be41a9c2581fec04f6683a</t>
  </si>
  <si>
    <t>bc0ac9a96e16df0069bc35795fda9a69a3e9451f</t>
  </si>
  <si>
    <t>148962925a388fd3d587e81120eef2e258c25251</t>
  </si>
  <si>
    <t>1f3ae55b2469da0da0cc76ba406dac77301857d7</t>
  </si>
  <si>
    <t>ee901b66d6084388d9e86462b48e3df768547c13</t>
  </si>
  <si>
    <t>d0724d1ddc668724aee3870b906b551bec278da6</t>
  </si>
  <si>
    <t>5652603461c1e119c9570755a9d75258516f8fed</t>
  </si>
  <si>
    <t>484ee6e845e5676463c316c46e3533eb0bb2c512</t>
  </si>
  <si>
    <t>c078e625a253219662029cf762b710bb9a744c16</t>
  </si>
  <si>
    <t>dafe8c0b69d7af271c58bf0e1a8696d19e59c515</t>
  </si>
  <si>
    <t>943cf0f262d14e7772c1e1857e78fcb1a6e67d43</t>
  </si>
  <si>
    <t>856f8078f112c4df156ed241f797354c3e24074f</t>
  </si>
  <si>
    <t>8bf6f18f1cbd682bad34feebea765a6848096f7d</t>
  </si>
  <si>
    <t>403cf19b59f9f8ba879382964dd9e86c33ca9c26</t>
  </si>
  <si>
    <t>54a0bd36a3e99a8bf1b9a600438ae98c338ca018</t>
  </si>
  <si>
    <t>15d3338bb8b8c3d762f8f71defcf1fea0df02e41</t>
  </si>
  <si>
    <t>66d068eb2f2c5daddbda4644744280d358df3ac9</t>
  </si>
  <si>
    <t>ec7986f2b0afe9cc7f53a48b6582169a77d9515e</t>
  </si>
  <si>
    <t>be89fe25bbb7069a663c8c0891366ce025609222</t>
  </si>
  <si>
    <t>40146c11b439b0f32336915fe5bd1d84984625a4</t>
  </si>
  <si>
    <t>17bbe6b6f5c1496cb91a87857cbd35c8d0308efc</t>
  </si>
  <si>
    <t>25e9017db92fde90bb77b2b6a4b46b93a465b424</t>
  </si>
  <si>
    <t>cc54f9c98be9920520b43caf30d5a89c4d31c397</t>
  </si>
  <si>
    <t>711b53d0aee0131458b56be617b67dc8a0814346</t>
  </si>
  <si>
    <t>eb902a55c8d6af12951b4bf37f62bb6d833c3b30</t>
  </si>
  <si>
    <t>ce29084da2e64f5053a0e1abf0e3fe47be429cfd</t>
  </si>
  <si>
    <t>71c74123c0768bbd4c1c2c0d407be75c4ce77c4d</t>
  </si>
  <si>
    <t>8a2819c4de23ab413640e7e4fd3841348911bbc1</t>
  </si>
  <si>
    <t>880164480f7c9b214728fac379d528e863cea8ec</t>
  </si>
  <si>
    <t>9f58e76d0403b764b84695ebbd95db4eb855983c</t>
  </si>
  <si>
    <t>f294f10d2fcb9afe6f5e321513a65f1bc606412a</t>
  </si>
  <si>
    <t>7c513464c31b355ab46999cb0fc7749b406ee1e9</t>
  </si>
  <si>
    <t>c3a49a0a47bd3dd051d165f95713aec5938a31c6</t>
  </si>
  <si>
    <t>9910d9ad18fa96a9bbf1d8cb80e9739d8aeb0ebf</t>
  </si>
  <si>
    <t>a97a9bf2d2316bbc80eeaa3717d3eaf8c02a190f</t>
  </si>
  <si>
    <t>5552e4d185017ee65cb79934b7a35a66376caaca</t>
  </si>
  <si>
    <t>621fcb36d62054e94d219a7be8235f7729e4bb38</t>
  </si>
  <si>
    <t>09e0c05c84f15ec522b3551c269da5f08d762253</t>
  </si>
  <si>
    <t>3108f603993d1a90262dac4c320081f8ccc17e8f</t>
  </si>
  <si>
    <t>bd2e7f233b213a72821683301c61be29471d542e</t>
  </si>
  <si>
    <t>ccb6252f8dd5515691e33eb325b9fc837041448e</t>
  </si>
  <si>
    <t>0fc665d3841676e90c2630c2d83e061a00b7e65b</t>
  </si>
  <si>
    <t>126eab69b5db1bbeecedfd80b0e102c3911b91a7</t>
  </si>
  <si>
    <t>a9c8bcf2fb7e3556d5b23e25a66d9ce450912e46</t>
  </si>
  <si>
    <t>6d4242ed0d07c7d753902cabca62263abd4e7521</t>
  </si>
  <si>
    <t>66636fcfe8c5ef3a01a8d559c7bfec8aff44823e</t>
  </si>
  <si>
    <t>164b0913333b2909f3987df03655e9e5d853c68c</t>
  </si>
  <si>
    <t>f33467c0c32a4a69c7736bb109b1c43e66d3644b</t>
  </si>
  <si>
    <t>35f4fa8d9e8779504300aa449b862ff119ceee49</t>
  </si>
  <si>
    <t>Evasion: Ability to check the disk size, Evasion: Sets file time to evade time line forensics analysis, Evasion: Timing Detection (rdtsc_GetTickCount), Evasion: Trying to detect analysis virtual environment (timing analysis detection), Evasion: Trying to forbid debugging (detecting process debug handle), Evasion: Trying to forbid debugging (hiding threads from debugger)</t>
  </si>
  <si>
    <t>1d168af275a584bad40973ee2ee386b7bede0a31</t>
  </si>
  <si>
    <t>69fc1025b5c847d545cdef9eed2ee5c8d1076766</t>
  </si>
  <si>
    <t>a51ce9b63d5cf4ac2be7c956f6f11008dff3d268</t>
  </si>
  <si>
    <t>96698214a8d45ff69bf85fdd5e18abaada1dd26e</t>
  </si>
  <si>
    <t>d2405cf6a8e54ae016d243277c915cf5997f5fea</t>
  </si>
  <si>
    <t>Evasion: Ability to retrieve system default language identifier, Evasion: Unmaps and overwrites base address</t>
  </si>
  <si>
    <t>f101bd37d86609315741d52a9abf69663d1a0e3d</t>
  </si>
  <si>
    <t>d8e16e0e03d12b759a90b78f8a01885648006507</t>
  </si>
  <si>
    <t>0950f246859af131a1578a1825aac4eaa33a0549</t>
  </si>
  <si>
    <t>0b220d0673870d2ee110dad0893d2a4ab6dd5c66</t>
  </si>
  <si>
    <t>1ae2262f20e0ee33c42cbac05958bba79e06e21f</t>
  </si>
  <si>
    <t>13788e0cf343553bef5e5d2808a323afb7c90923</t>
  </si>
  <si>
    <t>07e1994324e24796191cee13b757dc21fa3c1242</t>
  </si>
  <si>
    <t>e2d71ca729f833d91a084d5a91e075bb8769e245</t>
  </si>
  <si>
    <t>712f7209a93232601f76e00b00c5cf58c2d32e69</t>
  </si>
  <si>
    <t>9c6b3a007570330db0cea6048d42b1fde6b02875</t>
  </si>
  <si>
    <t>d3175dc52643b9146cb1fee4796d9c1da461558f</t>
  </si>
  <si>
    <t>5ce8d2d956103fb8968027abcd9e6c424172a639</t>
  </si>
  <si>
    <t>b67419b0caf8bdda5a6dd04ad003ede546a6deb1</t>
  </si>
  <si>
    <t>d01d68e7850fca810c1221eb2a7e76779e5fa5a4</t>
  </si>
  <si>
    <t>aff3f17df058e3a6cc5f8505ea70cc16bd09f8e6</t>
  </si>
  <si>
    <t>6363f314032be13804fb706bba72e555b105c8ea</t>
  </si>
  <si>
    <t>d5d7446c110afd13a44eedc6134e4c12d133a965</t>
  </si>
  <si>
    <t>fb1a68e01afaa2bdd4858dc47207bc146296b6ab</t>
  </si>
  <si>
    <t>a2ef9673ce3db52638acf9dfdae61d699bb9c2b1</t>
  </si>
  <si>
    <t>2e3e8a3454262016d1d453c702a0dc8b42e29d5f</t>
  </si>
  <si>
    <t>0479626671cc40b01677abbb8b0a4d23b5e7cc9a</t>
  </si>
  <si>
    <t>100e0d6c4f64b37fec5a429897cfe2390e8a7df3</t>
  </si>
  <si>
    <t>f79a1eaca195f315cdae15ff6ce5a53bec38ac6c</t>
  </si>
  <si>
    <t>83fdd00238b02c51b40d7b57e2ce00ce2bdaa10a</t>
  </si>
  <si>
    <t>c0a0c7125a13723281d25b7217586f6d7c8b198d</t>
  </si>
  <si>
    <t>ab095bbd00dbec4d8cdf39b26fd855cdcc3d7791</t>
  </si>
  <si>
    <t>4a6e1f6dbba5b874be7f2338761f1b791759beeb</t>
  </si>
  <si>
    <t>bae1aa97a458a5b65740cd53b7a02135a818165f</t>
  </si>
  <si>
    <t>cec9cd5e5a829487c3ddf669e361f825a1b3100b</t>
  </si>
  <si>
    <t>b3e633d8f3da06bcf96d713dfaf44c4b56810a77</t>
  </si>
  <si>
    <t>43fe32a2dd6f620b772b8002e40a3159fc4cf0ee</t>
  </si>
  <si>
    <t>4abfb46e7fd55e808b8a4ac34d66fa96979a831c</t>
  </si>
  <si>
    <t>f9b861388f09ffc589559997cde6c45c7a9f8a71</t>
  </si>
  <si>
    <t>9e86a913f9a4eeeb9171b9a5b306a94dbedaa60d</t>
  </si>
  <si>
    <t>0ce4523ec61279aca913c8ea3d7ff724369a7f8c</t>
  </si>
  <si>
    <t>b3f990fd245b0a42b7ff9f045905c239fee32aba</t>
  </si>
  <si>
    <t>a47749bf65b722e52759d33ca1c6ee1ce7cde2f5</t>
  </si>
  <si>
    <t>1ccbd1bbc53e799ffa74d485fddf7e858bcb7a15</t>
  </si>
  <si>
    <t>Evasion: Ability to retrieve the current memory availability, Evasion: Detecting sandboxes by checking registry keys artifacts, Evasion: Trying to detect analysis virtual environment (BIOS detection), Evasion: Trying to detect analysis virtual environment (HDD detection), Evasion: Trying to detect analysis virtual environment (drivers detection)</t>
  </si>
  <si>
    <t>cbc114190c81887dcd0e7202c6f6a06274ce4c05</t>
  </si>
  <si>
    <t>de16d51cc7272048f6a3f025344a7a10838a14a6</t>
  </si>
  <si>
    <t>c163d253d2182586d112395f4b8d7637dc85efb7</t>
  </si>
  <si>
    <t>0cd44bd07c0e0af0643217f8ca0e15ad4efed526</t>
  </si>
  <si>
    <t>91e9344f5d8a2369c7d175976f9565e9cad7454a</t>
  </si>
  <si>
    <t>1f3484474202a5b0e3943c4c146f510b2c693974</t>
  </si>
  <si>
    <t>f0d084a807176452eb1f9df5ce8ea52d679c3758</t>
  </si>
  <si>
    <t>c52cc6ce377269e387f92f80ae27ce6869a95aaa</t>
  </si>
  <si>
    <t>e569cdb21978e46c48a4fad7e551e6f50abbe094</t>
  </si>
  <si>
    <t>e6614cf72b7f1058bfd40b5e79d03aa9c35d726c</t>
  </si>
  <si>
    <t>7e0ba3caa3e083b21e2b40d9565c8550b64fdba4</t>
  </si>
  <si>
    <t>199595147e8d00f43c75db3e9cd017d054874ea4</t>
  </si>
  <si>
    <t>1983d4874d3ae67e69e1d1cbd880187575955247</t>
  </si>
  <si>
    <t>7c7ab227ed5bc3e9e59100f67f44087b0b0bb8d4</t>
  </si>
  <si>
    <t>4001f372bf6b5d79e38e4c7948fcaad577d3bebd</t>
  </si>
  <si>
    <t>a8642a790631a1664e403a362590f10ab7231d49</t>
  </si>
  <si>
    <t>13508a0f4b9850713bb60f1f6fd09daadd8f9f45</t>
  </si>
  <si>
    <t>498575e1a6800b8136bad1646d90a69e78bee061</t>
  </si>
  <si>
    <t>91f64192d156df2d914d2f15688e09562e269b9f</t>
  </si>
  <si>
    <t>00e421ae9874351607fb22421359d74dadf8a501</t>
  </si>
  <si>
    <t>0cffeaeb78abab614c1a79903bcd52032aa1bcfd</t>
  </si>
  <si>
    <t>33182e43e5733100b75d7a83ac618ad1555d91a9</t>
  </si>
  <si>
    <t>5df8ee59d0dd5f7d145670e963373b2ac5602bd6</t>
  </si>
  <si>
    <t>847c96a11d415858d62adbad6ceb708c7744e167</t>
  </si>
  <si>
    <t>3150b3a903a81b22301b127db631b4f16611f337</t>
  </si>
  <si>
    <t>f6c78c946e1e271e11ff06a439c298b07f5e52ef</t>
  </si>
  <si>
    <t>28bf15f480961d6e353ba050d6fc1976991c9841</t>
  </si>
  <si>
    <t>c3c8e5346e084b99cbaa69e3586af35d29612e94</t>
  </si>
  <si>
    <t>7334b4553c5f9001d4bd6c3e67287411ba5b62b0</t>
  </si>
  <si>
    <t>937b62e410f1c1912230c932059824f6f1cc70ae</t>
  </si>
  <si>
    <t>062eb59d28323d69f4e91bc7a9691cae9e04fbe0</t>
  </si>
  <si>
    <t>5b69fe7e1e40aa453cd9c40e63efd5b54d727d4d</t>
  </si>
  <si>
    <t>040a9a538782489d18f13f8f03758275c5a2193e</t>
  </si>
  <si>
    <t>03c811199fac5556e9c2a297e88eb5e04fb80ece</t>
  </si>
  <si>
    <t>81ba64a0bcc5991b0f9f07692e0bf1c1ef7b1d17</t>
  </si>
  <si>
    <t>cc10cba658d79f93ad36d821cd2aae2b6e95fe04</t>
  </si>
  <si>
    <t>608ea2e0e4a9bf6707f08b551938767dff44588f</t>
  </si>
  <si>
    <t>6c1ea3ad007e53c0bdf9bbad9fcf2991d0fc3bbf</t>
  </si>
  <si>
    <t>5645bb09ebfe0cc9438c42f22a88f1ced8c2dbc6</t>
  </si>
  <si>
    <t>6117fcc9cc8e2f01f805a464423ba15ac5ae203e</t>
  </si>
  <si>
    <t>9d8f849c8a29b8951a248c9095a3864a2c1e98f4</t>
  </si>
  <si>
    <t>6450671dc8c8c911a1b02bf82cf0464c4df2ed50</t>
  </si>
  <si>
    <t>83e1511118a8ff8f1e9319bb2d7cc77c1e4c59f9</t>
  </si>
  <si>
    <t>0901f62a51a23741042b3416f1436787f51baedb</t>
  </si>
  <si>
    <t>b2ecc0c5eba48078c0c7a8959633aba209e4f803</t>
  </si>
  <si>
    <t>c7850739b99e01b5feddac485204d9491efef914</t>
  </si>
  <si>
    <t>95e5f1faecf6c1f65c7d4b48335e78cb4e7cbf0d</t>
  </si>
  <si>
    <t>7a6ecca014b66b3b0185612f29ad17d156ebb7e1</t>
  </si>
  <si>
    <t>Evasion: Potential detection of virtual environment (Sandboxie), Evasion: Timing Detection (rdtsc_GetTickCount), Evasion: Trying to detect analysis virtual environment (timing analysis detection)</t>
  </si>
  <si>
    <t>e4171de24b76b7e292a7c962cd43101adb74d531</t>
  </si>
  <si>
    <t>2d09bcd534502cba29e7fc97270dd15930bd6a64</t>
  </si>
  <si>
    <t>8bec34947d09b3bb4b63289ec86b13b949e04b55</t>
  </si>
  <si>
    <t>ee390be9063a597bc97e2584c765fdcbdbe3c3c3</t>
  </si>
  <si>
    <t>c44452a09a7fd39eafa6bb51591968fe93d383d1</t>
  </si>
  <si>
    <t>923f2c5758c2f4f8693d8ff34bcec954ba1974fa</t>
  </si>
  <si>
    <t>1d5fa6275c573f3b643992a1611334c50d5377d2</t>
  </si>
  <si>
    <t>f8896a928a2b5625a9b10e09d37044e88f75cf9c</t>
  </si>
  <si>
    <t>57b43dc3bedd37ff0caa327e2039eac409796126</t>
  </si>
  <si>
    <t>b567a9578f278030dda1b10eab5e56d7a4371ca0</t>
  </si>
  <si>
    <t>a6f3ca5f02dc7c674960424ac2a88ffa5f08e411</t>
  </si>
  <si>
    <t>155133b20f68a45fb7251c8ba189fa1eb6106439</t>
  </si>
  <si>
    <t>3d1d4e7b4ca9e5681964d7c13759539b824306e3</t>
  </si>
  <si>
    <t>57cdf7164ed5c9d14539c7d0272a22dbef845e5a</t>
  </si>
  <si>
    <t>bdb2a05146a35101e9ee98414d924ed1f244cf48</t>
  </si>
  <si>
    <t>1f6477acf23183e28f8444a35f8aa5bdcb5150fb</t>
  </si>
  <si>
    <t>4f45d0032af455c18988d3f322ea73f02d9ebe1b</t>
  </si>
  <si>
    <t>dec9f23788dfdaff3e3cda4e6006c506a089be65</t>
  </si>
  <si>
    <t>0187143d69b10829ce7ede83e177a3faea3c871e</t>
  </si>
  <si>
    <t>6ea70f2ff9b0625b1ff164a5627f4a3a3254cfe5</t>
  </si>
  <si>
    <t>de37a2135b3f0341240b6fad9f739d08ef3e3614</t>
  </si>
  <si>
    <t>e2f4dd4059874fe8e2dcb14a5d505477b4f14cbc</t>
  </si>
  <si>
    <t>ab58fd16258b9b9efb15e21d4d546d7adf1abd77</t>
  </si>
  <si>
    <t>db486db93f5b1322c4a651975e673dfae587279a</t>
  </si>
  <si>
    <t>2d5338a499af15715a8a381839f8d5e95e5272e9</t>
  </si>
  <si>
    <t>f24b2532340e2c3807f5b9d413719b26582cdfd1</t>
  </si>
  <si>
    <t>e86a34ce6a79a87a6300aa9ee4087d71e3bf71dd</t>
  </si>
  <si>
    <t>7507cb2832e79974f332edc20093b3ad2eb16abc</t>
  </si>
  <si>
    <t>289b82fdc1ff5811f68d45e48509a1947bd2398e</t>
  </si>
  <si>
    <t>437ce2947d734e64d8528a412189c6229178998d</t>
  </si>
  <si>
    <t>d219afb348fd39c786c0f43677d011b4fbb51d54</t>
  </si>
  <si>
    <t>62199fe0fffeefc54cc276bf69fe96fb2197f1bd</t>
  </si>
  <si>
    <t>32d4780ed381dbe350f3175f728ab3507b44d0e9</t>
  </si>
  <si>
    <t>d315f5d6c501cb87cf885a7047d6711a004100bc</t>
  </si>
  <si>
    <t>9c8801815476f792b57e2b07a23978163ac8c024</t>
  </si>
  <si>
    <t>b7acb07450f66f668f4619bf6272aa5d972ee515</t>
  </si>
  <si>
    <t>d7ad291431159241c572b199ef1cdf51032fe295</t>
  </si>
  <si>
    <t>da4eaf176da8dbd91556a96ecc3b353a3c235374</t>
  </si>
  <si>
    <t>65d7029ef7b706c78e49e11fa3fda51e64fc5452</t>
  </si>
  <si>
    <t>75569b0f42ea8834c973414f63893843e883a98d</t>
  </si>
  <si>
    <t>7a5999d2f9fbb303545e299974540ef570997129</t>
  </si>
  <si>
    <t>0111fc84c8f35cc5993062269805d61b80d0b3af</t>
  </si>
  <si>
    <t>8bd0d2ca9f76f4493c5e76065cbecd8ec9309e33</t>
  </si>
  <si>
    <t>6338bfb4b79c2bbe9a25080ef5426d5e03d7a598</t>
  </si>
  <si>
    <t>82df03daac08ec49efaa4ca3c657c30a01ddcda9</t>
  </si>
  <si>
    <t>11b77afa6ab375c38b85179f0478bbf2d39eafb7</t>
  </si>
  <si>
    <t>1a56332034e5c18bfd03257f049996a1aa4ad9a5</t>
  </si>
  <si>
    <t>95291cf7887297a67e47a9d779bd3621f87c0155</t>
  </si>
  <si>
    <t>5fadbca2e498399a59586dc98816cdaeb525bcf8</t>
  </si>
  <si>
    <t>ce31885e46bb8d455f614a31282476f54130bdf3</t>
  </si>
  <si>
    <t>3515737ec62c7751f6c49a4c67fd820d3dce3e57</t>
  </si>
  <si>
    <t>bbe0e688fbc7b9ee47bcc1be95b31e79c8fd348d</t>
  </si>
  <si>
    <t>57a506118a50e5c01df6e757c1923e9f315f5432</t>
  </si>
  <si>
    <t>f9213736887163fabf49851f6c229a301b3abcbd</t>
  </si>
  <si>
    <t>dacd399886380a4f087f7396b216470f7340f3b3</t>
  </si>
  <si>
    <t>a9ba632fd68bcc9b33e98db3d36f3ff6acf9e389</t>
  </si>
  <si>
    <t>a0d791c6b7c3c092f30affe68cb3fed71fce81ac</t>
  </si>
  <si>
    <t>f88d5ffb2740308275dd864082b66094cbc2025b</t>
  </si>
  <si>
    <t>f9ca1a9c05c2e7560049a9165982db9f48bb8c9a</t>
  </si>
  <si>
    <t>27b5620a56a517f155273e76e3f4a680731b2c5f</t>
  </si>
  <si>
    <t>44b40b80f5d7b075b1a22abf3fb0ce745ba35e77</t>
  </si>
  <si>
    <t>0132606dfc5751dc3e1c27261ad887ab6be33440</t>
  </si>
  <si>
    <t>96ef5b5f68fafd4ffbf96f813071a51592d216be</t>
  </si>
  <si>
    <t>2716c2b12b3f4bc1a4548526b60d3ff354a12744</t>
  </si>
  <si>
    <t>4928b0059c3900bb5741eb134afecfe140c8fc23</t>
  </si>
  <si>
    <t>Evasion: Ability to retrieve the current memory availability, Evasion: Searching for specific processes: iexplore.exe (browser injection target)</t>
  </si>
  <si>
    <t>6acbb88f886f0e5167261a0c527250f015d8d047</t>
  </si>
  <si>
    <t>284b58764736f1a6e6941cb77b87839771a7f97b</t>
  </si>
  <si>
    <t>05006eb6f9e65da9b3f340528d1d58d04691a85b</t>
  </si>
  <si>
    <t>93a2775a941ae04f042aa40544aedaf24dfebdd7</t>
  </si>
  <si>
    <t>ae6e13b406011dfad48aa1b605e7c266f396b240</t>
  </si>
  <si>
    <t>f2db724f5488529c20df08dd00c7e21126ed4eb9</t>
  </si>
  <si>
    <t>c6925a60eecbb1148235ace459a1d24b3e2a0dc1</t>
  </si>
  <si>
    <t>14baeb77767abc65784c4ed1f050a728cdb07a75</t>
  </si>
  <si>
    <t>56b2841e047d5a236addceadd9372f0107a90d98</t>
  </si>
  <si>
    <t>989c068f34ff7546e9157d5a8a2f9159a400d147</t>
  </si>
  <si>
    <t>6c24841c1b8a71b2ae656c8d5fcbcea5567e273e</t>
  </si>
  <si>
    <t>997a7c35921dc391c1ebb150bc3aeefc39cb5d92</t>
  </si>
  <si>
    <t>f40064e92506871461e0961271bc06744e5e432b</t>
  </si>
  <si>
    <t>d0d65c59a7c40d8446a809f185b7da0d68cf81ce</t>
  </si>
  <si>
    <t>7f501eafd82d2e315edf62ecae58dbd9d8110c7d</t>
  </si>
  <si>
    <t>cbd3b1414f431f193c7a81e0ee88dc022a6fea98</t>
  </si>
  <si>
    <t>6e6a60aae55982a18c4939fe7492203b5b9b7572</t>
  </si>
  <si>
    <t>4104b9f22fbbaada56ee887abe0ae90353edcef1</t>
  </si>
  <si>
    <t>6dfc5e731fa13cdeb4a765b5e436cb8230c4cd21</t>
  </si>
  <si>
    <t>Evasion: Ability to detect if Sleep() function is patched, Evasion: Possibly stalling against analysis environment (sleep), Evasion: Searching for specific processes: avp.exe (anti-malware detection)</t>
  </si>
  <si>
    <t>548ea30bc48cf760608ce295d05692372beeef48</t>
  </si>
  <si>
    <t>6bded4ba40e20aec766a6ae2eef0d9b98553acba</t>
  </si>
  <si>
    <t>f52496a07dc5d18bd0645786ec7a2fe3dc10b557</t>
  </si>
  <si>
    <t>6a22a0af7d702c6ae138d5177f3641c9bf02021b</t>
  </si>
  <si>
    <t>8aa23e8130dfbd46db542915cc82bd3a636f53cf</t>
  </si>
  <si>
    <t>d8f169efdccbd1b0620cf21e4ebb9e10922e779c</t>
  </si>
  <si>
    <t>f9573fc1b5b30e59372282863baa1026e21d0256</t>
  </si>
  <si>
    <t>ce61f1f3bd621d1038e285754ad2bfbbef0d86a0</t>
  </si>
  <si>
    <t>e238238b6dbc51eb22b6e5fbdaa3ded59c0fed43</t>
  </si>
  <si>
    <t>ec6686818d0a092919c2dbe2532a66d4f81bfb7b</t>
  </si>
  <si>
    <t>fe12785fbd1df18123532cb53a3120d174d195f9</t>
  </si>
  <si>
    <t>5910c1bc42bef1e360b124f0732db75da824bbaa</t>
  </si>
  <si>
    <t>988cff29565db0a0ee54031727963930ebd4d0f7</t>
  </si>
  <si>
    <t>45c3f59997f9b432024f1990cbb12df57ffc94b6</t>
  </si>
  <si>
    <t>77adc8528f204476ce4488d4dacb082785e111f0</t>
  </si>
  <si>
    <t>e9fbe3f1f658dbb84857d693ad4a5047e27b59ea</t>
  </si>
  <si>
    <t>c8a1d1af45b7c7c8f5e348f62cb4566b205051d5</t>
  </si>
  <si>
    <t>2952b3976a1bc90a924ac10e6dd960943120fa0f</t>
  </si>
  <si>
    <t>5cc75f7d31d3cb344a0f955e3ef4d0bdbe03036c</t>
  </si>
  <si>
    <t>cbdb35ef3660f6c6b9de6671d167558a27b70d1c</t>
  </si>
  <si>
    <t>19c659609de002e6d78d71293d377c5d67a64535</t>
  </si>
  <si>
    <t>cec2a7dd1ddde2b9ede70b575540096868c8d82f</t>
  </si>
  <si>
    <t>ebd5b55d7f7703a5de6388d00938c04c21dd11f0</t>
  </si>
  <si>
    <t>38be42c1e5e0fbe887de4987c0d88ba2855946bf</t>
  </si>
  <si>
    <t>7d8b3ed19ef0e296abb85024f15d60864aed6693</t>
  </si>
  <si>
    <t>8f2063c349cbf175f83ce3a313abf4369e71294b</t>
  </si>
  <si>
    <t>a2378cba73d9d202de646a1e749eef4dcff0021b</t>
  </si>
  <si>
    <t>559c24f6364593390c01db92ff6effb0b77d095d</t>
  </si>
  <si>
    <t>362acc7e28199b924b4c7b8627c500d4d63bea84</t>
  </si>
  <si>
    <t>09d989e2f4b3de222041c6e2955a4ab727bd92b1</t>
  </si>
  <si>
    <t>248c9686530ad3df72a1650316faf2f7f8a4e759</t>
  </si>
  <si>
    <t>2c0dae6019c8d8d1c2a2e6f62b54beb4d88418c8</t>
  </si>
  <si>
    <t>02a1fc3fbaf065a4e501326807545a953474bf04</t>
  </si>
  <si>
    <t>c7515202c006343148226871c97341e29e8a0c21</t>
  </si>
  <si>
    <t>241aca5216352f10d2886adfcde15a31762030ad</t>
  </si>
  <si>
    <t>1cf2b4a1c27ba3ee9241a9f7b355f1e7d7f067d4</t>
  </si>
  <si>
    <t>e111ff55b68a8c6cee5f0ee397dd05a21d521fc2</t>
  </si>
  <si>
    <t>2c1a7df7638766db6875c1288ce8e7eaf2e57df8</t>
  </si>
  <si>
    <t>3b095ec06e6e35e32fe6a8c7f1f9dd4b1d3fb55d</t>
  </si>
  <si>
    <t>08ed2bd2300cdf1e40b44feed78b6204eb0ab4c7</t>
  </si>
  <si>
    <t>a0e8c724b0dc5449b49b1a4eabd9eb1334c6e015</t>
  </si>
  <si>
    <t>51c0ab912abcd61d85f7a256f46558523dd8b5a8</t>
  </si>
  <si>
    <t>d87a82210153f2725828ec7d5cf2598c6205a246</t>
  </si>
  <si>
    <t>82303a4bd4474224440d231819667841375b5c62</t>
  </si>
  <si>
    <t>b954b8e7c8e6d31743120fea29e5685669910dae</t>
  </si>
  <si>
    <t>fbe182e9e3f755c1d49253fd8d9a6ebc30532bf2</t>
  </si>
  <si>
    <t>136f47f81807df2fc33cc06c25d3db2c04d00a6a</t>
  </si>
  <si>
    <t>56adcadf29e7472d399989d7335de326556309c7</t>
  </si>
  <si>
    <t>40194d496f3bdeb7cc3c49ebc7099d60ce78621a</t>
  </si>
  <si>
    <t>7a3b227ea8257f8249d3e049180dfac038059c44</t>
  </si>
  <si>
    <t>ae2f8ed870218cb3bb990a6d582fca3d70d33fd7</t>
  </si>
  <si>
    <t>10061827152a41990ba9f9b54911e5e8242dc6e4</t>
  </si>
  <si>
    <t>5c404cf4007cbfbff692d805bd96bd23d2451452</t>
  </si>
  <si>
    <t>5a35ad8daa8c03810e2a189f7fdd5051a1fa0b04</t>
  </si>
  <si>
    <t>8ce42e7d4c243c9355c7d9ac4511436634a67066</t>
  </si>
  <si>
    <t>a24e8967a90a71f79bdbf7c465b15ec9d3512110</t>
  </si>
  <si>
    <t>8f3c701843dfc3a010e8905f01d45ee098165b72</t>
  </si>
  <si>
    <t>53fa0a1828ff7eb5d96523b12b46b363a5e12be7</t>
  </si>
  <si>
    <t>6a22e026b7da9c5748f8b40e968e55567e913d04</t>
  </si>
  <si>
    <t>b2af3a2b771f6c82644f8e3f16e21694974a2837</t>
  </si>
  <si>
    <t>06c136c96de693b84d57993d88d4cae116eb850f</t>
  </si>
  <si>
    <t>d80bc3eb4e96f13c1aad7250e3e8eaead6fde7f9</t>
  </si>
  <si>
    <t>6cdbfcbc821810e6c6555d55242f242bfae92d3d</t>
  </si>
  <si>
    <t>247870c0401d47f1eda91b2f3edf9ba2bf285750</t>
  </si>
  <si>
    <t>b76f2f433b494fd41631ee33007e0027a0b12f18</t>
  </si>
  <si>
    <t>9d6cb1eae7949e178ddbf7184763539eff02aabe</t>
  </si>
  <si>
    <t>acbf3fb2827dbc5007ff429177dda8cc292d86a6</t>
  </si>
  <si>
    <t>caaf0b9c95307eb1bd67177cf31241771c1deb14</t>
  </si>
  <si>
    <t>52f489dba34a6b28f88b663b1ca86ec38e5ef221</t>
  </si>
  <si>
    <t>545dfb20713073c849196886d0ca0d74c2ed166c</t>
  </si>
  <si>
    <t>bfb2828c3da695a07dfd25d76110cd35da03e044</t>
  </si>
  <si>
    <t>1608c4fd363efb9dcc4e9cc7d78f7d865ba9503d</t>
  </si>
  <si>
    <t>58ea0206058d8e101572a4f4e084cf6d79990fbb</t>
  </si>
  <si>
    <t>f17f541e75a530814373e9c82675944c9babbc77</t>
  </si>
  <si>
    <t>dc664333b1c0381c230c76997b55fba540dfc364</t>
  </si>
  <si>
    <t>2d47996884a86f0685ea1aa85b6ee42778caef3c</t>
  </si>
  <si>
    <t>21868a7d63acce572bc5f285beb1cf47e2a13fb3</t>
  </si>
  <si>
    <t>17c534840890a727933149c56c3dd2b062d489e1</t>
  </si>
  <si>
    <t>dcbf685bc00f7a08d81e365e37b2e70110786ae4</t>
  </si>
  <si>
    <t>74356c84e468200800810e102c0e06fd3ff01638</t>
  </si>
  <si>
    <t>84fa80985d2f6b05031e26f145cbf2828d8d4a31</t>
  </si>
  <si>
    <t>0f601bc3258e6421e3858aceeed568ee3a6145d6</t>
  </si>
  <si>
    <t>d69c215d43843b7747609fab674db6882ffe1b8c</t>
  </si>
  <si>
    <t>9759bdbf1a70b3e5f01bc76c99e46c4751992baf</t>
  </si>
  <si>
    <t>88be248935921601f60e4e2c099f32b423624063</t>
  </si>
  <si>
    <t>0699a9f77eb8cfe8531d378a4160154919e1247e</t>
  </si>
  <si>
    <t>2b684036fd0f0774d4b291457476a7058b9ca235</t>
  </si>
  <si>
    <t>c68602025bb31b1400a52d3811b1fb17e8e707ba</t>
  </si>
  <si>
    <t>a7dac61c060036f3616fee8156fa462d7f1db99a</t>
  </si>
  <si>
    <t>52166462ffaad8e5c47636d14e3712a66d7f1e2b</t>
  </si>
  <si>
    <t>caf13df3e1d8f5791a77a94c682f578b1653ce27</t>
  </si>
  <si>
    <t>d96b05b12e202766c4526a5f34d0105537176c1e</t>
  </si>
  <si>
    <t>11a758e38fe9f61a8b8414fe8b016ef40dd8b222</t>
  </si>
  <si>
    <t>d39799eee57d6f213ed05bbda4e4d8dd3e208a73</t>
  </si>
  <si>
    <t>67fccb83e10770bc2945bee8a13afa3cec484d8d</t>
  </si>
  <si>
    <t>20905366c40649ce9bfae28110480ff6b11c6771</t>
  </si>
  <si>
    <t>04016ffbbb793b798be500ddfd2ddbda3cea4bd0</t>
  </si>
  <si>
    <t>c24eca2be38933f0b6c997a928bab02e8c222f26</t>
  </si>
  <si>
    <t>d0320d47090f7442164c3b59f06235e692b0e0c1</t>
  </si>
  <si>
    <t>5f0946759a4acc0274e69b52181acaa36dd7c71d</t>
  </si>
  <si>
    <t>5aa2fd31834e4884650c805c567a4f977e6c738d</t>
  </si>
  <si>
    <t>a9e64c72cef1d415ba5fe78e4fe3f7ab0508fda3</t>
  </si>
  <si>
    <t>d3e2c6854b74b9af1b9abf1e91cffc1d8b19a12a</t>
  </si>
  <si>
    <t>c171f66825d6bf6bec5a560ed489a0e2b676228d</t>
  </si>
  <si>
    <t>ba6a4c8b0c398b34d0ffe41bf555d6f5ceeaff72</t>
  </si>
  <si>
    <t>e931bbb858db00eeff3de13f34c3ea5bf22dac1e</t>
  </si>
  <si>
    <t>0c900a06c8b81078ca7dc5fdf7d304c865629a51</t>
  </si>
  <si>
    <t>4322566a58599a8a42b5f780605a285fc5adce51</t>
  </si>
  <si>
    <t>4896c915b6db5e27ce77544b4e2c33a50c8bdd65</t>
  </si>
  <si>
    <t>740a21943cd1a8c50606ae1b84f93cfac45536a0</t>
  </si>
  <si>
    <t>287b34dcec5fc3abd40a14ff39b874365c26c4a8</t>
  </si>
  <si>
    <t>f0d45f0a92a2d7f2b7c795fc2ea6f6b609a01c6e</t>
  </si>
  <si>
    <t>1219ffc5a258b4f168891d11b7b5052436abc4a8</t>
  </si>
  <si>
    <t>688dab481bfe0728e7a2d35e1bdcaf6fea73f60b</t>
  </si>
  <si>
    <t>d9b42bb55850e9c9c1b502bf12a4c806a03552d2</t>
  </si>
  <si>
    <t>d3fb126bde301d38a6d949fe71271bd335c3cc27</t>
  </si>
  <si>
    <t>82722d94f4645b35e5a71fd039124f2306d5e1f3</t>
  </si>
  <si>
    <t>fdadebe5576db645926ec2df3713019d0903459f</t>
  </si>
  <si>
    <t>6311344c0b20afb8ad4aa0c9a65caba1630ef68d</t>
  </si>
  <si>
    <t>5a6ff485cb8f9702c072d77e9a6e39b3ba5ca596</t>
  </si>
  <si>
    <t>52732b68e4b04869c1e7c011b99443fea4762873</t>
  </si>
  <si>
    <t>060eafa15651f966072be13f80236ffe4b63e5f4</t>
  </si>
  <si>
    <t>04aa7f8879868789c9a85fcca090b8cc3e754756</t>
  </si>
  <si>
    <t>d0cc4e296e1a570be1ac85efc8ec4e958fc1b9e2</t>
  </si>
  <si>
    <t>42d3b78e528fea2ae1a7af61481f2926602d5f4a</t>
  </si>
  <si>
    <t>461c9e68b8c281e73e4a7ae004014ef68d6c9475</t>
  </si>
  <si>
    <t>0a5fb765fe69f84dd968a3fe40924c41b92ab079</t>
  </si>
  <si>
    <t>f1a1ca17d1a29f092ed82966e47b964810c85eb4</t>
  </si>
  <si>
    <t>3f7612b986ed4a1ea404201ddaa7c54fb31a2936</t>
  </si>
  <si>
    <t>0b162c8eafc399117d829053b2be6eec115f2e6c</t>
  </si>
  <si>
    <t>f4eb8aad28662fb7d06d09c334e2aa3568f86da7</t>
  </si>
  <si>
    <t>655fb99b4334333406e11eb3b1708780d8e11a82</t>
  </si>
  <si>
    <t>3e0e4163a08b9fd8787644317a477d393ad481f7</t>
  </si>
  <si>
    <t>0bca930a2e6b13e79f18f65282b1ba560ff8ee3e</t>
  </si>
  <si>
    <t>a6bb55794034261d41812dec26a857b5f5c34267</t>
  </si>
  <si>
    <t>82492d35b3186d6f33173c804051847720ceaae0</t>
  </si>
  <si>
    <t>0b8310632eb844c39afe37b324ee3999948fe349</t>
  </si>
  <si>
    <t>d74fdcc714d5bb46f611d04cad164bd5a6fb57c1</t>
  </si>
  <si>
    <t>51ddfdff9ade64a100e1dff04fc0d877a6140514</t>
  </si>
  <si>
    <t>1d2ff4264893bf5ab613692b388f64af4c593e5b</t>
  </si>
  <si>
    <t>10c1e741314ee1bbac46ef180799fb0ee160e61c</t>
  </si>
  <si>
    <t>1f240d96d528a240f6e0abcea3916e14ede9c6c2</t>
  </si>
  <si>
    <t>Evasion: Ability to check the disk size, Evasion: Ability to detect if Sleep() function is patched, Evasion: Ability to retrieve a list of keyboard layouts, Evasion: Possibly stalling against analysis environment (sleep), Evasion: Trying to forbid debugging (detecting process debug flag), Evasion: Trying to forbid debugging (detecting process debug handle)</t>
  </si>
  <si>
    <t>fdf88827b1e1687c1d865815a1e95a1e0e73ddff</t>
  </si>
  <si>
    <t>b0d656d1d088217cde7f07a7a0d5540a962e1695</t>
  </si>
  <si>
    <t>df9632c206e883e94e397353b76c609019ea9bf5</t>
  </si>
  <si>
    <t>d02db05c2f7e7db6bd01696af39731a74e87b058</t>
  </si>
  <si>
    <t>add4852b32b1e906b1088a4e59fa17a3e13e9c7f</t>
  </si>
  <si>
    <t>1b775b106878fefe3c1362e32ee65d86dd964c89</t>
  </si>
  <si>
    <t>6e83f2b2bbeed81354aad9162b6cd651d82c4115</t>
  </si>
  <si>
    <t>3bdc0a8887dd72c0eb5df88eb23ac64da7bb4035</t>
  </si>
  <si>
    <t>561c1ffaa83b80fcfaad24af688e104408950cf1</t>
  </si>
  <si>
    <t>111220c9d051429147859418acdedaef1d48ae1b</t>
  </si>
  <si>
    <t>5bea9eff6df013d991472d00898a372b08bf9f24</t>
  </si>
  <si>
    <t>6769d29ed07c313c9cd3b7d659a9b93e5feb1b8a</t>
  </si>
  <si>
    <t>2444928689c5a39af2b0384d388751811e88d892</t>
  </si>
  <si>
    <t>3dc14bc0c5c5d3a5332ba80f1c48ba5b08fd448b</t>
  </si>
  <si>
    <t>d75f4827654a1b2e340acb893c2f9cd60550e447</t>
  </si>
  <si>
    <t>f3aef5d9db2ffa60fb48c5ec075567b39dd7eaaf</t>
  </si>
  <si>
    <t>84c95e9006c20a134723c38ea9d8d7adfdb2aeec</t>
  </si>
  <si>
    <t>6a376f4699f3d938e93abf0eb3859cab394eed3f</t>
  </si>
  <si>
    <t>973f86833dea3f0e61e597fb1cdb2b5409228c3c</t>
  </si>
  <si>
    <t>f2eb013c72a021bc553f218e7b87d8602baf5b0a</t>
  </si>
  <si>
    <t>8cee0d2c39b06da2d1ba606c47a324ebcc95c95a</t>
  </si>
  <si>
    <t>6e2e675a3d1f7a29db6e3b3d91021dc3aac4f9fa</t>
  </si>
  <si>
    <t>3f8e8502b91a6baf071f75209fa9d6fc8def228f</t>
  </si>
  <si>
    <t>d1ca61e619ef048429c1816329a1ffc88f553c77</t>
  </si>
  <si>
    <t>6967f0a25ba85037591bd60863bbb339a1abf94c</t>
  </si>
  <si>
    <t>8b367e4eefb85299fb09ef6d647bf2938d56e424</t>
  </si>
  <si>
    <t>234796571140df7531bcdc2bbb3153dca93a5856</t>
  </si>
  <si>
    <t>Evasion: Ability to check the disk size, Evasion: Ability to retrieve the current memory availability, Evasion: Possibly stalling against analysis environment (sleep), Evasion: Trying to detect analysis virtual environment (BIOS detection)</t>
  </si>
  <si>
    <t>0e073469d8b92781a7e439a6fcffc69fcf6c0464</t>
  </si>
  <si>
    <t>5d8d81625fa7e450218dab4857ee0b08bc70b9ce</t>
  </si>
  <si>
    <t>23b8bb0d25829742f202383c61554a4afb4c9647</t>
  </si>
  <si>
    <t>60566bdc11270127d10a850610c7bb6dbc189617</t>
  </si>
  <si>
    <t>1c66450d6240c3bb42da78ff44f70d75150f4042</t>
  </si>
  <si>
    <t>81e76737e5e70973b1e0d8019d24ee87ee0c666b</t>
  </si>
  <si>
    <t>ef7857a5c924d92263c68f0a0c20572b5f4f1b16</t>
  </si>
  <si>
    <t>4fd1ef332ab0679c59f91d67aacd4aa28ae533e5</t>
  </si>
  <si>
    <t>8d4f8880b9b3a96b988b0d3a8544146c64aec14e</t>
  </si>
  <si>
    <t>67f505511320f62df80bc7b617c58cf08442b97d</t>
  </si>
  <si>
    <t>5e49600f9e4ff5a1f9490772b2fba06bf1623cd6</t>
  </si>
  <si>
    <t>2992e3000de40ec144a8107cdfe973e6dea8ff73</t>
  </si>
  <si>
    <t>4115cc6fdc5a9a735a558a612e007e9e0d76c9ab</t>
  </si>
  <si>
    <t>071d8269984cae4494cf1eb22423fb4611fd20e0</t>
  </si>
  <si>
    <t>b04fd013029885fb3fabee29768412871dbbd399</t>
  </si>
  <si>
    <t>60c4ec0bcab2d52a3bba524cca374f73c7280340</t>
  </si>
  <si>
    <t>bd71639623c3ecd37518352c020131eda090c152</t>
  </si>
  <si>
    <t>cad42dd92e9ecf2c87a1632f6215d1c98beb1c4d</t>
  </si>
  <si>
    <t>7bbc760a23e08ba02346d9e32f022bee5fe4f613</t>
  </si>
  <si>
    <t>bf4c7ec9b9fe118d9dbce4999a236c5cca61bdbb</t>
  </si>
  <si>
    <t>acdbab5e7e60161584aef389bc8a7d4b04cd9176</t>
  </si>
  <si>
    <t>683a5407b34ded28fce664357507d70c1310cf5a</t>
  </si>
  <si>
    <t>58d7145a9e698cb122da32d2fd57bd4fc58650fe</t>
  </si>
  <si>
    <t>e276a600677e2e824123f24ef3108fc912dd5d5b</t>
  </si>
  <si>
    <t>5faace94275464338e0634734784ec03e70d883c</t>
  </si>
  <si>
    <t>950863366c9bed8221c0264c585b1a6ebdd364cc</t>
  </si>
  <si>
    <t>2a4d4bdf34b4a5ac84efde7b853ea9497727f2d6</t>
  </si>
  <si>
    <t>efb90cdc64217b17defda06e020e8cac04dd69f5</t>
  </si>
  <si>
    <t>d86d0817b3a3941cb74a51575453ae5083f73937</t>
  </si>
  <si>
    <t>2cda66cf3cbcaa297f5e5f9b54da2f6d5c284cdc</t>
  </si>
  <si>
    <t>4cefd2809e72630ceb59f32ef8455bf2a66da56a</t>
  </si>
  <si>
    <t>bb2fa023f6b6d8c52a7e4dc7bf0a267d42594c51</t>
  </si>
  <si>
    <t>60e55ab008bee208abbe7b269019f35d95d62122</t>
  </si>
  <si>
    <t>54233a5cb7b67a9fe48cea5ed18e9d7c0bb54b08</t>
  </si>
  <si>
    <t>8b106c8a629d418fade49d4586abd9bea3bb0960</t>
  </si>
  <si>
    <t>e33f69397c58a4dfff0e94929ce06a4b578a5c49</t>
  </si>
  <si>
    <t>39d6cf3cb042c392a42becfc7cf451ea622c760d</t>
  </si>
  <si>
    <t>580861e9fa49ec542efe00ae9959f6af1098569d</t>
  </si>
  <si>
    <t>159ac250175182e886e74c5fb0fa4a0e322d9624</t>
  </si>
  <si>
    <t>Evasion: Detecting VirtualBox by enumerating ACPI registry keys, Evasion: Detecting debugger by checking debug port, Evasion: Detecting debugger by checking windows class name, Evasion: Detecting the presence of WINE, Evasion: Potential Anti-VM time analysis check using rdtsc, Evasion: Potential detection of virtual environment (Sandboxie), Evasion: Timing Detection (rdtsc_GetTickCount), Evasion: Trying to detect analysis virtual environment (BIOS detection), Evasion: Trying to detect analysis virtual environment (timing analysis detection), Evasion: Trying to forbid debugging (hiding threads from debugger)</t>
  </si>
  <si>
    <t>08639de91d4a7f838d3d8002cc3a12d5ad2c69eb</t>
  </si>
  <si>
    <t>62e7d588e52034a4abeeab9c042beae40accc2c7</t>
  </si>
  <si>
    <t>f018b57593c0d41f33c04b3cdb9c34e813cf0973</t>
  </si>
  <si>
    <t>5e6da78ecad35f3403d5d7d1030edd91387a651c</t>
  </si>
  <si>
    <t>1b55debf50350400d969e66b704564ef5bdbc08f</t>
  </si>
  <si>
    <t>69b2a0e76d8424ca3b02f0be7281e7733e7a384f</t>
  </si>
  <si>
    <t>3993642741e13b21c953b7b72a13a2db455018c6</t>
  </si>
  <si>
    <t>a1a269499134bcc9d6dcd9d6a88ab77b53537840</t>
  </si>
  <si>
    <t>28438a6b36d64224b2e051c3aea6b438434716f3</t>
  </si>
  <si>
    <t>0eb56120055ea1f352fc792e5385a4ede85e8f1b</t>
  </si>
  <si>
    <t>e3f9b287618040e50ce138361240aa055b765b5a</t>
  </si>
  <si>
    <t>312a75597f19c4ad148decfa59d37cc8d36a60a9</t>
  </si>
  <si>
    <t>497f5b831c01644c0d5be2b76cc3424379456849</t>
  </si>
  <si>
    <t>f57f88002e5e9dfc00733774fa153fa57bd5a589</t>
  </si>
  <si>
    <t>bc128924ca21baca0b8bcacf17907dbabab74a59</t>
  </si>
  <si>
    <t>b932140e3641bc17a50e81c653e3f122f64ba433</t>
  </si>
  <si>
    <t>3328c4e1c5cb379808bdc8e0ea638a070263c58c</t>
  </si>
  <si>
    <t>03c15a226d5dd9c65c0920fedf49967c50d92b02</t>
  </si>
  <si>
    <t>b96819721a1718cb807fa069879710084b9494e5</t>
  </si>
  <si>
    <t>8454ffae4f7edf05c283a56caa3dc9f0939d0a60</t>
  </si>
  <si>
    <t>11e30e3f5d3078f1e4e2990a707fe131481e91e3</t>
  </si>
  <si>
    <t>9272acee6124513058f94d57680f01a5b51be1d7</t>
  </si>
  <si>
    <t>6410b7a09d87d0a806e69f87865d29b8ea945b1c</t>
  </si>
  <si>
    <t>18318eb191c594211412bbe501c522a159871fe1</t>
  </si>
  <si>
    <t>0b0ba7a9cf31eb23f76bb30d610ee8f5f295dd39</t>
  </si>
  <si>
    <t>1f62af6561a9dac7b06ccb860f053e184dfd1d36</t>
  </si>
  <si>
    <t>eccbb063f935a696eac6eebb1b312c1b8d25afe0</t>
  </si>
  <si>
    <t>017c23a5c2774ec92b2a653e0bf389a0de6a385d</t>
  </si>
  <si>
    <t>2af93bb0ca51daf96814ee1d914aeb1129adc577</t>
  </si>
  <si>
    <t>4906218864e9526b8183a310b80a9d4b99720ab9</t>
  </si>
  <si>
    <t>a02bb115346f818b3a46f49dd3cbb6e5b3e33e3e</t>
  </si>
  <si>
    <t>7804dc457e962e8b17db73c22766c04e89528cd2</t>
  </si>
  <si>
    <t>32d1f6e6932f77e8cf27819c792fccd24a19832e</t>
  </si>
  <si>
    <t>5d52e16ff46a4edec9cccaf04b13aff03180be40</t>
  </si>
  <si>
    <t>b34cfab8800357377a7c4731300229d51de1a078</t>
  </si>
  <si>
    <t>60084f1934c3754b0c14609fa902e67a46f0d74c</t>
  </si>
  <si>
    <t>648d5419390c7c3c5fe23f89e42cc0f8fa77e3c1</t>
  </si>
  <si>
    <t>196794755bd13dc5b316a4e266a3cc41d3fb7fd0</t>
  </si>
  <si>
    <t>d2911f1e629257a9fbc21810cea978e2d6553b4c</t>
  </si>
  <si>
    <t>48080f7dd74711b329b68d7e4c3ad7e0a68cd2a9</t>
  </si>
  <si>
    <t>64953e65bebc459ca9a8e7a17799dc67b6bbbd40</t>
  </si>
  <si>
    <t>21916fd1ad9bc5f509fd6344d0f600b5050d4138</t>
  </si>
  <si>
    <t>01bf5fdd51a91cbd49a8a3f22d6c4c0543f9fec5</t>
  </si>
  <si>
    <t>e8d40acd830d89abf0131ec3e8782787088fd157</t>
  </si>
  <si>
    <t>6a25db333fc7ed0df26f11a778eb37051b327679</t>
  </si>
  <si>
    <t>65bc453e6657fb112c3b219df04a0b6e9c1415f6</t>
  </si>
  <si>
    <t>2a095cfd247d865222a64160168a3fe7913ad986</t>
  </si>
  <si>
    <t>22448238f6b41e6a695f00c03909121bbe3b2a65</t>
  </si>
  <si>
    <t>3520dd54de866ba9b3288be3dbe5e7d4d6edbec5</t>
  </si>
  <si>
    <t>e12c5de4374f1cc61e0e6786dbfb915ad44bebbf</t>
  </si>
  <si>
    <t>576f68d35a7e084c983f0b4800332e2bcfef34ed</t>
  </si>
  <si>
    <t>c06f4ca0ee3ca68119262e8cf47bcee318b1eb89</t>
  </si>
  <si>
    <t>f028a25934902b9c67d552cb1f660dbfe8b12ec8</t>
  </si>
  <si>
    <t>3f68a06dec9d557515399080c8e61236e2e899ba</t>
  </si>
  <si>
    <t>0cb65948c7aabd84b3127e3a8db9907c822505cf</t>
  </si>
  <si>
    <t>b47b4624509439c26182cd16cb235c2872052fb7</t>
  </si>
  <si>
    <t>81a65c9ad716511e379b9d87cc212f887cb9c533</t>
  </si>
  <si>
    <t>190a47225c24d9361082dc3af7d8444f79a49c5a</t>
  </si>
  <si>
    <t>9e15ededc17c6056889e580588d781a919d80d37</t>
  </si>
  <si>
    <t>502930749b26d00dce5c1c3efc96233c18ca495e</t>
  </si>
  <si>
    <t>e6624153fab21ae4d9d9f70d668ac7e047153aed</t>
  </si>
  <si>
    <t>57d336b4938ef93df6bed694377c28f5b8543969</t>
  </si>
  <si>
    <t>166d036d80d2d10c243a69f162ce614f3fc79d26</t>
  </si>
  <si>
    <t>9df8d8c150536f4b8386b298401b5e0ba1ebf4ca</t>
  </si>
  <si>
    <t>0513e73c65cc581fede67ad0ec72dc285c6304f7</t>
  </si>
  <si>
    <t>95174372d6edf3c9e713471e284d94eef3456c56</t>
  </si>
  <si>
    <t>941a8681a0426f4587dfda833e4ecebdd1b1a183</t>
  </si>
  <si>
    <t>c875568a65f3c4ffa8be7557d5abc04b4ac8df67</t>
  </si>
  <si>
    <t>aed223bbfafc454bbe8fba1f8acc259ffcab552e</t>
  </si>
  <si>
    <t>a250466fca52409f2c3e281949c6178bfdc9751d</t>
  </si>
  <si>
    <t>9293d6ec7a5a03f8ff3c97f0ab7d54b3cbde33c9</t>
  </si>
  <si>
    <t>6da432dce7e2987a632d02e8f84d3efa703d3be3</t>
  </si>
  <si>
    <t>29171932001b3b3da99a0176f7a87d5dda4dc4b1</t>
  </si>
  <si>
    <t>8acdcbf6e45cb5f9513667ad4ff3479572932ae0</t>
  </si>
  <si>
    <t>6bc5cf69a68aebbde580b63a3ca20a27422970a6</t>
  </si>
  <si>
    <t>8b7d97f5e5159320ff20adbcb9ef1be6322758fa</t>
  </si>
  <si>
    <t>ab2939a99b0ee180ebf8e24560926dc7ffb9061e</t>
  </si>
  <si>
    <t>7f1576edfb7b41fb59bf0641448f0b4f60fcaeff</t>
  </si>
  <si>
    <t>ffe5f475d83408213dd7165a0084086c0bdd179d</t>
  </si>
  <si>
    <t>e790c1e248c927d0064d9bf8e888d334c330d1cb</t>
  </si>
  <si>
    <t>a9e0995152aa4119698b14c18005324041a5e2de</t>
  </si>
  <si>
    <t>75a1b07f18a764a37d93ef605ebbdc8f40bcb3b6</t>
  </si>
  <si>
    <t>78e888e895c24ef8cc7df42501d161b3ed32a18a</t>
  </si>
  <si>
    <t>75f24f6bcb1d99ec1dc56d12aaffd23e2df7b781</t>
  </si>
  <si>
    <t>bf6cb1332b51b891f262ad4afe076e9516df261b</t>
  </si>
  <si>
    <t>dfea1b7dbfc461469f602a1751f4d472d3c5f657</t>
  </si>
  <si>
    <t>14a6e85a528f6240ae108fba7a370a517f4a4dfc</t>
  </si>
  <si>
    <t>1949a9344c3690e763d7293882a09d9d2a59d614</t>
  </si>
  <si>
    <t>295229c6d4393433477f6d7437c3c4fcc281fef8</t>
  </si>
  <si>
    <t>d6824a78ce151dfc82b24cd69cc2c6cf4f07b476</t>
  </si>
  <si>
    <t>f087de3c1f8bd40db7fe5a4f747979b6f8a47237</t>
  </si>
  <si>
    <t>52d2259dba954f25a26208fb1ca1558e392f8512</t>
  </si>
  <si>
    <t>f871ff4086978e461f43b4c70d0a0fb338024c29</t>
  </si>
  <si>
    <t>9ebdd34c2810960a655e5810f96afb3d3357dd92</t>
  </si>
  <si>
    <t>0c983666c33be182b7d4ce595c4451358e7bcb1b</t>
  </si>
  <si>
    <t>cfc1d2f2d3c883c1fe7f245f18ee2d2a11e03b27</t>
  </si>
  <si>
    <t>3011ac71219d3acb9777ce14c11e40fb1178b059</t>
  </si>
  <si>
    <t>ea5c6948759d411969de16fc813c6e08173149de</t>
  </si>
  <si>
    <t>628c08063fa715d7502b9490fe02269246eb408b</t>
  </si>
  <si>
    <t>e8eb7314efd7a36dbc428ebea5980e0df37656b5</t>
  </si>
  <si>
    <t>6f8b9bbd9ea9c17773f40d67d39c4fe6418f3365</t>
  </si>
  <si>
    <t>5e95ea4560eec47b8927278e2424e62290471420</t>
  </si>
  <si>
    <t>ce7c185a477819a7165b7acbc80819d752bb8faa</t>
  </si>
  <si>
    <t>245cba9ce962036e537ed3bf6ddfbafbc4ca1f23</t>
  </si>
  <si>
    <t>e656904649452cae25d7997736ea650bfdcb44fa</t>
  </si>
  <si>
    <t>84bfe5732a6d43a7af0f35f1e504ccc65aeff924</t>
  </si>
  <si>
    <t>79deaeb18c81746a66712056444e173aa1365c5b</t>
  </si>
  <si>
    <t>76d427ab98ab4e300833fe6a741a1855ae191084</t>
  </si>
  <si>
    <t>Evasion: Ability to retrieve the current memory availability, Evasion: Detecting the presence of WINE, Evasion: Possibly stalling against analysis environment (sleep)</t>
  </si>
  <si>
    <t>1c30458a6ed06a2d35367d6ed760ed9e3c4d45e0</t>
  </si>
  <si>
    <t>e2ec5741521a7b737b8108dcb1b6e85380f52418</t>
  </si>
  <si>
    <t>5cfc92bec7de97835b47725556bb7071e42c9f9d</t>
  </si>
  <si>
    <t>5299f1eb3f2f2a8210ca6e9be516926893ba1475</t>
  </si>
  <si>
    <t>3001f6b64f7d9b3b9d8a94352fe9cc014588b9da</t>
  </si>
  <si>
    <t>8f21638cdbcf1e6b9a23987d724cd1c04e10f35c</t>
  </si>
  <si>
    <t>76c76c0fbe6dd82bae54c22e353ea16f7bd4f95e</t>
  </si>
  <si>
    <t>f30634324b5fafb3d84f508790c31c1ba0c810e1</t>
  </si>
  <si>
    <t>4b6df1881d1a0fa5a6651b268e35119f9abe23d6</t>
  </si>
  <si>
    <t>5439a1af355a1f168fb321e9c8847c7b5c10585e</t>
  </si>
  <si>
    <t>5703c3be94633e236abfc2c5e08c98e90174d27f</t>
  </si>
  <si>
    <t>8fc09107cc111545218615292db6973dcb1c7473</t>
  </si>
  <si>
    <t>f43ece61c881b953ffae683c7f2c39b80e51124c</t>
  </si>
  <si>
    <t>cff43dd94640e95407c727ef37b49beaeb79acd2</t>
  </si>
  <si>
    <t>b49e6ecaaa34a2e3cbc1ad6085524b29c40aa504</t>
  </si>
  <si>
    <t>b375a41d4a00f8e19a14197aa5b2bbde5aa245a6</t>
  </si>
  <si>
    <t>e6ab1854f736ff97f724392922708434478f8d86</t>
  </si>
  <si>
    <t>c8fccb3d1b9624a5b1b045503aa9322ebe113e93</t>
  </si>
  <si>
    <t>ca03cdb4f903165bbf20cb27573cd83283d55e24</t>
  </si>
  <si>
    <t>ef84e307c5ba69c9e974d33c0a39613974986065</t>
  </si>
  <si>
    <t>b794fec9c0fb82286c2752403874c9140ad9763d</t>
  </si>
  <si>
    <t>c00a997ac8a0c47694072e22dbcebe3a96f7d601</t>
  </si>
  <si>
    <t>880489d0fff7249a863c29b6932edcb0d20b8759</t>
  </si>
  <si>
    <t>9a4913d5025d808b25b82501a1154a9f770ce67f</t>
  </si>
  <si>
    <t>cf4bea271a9d5fff0ec126c9d06191065dd1a7f6</t>
  </si>
  <si>
    <t>2f6acbb1bdaecc04790f811a91f6454378fe8795</t>
  </si>
  <si>
    <t>56c3efa239681562da06c9cad6859888f14a9d07</t>
  </si>
  <si>
    <t>3801738f46095ddad911f8ee319bd874f69e4294</t>
  </si>
  <si>
    <t>b1153729e8c45a91aa9d6c7f6b8d3bb333d0e935</t>
  </si>
  <si>
    <t>7bf1b71077dcb95f25dd37e3c974b9a1b9d1239c</t>
  </si>
  <si>
    <t>2b6018722e7c1a9be81c1b2f96368bc156b36755</t>
  </si>
  <si>
    <t>35f97f712032021425fd915b923bfe81d7d04e80</t>
  </si>
  <si>
    <t>02c3f27d72c11433bfe695a0937fa9837518419d</t>
  </si>
  <si>
    <t>dc48cbe2e9ffcab7f09337fe1d9a71d22c44b20a</t>
  </si>
  <si>
    <t>0054ccb61af77772eb1f11fb2558f50b5fa7b9de</t>
  </si>
  <si>
    <t>a40ecf2fb4d98d0d1c781489a124135f59ff4214</t>
  </si>
  <si>
    <t>bd962a759fa84295efddebc10b727b24c563864e</t>
  </si>
  <si>
    <t>f4d3c06f44daad384f5e504e975f88f3210571f3</t>
  </si>
  <si>
    <t>9aba6436fdaf7843f2fbc4a78896d167ac923833</t>
  </si>
  <si>
    <t>b6f96fdba79dd4fcf1ab6111a2b9da761240a15e</t>
  </si>
  <si>
    <t>2c8fe90fbdddb64a923a30bc5a302e5e36644540</t>
  </si>
  <si>
    <t>acc40a68c2358ca0d53ec654ef9341e91558516f</t>
  </si>
  <si>
    <t>4450be1333ad7b97e6d5d6b65b2b2f5ae601978a</t>
  </si>
  <si>
    <t>fc723de0805273dc688b805df57eaee26e546398</t>
  </si>
  <si>
    <t>a7471f551255cf9da138eebbb65053b4396c16ff</t>
  </si>
  <si>
    <t>2f8032b3b5b63860c25c2c74b98203293870f8f1</t>
  </si>
  <si>
    <t>6ffb33f0cb8962288560421d629e7554c5cddc25</t>
  </si>
  <si>
    <t>5b4f862d61f56aa2d6e240ee1924240f704a9976</t>
  </si>
  <si>
    <t>9eb75b184005380cbe19f88ed9984d9900c65112</t>
  </si>
  <si>
    <t>39a6c7cf77315775cd1eb6fa4c36e289c74b6ee6</t>
  </si>
  <si>
    <t>4c7db7b107e7e303cf01c69b6aafd540a168fb49</t>
  </si>
  <si>
    <t>97052d00a236efb3532be2b2cd543c0c6684b40e</t>
  </si>
  <si>
    <t>67c3930ac3165b720f4d0374ff9e207ea0f81087</t>
  </si>
  <si>
    <t>078a6105595b9520cb8e2b04efb489362b5d2ba5</t>
  </si>
  <si>
    <t>Evasion: Checking for specific image filename, Evasion: Detecting debugger by checking debug port, Evasion: Possibly stalling against analysis environment (sleep), Evasion: Timing Detection (rdtsc_GetTickCount)</t>
  </si>
  <si>
    <t>4ae7a4d10b084a67032a19a6cd72600fa11b480c</t>
  </si>
  <si>
    <t>Evasion: Detecting debugger by checking windows class name</t>
  </si>
  <si>
    <t>2965375e94e0b14c6b431f2e62a2776db2268786</t>
  </si>
  <si>
    <t>3f5c6cc33cc87a1f93b6b39df9338d7848c3a7d4</t>
  </si>
  <si>
    <t>493cbb362ee321f27a9f55563f0c10ebb26b6f8e</t>
  </si>
  <si>
    <t>edb240b9d1cfb271de885dc8e95eaa579e851534</t>
  </si>
  <si>
    <t>75092b6a1a8ac4ab81c41cf571c2d995b2d0da9f</t>
  </si>
  <si>
    <t>13166ba374e98e750f0332804d1f5e67fa481afa</t>
  </si>
  <si>
    <t>87dfaad90bbb6e58b36aca236f378306a88f2c59</t>
  </si>
  <si>
    <t>2923f14fd98df664a4eb293273a222a11696dea2</t>
  </si>
  <si>
    <t>bcf8bfec6e8c8b3dd5fdfd170cdfbcd23f39af88</t>
  </si>
  <si>
    <t>ea418368f7ed1e78dfbdffda4a65e422f59fa25a</t>
  </si>
  <si>
    <t>7005026b7415808b9fdb4c6b18a6ff7bb6ece468</t>
  </si>
  <si>
    <t>d67232949cbefa473d5edbdc041c7986a9025621</t>
  </si>
  <si>
    <t>8d8b989b3ee1a751c4307df7a4748d39b25d08f9</t>
  </si>
  <si>
    <t>abb69e2833871580d24c1f14902f4649e52b6349</t>
  </si>
  <si>
    <t>e3124abaa12901ce63d62edbda78f4f94411158b</t>
  </si>
  <si>
    <t>d04f3c0613fdcf61d725343e27e33fc8f3e195c6</t>
  </si>
  <si>
    <t>7ca7e3a99a7b0409316e7137f21decfd9a74e0db</t>
  </si>
  <si>
    <t>fbc0d287494223a38af8ae402f58361b74dd7896</t>
  </si>
  <si>
    <t>db87e3b1452c304be4c488bec0015986acaf29a0</t>
  </si>
  <si>
    <t>cae59d388143338875439ebefc5b7db478a5fbeb</t>
  </si>
  <si>
    <t>27d7a74651ec1508465d235b2a97f27fcdc3f6fd</t>
  </si>
  <si>
    <t>a59ed90c07ba85a77e87b95c3cb3b1c9434b79d8</t>
  </si>
  <si>
    <t>d7e203b3e0a112581382ecb98931361e8d4a2c38</t>
  </si>
  <si>
    <t>6132a782d9f90a5aa762a5af746a96e317b6f92d</t>
  </si>
  <si>
    <t>bfe7f18cceebe08d3ef5dd4ad2779bca70b07888</t>
  </si>
  <si>
    <t>5f013a1faa91578a6152e6aabbc0e19aa5710f26</t>
  </si>
  <si>
    <t>9f9a18517c9d230bb0c078555b47e47129f5518a</t>
  </si>
  <si>
    <t>271e4a67f2db1e856798d9c12bebb48e7502af78</t>
  </si>
  <si>
    <t>cab82483c128d65159887562d996482ebdaf1389</t>
  </si>
  <si>
    <t>cc3a12119b0892f635dd6b5d6da5ace6eee2872f</t>
  </si>
  <si>
    <t>75c2d1d56c5028356bed88e227a0a8aefae24c7d</t>
  </si>
  <si>
    <t>b2f4f14f1ad61555a0433ac503ea1c1e0bfeb862</t>
  </si>
  <si>
    <t>19304e97189eb4b03e5d76a5109697935629a69c</t>
  </si>
  <si>
    <t>c673691786fb2b19b8906245ea412cf24d952636</t>
  </si>
  <si>
    <t>f78ee24a3edf7fa7d5c0a0263359d977827f7a91</t>
  </si>
  <si>
    <t>a70aa2f3e3cfe407dabd0361c10fd59920e5e8e4</t>
  </si>
  <si>
    <t>5dac8be0503e12b7a69930a3a735a6beab60623f</t>
  </si>
  <si>
    <t>219d670cf4a14b82b2385e4a0e9e04d456654814</t>
  </si>
  <si>
    <t>052f4f9d86a6a570b66961ece8925354c1639be5</t>
  </si>
  <si>
    <t>050976ac69ac495dceea2fd661fa3614a6a039c9</t>
  </si>
  <si>
    <t>4c9658b36943fd0564c78e6d231bfcf56986a40a</t>
  </si>
  <si>
    <t>4a4fa608ccdbae42ef3ed708b08b6bbacda20908</t>
  </si>
  <si>
    <t>271af7f81dda9a7166932c90fac8794fe9f80d5a</t>
  </si>
  <si>
    <t>1174463082a279b2e5580e02d057cab9ecf981bf</t>
  </si>
  <si>
    <t>64208f5ccc31fe998331c9382ede24bd24017917</t>
  </si>
  <si>
    <t>2a3e542dde77d10d11c801982448e6fd378ec399</t>
  </si>
  <si>
    <t>7c490bdf8283be28020ce9c7042c4409e3fd10c6</t>
  </si>
  <si>
    <t>d72d76862347258779fc11f201dd75fa9de161be</t>
  </si>
  <si>
    <t>42dd23ac4fd85cfc3ec1fd990de19e11cb0be1eb</t>
  </si>
  <si>
    <t>aa8661c9c8fdd5c2dc8b2a226632d0a6a11e3545</t>
  </si>
  <si>
    <t>aede395120490fd56c438fe8ca3c633b57508b70</t>
  </si>
  <si>
    <t>69733335854289c08ec30a4fb30e9038dd3d9ff4</t>
  </si>
  <si>
    <t>9ceaa734ae69e54627e2b71bee9dee3db2247ad9</t>
  </si>
  <si>
    <t>f835b191c4e68344c932adfcf86fddaaf8cddc35</t>
  </si>
  <si>
    <t>f77f994e1159e232606e0e90d191ba799929a546</t>
  </si>
  <si>
    <t>90848c92204003de5db8ff53ddd3f8e7e9ee8b8e</t>
  </si>
  <si>
    <t>7a8878e6859c33a2a3d2c24bb1fefbef0cd4db48</t>
  </si>
  <si>
    <t>f013d475a76d11b2cac9d795d956d1097140264e</t>
  </si>
  <si>
    <t>ec004d2ffb2351a27fc94fce714de884087ea080</t>
  </si>
  <si>
    <t>881dccac41f7b7122e04ad6f227b87ba0a3f6944</t>
  </si>
  <si>
    <t>Evasion: Ability to check the disk size, Evasion: Ability to retrieve the current memory availability, Evasion: Delaying execution by using ping.exe utility, Evasion: Possibly stalling against analysis environment (sleep), Evasion: Trying to detect analysis virtual environment (BIOS detection)</t>
  </si>
  <si>
    <t>012d8e1e83920978697e0d3772f1ba6fa63b1540</t>
  </si>
  <si>
    <t>cf7b106d9f27d5130cea319b2ac3e147f0190f8a</t>
  </si>
  <si>
    <t>90a8773bb61aeef8e9e6bb2556ece683f487f3d2</t>
  </si>
  <si>
    <t>484a5508659a24db4450f611226d9faa31facc04</t>
  </si>
  <si>
    <t>9bdb001ae6b560e9663d060418dacbbd47ad7daa</t>
  </si>
  <si>
    <t>4c434fdbfd6fcb46e5340fbf960ff096f2a2fbda</t>
  </si>
  <si>
    <t>3881cb0ac201bbee16f2bc0fad58a272afee7cf2</t>
  </si>
  <si>
    <t>edd98fb88d9f4e31fb2c4c148c9ddec3a4f69ad9</t>
  </si>
  <si>
    <t>5fa9f3f4015c5336ef586ce1b3935ea34c6e1a11</t>
  </si>
  <si>
    <t>38349c65975a7ff6d4ae2cfa8efc3cbd603372ae</t>
  </si>
  <si>
    <t>1a019ec8648b4e875bcab1b43287a991e8f5f866</t>
  </si>
  <si>
    <t>abc6ac6b040c96f5f68b4ccdc3313f533da5f932</t>
  </si>
  <si>
    <t>f1e7066787bbd322f0b20a8a9cb52311f6b18278</t>
  </si>
  <si>
    <t>87fa3e46f812cf81e89c6a04674ba27da47fad69</t>
  </si>
  <si>
    <t>6336d7c548499c9cbd345985e35627e30b940a12</t>
  </si>
  <si>
    <t>62e820221bb6531ac7a12bd2f085dd759ab8b0f3</t>
  </si>
  <si>
    <t>7dbfe1f3cfab14bad56fccd424d943bdd2ecb55c</t>
  </si>
  <si>
    <t>acda32d8af677f9cb73bccc21f1286864fed4908</t>
  </si>
  <si>
    <t>9238ad0fcefed5a97365b4dcfa179c57de0ed066</t>
  </si>
  <si>
    <t>c3f4b785f8aa74e102a467f36945f3911ccc7590</t>
  </si>
  <si>
    <t>7ff71cfc960043a31ce27d949f3f20cb3bf66d6e</t>
  </si>
  <si>
    <t>2c088c79b03a85376b1e0fb0b616877a4d20cc3f</t>
  </si>
  <si>
    <t>78d0a50581c9f7978822d4a1b8ac07ad9dd78c97</t>
  </si>
  <si>
    <t>51e9992707f693c2de3c7561dcdc52cdb6940323</t>
  </si>
  <si>
    <t>c25e01825b86eca30811a96b7eb5a4ce8b62b659</t>
  </si>
  <si>
    <t>54a4b4ebb303ba3de23670cdb8e5cf43169a1024</t>
  </si>
  <si>
    <t>761d1ba238e1b50e70b0cd6fe3a3af7845542b51</t>
  </si>
  <si>
    <t>228ef37ab9f34176f8625e825027cf8ec834a71d</t>
  </si>
  <si>
    <t>bd2d559cb8485c1cb7bcefa7b83277c2d07594a0</t>
  </si>
  <si>
    <t>Evasion: Searching for specific processes: ollydbg.exe (analysis tool detection), Evasion: Searching for specific processes: zonealarm.exe (anti-malware detection)</t>
  </si>
  <si>
    <t>4511ac18f4badd44daee86a9d7c6ec67bf974876</t>
  </si>
  <si>
    <t>086e52b13e2bae482d85114eade84076550893d9</t>
  </si>
  <si>
    <t>6d2e1fe857514aaa545730069c0189cdc4c05238</t>
  </si>
  <si>
    <t>e62eb6119afa388291cf71da243fb265afe31e60</t>
  </si>
  <si>
    <t>be6aaacb8f89b69f8db1d7888841ec767c476fc3</t>
  </si>
  <si>
    <t>617b74ec272a40501e0d932b3567802b3ddfb5ca</t>
  </si>
  <si>
    <t>7516ed0798e3fe71734eca5e2f120e967d802ca9</t>
  </si>
  <si>
    <t>38050fa564819b75e2a09bb3da55b92c88238dd8</t>
  </si>
  <si>
    <t>29e32f0cd561945a0d8095bb2d58887c089131cc</t>
  </si>
  <si>
    <t>0422cee923f4cb2c470daab7ef39940a8026d4da</t>
  </si>
  <si>
    <t>b59dcecf6cf824dc1e256e5a87f2fea59edc3cf8</t>
  </si>
  <si>
    <t>d1a954b905a1e3be527a853389a44546f07ae646</t>
  </si>
  <si>
    <t>b7c206a30c4e41ba9d74dce3ebe003b83911b6b0</t>
  </si>
  <si>
    <t>3921c41bda3de81087b7a5c5d8dedd6a3f82ea0a</t>
  </si>
  <si>
    <t>9a46db380fe515f3bf73eaa2042a5da31c39f059</t>
  </si>
  <si>
    <t>5c25571a75b0f4fe569c55abe40ee00cf9326cc7</t>
  </si>
  <si>
    <t>c2ad900a812445fa465790e0526086e917af20ca</t>
  </si>
  <si>
    <t>0acd0f651d4cd16db6b7f09c8c408992405f7839</t>
  </si>
  <si>
    <t>280b1a3e72c40f6f2233d236cb53b0c1b362f8a7</t>
  </si>
  <si>
    <t>010d36a7e657af1ec0719c84618d2e3d8db6b42d</t>
  </si>
  <si>
    <t>5afa582aaa6e2c14c00896629ea2b77e58397a91</t>
  </si>
  <si>
    <t>87a1064b121d684f5ed9033efee3bf67907b7293</t>
  </si>
  <si>
    <t>Evasion: Possibly stalling against analysis environment (sleep), Evasion: Searching for specific processes: sbiesvc.exe (analysis tool detection), Evasion: Searching for specific processes: tmlisten.exe (anti-malware detection), Evasion: Trying to enumerate security products installed on the system from WMI</t>
  </si>
  <si>
    <t>1ad5716cb130685b51b16c867d34366defcb676b</t>
  </si>
  <si>
    <t>218fc42933ad55a2d191ef09fe4e3f0a15357e66</t>
  </si>
  <si>
    <t>1f7243add6da684a7fa53eb03f77bce74a70efd5</t>
  </si>
  <si>
    <t>dcc623f71954ac9f32bf8a3a2df5a176a8a01d2d</t>
  </si>
  <si>
    <t>9846f2c56f1b799f22cc40dc7d254343bda0393c</t>
  </si>
  <si>
    <t>Evasion: Ability to detect if Sleep() function is patched, Evasion: Checking for specific image filename, Evasion: Searching for specific processes: explorer.exe (system injection target), Evasion: Searching for specific processes: ravmond.exe (anti-malware detection), Evasion: Searching for specific processes: xxzshell.exe (online game injection target), Evasion: Timing Detection (rdtsc_GetTickCount)</t>
  </si>
  <si>
    <t>125846cd34e70aabc00bc360d7fc36f5d2471524</t>
  </si>
  <si>
    <t>463de12921020d2db3c3b0fb99c020254ea81dcc</t>
  </si>
  <si>
    <t>2c96f88b284180405508dc3dbdc316b8de754bcd</t>
  </si>
  <si>
    <t>ca328a258aa6bc8134a389ea66418ca96ec5d124</t>
  </si>
  <si>
    <t>f5312c65a5b95ab2cb17bf13abf32e7dab3643c7</t>
  </si>
  <si>
    <t>a50c5850d97e9950c581c0505c79a8eb01923bb4</t>
  </si>
  <si>
    <t>bb4c56559a3b3aac6973f7813b1bcc175cfdaefd</t>
  </si>
  <si>
    <t>6120e45d8927797537187a078c2b5ba50332c153</t>
  </si>
  <si>
    <t>f8abaf20156c2f31dfa014f0a2ffac22318a819a</t>
  </si>
  <si>
    <t>e01891bd7dfb61632c4886b1f2fbe8be4e7c279d</t>
  </si>
  <si>
    <t>0e38f2a9b3fa2ac2958e1819edc9c220bfb4200a</t>
  </si>
  <si>
    <t>52dda4823886ae721f14cfa5698da231311a49bb</t>
  </si>
  <si>
    <t>71e7e7e3d086e6807cb62fdac3beecad9d5dadb2</t>
  </si>
  <si>
    <t>2f0ac7224c1642633f46361f16402237ebe73184</t>
  </si>
  <si>
    <t>eaec92fe06b0d6484fdf4fe5f1391fba19d26a26</t>
  </si>
  <si>
    <t>b5db50c0ffa3b9ade8e24fbecde6f9af848daba9</t>
  </si>
  <si>
    <t>93e81708c140a545dcd2a801c37d963b14e287bb</t>
  </si>
  <si>
    <t>626a251758b195c389f58b069951bd747fbb2f32</t>
  </si>
  <si>
    <t>152ba3f8a6d9a63b693045ca6dabd45ea40549d5</t>
  </si>
  <si>
    <t>a0e6a04866ab68f52d3aaabf9545e73832881a17</t>
  </si>
  <si>
    <t>e3f9c600f3c3a4cb1ebf8e9c3c4a3c1747bf0687</t>
  </si>
  <si>
    <t>e40ba086af67941ef487597a25c9e093a4853bb5</t>
  </si>
  <si>
    <t>1b42afa4d551514c1887e82c0ff2e41cb6b79289</t>
  </si>
  <si>
    <t>32a075d6ff296ca73e79b75f6c216d85c6af74e1</t>
  </si>
  <si>
    <t>fadc5275a560d6790f77658baed5b441a853d2da</t>
  </si>
  <si>
    <t>708c68bf93dd0a035f82772f5d9729eeb2285533</t>
  </si>
  <si>
    <t>77a136848ace8cf750b6ec8495c7962d29fef6b4</t>
  </si>
  <si>
    <t>cf7c954fb2b2144a44c7ae7482ad3d0af2e97b71</t>
  </si>
  <si>
    <t>24f52642f7d443bc79132c6ffad1aaf48acce6c4</t>
  </si>
  <si>
    <t>dde9f81bc7f6d321f022447afc4d941d7c361840</t>
  </si>
  <si>
    <t>328bbc1b22cc47aac19465df9f8cd1b026818dc8</t>
  </si>
  <si>
    <t>24342863067807718b95f95a3f1351ff33c6c379</t>
  </si>
  <si>
    <t>665eeb27763c8f83337ffb1cb803758032d3fa28</t>
  </si>
  <si>
    <t>047a60dcef5852399998580a57fec8095169794a</t>
  </si>
  <si>
    <t>06de98dd462c62ffad67b16a50b8d5872743ad53</t>
  </si>
  <si>
    <t>ca56b978ec84923b642d4d46965af2b43db601e7</t>
  </si>
  <si>
    <t>84280241294516b7d2f3d97cc9226f5f0b3be87b</t>
  </si>
  <si>
    <t>3e3d06e72bf0333929fd3800e279fa7bd0d22465</t>
  </si>
  <si>
    <t>b20a5435632a02c2cafbf57f736fad7459e7c282</t>
  </si>
  <si>
    <t>d568a9b7477014db3993815742303409e58b63ba</t>
  </si>
  <si>
    <t>069572cb9d3df27dd6ae29a9aeb7fc2b7b075b78</t>
  </si>
  <si>
    <t>c72290c89eb2cbc25197d57b877aa4010b708350</t>
  </si>
  <si>
    <t>5048c09085bace8d0cf7c804c0ed416d3a7f0471</t>
  </si>
  <si>
    <t>Evasion: Checking for specific image filename, Evasion: Potential detection of analysis tools (dbghelp.dll), Evasion: Potential detection of virtual environment (Sandboxie), Evasion: Searching for specific processes: explorer.exe (system injection target), Evasion: Trying to forbid debugging (hiding threads from debugger)</t>
  </si>
  <si>
    <t>4317c5a1bcc9e256fd9757c03979fba4ebeb4589</t>
  </si>
  <si>
    <t>d5f5bb5b687790862018cdc59d3447c5ee85bd98</t>
  </si>
  <si>
    <t>41bd5268768b6b8907b49be984bc398172e6f9c9</t>
  </si>
  <si>
    <t>ae1f53c6d9d84dbc5d15d6c5080273e4f9b63280</t>
  </si>
  <si>
    <t>662fb921c5885c0d803d24e6a4852bae524fa85e</t>
  </si>
  <si>
    <t>988d37f9ac048d8d32097056b2b26801bd2f75bc</t>
  </si>
  <si>
    <t>5fd4f34e24e8ba7908c3636c4b21c24402700b5f</t>
  </si>
  <si>
    <t>a7bf4177b4b9760f3827035d6aa724e8f196f7d9</t>
  </si>
  <si>
    <t>4403ff917a20a511330b97eb9d52a9fb2523da03</t>
  </si>
  <si>
    <t>b33f764666d4620000adab4756b361129716cde2</t>
  </si>
  <si>
    <t>996b0abbcfefe2e1c1a239236658512b34e7e740</t>
  </si>
  <si>
    <t>599b487c4ce4d9d153837ab6bfd23b011bbe2d32</t>
  </si>
  <si>
    <t>defdc64f51e5b7efa8dc9c4182371144f4537f55</t>
  </si>
  <si>
    <t>7fa091e01e9cb74d9ea3c1f4d875d622291e2b1e</t>
  </si>
  <si>
    <t>b0b90d5852d38612d7cac26df1a592fcb1db0da0</t>
  </si>
  <si>
    <t>ef288157e5afaff9a86bdb123855c2e29d328169</t>
  </si>
  <si>
    <t>0286dc1bd0f06f6026364421895a066a67921e29</t>
  </si>
  <si>
    <t>daf44fa982b576698d40ee53b14a56e305b3ae2e</t>
  </si>
  <si>
    <t>5b13ac58d938e88908bdf0e7212fa54e0cc54181</t>
  </si>
  <si>
    <t>1d8817dace66af02841317ff75de0f6e6a0513ff</t>
  </si>
  <si>
    <t>febf1dd6fc69ca544f20d17e61d50edbdb6bb128</t>
  </si>
  <si>
    <t>94794836fad76d1ed3c26f4f201e4625ed0e329b</t>
  </si>
  <si>
    <t>21646606dcfc477a4fa16d1a47e00f28bf3c37f7</t>
  </si>
  <si>
    <t>39bde4926d3a0380dff75e8ea8cbe39ae920d5c1</t>
  </si>
  <si>
    <t>0842aa4c7e9659b699303b16cd9ba87896bf5ffb</t>
  </si>
  <si>
    <t>b23d1f23b35595ec9cd0615f37382c5ddbefa1b0</t>
  </si>
  <si>
    <t>3c6eb093f1c8a30e3e077a49c421969ddd3aa352</t>
  </si>
  <si>
    <t>707b72cd738f6cdfc5d64f2fdf00991a0e69faf7</t>
  </si>
  <si>
    <t>2b2195b271f1bb4741190f513e1c4e794713e40c</t>
  </si>
  <si>
    <t>d907b6e1a482f7911fb471d4717c2a5be38bee2b</t>
  </si>
  <si>
    <t>27b6ecf238cc2f2f4f82002c7e0045b5c706ebd6</t>
  </si>
  <si>
    <t>89fb1e29ec1faeaca524f34cc52edae05d662c3f</t>
  </si>
  <si>
    <t>4fc1cf993010bfe5cc88c3969dfa85d696a3c554</t>
  </si>
  <si>
    <t>5dc848c632291a0d10f6e4883a84e451010f4ba5</t>
  </si>
  <si>
    <t>cf68c8238e1f28eb9623cbd9af4285d767f8fe05</t>
  </si>
  <si>
    <t>07285c8fbb96500a8c44ec1f7e5aa11874736fc4</t>
  </si>
  <si>
    <t>580d277d6810009d4257f6fb400faff287a89c51</t>
  </si>
  <si>
    <t>2a8614f69894177fa53a12fb7490177e97e31de7</t>
  </si>
  <si>
    <t>ba6704ef92d131f6804ba81dbe74328757b33d0e</t>
  </si>
  <si>
    <t>03929b3d5beae6bf82312a7f974b38a2d1b892fb</t>
  </si>
  <si>
    <t>f4c8b320ba015594d2dd8b266d35ea51e23ff9a8</t>
  </si>
  <si>
    <t>d3d1717fbcc063c6e19c59385cdf5ba4dda30f93</t>
  </si>
  <si>
    <t>ba1ff905b487bae6ebeda42d6e21cbb333180c12</t>
  </si>
  <si>
    <t>03d2e8cf587e492afeac1ecf6380b909255cff50</t>
  </si>
  <si>
    <t>Evasion: Ability to check the disk size, Evasion: Possibly stalling against analysis environment (sleep), Evasion: Timing Detection (rdtsc_GetTickCount)</t>
  </si>
  <si>
    <t>d1acd6b13b5cbcf3e250241c7dcf1a2583f4abc5</t>
  </si>
  <si>
    <t>cffc6bb4a7e8a8413c899815820c4d19089d4f26</t>
  </si>
  <si>
    <t>dfcc8635bb0b97dd9b11970c52928c932b0279b4</t>
  </si>
  <si>
    <t>c7ca0fd14e1f43e8e016ff4db158208e32282e59</t>
  </si>
  <si>
    <t>e295174180686e28983d774b5de34df1f85e7b3d</t>
  </si>
  <si>
    <t>b14a99722df61e81bf92335b17d44183075c42c8</t>
  </si>
  <si>
    <t>1257301307a5251bd8ce44610d001007ad85e2bf</t>
  </si>
  <si>
    <t>cd25a74e007d6fb7bff619f0e1bfeb5baa19c905</t>
  </si>
  <si>
    <t>9964c03cff1f6da08ad3c5155b2f15b5e668486c</t>
  </si>
  <si>
    <t>a5d4bb72e8c3d2bec173d2cfdcada707b8a9d843</t>
  </si>
  <si>
    <t>015eeca6de0985378b75901434374fa4983d778e</t>
  </si>
  <si>
    <t>cca8b77b37600fab654bf2062e104a996b031875</t>
  </si>
  <si>
    <t>2dad94c21e3e708e8e158fece6747669f9b44033</t>
  </si>
  <si>
    <t>1f7509d4f168517fa2e806e83fdb11eb9807380e</t>
  </si>
  <si>
    <t>e48bbceb45ebba7c8ec5524ab6fc578902be5f5b</t>
  </si>
  <si>
    <t>55df3271b9552eb6c01f10bf7004a834c7438178</t>
  </si>
  <si>
    <t>0a7f1fdb1aa4746fb601d9377c2a1cc2a20158fc</t>
  </si>
  <si>
    <t>a6f53311624bd4407e1b54ad3ff047ad6f49f6b7</t>
  </si>
  <si>
    <t>7ee571dc4357f9903a2dd2f24331ea0e98d3d09c</t>
  </si>
  <si>
    <t>9ed8d4fa6a5519fe91c13faced9bc3e0d81923b2</t>
  </si>
  <si>
    <t>06970e46bb941cfc7ee44a461cb21abcf9e7a34f</t>
  </si>
  <si>
    <t>45790638225e244b38c8cc3fdf64e8a31c98ca4f</t>
  </si>
  <si>
    <t>1098ddb0cdf390420fe1a24f6fb79fc94fb72577</t>
  </si>
  <si>
    <t>c60aca9310904efb2249c3a72eda31fd962c78e2</t>
  </si>
  <si>
    <t>a0e6545ae6d4a1b3533785494d5bc7050227de52</t>
  </si>
  <si>
    <t>d29af9798d4d0a95f51a202fc169e69cd8750f7e</t>
  </si>
  <si>
    <t>de66a9894e32f267638acef2fb08f2c1d86045ba</t>
  </si>
  <si>
    <t>c553b179aa99008bf3c227229b865e20ff00b33e</t>
  </si>
  <si>
    <t>ef26c42890f1a8cf6ce619368b2ae8f386f9740d</t>
  </si>
  <si>
    <t>6f35e1094eedb581f2d91507b4fed539acf70d32</t>
  </si>
  <si>
    <t>a9278aa83c307de5f1d694b31446d6eefed32056</t>
  </si>
  <si>
    <t>b390a7495068ccc243f351597246eb1f61beea40</t>
  </si>
  <si>
    <t>9dc10601acfc3590f0268c4a5226340b8d168b6f</t>
  </si>
  <si>
    <t>41486ec2227e20028c929895754dc101924fb1bf</t>
  </si>
  <si>
    <t>e045526eff6a2f89952dd8d177f7141e62c09ea0</t>
  </si>
  <si>
    <t>dddf73ac3c09303bd01965a44f9d0c92d993184c</t>
  </si>
  <si>
    <t>4a784be6016aa44a537a41f5dbc84b958e8380e8</t>
  </si>
  <si>
    <t>20e35494d2355ec1556f9717b2990372a90031ec</t>
  </si>
  <si>
    <t>cc40593ced7c95bcf4aa152949af794e94fb76b0</t>
  </si>
  <si>
    <t>1b9a7f2a97aa42d759dba0f3c46502f561779daa</t>
  </si>
  <si>
    <t>535ffed2088ccb5996ff350b2638d530611ea6f0</t>
  </si>
  <si>
    <t>d1866e704792c0faa08cb8c1cb24ad35ff97a7bd</t>
  </si>
  <si>
    <t>3e5639deb9620ba96ee40ec9d178a82f2a9e419c</t>
  </si>
  <si>
    <t>75cd971a3db4b7bf766fad66e07c10302de1f910</t>
  </si>
  <si>
    <t>b1fde867026427ec2e36517e67651bf8a646bdd7</t>
  </si>
  <si>
    <t>Evasion: Checking for specific image filename, Evasion: Searching for specific processes: explorer.exe (system injection target)</t>
  </si>
  <si>
    <t>00350c680d1c087e44cf11b4cfd9e51436b48e8f</t>
  </si>
  <si>
    <t>940da0b27da84f6672d753584ebc5c3816a6d7b7</t>
  </si>
  <si>
    <t>70271b273cd5ea6d4e6b81f217bbd858b08b7bf3</t>
  </si>
  <si>
    <t>0da0331e07bb33f6091fc6e1ff0061a00cf88887</t>
  </si>
  <si>
    <t>cc86b0b33328ab1ed3947cda67e53fa44b98276f</t>
  </si>
  <si>
    <t>b4ff21ae12333b0d3ffddc6b48be7a8d78b814e2</t>
  </si>
  <si>
    <t>6aff790222779c30339477b641fae6e709185dc7</t>
  </si>
  <si>
    <t>30d655a700acfc1d7a3955a9234e0de50792c58e</t>
  </si>
  <si>
    <t>d6e396ad73b51756fd4c3361cca274c860921e78</t>
  </si>
  <si>
    <t>eec2eae8f81dd18daef548fff997d0f809d0eb81</t>
  </si>
  <si>
    <t>239443539b9fdb0525677ef28a9186750e910200</t>
  </si>
  <si>
    <t>fcab54f1a46396f924bac0508c46a9a52d475438</t>
  </si>
  <si>
    <t>6e67b340e8f606daac1d8da394181963866004ff</t>
  </si>
  <si>
    <t>c797761df1d1091cb6f928f470d500a2908b49e4</t>
  </si>
  <si>
    <t>667e8544ecadfc7bfe63df8755bdb50d167575a2</t>
  </si>
  <si>
    <t>4ec756f3dfce2f6f2d6148841018211c252c8f26</t>
  </si>
  <si>
    <t>c893dccea410aead1040d70ab3444551e24e20b2</t>
  </si>
  <si>
    <t>22effa7a03fcbc284763bb4a7bbeccebd4a118c5</t>
  </si>
  <si>
    <t>b6d092640064fddd4ddbb909c4d945ba95530705</t>
  </si>
  <si>
    <t>4e258b15cb7635aa94a1db75789642ea8206449a</t>
  </si>
  <si>
    <t>a6d69b45f86e0f8e75af6861b5b6aa46ca26f360</t>
  </si>
  <si>
    <t>cf358a7745ebe4688a8f1ad34430f8e5c6080524</t>
  </si>
  <si>
    <t>201ddac918cdafd4d5c1ec75f4ee169025c638e2</t>
  </si>
  <si>
    <t>80e02102bebdc0e5ebf0ddf92747a8c2f35be732</t>
  </si>
  <si>
    <t>0133dcb3180db3c5415c54f15494ac4fd731ec17</t>
  </si>
  <si>
    <t>aba5b3a548633503d93ce56311dafdb09782b8d5</t>
  </si>
  <si>
    <t>ed7dcfcfeab89595251979de073236ef4ac2421d</t>
  </si>
  <si>
    <t>446f230017127a4c487ddbb1dde74887dbaaecd2</t>
  </si>
  <si>
    <t>872f9f2a6ba8f9393d9f8e0bba3a1fc145d1084b</t>
  </si>
  <si>
    <t>2d3718a19011ee76bd5b83f53e426a1fb4b26a58</t>
  </si>
  <si>
    <t>65e3bce8d6d594f24152ec430cb55448033c5023</t>
  </si>
  <si>
    <t>d7056502505b5917f8c20893f34699cb9247c05c</t>
  </si>
  <si>
    <t>678885078df4237ea4eef7864a43a02628d78cbc</t>
  </si>
  <si>
    <t>78988c77283595ac3138c6ea2e784d8a122073c1</t>
  </si>
  <si>
    <t>Evasion: Ability to detect if Sleep() function is patched, Evasion: Ability to retrieve a list of keyboard layouts, Evasion: Possibly stalling against analysis environment (sleep), Evasion: Potential Anti-VM time analysis check using rdtsc, Evasion: Searching for specific processes: avastsvc.exe (anti-malware detection)</t>
  </si>
  <si>
    <t>8bb0f5849ffaae53ded55a67e90504f8bf56ae8c</t>
  </si>
  <si>
    <t>59f1a83b66e5ae8b6c2b665f3f67afb2c7a36d30</t>
  </si>
  <si>
    <t>15ddc0a9071e60986dd461513c11154c729c7cd8</t>
  </si>
  <si>
    <t>c6019cd136363a0678385a2e8f5da876b14ad170</t>
  </si>
  <si>
    <t>4a70863ad37a00437aa3355e046aea0ccf5d0c27</t>
  </si>
  <si>
    <t>5dcda250292d31b7c1f6f07b79ff1d3485781aa3</t>
  </si>
  <si>
    <t>67d580e77d4be288ac15ae9aad7eca29eb2b128c</t>
  </si>
  <si>
    <t>fdf3928dae1f6ecc2bd183df3c9f34bd855e0ffa</t>
  </si>
  <si>
    <t>a63c8ffbfe15aff88dcbcd194b6fc906d7a58676</t>
  </si>
  <si>
    <t>Evasion: Delaying execution by using ping.exe utility, Evasion: Disables Windows Error Reporting for a process, Evasion: Potential Anti-VM time analysis check using rdtsc, Evasion: Searching for specific processes: explorer.exe (system injection target), Evasion: Timing Detection (rdtsc_GetTickCount), Evasion: Trying to detect analysis virtual environment (BIOS detection)</t>
  </si>
  <si>
    <t>b0d44cb6670be0c19567472471cdafcf43f90cd1</t>
  </si>
  <si>
    <t>12dd5469c6794feafd1a35ba16332e907b166145</t>
  </si>
  <si>
    <t>c34735720dbb7bcda0584c24381394dc044b19cf</t>
  </si>
  <si>
    <t>a90c337ff5f3f05ec45b6c66d2b6eb1ee4c99b1b</t>
  </si>
  <si>
    <t>c28a5b5219155949bbc4a965fa9cadb6ff8b30b4</t>
  </si>
  <si>
    <t>400b6266746b002c6564dfd6c8c2b56ac72b0d14</t>
  </si>
  <si>
    <t>3e9de547f72dadc2fd8a3c08da02f086e0167a94</t>
  </si>
  <si>
    <t>4892847f3908cf09202fb9a5ecefa9dae63d2384</t>
  </si>
  <si>
    <t>4ee6e7e6cc34f3451f2ffec50d3f3bde1decc116</t>
  </si>
  <si>
    <t>50dd211de253ab48d7ed70457bce5def71577139</t>
  </si>
  <si>
    <t>bc8f67ea0e199f00e39103e1fefe8fae3c1aa79e</t>
  </si>
  <si>
    <t>e92ae4d0511bb7762302b4ca74261d250ac8b115</t>
  </si>
  <si>
    <t>c3e8521dfb06377e55310a8e221beaa9758a573a</t>
  </si>
  <si>
    <t>7038bc9adbb0725dbbef89158fd1ecc4af8298ef</t>
  </si>
  <si>
    <t>f462ce14c9ff3ef6527327d8a3c40193ff65ad80</t>
  </si>
  <si>
    <t>7f9e15b5b7169613a0e9212929be60379cacc12c</t>
  </si>
  <si>
    <t>d8d78322aee67e2ce9cb84563864bd2e0afd773d</t>
  </si>
  <si>
    <t>d824dfd181ca776adc19b768e3173b8ec32db9f0</t>
  </si>
  <si>
    <t>ec794dad92ebd5680ff88b371c9ff8e21d8d5586</t>
  </si>
  <si>
    <t>200e2be73f4afd9c47a09d219235113ec190bf66</t>
  </si>
  <si>
    <t>0e5eec72d69f445951e8ff0b2bdd3290d2a6bdbc</t>
  </si>
  <si>
    <t>63c2b02e485165cb8d1ce199ee9215a56a4a580e</t>
  </si>
  <si>
    <t>5be6a44dc722102c4025acaddc8efac31465ad93</t>
  </si>
  <si>
    <t>897ff81e0c93542d2d04fcd6fa72cfd34f38c14f</t>
  </si>
  <si>
    <t>14563712774a0fc99e7c93bc0076c208731b4a39</t>
  </si>
  <si>
    <t>d3b866c6653bfd12c2a9e5e876b4b27e7d834aae</t>
  </si>
  <si>
    <t>bb4b12de4bdc149eb96310b2015f00de81f6cdef</t>
  </si>
  <si>
    <t>67714a7ac7f64ef7b6d3f02c6f88b0e050ca3434</t>
  </si>
  <si>
    <t>3a89c03efbed262f92f3bd7a40007ac2fc86a750</t>
  </si>
  <si>
    <t>6d94cc27d2d3bb17108a91a22401855a1a28f489</t>
  </si>
  <si>
    <t>dab90b71b46e25be0a786b6f644d6fbcb90e198c</t>
  </si>
  <si>
    <t>b0947e28d1a4a25e0a674c5cbba26727e5694c7a</t>
  </si>
  <si>
    <t>373d042d0334ea7759a3d694b347d23254cd0a2b</t>
  </si>
  <si>
    <t>6b9b53c98e5386fbe99468522ec092b79a1e6b92</t>
  </si>
  <si>
    <t>a0964150b327e918212822b45cf7b124d117ead1</t>
  </si>
  <si>
    <t>f49bea1794926124a4bcdb479c4560a550c93876</t>
  </si>
  <si>
    <t>2b48f6c46a3c7ccb0443b2eaa6467b9441d39a7a</t>
  </si>
  <si>
    <t>fa031bb12a5a8cbc88f3a9ce63af0ec8f3268784</t>
  </si>
  <si>
    <t>ce021245e8fb6ebaa4c12ae952c5119a189ba12e</t>
  </si>
  <si>
    <t>968f397d7c4e0d21ac7278279b98b1e3c9638f3d</t>
  </si>
  <si>
    <t>6e012c76aa219cbb186b76f43c04103c03021df7</t>
  </si>
  <si>
    <t>15217e309040c9b9a649e651582b83af0ec48411</t>
  </si>
  <si>
    <t>5162facac71c1e8a7d8460c45801cb635d2a4585</t>
  </si>
  <si>
    <t>b32f0d4a1c423fa9a0934b182ffa0f763b7b1269</t>
  </si>
  <si>
    <t>2b2592bcf4b6511a916ef16bda2c78ee282f4dce</t>
  </si>
  <si>
    <t>d2eb25f5804109fc2522fe83ab82eccf4d2f03b4</t>
  </si>
  <si>
    <t>c52da4c4bbdbae3313155a725de64acd3f546fd9</t>
  </si>
  <si>
    <t>e6feb7108997f718dbec29220a80b9217c2e0216</t>
  </si>
  <si>
    <t>d08030bc00b651396a5e394a6e29aaa72f431cc6</t>
  </si>
  <si>
    <t>95c533fcb619150325715b47627a676a6056387f</t>
  </si>
  <si>
    <t>8436f74fca7b8d37d4b90e808907eb6410dcb933</t>
  </si>
  <si>
    <t>f7b40fdfbb3ec41b1cae7fb746f1d0206e357202</t>
  </si>
  <si>
    <t>7c5cbb8e0f417ee95530d200ba81314405974406</t>
  </si>
  <si>
    <t>c6f82b6dad0d3250eb841ee9ae5b05c5726fecb7</t>
  </si>
  <si>
    <t>9e1805ac9113fa5288acd277c826100ca855eef9</t>
  </si>
  <si>
    <t>bbd1f0a17ce989a7ea673498f33e83b852c58415</t>
  </si>
  <si>
    <t>52b5ae521098369242baabf22bb661ed52dbe873</t>
  </si>
  <si>
    <t>3c56519f5afe448aee8aeade8bc0a07b0b01994b</t>
  </si>
  <si>
    <t>90e809f8db87b03580c96ee23d90bdf4fc2343a9</t>
  </si>
  <si>
    <t>fb21873c4c89c3a17102caadf23eeddf455a0ed5</t>
  </si>
  <si>
    <t>f92a86e11e993f040ca3ae04eba7eec5d1819ba9</t>
  </si>
  <si>
    <t>85dc77d94a4e4fcf97ed46e0039604cea40fd8bb</t>
  </si>
  <si>
    <t>79b2346822e23f851ac355b94805da081d42a0be</t>
  </si>
  <si>
    <t>d0007974939a68727fea5d8936e87681c605a9c4</t>
  </si>
  <si>
    <t>9639379524c74f5d0c8f6afa6d6ee09e41e53d93</t>
  </si>
  <si>
    <t>51802efd950d0ace70e9756e2ede0071b69113d9</t>
  </si>
  <si>
    <t>535fa306a7df89102563b09a01e69da8901d81bd</t>
  </si>
  <si>
    <t>25379c354da784ffab266f3a9a42852210c9941f</t>
  </si>
  <si>
    <t>2194675a44aa97bc4d12dc66746b554c03ccd613</t>
  </si>
  <si>
    <t>73167b9e009d41fe524a4c3e7a04021dc61514b1</t>
  </si>
  <si>
    <t>0bfdf42e3733c921f80f1ba67d7bc46b11a9486e</t>
  </si>
  <si>
    <t>f16ed6900a409609ea8667a9792ca685c21ab004</t>
  </si>
  <si>
    <t>c29946c39d96679acb89d7e81b04d921844cded8</t>
  </si>
  <si>
    <t>c6bae0c1ce2b96d57559440b526494962512873f</t>
  </si>
  <si>
    <t>559eec2de67ce4fba599a77834112df3aca266ac</t>
  </si>
  <si>
    <t>f2ffe18a04ee63f61fc24aef67ff07d43deaac88</t>
  </si>
  <si>
    <t>fb88c5988c0a6dbcfdeebb3c58ea38b38977a14c</t>
  </si>
  <si>
    <t>33e3e2258091c3b30be408a6f932fbd354100b6c</t>
  </si>
  <si>
    <t>555e8b3c73e552ba5abfb317b9d4b5e2cd8f2ba6</t>
  </si>
  <si>
    <t>332178c8e4adfa6886c744d731b0f3650728bfa2</t>
  </si>
  <si>
    <t>3bef0e8930073a57c4614521936586a414754d1c</t>
  </si>
  <si>
    <t>a4f0be847c8e59face72f41aefc5b3720e890c62</t>
  </si>
  <si>
    <t>2c5d174122ff2dc41495ff1f937e67e5cf9b0250</t>
  </si>
  <si>
    <t>27638c9b87f74290b6d0f4127878d251b93cd94b</t>
  </si>
  <si>
    <t>3068fcc734b96838ac21d5651e121e9bd651da81</t>
  </si>
  <si>
    <t>4afc9a471e1cc04f3319cdb73250eebc33a7e757</t>
  </si>
  <si>
    <t>760b73c4b07971926a0c067c45254022bbbbc2c9</t>
  </si>
  <si>
    <t>b7db7e5c0553cc23e4285dd3b4636f0b182ca926</t>
  </si>
  <si>
    <t>ea409ead85a7bdae38e4a0c0bb11d1d533d014fa</t>
  </si>
  <si>
    <t>0ac92b71b134ddd1826a4e14e1e2d9286c5a946d</t>
  </si>
  <si>
    <t>131b4dece5562491292332de655d63557a6bc10e</t>
  </si>
  <si>
    <t>093ee21db7a172b23a18a956f0c10d978bb8a5bb</t>
  </si>
  <si>
    <t>1bf045e2c287b50ee781402744b49441d9d392f1</t>
  </si>
  <si>
    <t>92b1877c8c922abfb3ee4467ffb0e6c26c1586b8</t>
  </si>
  <si>
    <t>4df2426ecef94cf0158bb8f16de3be650eee1b20</t>
  </si>
  <si>
    <t>7c025850090354dd60b13a32110fa9c0842ea180</t>
  </si>
  <si>
    <t>4c274e3810de197030777cfda7687b002188efd2</t>
  </si>
  <si>
    <t>054b56ebf67c692011a099d1337b19e787b11fc8</t>
  </si>
  <si>
    <t>df47a9ca78339bec45476e3ce4b045c6f8a6c30b</t>
  </si>
  <si>
    <t>46930373ede45e5f0ae85540fef57a77083a38eb</t>
  </si>
  <si>
    <t>9f3247e7969e537183ec623c632f05010445f27a</t>
  </si>
  <si>
    <t>4ca54afdcb6917163bb43ac01e08eb60c276476c</t>
  </si>
  <si>
    <t>2d9c99c1ef01d12ac88d19169cc643f8a199ebcd</t>
  </si>
  <si>
    <t>4bfc40d7252a219d4e444e6eb4bdcf0c5d2fc729</t>
  </si>
  <si>
    <t>960ec842a49b1762707016aca18fd0bc1f1ec781</t>
  </si>
  <si>
    <t>dd72c8212221de60c8c5cf2ab9dcbf1e89c7efa4</t>
  </si>
  <si>
    <t>d1e9d6722b46c646fc77a2c427d43984591448cf</t>
  </si>
  <si>
    <t>90deaa93549e7520c977b69039665c6de2361f47</t>
  </si>
  <si>
    <t>78c6e3e2f7bad06455892948b1ad5b85443e6958</t>
  </si>
  <si>
    <t>8e3e42c6dd68cc56b2d8a224fa46906c8ca6a3f5</t>
  </si>
  <si>
    <t>0c363e9b4ee5a1899ae4270555eade13b793ee6a</t>
  </si>
  <si>
    <t>f8d3726e32affb3c77edb6cbe33a3d62a5a36d81</t>
  </si>
  <si>
    <t>8acb9739ebedaf0d1072021baec37feff4055fee</t>
  </si>
  <si>
    <t>a87075e2336caf749f0338dc06794a0a1fdf92eb</t>
  </si>
  <si>
    <t>d64a76f9b6e680fca32354716f56671f85c54874</t>
  </si>
  <si>
    <t>490018a308b9defc1e1f23d198b5d34b2660b65c</t>
  </si>
  <si>
    <t>37197b6ecfbcd414bdd8ecaec1ef8f77afa90dea</t>
  </si>
  <si>
    <t>a05d8f036a78ee2104fc7a0a9b5da9224c3e6229</t>
  </si>
  <si>
    <t>0e010907bf928522ccd85e825ed5075edeb64bac</t>
  </si>
  <si>
    <t>e1e13763bb58446fa92ba32d102fe6ccfcead138</t>
  </si>
  <si>
    <t>4cf84e95910b567c8bcb8b8fad121403e44c5fce</t>
  </si>
  <si>
    <t>Evasion: Ability to check the disk size, Evasion: Ability to retrieve system default language identifier, Evasion: Ability to retrieve the current memory availability, Evasion: Possibly stalling against analysis environment (sleep), Evasion: Trying to enumerate security products installed on the system from WMI</t>
  </si>
  <si>
    <t>8a41ec87390b352b3be26d02dd911e9cd15231d9</t>
  </si>
  <si>
    <t>5da84b54cb122f80652d584662450e833f3b7b5c</t>
  </si>
  <si>
    <t>7766dbadc290ad0810400f42c157163528e653a2</t>
  </si>
  <si>
    <t>de56088436bf8906a63ccc58fba0d68018330247</t>
  </si>
  <si>
    <t>df34628575842a454c6a715c1a3c6ed87a83479c</t>
  </si>
  <si>
    <t>41e0f752998c9d3e61ceef4c41b4e75dc4243204</t>
  </si>
  <si>
    <t>52d36e571f8a111603cf7834fdcc08656a9ac917</t>
  </si>
  <si>
    <t>91e398f40c094b3409180af54af79cbfcd7d3567</t>
  </si>
  <si>
    <t>55c9e76de249f066757177a0e104cf43c4aa4f4d</t>
  </si>
  <si>
    <t>b36c573c85fdc565a5bcf0867c9c6c89fa125837</t>
  </si>
  <si>
    <t>8051436ca4e9458f7ff7d5e075f4299b29554514</t>
  </si>
  <si>
    <t>864d0d05493b791a96c110d9ea85ff9212ee8b48</t>
  </si>
  <si>
    <t>0c6d3aacab14f20f20b0a5ecffa4a23a64c071aa</t>
  </si>
  <si>
    <t>ca46ee8f88a808041140e18bc512465807d6b6fb</t>
  </si>
  <si>
    <t>4b84cf2c36191a6859e42fb06fbafbb46646a1da</t>
  </si>
  <si>
    <t>99b4e37b9e32b1d0de05ccada4554d466445f41e</t>
  </si>
  <si>
    <t>c631cf5246184a63290c7bb482aa69d8aeab6bd9</t>
  </si>
  <si>
    <t>c291c2a9d32bb5eff1c1bbdae3edf1df48a2cefe</t>
  </si>
  <si>
    <t>f82a58cde61814a7c017a3e27e63be8f55568f60</t>
  </si>
  <si>
    <t>f4072aa8c424ef8de0193399fdd94d0fd48ed6fe</t>
  </si>
  <si>
    <t>7a45b7092e8092951aba219ce7510d79b20a8ff7</t>
  </si>
  <si>
    <t>162691d932b3cc8c8209dec269788774f5ce97a1</t>
  </si>
  <si>
    <t>33f43c5a8a3afe2e97156d4850b03b6d4fe18d2d</t>
  </si>
  <si>
    <t>d608dae761d29cfd1581bbf6f0805c54a6d0844d</t>
  </si>
  <si>
    <t>Evasion: Checking for specific image filename, Evasion: Disables Windows Error Reporting for a process, Evasion: Potential Anti-VM time analysis check using rdtsc, Evasion: Searching for specific processes: spybotsd.exe (anti-malware detection)</t>
  </si>
  <si>
    <t>e37e4e66e09ae19cd9b12a7c394bde83a81fbcab</t>
  </si>
  <si>
    <t>6bf2bb63b039ce822351c153f8f3b846cba87f6c</t>
  </si>
  <si>
    <t>2e1c22115ce6041a13cb3d37cea2987c2f378497</t>
  </si>
  <si>
    <t>86d2db2e628378f96ac677a484a0189e4c0b3914</t>
  </si>
  <si>
    <t>94426defb878e9fe06888727f570dbc740d2a26e</t>
  </si>
  <si>
    <t>249cecdc48a85d21d09a95fdd9d081e318cb983f</t>
  </si>
  <si>
    <t>4f669a5cdb7fb87d709b0d5fe3bd088947521a8f</t>
  </si>
  <si>
    <t>77898ab2a7222d70eb3f37512551c5b97cd3e7f9</t>
  </si>
  <si>
    <t>c7d1829504232a8ac5732e3ce954f75fb00b6b0a</t>
  </si>
  <si>
    <t>0306fd5156f2f5134ea0fca83d67e9eba5e048f2</t>
  </si>
  <si>
    <t>0b280a4ea6c9c15543202f00d4fb0b60e17aadf3</t>
  </si>
  <si>
    <t>79f65b5a3f1a0871002e588925d906d9042330b7</t>
  </si>
  <si>
    <t>f2fdc307fe09e717c995b6a4076902218f320a94</t>
  </si>
  <si>
    <t>9f360eb943450c277f85c413c66f5a9d300f8322</t>
  </si>
  <si>
    <t>d3223d164a9bfa4d555970ef108daa0d190801a9</t>
  </si>
  <si>
    <t>ddbd739b848f1ba6ce8c21a10988b69cc2390723</t>
  </si>
  <si>
    <t>a5b2aad00d03d2685655cb1d218fb1ac1b3f4ab0</t>
  </si>
  <si>
    <t>8f2bd98f4bd13dc74f92bb3d3db67d3277834568</t>
  </si>
  <si>
    <t>c25c9731a6d93adfbfbd1fa5d975c7ddadfff3b1</t>
  </si>
  <si>
    <t>c804516494ea9fe2c0287cc55478990bc7d17b46</t>
  </si>
  <si>
    <t>443b7dde5c35a4182407a6bec8944bcbdc710fa5</t>
  </si>
  <si>
    <t>f6434dca7fee8110f701c04d969d66d752a26aa2</t>
  </si>
  <si>
    <t>5fd5e3fe35c38a3785994e0e1f074780e77f3615</t>
  </si>
  <si>
    <t>d2f7c2e89f855f01762d43cb49ba26385a536de4</t>
  </si>
  <si>
    <t>5b01942148f78bcfc04bfc59327d824543c47982</t>
  </si>
  <si>
    <t>1b9a24e2f22ee371f04c16cdaee192be772d41a3</t>
  </si>
  <si>
    <t>e4e1c4bc3ccf3a2eef18295086e5d8a13098aca4</t>
  </si>
  <si>
    <t>9ed0316bfd3aa3176b79ef875ba4c0002af71b80</t>
  </si>
  <si>
    <t>3195658ae845ade54da0d1d31bdabca5ad679e5e</t>
  </si>
  <si>
    <t>d1b9ce52ee6eec1a0da21e741d6da949afada5e5</t>
  </si>
  <si>
    <t>4f48f8a8a2703429e6efc001572635ffe561d908</t>
  </si>
  <si>
    <t>3c81910189420e686d5beb131fbafb7f08029c87</t>
  </si>
  <si>
    <t>8e309a78e7d24c03d7a37bae03aa279d8794638e</t>
  </si>
  <si>
    <t>c1880e823d2c82d86960e0b247a1aa8d87aee3a3</t>
  </si>
  <si>
    <t>afdf1c95795052193a8598d7f4f574e380dabfbb</t>
  </si>
  <si>
    <t>c124699fae7daef50979c4bbbec278baf041580f</t>
  </si>
  <si>
    <t>b53d3cccbb00218063213ec06f1aa2f635874f7b</t>
  </si>
  <si>
    <t>a89f93dd9e83ef6bdb3f01644ed5d5e3a11804cb</t>
  </si>
  <si>
    <t>5efade3c72c6f5a174a1c3682e5afd4b895108ae</t>
  </si>
  <si>
    <t>733c8e06338be2f3032d8bb94276aac1792a3b6c</t>
  </si>
  <si>
    <t>1866fd01343c7b8f46495d8825ff8d7745284b2c</t>
  </si>
  <si>
    <t>2b9b523aaa040517a26c4e58169b25d0797417f1</t>
  </si>
  <si>
    <t>e7e46995f51fcecb862e5420931adc4807faf848</t>
  </si>
  <si>
    <t>a57cbf6b969ec377132ddc847c3795c5556755e1</t>
  </si>
  <si>
    <t>1f9e0a7ca991934655d5ba59615e78988af69825</t>
  </si>
  <si>
    <t>c122a54002e5acd3f8265acb3305dd71c7ff8859</t>
  </si>
  <si>
    <t>b4938611a5a00fc229711e2b583d05b53960124c</t>
  </si>
  <si>
    <t>6edfc910a8e0a0fdf6e868d0bd62db166e5a5563</t>
  </si>
  <si>
    <t>aa91f40b973b4c13acf68a00c336f431472250c5</t>
  </si>
  <si>
    <t>c40771097752d02c105cb3753243380501a2da1d</t>
  </si>
  <si>
    <t>97fa378a675701cac8014c646d457b86b6b598f6</t>
  </si>
  <si>
    <t>Evasion: Detecting VirtualBox by enumerating ACPI registry keys, Evasion: Detecting debugger by checking debug port, Evasion: Detecting debugger by checking windows class name, Evasion: Searching for running programs (analysis tools), Evasion: Searching for specific processes: sbiedll.exe (analysis tool detection), Evasion: Trying to detect analysis virtual environment (HDD detection), Evasion: Trying to detect analysis virtual environment (guest modules detection), Evasion: Trying to forbid debugging (debug windows detection), Evasion: Trying to forbid debugging (detecting process debug flag)</t>
  </si>
  <si>
    <t>10df84248fdd93d610faac410720f1b8ec836051</t>
  </si>
  <si>
    <t>5718fdd9d6b24ad6dc966f2f4b694ad86921a6e7</t>
  </si>
  <si>
    <t>e53eec54003a2f88405e7c431928335fe713eb03</t>
  </si>
  <si>
    <t>b9bbd4acae2f2efcf0765ba88a1bc16aabbeb159</t>
  </si>
  <si>
    <t>132fb3f4ad21db68770c305f89d7f605015c62af</t>
  </si>
  <si>
    <t>1581dfdb3b46565a89f5ef8c41d86fedaf6cc006</t>
  </si>
  <si>
    <t>019e7d7600ef878bce74f1612787d6721259aa03</t>
  </si>
  <si>
    <t>45f5fed21141a606f162507d32ea6644d75e55cb</t>
  </si>
  <si>
    <t>9a500f554bd69c148ea11ddcc127450182601006</t>
  </si>
  <si>
    <t>5b1e3c4fb9d8b38077657bb40f31debacde4cdae</t>
  </si>
  <si>
    <t>f9c7e0333ee0d2e2759200b02990352f7923c82b</t>
  </si>
  <si>
    <t>a5e7cc1e94b68c57af294ffa0b18bd804ab1e91b</t>
  </si>
  <si>
    <t>a05198255e43ac5f2357abc1be8e1d0bac4f7833</t>
  </si>
  <si>
    <t>cbc0b484a1faea65c4c6d1509c357a7fdb31213c</t>
  </si>
  <si>
    <t>7dc241ade94422098c6924832a48d6204882ec8e</t>
  </si>
  <si>
    <t>4cf203a2e85e0f9a9ac07ad11bdbc86d55c484c2</t>
  </si>
  <si>
    <t>9c32f56c256298a532ad7e494475c326b47fca28</t>
  </si>
  <si>
    <t>ed5526726fc9e732d456386432f2cdef819ab40a</t>
  </si>
  <si>
    <t>07d3c896bf687b3c54124ec82fb28482a71c77c1</t>
  </si>
  <si>
    <t>e5d66bcc040c4d8436f6367a8c7b501c511806c8</t>
  </si>
  <si>
    <t>4df487b1ce629f42897ebea619cd53ea9950a9a8</t>
  </si>
  <si>
    <t>c61dd7b25afb26d67b1d974ffcd11acdd8dd5967</t>
  </si>
  <si>
    <t>4f1e4e34388df3f95fa7a9ce384d25da9027fb1d</t>
  </si>
  <si>
    <t>27f2c9a2d9709ed9e3b2dccf94956b705071cabd</t>
  </si>
  <si>
    <t>a9227bc45c1728633509efddee1ee24b397f5b62</t>
  </si>
  <si>
    <t>378631c914470b6ca58bea762f54216df5481098</t>
  </si>
  <si>
    <t>13cf9aec56e62c2f6748ea93a75fad0fec5264b6</t>
  </si>
  <si>
    <t>8b660f53eb4edd9b38a8bcf47aa94253976a0224</t>
  </si>
  <si>
    <t>47871aecac7a53003cb6a9dabdb5350adefb8407</t>
  </si>
  <si>
    <t>414fa035b5f296781649e504e5f125b3230e1cf3</t>
  </si>
  <si>
    <t>67c2d518fa065194f54bbd5b166948b168949e13</t>
  </si>
  <si>
    <t>7b21f0a9664c91a0e6f3ad1e8f9fdf5bc3220065</t>
  </si>
  <si>
    <t>cc0791fa26d38c3f02fd3ef32a2d9b49aa722a82</t>
  </si>
  <si>
    <t>9f1fa7fec5e487647c3520167c9bfb7f8128d79f</t>
  </si>
  <si>
    <t>8c44336e9e4f287891ac384bee0219e9c2224523</t>
  </si>
  <si>
    <t>f88828fce66ad2c74baf4b04c649c51f3ba4ca62</t>
  </si>
  <si>
    <t>a103130624c5f4c878e5d6988db1827bf6ac7c72</t>
  </si>
  <si>
    <t>b871446f24d8ae45296e07a2801c5c2917fa8531</t>
  </si>
  <si>
    <t>ad3d343e9cf540a4ae9ad9a08a2027041b30847d</t>
  </si>
  <si>
    <t>b74b9538e30e861468ad2bb6a5f9698701c58d5a</t>
  </si>
  <si>
    <t>28fe3dfbc556aab8a06d21a9c49ea111ee53eda4</t>
  </si>
  <si>
    <t>ce0d67dcce0598b00426992caf18cc08bd11bfd7</t>
  </si>
  <si>
    <t>65a60cddb13f054429945341974f569d43f15b65</t>
  </si>
  <si>
    <t>Evasion: Ability to detect if Sleep() function is patched, Evasion: Detecting debugger by checking debug port</t>
  </si>
  <si>
    <t>a30c44f84dea58c861da45dd9a9be9e0a3e526b1</t>
  </si>
  <si>
    <t>a8cad3930badb6f47806a37b8b850dbf17a4a129</t>
  </si>
  <si>
    <t>fd56f020451259e0d5853be8c073a808c0e80cc3</t>
  </si>
  <si>
    <t>7e91f44c4ba1925e9ef476f81174f1b0dfbed628</t>
  </si>
  <si>
    <t>6334227a000a8fe75ca4c22fa5f265429063e34f</t>
  </si>
  <si>
    <t>03e4e940a24023b01477fa590dc5461033d31097</t>
  </si>
  <si>
    <t>e73ed485b24a10149e07969040ee3520b8eeca1a</t>
  </si>
  <si>
    <t>083e1e5e5ad7e9066e6cae481e2dd9256fa70766</t>
  </si>
  <si>
    <t>16258aaf60fc492591a6332b9cf8d574cf6044a2</t>
  </si>
  <si>
    <t>eaed9f3f005fb20d925e9f974c5387b76d59e902</t>
  </si>
  <si>
    <t>39747c76527f1161d6212ea4905a86620d7e23e7</t>
  </si>
  <si>
    <t>15c70a1c4353dec7fdc5ad20592b9e0aed446ced</t>
  </si>
  <si>
    <t>ddb601d1a4c0e7d3013c267af9f8cfde58c4d9f7</t>
  </si>
  <si>
    <t>Evasion: Self-modifying code at runtime, Evasion: Unmaps and overwrites base address</t>
  </si>
  <si>
    <t>650e70fcd0be03ad4ba22ed2a0bbbb2a2b8b8e5a</t>
  </si>
  <si>
    <t>5a995e56d5054159912386e33999b3dfafc846b9</t>
  </si>
  <si>
    <t>8a94be8af13ad7dc27298086912489ac8b933921</t>
  </si>
  <si>
    <t>Evasion: Ability to detect if Sleep() function is patched, Evasion: Trying to detect analysis virtual environment (BIOS detection)</t>
  </si>
  <si>
    <t>305bd0314d786e65cac060b86ef8a32924c5d0d6</t>
  </si>
  <si>
    <t>3e591c749f5af15dc4d4f64042cd10eceacc6088</t>
  </si>
  <si>
    <t>075719d512b86b154748ba315f1d3aa6d7a5766a</t>
  </si>
  <si>
    <t>269b57be454279e2c8b8dc4e582e7b0327795f29</t>
  </si>
  <si>
    <t>2eec17ffc1c49d4115c4b25938c1ce264b72ccdd</t>
  </si>
  <si>
    <t>ac7e784bf440a6c1543590418a008a8b4eee8200</t>
  </si>
  <si>
    <t>2cb43809ff7f3d31e37091c4350cb2135ac62b6d</t>
  </si>
  <si>
    <t>9ccc4a82471dd6381722e4b322861806820af38f</t>
  </si>
  <si>
    <t>1cb86484189f330123916caeb40eacf51a0f2065</t>
  </si>
  <si>
    <t>e7504a68a423efaf81f4d892f6ed7c6ef8e2a24b</t>
  </si>
  <si>
    <t>62a8f85849a0185b49eb8b664f956633b77bd3c3</t>
  </si>
  <si>
    <t>2707dd0fc9e2d2dc1122a0f6d891e94f68c0dab3</t>
  </si>
  <si>
    <t>bf1841f884c04767dc4dd6ef0fd12294d964162c</t>
  </si>
  <si>
    <t>ed0ee1ab220118707e3236d7679781102ecbd15b</t>
  </si>
  <si>
    <t>79321e7e8fb077e627c58ca26bd6517ed6c00a93</t>
  </si>
  <si>
    <t>c0e3d7192bd65806d7ff2b437e48722ae57502bc</t>
  </si>
  <si>
    <t>8cc3390c57d99f83d67d373f9bfab9841e7c6fc8</t>
  </si>
  <si>
    <t>40b7649a19b5e26a935d6407bb51094f87b9c05c</t>
  </si>
  <si>
    <t>494cc47cf823fb47e1ca572baadb5d4146f03037</t>
  </si>
  <si>
    <t>afdf3ccd9055c2beecf02c7a84eec6b4c57abfa9</t>
  </si>
  <si>
    <t>59f866d680bee5cfe15e76c8d2db7af02ebfdef6</t>
  </si>
  <si>
    <t>136ff734dbb2047684e440207e853f64bfcb0666</t>
  </si>
  <si>
    <t>385d2eac1413a8b7243523695984b385417da1fc</t>
  </si>
  <si>
    <t>dec8933ddcb712afd88549beeee9f4fa9374ca2f</t>
  </si>
  <si>
    <t>a6393c9003384b458fc532a8e519d61f8b8c1e2e</t>
  </si>
  <si>
    <t>Evasion: Checking for specific image filename, Evasion: Trying to enumerate security products installed on the system from WMI</t>
  </si>
  <si>
    <t>7cc87e56ffa1501e9a0fd1e4fd0c11660aa963aa</t>
  </si>
  <si>
    <t>398b48dcb12db6a3c694bc7fc9cc3b3a162ae6f0</t>
  </si>
  <si>
    <t>7fdc6ab50e704e7505e2524d9c4db69104ad388d</t>
  </si>
  <si>
    <t>09a9a8f1edbae7c0f31e771e611d3419e0408dbe</t>
  </si>
  <si>
    <t>47b1e6717796a1e6ffe76499d656d62d3940a2ec</t>
  </si>
  <si>
    <t>f90c78996247f2f39d006457b9da4e612be00c4d</t>
  </si>
  <si>
    <t>9217ee442941e1bfdfbcfa59a16fcd9e1b60f772</t>
  </si>
  <si>
    <t>ace7c9f85557f805f725b1420ad2a24df3d2e14c</t>
  </si>
  <si>
    <t>840c5642cb679a1b949f1ff0032008522f3e716e</t>
  </si>
  <si>
    <t>edb5266641fa94fdf98211de838448f834f529a1</t>
  </si>
  <si>
    <t>eaff66604c2957be03f54369c5f83c6945ce1525</t>
  </si>
  <si>
    <t>a7c9e3b30198db2c3f5248eaf57dbe3519706943</t>
  </si>
  <si>
    <t>c7706ca889c49696cf598fb710ec1fc9a3471da5</t>
  </si>
  <si>
    <t>5d95e88aa2204331755c6e3f347dd4b9cfafff94</t>
  </si>
  <si>
    <t>7dd67782b2d681b1b2f330285ef9149b08757b12</t>
  </si>
  <si>
    <t>bac097cac24138ffea7c607cfab3d2892ba979c2</t>
  </si>
  <si>
    <t>66fe55db54ca7dae6ccfb63d2cfd49f7b22b76b8</t>
  </si>
  <si>
    <t>15de54563c73bf6f3ba95e47ccbe36ae424fee59</t>
  </si>
  <si>
    <t>377988986a39cda2662ad3919ebd830c6d5b27c1</t>
  </si>
  <si>
    <t>b2901763c6e2ececec373037b0b851ca8e7334e5</t>
  </si>
  <si>
    <t>d046e31613b14543216cd3cdec2578b6449bd975</t>
  </si>
  <si>
    <t>a41dfbb903466457ad4c3a55fb760ceb5c51b539</t>
  </si>
  <si>
    <t>d26d555014e18e6f7724952dc6656b7596c122f9</t>
  </si>
  <si>
    <t>d1560a3614ad13f2270c67a64f95141fdc2159ac</t>
  </si>
  <si>
    <t>0a76a5ced030aaba2f36a7d656972307dc671b55</t>
  </si>
  <si>
    <t>59260faebe610902ed5f5a4ebac958cc5a473f0e</t>
  </si>
  <si>
    <t>ad16e3bec531256a8d0362dd497bd7d622dc85a7</t>
  </si>
  <si>
    <t>a0fb1cd4c160494e20543e4b6d30efaf5474abdc</t>
  </si>
  <si>
    <t>919281dece3516fd37e4e8bc139eeb48d3d9ab27</t>
  </si>
  <si>
    <t>c8af1aedfd74060015545415395cea07b801e066</t>
  </si>
  <si>
    <t>9c305b955d3786f5303b25292415fffc068daa20</t>
  </si>
  <si>
    <t>c1c5355603fed6ff4610a8e1e3264d133b9b368f</t>
  </si>
  <si>
    <t>30528cec1996139a7ec52ee5d664f7da7b2e6617</t>
  </si>
  <si>
    <t>1d9821d8b18bce3693be55f5a08244a71296dd95</t>
  </si>
  <si>
    <t>668ef2d58df14c12b2e23f38a1d3911f0130f97c</t>
  </si>
  <si>
    <t>1c118b3422bd1110c8c1b00077635427f1009c52</t>
  </si>
  <si>
    <t>e092cbfdeb227699e64b0a99ddd5499422721e54</t>
  </si>
  <si>
    <t>38e184591a78ab775bccd6edd737c7cc65003c2f</t>
  </si>
  <si>
    <t>20445ddfe6fde68e8eb909bacd8a1b4c04b2805a</t>
  </si>
  <si>
    <t>03f54a2e72b839f47344f13b7f6a2316aa76cf7a</t>
  </si>
  <si>
    <t>6e3b6df96dcdf22cd57cb798dfa648c67570ca90</t>
  </si>
  <si>
    <t>4c32b32bc9cb91caf74368f029aa2b668652cd9b</t>
  </si>
  <si>
    <t>8ca35c85b20b92b67e8f9b05681773490ef8cb31</t>
  </si>
  <si>
    <t>3139180d528706495fffe742d685d7f5ceae30c4</t>
  </si>
  <si>
    <t>f0f5329d459068109281d8f0bddeff14f7530469</t>
  </si>
  <si>
    <t>51b271644063b7e1199a9cb084e6ca5304683126</t>
  </si>
  <si>
    <t>a5e53a200301203c68d4fb352d9d10dc0eda8c8e</t>
  </si>
  <si>
    <t>17908e5016241842edfd168fc3045816ff42d048</t>
  </si>
  <si>
    <t>5dbff73b312e81de83c31e133c9eabe8d1ee177c</t>
  </si>
  <si>
    <t>a089d4b16113b66125b5ca361092589d3c42f0dc</t>
  </si>
  <si>
    <t>4bfcac89a7e697484ff62883bc9b1f83cfe83421</t>
  </si>
  <si>
    <t>7d22f464f46c0a8e38fca718da1e4c8abaf48ef0</t>
  </si>
  <si>
    <t>6e5ba487183ed9047f305dc7dbac88c42e815657</t>
  </si>
  <si>
    <t>fcc272df1037e2e744a3d28505379006c9c10887</t>
  </si>
  <si>
    <t>5f5b0a0e454667e506b1f52635acc3bd93978c1c</t>
  </si>
  <si>
    <t>f2373b3cb5735d429ac18b26c4cbe1513416961f</t>
  </si>
  <si>
    <t>0f2a6e51d6f1e20d8fe5b3c503cae01aece867ba</t>
  </si>
  <si>
    <t>e415b8aba012e83f9000331765638fa9cf7c6149</t>
  </si>
  <si>
    <t>c115dd210831906b6639f3762f3d3aba0a679622</t>
  </si>
  <si>
    <t>00f3378ae795e2003ebfc542c6839b7436cc7e91</t>
  </si>
  <si>
    <t>9a75a72c97a48f33991a74231d502cde7c4f93b1</t>
  </si>
  <si>
    <t>880a1df5df8b191e16653ce683e2156856a56409</t>
  </si>
  <si>
    <t>6f117f88a7146ffc7ad21aa97e3b8c68d9a1a277</t>
  </si>
  <si>
    <t>099d881da845dc15dc225c57f4c8f90b77fdf98d</t>
  </si>
  <si>
    <t>f6cb9e9b729983c5614fbfe0c44c544d52a6d40d</t>
  </si>
  <si>
    <t>40335f5c45eadfa2c9eb22c9fdd506f00017f1fe</t>
  </si>
  <si>
    <t>d492718d6abbeaec7f3628a5b1f24d12189abe84</t>
  </si>
  <si>
    <t>5ed838e18ceae61a8d94f8c4be2462a8e19212d7</t>
  </si>
  <si>
    <t>43cd8a2cd152a6d92260242f28e77d8bca4599e7</t>
  </si>
  <si>
    <t>fdb833d502b53be7659c18ac7fc52c4593a4bc82</t>
  </si>
  <si>
    <t>eb8deaf84d9e9abc86cf6c227458f0bb6f8abb3c</t>
  </si>
  <si>
    <t>ea7202eec825bed4af7f8951d2435534856ec518</t>
  </si>
  <si>
    <t>d92731729458d584258e7b1721a323b87bd7c0d3</t>
  </si>
  <si>
    <t>9f718f9e55cfb2605c865156140ecc9a2bfa1f4e</t>
  </si>
  <si>
    <t>c995b26d48ff4d0f4c00f6a6c42863001f43063f</t>
  </si>
  <si>
    <t>7041031b2bfc374018fcb40214bdfb66ba3459ce</t>
  </si>
  <si>
    <t>d1cf8914e24ce2ecc8fd5a59be24a79722ca0988</t>
  </si>
  <si>
    <t>90fe9475f37a828c3ee029167658ba92dace34c0</t>
  </si>
  <si>
    <t>ddde87b9ec9fc628e38c67e6b91875227852142d</t>
  </si>
  <si>
    <t>4c5f1d10236da56e22f6400f47295974468b1982</t>
  </si>
  <si>
    <t>989b3c6a0d04cfb098880c80e2caf7195b862eaa</t>
  </si>
  <si>
    <t>537bd4afdca25c3937055d555b1ab3644051d3b8</t>
  </si>
  <si>
    <t>57f5344de3308df34ab8cb7a889ff05a64cc073d</t>
  </si>
  <si>
    <t>1b1ecb5725fe9fc814a4ffd0d982116861ed3173</t>
  </si>
  <si>
    <t>9a4768850e20dfd8ba692304b98a7f477466cf1f</t>
  </si>
  <si>
    <t>c85ba34d2b3ddeffdc8c5dfd138b43bfa076932f</t>
  </si>
  <si>
    <t>922b611e37d7d4a978571f4fb52f790f286af1c2</t>
  </si>
  <si>
    <t>b0cf30068da28b8ac2fc30efa543d3b5f1f03940</t>
  </si>
  <si>
    <t>bd5b22ec3e21622d455ff120da8fea05f4eea13e</t>
  </si>
  <si>
    <t>b4a6dd96c07c3041238cffa6659a13c9c9655493</t>
  </si>
  <si>
    <t>faf8f9d73c787db4b504a43ad1ea342d5c6bae2c</t>
  </si>
  <si>
    <t>0a9c811427b2bde6b9264b16fb810e7ed5786c35</t>
  </si>
  <si>
    <t>a1cb5fef9c75e0e2bc9261e36c809371b0118d98</t>
  </si>
  <si>
    <t>49d514ca1c9e5255f631ddf8bf3c972e0dd6860f</t>
  </si>
  <si>
    <t>0d766eb9c937abe8a0785fcacb0dbf64159a85d0</t>
  </si>
  <si>
    <t>b103fb58f76d2d3b430952055155bb6f4b3b5061</t>
  </si>
  <si>
    <t>68356f90239d882d279290d355d5577817484ff4</t>
  </si>
  <si>
    <t>60176d8eb0f56b63df60b5261b83a3b5e2bba624</t>
  </si>
  <si>
    <t>4b54d5ae54bf586654f262cccbd4112dd765b34c</t>
  </si>
  <si>
    <t>6992bdda52c836dc0849b73d5af6d89a5908acda</t>
  </si>
  <si>
    <t>d894a7aea1083ec60298386d201c9bc33dcc6c4e</t>
  </si>
  <si>
    <t>14df01469f130e7be870cec3a20d9aaadac079db</t>
  </si>
  <si>
    <t>b48ca133b06c8a180351adf16962421dd69a0e52</t>
  </si>
  <si>
    <t>26bb2d77cf091dd9ce46a0cfeaf0d6f57bb3c163</t>
  </si>
  <si>
    <t>8720b0ab1e423e38121199615dc8005039651b26</t>
  </si>
  <si>
    <t>723ed807d3aad0e283e6e82a26bf304bcb332fed</t>
  </si>
  <si>
    <t>8b76883c7021778726115bd8a4f0ffb1a6816b5d</t>
  </si>
  <si>
    <t>b4e189470f19b0e3103194d1f4cf362171a6830c</t>
  </si>
  <si>
    <t>d5a64ab7e9a55f9b6c6b68c7659277603bf99c1b</t>
  </si>
  <si>
    <t>4f906528ece66433872300026a084fb912c419a2</t>
  </si>
  <si>
    <t>8af04c464111abd513bcc23ab8b63862a4c39a27</t>
  </si>
  <si>
    <t>Evasion: Ability to check the disk size, Evasion: Ability to retrieve a list of keyboard layouts, Evasion: Ability to retrieve the current memory availability, Evasion: Disables Windows Error Reporting for a process, Evasion: Timing Detection (rdtsc_GetTickCount)</t>
  </si>
  <si>
    <t>97fd8b62c0eb2091219ba7a4abf0829fcc953ce5</t>
  </si>
  <si>
    <t>2f883823a3cc5e880b9a54c728a1fb0357d745b6</t>
  </si>
  <si>
    <t>52e31bed2360a330b364640605eb6ff3ac202217</t>
  </si>
  <si>
    <t>e8b0363ec9f9631c81e7765c111fd44959fbf8b0</t>
  </si>
  <si>
    <t>514bebfdb53790f454b15e23dda5d0d31744acf8</t>
  </si>
  <si>
    <t>94dda85a98530618474aa067f9a29d9d5580897e</t>
  </si>
  <si>
    <t>2b655c335995033d5d5d8222c068dcd5129ea2ac</t>
  </si>
  <si>
    <t>847391635a8514b37d8300fddbc5e9e015bcc402</t>
  </si>
  <si>
    <t>3a6ca867b205fdf3478344b907573bd446897956</t>
  </si>
  <si>
    <t>7e60d4fe6912763d60569ce5a308d9711f49e4f0</t>
  </si>
  <si>
    <t>cfba0cc8aa3b927abef9484bb80068450031f791</t>
  </si>
  <si>
    <t>26608f5643bcb27b9355acde9f80d03f35195aae</t>
  </si>
  <si>
    <t>615904f7cc0f2109890cb9ae5e2d1485d93aa0cb</t>
  </si>
  <si>
    <t>9c171300bf467ad907890a10cb235ea2f404964f</t>
  </si>
  <si>
    <t>9f7d1900f95677efe77bc42c46ac08c7283bd12f</t>
  </si>
  <si>
    <t>8e7c4426c1d4ece592113a63ac9efdd3113e7959</t>
  </si>
  <si>
    <t>388cc9c94d5780ddaf9a5ef66a1dbe5b631b5894</t>
  </si>
  <si>
    <t>a4e4e3b73c9fee43bc6aa41e2b2fd1add4011bce</t>
  </si>
  <si>
    <t>7c5e32c52f99d581f13660bd7700f83004625da1</t>
  </si>
  <si>
    <t>23b5bb6fc4573661350b66582fe6457296c75f0b</t>
  </si>
  <si>
    <t>8e5c551785b19df4710b7c108db13864e6a31429</t>
  </si>
  <si>
    <t>Evasion: Ability to check the disk size, Evasion: Ability to detect if Sleep() function is patched, Evasion: Ability to retrieve a list of keyboard layouts, Evasion: Ability to retrieve system default language identifier</t>
  </si>
  <si>
    <t>41aa39f8738080477d77f5cf5b0e76d939905aa8</t>
  </si>
  <si>
    <t>a2dcbaf6b28005c8e43599466d9ee705d9399f1f</t>
  </si>
  <si>
    <t>13c37564d814ab6583c5a28cf95abf53df684ad6</t>
  </si>
  <si>
    <t>b73d1b8f3de228767666eeb57459dbf1145dc585</t>
  </si>
  <si>
    <t>8f8657a9f2450083af5777b7b8bba0abb73f2405</t>
  </si>
  <si>
    <t>339af06447d2c0310d2cf127c875c084c3b92112</t>
  </si>
  <si>
    <t>99ffe44b8cca0d19a86674972571a93ddb1b4e36</t>
  </si>
  <si>
    <t>a77a55f84bef5e646edbfb64675b5f1c661aeecb</t>
  </si>
  <si>
    <t>5237e7636ae2c22aa2d2f5f383475fa235f8105d</t>
  </si>
  <si>
    <t>d4271b391a0862b877691563167cd45f1108af90</t>
  </si>
  <si>
    <t>2e720ad364f9d50ee12f0a733eb3260a129aaa3e</t>
  </si>
  <si>
    <t>a5b6fae7eabbbc52d3514b0af036dd5fe9134eed</t>
  </si>
  <si>
    <t>8afaf9889752b0b52ad75ff64c093c3e19367ecc</t>
  </si>
  <si>
    <t>94d68dad580c3c1ff53ea3c0c2b980c2bac72e87</t>
  </si>
  <si>
    <t>7462ba90827f70ad375c8fe7de5888550604ef03</t>
  </si>
  <si>
    <t>ee7131fe3e01f9ca56189c52006cd89b05537d1d</t>
  </si>
  <si>
    <t>5517bd8ef75437dd91be1186f3e7d6c277eda036</t>
  </si>
  <si>
    <t>5aa2300434ac5cdff59ab6d10adceee02547d532</t>
  </si>
  <si>
    <t>e02d6bdc01dcdd5b85ddbbe212e16f8b61bd1277</t>
  </si>
  <si>
    <t>02799ee7713976512939c26fbcbb1d59c3680f0d</t>
  </si>
  <si>
    <t>9fc61f1841ef0d45d0b8214ef718c319df90856c</t>
  </si>
  <si>
    <t>40633d6c30c0ffce2f0dc705138bbbc180da650f</t>
  </si>
  <si>
    <t>2bf5a07114e32eca9ebd6f7569c4b09ae2d1c039</t>
  </si>
  <si>
    <t>f56b86223a061ff5d3d83b1add623a4deb6fab90</t>
  </si>
  <si>
    <t>8a4fdcedc066eb2fd12642ecf866baf100ffd070</t>
  </si>
  <si>
    <t>8917ad807d41a00a37314aea5715303123c3cbe4</t>
  </si>
  <si>
    <t>53317cfe77bf39904819e7c1dae5b0d0bc5b20fd</t>
  </si>
  <si>
    <t>ef235245db538389a3b6231526fcc34fa85ef8c0</t>
  </si>
  <si>
    <t>db9791f1295303814f794f4298a98e11fef2691d</t>
  </si>
  <si>
    <t>79649c10a40a597e6457422b32488e4753ce165f</t>
  </si>
  <si>
    <t>b614d35ece97a995171318bfc01b19f169c27e63</t>
  </si>
  <si>
    <t>bc173867cf21ea2c69bd110014c478b854e1744f</t>
  </si>
  <si>
    <t>ac46fa12d7b244f6cb72409cc2322aa4f8b70a1c</t>
  </si>
  <si>
    <t>4a8c10e84c7f417e6fa6d71132df9e4acfd8efbc</t>
  </si>
  <si>
    <t>8bcbf7dba6fc5aef03233e1ab9e65d5070dd7d8f</t>
  </si>
  <si>
    <t>ebca5c8822b6c52f0c7ec021dfbbc597927d9ee2</t>
  </si>
  <si>
    <t>cc0e2d0eaa31aba41984ae05dde3057d97592fab</t>
  </si>
  <si>
    <t>a92d74872d6d6c6a8bf3881e67ec021d5193dcb4</t>
  </si>
  <si>
    <t>4858be4e2115b3d4cc03e89f692a526f77e6e045</t>
  </si>
  <si>
    <t>64996edb703a96217b4ad23fe9e5bedcbb663f6a</t>
  </si>
  <si>
    <t>b02e786c3bddb7458dda8e8ca9ae073ec87ae858</t>
  </si>
  <si>
    <t>01287fe8a16961b10a82e4a23b7954fd50a111e8</t>
  </si>
  <si>
    <t>532a570a42b9820d733c0ef884d906e6a944633e</t>
  </si>
  <si>
    <t>e6073ce883632dd886dabade9460382fc039e060</t>
  </si>
  <si>
    <t>18a6aee3d44676284bf4115f557c760311f6671c</t>
  </si>
  <si>
    <t>d38b9617f37c5563b3341540aeb5a806cd65fa6e</t>
  </si>
  <si>
    <t>8d921c4d6488930b833669641c1e6a15ce8d0c9a</t>
  </si>
  <si>
    <t>88b5b5dccc68a27f572b2dd8a88d65af56ada586</t>
  </si>
  <si>
    <t>257788236aea3ed6970ccee3a4cccdd1d1cdf363</t>
  </si>
  <si>
    <t>40a8a5f364cee1efec957bc2e55d3bd95a1eb51a</t>
  </si>
  <si>
    <t>f16df213d1f73466bd9e09769d099c76985131b8</t>
  </si>
  <si>
    <t>6f127e9acd088c4106e27f2841419804c458448a</t>
  </si>
  <si>
    <t>915b184b8ff32a92120c25fc325f89405bb8fabe</t>
  </si>
  <si>
    <t>211ac8652e79ccdc65715751849d2ad2badcc36d</t>
  </si>
  <si>
    <t>cee2deb0c9db7b21c5fc9708a216d47772ef735c</t>
  </si>
  <si>
    <t>1c042da231541094ab5f68a84d477a6e2cc9ff72</t>
  </si>
  <si>
    <t>5c3cf9b59220ef94dd7dcc0948a705814607abf2</t>
  </si>
  <si>
    <t>7dfc48ce2def7e8537a9dd21cce4fde5c782b2e5</t>
  </si>
  <si>
    <t>591fbe69e065e448d2440bb639d087d40bbd4146</t>
  </si>
  <si>
    <t>35d6c05d9fd7028b0aafa21c343df6107e91e2eb</t>
  </si>
  <si>
    <t>88ef3679aa0509b6e2861517364957403a157f02</t>
  </si>
  <si>
    <t>cf368286a4d3e06a039251cd7eedfc7bbc258c17</t>
  </si>
  <si>
    <t>1fc79e1d0073a55d9b9bccad318785a0637a1124</t>
  </si>
  <si>
    <t>b4193d9a3e0df4e626c1784449c99a848af380c2</t>
  </si>
  <si>
    <t>bcbb9fb71f0b8a94d8b7d7c42f6ae6275d1c8a5f</t>
  </si>
  <si>
    <t>035e9df2dd45b4e8be662c0e4a86b8b8944f52ce</t>
  </si>
  <si>
    <t>4c2b062f223eab8552ae2fcf4b8a2e2b9e662b97</t>
  </si>
  <si>
    <t>6989015b06b25a4420849c230b8e60a1f670f347</t>
  </si>
  <si>
    <t>20d51b1997d37a25ba727bce1b1c22a4521e829a</t>
  </si>
  <si>
    <t>1eebccb48f19ba2a6fa44db2c2f1573c35beffdf</t>
  </si>
  <si>
    <t>510331e3542cdec16b66043c687f1627a9dcbe3d</t>
  </si>
  <si>
    <t>90a52ceaaa28c9b42886c2b15a1815aa004e2b34</t>
  </si>
  <si>
    <t>91e13c1420793261b9613235715d6f59ef823a97</t>
  </si>
  <si>
    <t>751bb189e60c1d15cad46d27e46cc5c36b578bbb</t>
  </si>
  <si>
    <t>747a94b849f6eeedf4939baba036687fe2dd127e</t>
  </si>
  <si>
    <t>6009830be662d46cfaeb081cc21f994a323b431a</t>
  </si>
  <si>
    <t>e2dfdf07093cc44f4bff15be7179ec1799ec9631</t>
  </si>
  <si>
    <t>78cf0403179e7290b194ca39bb8246ce34fe1c9a</t>
  </si>
  <si>
    <t>0da5dae49c99aa73e2b9235d36489f18f507db67</t>
  </si>
  <si>
    <t>0c20c9bd9a905d235807c6ba1090f351bdfdae00</t>
  </si>
  <si>
    <t>e675a7468cd25c99275f5878e0a2574f351ea40a</t>
  </si>
  <si>
    <t>3d25606f51a423883d1c0613ca192c19313c049c</t>
  </si>
  <si>
    <t>ca2a54ef24531fdd9ced55de112502113384af0a</t>
  </si>
  <si>
    <t>fd0e13d36fddb632a13aa72ac2d0a7396caef366</t>
  </si>
  <si>
    <t>40e1768f11fd5b368524a2eb02fea8de92a0b8de</t>
  </si>
  <si>
    <t>486b8ef362c2e83a2c2858330a8b994ab0165bff</t>
  </si>
  <si>
    <t>5c088161bc911ca2ee68ed701c7f3b4b2431e043</t>
  </si>
  <si>
    <t>751bb79f1a1d9c53ad5af832ae59c042349ddbda</t>
  </si>
  <si>
    <t>f7ca2eab05543704e8513860bb979430d4dbd518</t>
  </si>
  <si>
    <t>b1c63df82640dd8bdb31cdf55477c3bdd3052cfb</t>
  </si>
  <si>
    <t>fa47eac66f16d45d0afb18cf8470f342ff7d3246</t>
  </si>
  <si>
    <t>9ccf18a187bb79359719fdad3f9123f3344ecdfe</t>
  </si>
  <si>
    <t>103d201cd769e7ba7e2b724f2665755a0502c054</t>
  </si>
  <si>
    <t>b0b9d8e307d7c756acdf40c37a983c5b288bc67c</t>
  </si>
  <si>
    <t>d554f7b589ed43373c564c1c2ddbb09f4092a7fd</t>
  </si>
  <si>
    <t>cab5cdf20719db8692d5fb47c1c10cc70b6748fd</t>
  </si>
  <si>
    <t>9560396c634ef59264c19efd2660692272a04574</t>
  </si>
  <si>
    <t>6461a07cf82d510ad9f25219ccdf1135d92c94d8</t>
  </si>
  <si>
    <t>2857f08efdf073c9aa94aa0ce20451307a13487b</t>
  </si>
  <si>
    <t>aa0f5cc1e5d692a4da852701552773d04d4c065c</t>
  </si>
  <si>
    <t>ee791fbfa820ff1436c0d3ccf976ca7577f0ca2d</t>
  </si>
  <si>
    <t>f7a4f05c7979ea17ea0300ba131e0655c66f8eab</t>
  </si>
  <si>
    <t>1c7561cbd14a619b248707367e61806dbd0b51d2</t>
  </si>
  <si>
    <t>98ef59b7eb41b121bce107ae3b1411df8b50e1a6</t>
  </si>
  <si>
    <t>5de10f6ee0e08183f4b75457cfdfa2c56e8bd597</t>
  </si>
  <si>
    <t>648f7f6157a3b7a8cbf1e34fdaf79867f47b3a93</t>
  </si>
  <si>
    <t>03ad3f38d537961664f11fa15415fd3a6ffbd52f</t>
  </si>
  <si>
    <t>fa25481680a6e136b87eaccf4991fcec854b715d</t>
  </si>
  <si>
    <t>632b12d3669cc0051104df573ed3f40b64e476f8</t>
  </si>
  <si>
    <t>cdaf6ddcc5dc23349e5e7b961e49a2179a17d478</t>
  </si>
  <si>
    <t>29ac86b7a636e45d6025f2e8e0b8ccdc7fd2d4b5</t>
  </si>
  <si>
    <t>Evasion: Ability to detect if Sleep() function is patched, Evasion: Ability to retrieve the current memory availability, Evasion: Checking for specific image filename, Evasion: Possibly stalling against analysis environment (sleep)</t>
  </si>
  <si>
    <t>c02641c2de7d4c20e388a728fcf1ac860ffcb80a</t>
  </si>
  <si>
    <t>c454a07f6e34336b2316c5e815144c24b5e54f50</t>
  </si>
  <si>
    <t>b5b71607eb05f3aaa58036a7f6e0d4ad15845499</t>
  </si>
  <si>
    <t>81e631dd02fa713d9d5e3375af409e587460daa6</t>
  </si>
  <si>
    <t>46bcb59b5f198cde44596f294cdf78b01bdc851a</t>
  </si>
  <si>
    <t>6abe32ff752c65a9948aba26d0e2cc8d6c813f5b</t>
  </si>
  <si>
    <t>5b450a7f4ba2f71e394a59b2baa2f587125acf12</t>
  </si>
  <si>
    <t>ccc6e7edbe9c3d9ae70ffceee620cd9dea00904e</t>
  </si>
  <si>
    <t>959817cfccdb36925a72848810f372020da2ba10</t>
  </si>
  <si>
    <t>677f50139bec073328225d8c3c160fe5f8b1135f</t>
  </si>
  <si>
    <t>10e2246cdb39cfbb76d0a53a2977d292de4ee3ee</t>
  </si>
  <si>
    <t>5003317ad0b9b474af0dea9f81916e759e44373e</t>
  </si>
  <si>
    <t>1adfc5074d798718288cdd523a8c38283c2987ee</t>
  </si>
  <si>
    <t>f92b0186b37e6c0309173bcaf9cb4fc014a24f2a</t>
  </si>
  <si>
    <t>06fb9c80028e8e6ae3392d9bf776ecebece28842</t>
  </si>
  <si>
    <t>3ea9a00282eaac0cae420e648c03ef0f49f0489e</t>
  </si>
  <si>
    <t>33b42666b383744753b48f63f853e9b876ff10d6</t>
  </si>
  <si>
    <t>81261cc3a1e2a33085b4e137ee523c9f6d2de71b</t>
  </si>
  <si>
    <t>f37706bce4a36cefa314d99d287a2a33acc52e2a</t>
  </si>
  <si>
    <t>5de54684d04710827793b70e2bd6916f860ed92e</t>
  </si>
  <si>
    <t>e5a1db36fbca2a32d32c01310271acdc452a0583</t>
  </si>
  <si>
    <t>159bcb71610a454f7d2374b3f0786dcd18579030</t>
  </si>
  <si>
    <t>eb34933c675133e8a368a2efd1048e92a4cd7f56</t>
  </si>
  <si>
    <t>e05d63ea5d87e4108851a807142d0b4ea318a179</t>
  </si>
  <si>
    <t>09a977293ac90b2eb8d740d974cfb52940b93698</t>
  </si>
  <si>
    <t>ed2b1047badbd832a971a76ca7ef4519d1a444f4</t>
  </si>
  <si>
    <t>ae3c72fea111bc5a6d0c4577c3107c2f3ac4dc92</t>
  </si>
  <si>
    <t>f22ed01f6c5f43ba75ff219c7ecc5d074c4df996</t>
  </si>
  <si>
    <t>1ccd8a5dcf59733115a3e33559e5d93919cf03db</t>
  </si>
  <si>
    <t>ea5d958d32b0c78b394a95197b9cf724886f37e8</t>
  </si>
  <si>
    <t>cb659ebe0a33b5c6cbd61df1cb5945778650d1a9</t>
  </si>
  <si>
    <t>7a56dedd4d5749d52e88c29a4797ec2865e8ee77</t>
  </si>
  <si>
    <t>Evasion: Ability to check the disk size, Evasion: Ability to retrieve a list of keyboard layouts, Evasion: Ability to retrieve the current memory availability, Evasion: Disables Windows Error Reporting for a process, Evasion: Timing Detection (rdtsc_GetTickCount), Evasion: Trying to enumerate security products installed on the system from WMI</t>
  </si>
  <si>
    <t>4a570d82959aae1804b053ce25d8db3c19394f21</t>
  </si>
  <si>
    <t>aa0b68e42450c66932373c65aedc3d2f87c40ece</t>
  </si>
  <si>
    <t>Evasion: Ability to retrieve a list of keyboard layouts, Evasion: Searching for specific processes: rstray.exe (anti-malware detection)</t>
  </si>
  <si>
    <t>ec0ce864576781b6bcc2b1b9c383c18dc90f41ba</t>
  </si>
  <si>
    <t>faa229717d9499abc869775707dea4864375ff4f</t>
  </si>
  <si>
    <t>cc82006966fbd6a96b3f38f5288ef65c57acdd5a</t>
  </si>
  <si>
    <t>5ffde8f2aa2f2e74fcc68c3730176486500f161d</t>
  </si>
  <si>
    <t>32b3cbc1321bc48cfaefb9f271981799153efed5</t>
  </si>
  <si>
    <t>39aa0d89c62c31f3852a6692c837737d982fefe8</t>
  </si>
  <si>
    <t>4a646206cd9c4c7f5f215f950f1ae69ff40dd0aa</t>
  </si>
  <si>
    <t>4d14f80bf3947012e9e4c0f9aacf9b9e6e7436d9</t>
  </si>
  <si>
    <t>c9c32603f1788f785b21ee25a973095028d372f8</t>
  </si>
  <si>
    <t>973a9ce08664b41aa014ac2100537c9997e352b5</t>
  </si>
  <si>
    <t>f25b53fd39ecec189c2785e3709d9a2d24c45dd2</t>
  </si>
  <si>
    <t>7bb2ddb37f2259e254edf37af5d2446fb286ae44</t>
  </si>
  <si>
    <t>4f1ebeef5738735b6c57c57bc4d3ada0ec20960d</t>
  </si>
  <si>
    <t>Evasion: Ability to detect if Sleep() function is patched, Evasion: Possibly stalling against analysis environment (sleep), Evasion: Searching for specific processes: nod32.exe (anti-malware detection)</t>
  </si>
  <si>
    <t>0411728f1634139bdd46ed763158f25ee891efd1</t>
  </si>
  <si>
    <t>d5d3bfc56b28c7d6cea29e047ac019711bc8ab5c</t>
  </si>
  <si>
    <t>5fff2a0b62e0cc3623ab7ec018d6b276daf45cae</t>
  </si>
  <si>
    <t>cfeb73d56fd01730f2138d9811e507cc697646fa</t>
  </si>
  <si>
    <t>78c9d0aaa02ff8e4bca7d9fe5063ad9f84cda31d</t>
  </si>
  <si>
    <t>c5ad04d7071c67202dfdb407e5029229151f51f6</t>
  </si>
  <si>
    <t>e08db12cc3442f904f2a1d9a51c7c5662e15ef3b</t>
  </si>
  <si>
    <t>15f6acb476b461a0a38e376ab42d9fd784e6c4f0</t>
  </si>
  <si>
    <t>acb2c8713c1d114535e40c6b3849c70e7f14b017</t>
  </si>
  <si>
    <t>1a074f87a94b52db6608673af06a0ee3a7b0587a</t>
  </si>
  <si>
    <t>ca58bae5c4bf0685e4b829ae1f8f0db679f96d8f</t>
  </si>
  <si>
    <t>b175b70e660e1c1e3f565f0df02367a3b6e2b890</t>
  </si>
  <si>
    <t>c3e36c5a96cf66ccc4cd258560bfff996606ed1b</t>
  </si>
  <si>
    <t>995a151be63b70bb6de1c4e8f15f9ca5369f68d2</t>
  </si>
  <si>
    <t>68ed47f114e3be007de34f26e681f413395d70c6</t>
  </si>
  <si>
    <t>51440f5d01c405b6977f2432148071d6d7a986d9</t>
  </si>
  <si>
    <t>9400c35248cde26f2d0b63d58475689043d9ab66</t>
  </si>
  <si>
    <t>5618ee9de47f3c576bdae3a307a652aaca103a7e</t>
  </si>
  <si>
    <t>5c1b834d3d6f46f15dc9a652b5bb28792c8a65d7</t>
  </si>
  <si>
    <t>Evasion: Checking for specific image filename, Evasion: Searching for installed programs (antimalware software)</t>
  </si>
  <si>
    <t>9800354a7876d97f6e549efcef07722cd876dd9c</t>
  </si>
  <si>
    <t>c95a942ea86d974d35a9bb9595f02c233f3c5fac</t>
  </si>
  <si>
    <t>693f51e8c047ebefae225a19bb0cbbcd24e8e66a</t>
  </si>
  <si>
    <t>b423462a53d646a91c799fa1f640693e8fb61c61</t>
  </si>
  <si>
    <t>027665b876052810eeb69fd0bd3228f2ba8b4b9e</t>
  </si>
  <si>
    <t>dcf60ae1810bef618a79d05db95223b709210a26</t>
  </si>
  <si>
    <t>449be4531431e2808725f361d75ce062e582bcda</t>
  </si>
  <si>
    <t>172eccf6ec728031c989aea19c3d40ba3b9bb1f5</t>
  </si>
  <si>
    <t>788e43f5111208da57a318d7cc37372eb40181c4</t>
  </si>
  <si>
    <t>0e1fb4291d0913e48677d26838661631b3e12cb0</t>
  </si>
  <si>
    <t>280b91d9382136f53699b4ebce6d293b85390662</t>
  </si>
  <si>
    <t>cb5bb63a6d5eba096ca71f8fe15b914bec76b46c</t>
  </si>
  <si>
    <t>eea3785cc1fd4e39ff6f9cdddd83f3867ed6d23a</t>
  </si>
  <si>
    <t>d297003562a3bd6292c1f02f321c0d5d69a0d550</t>
  </si>
  <si>
    <t>cf52822e2d8a748362c1e8c5d14550e765931351</t>
  </si>
  <si>
    <t>83a30fd49b926d803890cc8a1c50182eaa20f280</t>
  </si>
  <si>
    <t>716b4d8dd729462146b1b39ee819749d31c6ce5f</t>
  </si>
  <si>
    <t>29f5c678a8f99c6587d1cb0d643bc37f527d5a3e</t>
  </si>
  <si>
    <t>8cfb8bfa42282dec2b1a78137e3e448751aa748b</t>
  </si>
  <si>
    <t>634c619fe2059e799dc173919649e2f090f5eee7</t>
  </si>
  <si>
    <t>9f38de3ba8a7e8d720dffdaee966465897e47136</t>
  </si>
  <si>
    <t>8f699b3f3fa9c31630bd1a1f4181d5991bc6fcf4</t>
  </si>
  <si>
    <t>9f924ab6de8781a926e29e40ca8d195e54a191d1</t>
  </si>
  <si>
    <t>b0477483af2713ddacc1203ca479a6be19a95e2d</t>
  </si>
  <si>
    <t>52431f43609cb2799f3b62d30b8334ba652c0560</t>
  </si>
  <si>
    <t>e0d3f9ec4edf58b8b2ac8bd86f7b93d4ebe9f200</t>
  </si>
  <si>
    <t>f51fa590cca096da088cf7b8c72b9c63ea1377a7</t>
  </si>
  <si>
    <t>9bd17130e67877b23649d6fe9bfdd65021c3a48a</t>
  </si>
  <si>
    <t>a5bc2574e2098af4a286417258cab2edc362552d</t>
  </si>
  <si>
    <t>a2ea81b0e6c5e425f6ec45ae4418ed26cb6b938a</t>
  </si>
  <si>
    <t>b26d79bbd61495c3f50284c51a5b14c1960e0b62</t>
  </si>
  <si>
    <t>17257e3865f481d926b377c5b115c2edbca3d564</t>
  </si>
  <si>
    <t>bdd1942328f188db0b1d62e0fc0585e01632b866</t>
  </si>
  <si>
    <t>39d2c382291c08e1de857d65a6d9f6bf6b858931</t>
  </si>
  <si>
    <t>f5d3070b4f11371a336a14db78d276e2b9b8ee65</t>
  </si>
  <si>
    <t>16ab6e83cd49b5bec28c320ac3232c9bd41994d5</t>
  </si>
  <si>
    <t>4654b6dc03b8426e07517972b1f66f84717a151e</t>
  </si>
  <si>
    <t>4ba1dfde26ba754b26f3c001153ea100eda15034</t>
  </si>
  <si>
    <t>5c6b2ce3911e5aa2a30ff6cb5d692c5fb0169ba3</t>
  </si>
  <si>
    <t>35ba04386af60e3496495145cbca0e070c5f1b7b</t>
  </si>
  <si>
    <t>c602a798d92b45108efaebc5b540de372dcd7c04</t>
  </si>
  <si>
    <t>8764a0c10e93ae549ca825416930045a8b08f212</t>
  </si>
  <si>
    <t>e20d897bbb3e75db9f56e6be38b85a6fb2c1d557</t>
  </si>
  <si>
    <t>10c9518b49fdb963eaccda54d90d5ded1d01c462</t>
  </si>
  <si>
    <t>eaa9dc6f916f11b92dd510eeb8c743bfd367fe12</t>
  </si>
  <si>
    <t>6c70d246cdb42b75aee8a757ff1cbb7182c4a95f</t>
  </si>
  <si>
    <t>e399848a79a788c4e333c253c94e192f7e55372e</t>
  </si>
  <si>
    <t>f8e1eac7edc515fa92ec0a93fe5a045d0217816f</t>
  </si>
  <si>
    <t>500719e985cae00e645e9c10e2316249842ed1c9</t>
  </si>
  <si>
    <t>Evasion: Ability to check the disk size, Evasion: Ability to retrieve the current memory availability, Evasion: Possibly stalling against analysis environment (sleep), Evasion: Searching for specific processes: 360tray.exe (anti-malware detection), Evasion: Timing Detection (rdtsc_GetTickCount)</t>
  </si>
  <si>
    <t>d63ad32ba5ad784839b8e995e258e5617064365a</t>
  </si>
  <si>
    <t>9407a0ec2b9651af11cf28403b2542904b94a3e2</t>
  </si>
  <si>
    <t>15c463d271cb1c66c4904847b8ed9cf31b1ed389</t>
  </si>
  <si>
    <t>e740f3553985b80ae12d3dfcdb4825546f787565</t>
  </si>
  <si>
    <t>3f4e1e6006aa20c62dea9584fd3680d7d1277c9d</t>
  </si>
  <si>
    <t>a40aa6e033e2e99e742930e7ed9d8e1d68a57891</t>
  </si>
  <si>
    <t>Evasion: Potential Anti-VM time analysis check using rdtsc, Evasion: Switching processor mode from 32 to 64 bits (emulation escape), Evasion: Timing Detection (rdtsc_GetTickCount), Evasion: Trying to detect analysis virtual environment (guest modules detection)</t>
  </si>
  <si>
    <t>0fd68d4c04d77f3113289eaa1d7e70cfa4aa2133</t>
  </si>
  <si>
    <t>52b4114db5a52c63c8bef58892dd57c3f82b2e9f</t>
  </si>
  <si>
    <t>d732f8c5ea17d13664c624c7c0d0ca1a7b8c6d09</t>
  </si>
  <si>
    <t>9fd19cd7971ce49cb3008646ddb589875b72589a</t>
  </si>
  <si>
    <t>e4a216175f8502a643a974104c05eceb14c1f982</t>
  </si>
  <si>
    <t>2eb9e1d4f69a49ead2ae4b723d3115af3f65c8eb</t>
  </si>
  <si>
    <t>ca7d6c2bc5da532430dabfbc2efe3687bd49d3c4</t>
  </si>
  <si>
    <t>c290b2598bfbc46d1ab823f749b6a20627b7ac92</t>
  </si>
  <si>
    <t>31316d7181c3e7e145ac3092f47a5a564d6ae255</t>
  </si>
  <si>
    <t>9bfe97ea29e8d59e3ea1ceb26b53e5d5150a6537</t>
  </si>
  <si>
    <t>5bc53e91237db39420b85d22ee213419eb9d7bff</t>
  </si>
  <si>
    <t>19de8e26ad5b5ff62f1dd29628dd4b5fcc2dedae</t>
  </si>
  <si>
    <t>45c329e2f7db2012d8aa4cd0ef0113a47087b03d</t>
  </si>
  <si>
    <t>bf51781f5cf103a3119fc8738ebfed5fb0973b2f</t>
  </si>
  <si>
    <t>536cbc98da8759ded6a7b2ce5044d37dff32aede</t>
  </si>
  <si>
    <t>65795cc87e5f099878242fb9ecbab9d111af8878</t>
  </si>
  <si>
    <t>c5eb05a56db58f074cac860ec0223887a00eb334</t>
  </si>
  <si>
    <t>f8ed43f65f427a9e2d0f2c22a74dd1dea9471400</t>
  </si>
  <si>
    <t>c6c8dc6275de9253530bd1ed3eccfdd4bd7b8d81</t>
  </si>
  <si>
    <t>ca1707ff742a8eb40172428447698c2ac1b8382b</t>
  </si>
  <si>
    <t>ab3b3cfb7ecfb4038a7c16d3010b4f75e3de752c</t>
  </si>
  <si>
    <t>428f7632b441ca5a0053b3275cd673fbc77c41ad</t>
  </si>
  <si>
    <t>3e151c8ada75da783abbd53edaa06f5fe4266ca6</t>
  </si>
  <si>
    <t>3fe5d01b8a254e5c7c047e3ed5f86b65344deecf</t>
  </si>
  <si>
    <t>1d99f23815d2c17f75a985251ecb2fcc4fd33a84</t>
  </si>
  <si>
    <t>0e619940d44787eabd46e50343e7dc58a372a46a</t>
  </si>
  <si>
    <t>f8cd04e40e37c27079f4fa9934932c56ae83eb33</t>
  </si>
  <si>
    <t>6cc04acb2407b8eda83ef3c358376f08a22aa1d1</t>
  </si>
  <si>
    <t>8ca68142bf5cdee9bc34414165c89dd4eff89a31</t>
  </si>
  <si>
    <t>4b649aee718838400b704df5220a9359bfb44ebf</t>
  </si>
  <si>
    <t>9360df46e8c353554182aec59274ee62a08751a4</t>
  </si>
  <si>
    <t>ff892a4235697f3d8a209f910dae146a9060bfcc</t>
  </si>
  <si>
    <t>96209b877b09ab59afec83030cc7f78e16b3eda3</t>
  </si>
  <si>
    <t>b030b00ce3a70fc67d70f709cdfa5969feb216dd</t>
  </si>
  <si>
    <t>28a078d74ad123d18edcf0616f40c8f73900146c</t>
  </si>
  <si>
    <t>53dd1bb0cca86858af722c54bda06cc869637ef9</t>
  </si>
  <si>
    <t>e17982201029dfce8f7c2629194750eeb9f47d4c</t>
  </si>
  <si>
    <t>252e5ffa86d0d1eb94bda97e602f18785fb5aebc</t>
  </si>
  <si>
    <t>ece366c7aa88226aac9a0fb5339a1e48c3a20859</t>
  </si>
  <si>
    <t>25a29396aefcd30bd4409f742684ecb93ef8cd85</t>
  </si>
  <si>
    <t>f7e505f22643ed04985446c96ab7390e8403a97f</t>
  </si>
  <si>
    <t>59da6d62193bcb7fea2fd4b4419b803d88cfd001</t>
  </si>
  <si>
    <t>380e3e565b622835162f2df7602d55c4b2caca66</t>
  </si>
  <si>
    <t>5ed34f9f0de7d65c1000df23f8a7cb7227580181</t>
  </si>
  <si>
    <t>cecb91696ea7b2fb0c8e9e33fab5a63c90273320</t>
  </si>
  <si>
    <t>4b051a31a988036aefee06143b4149fd536bd3ce</t>
  </si>
  <si>
    <t>5e1d5aaf3b7ec7c7ea6aa819fdbcdadec3d6c8b8</t>
  </si>
  <si>
    <t>fd80491210c02bad10ba911ae2bccac582754e1e</t>
  </si>
  <si>
    <t>3d2f0203b3e66a77863ecaeef31ae24aa59a16f6</t>
  </si>
  <si>
    <t>b4334bbe178352f0723c6c8b9f9cac3833e33b62</t>
  </si>
  <si>
    <t>74a3a733d7abb2c582894ef405acf153c96e35c7</t>
  </si>
  <si>
    <t>91242b69d48d8a3cff82c81a661b8d242511e5a9</t>
  </si>
  <si>
    <t>3e0283915ae8d8b6faa74c21e38f8d815a557368</t>
  </si>
  <si>
    <t>4728818dd807187ad878470c9f32e63929eb7ce6</t>
  </si>
  <si>
    <t>8a8cdc785fd026b3e847455a6f23bfef78e511fb</t>
  </si>
  <si>
    <t>96fce38a8593b4eea835bff635c24a744e3a6cc2</t>
  </si>
  <si>
    <t>f6a81e6f30f336bb6f7d3a464f99f77d47baf296</t>
  </si>
  <si>
    <t>ca322b19554d789d405b0edaa4d62a2b7d204d6f</t>
  </si>
  <si>
    <t>b89b2162c90beb6ab81321dd43b9373f81494dd2</t>
  </si>
  <si>
    <t>62e3063a3220c6e55258784135a0dcc095c84fe8</t>
  </si>
  <si>
    <t>cab1eacbf12382886fe27c29bf2191cc665c62fb</t>
  </si>
  <si>
    <t>8a6a53b7a3bbda6dc18c4e509b322c5dc662d96c</t>
  </si>
  <si>
    <t>bee94543f7ad7dca91ffcac8afb67058352586a7</t>
  </si>
  <si>
    <t>d24c69da0b071974cb4c79386ae2c9a55a63222c</t>
  </si>
  <si>
    <t>87abff33d03ca49f96828afaafed45c96d6821eb</t>
  </si>
  <si>
    <t>34f625cf931fb282f72c6a51e94d4a607bf5c18a</t>
  </si>
  <si>
    <t>33ddcd54f66b7fa5b55add306f326a458d6c90bf</t>
  </si>
  <si>
    <t>6c745b53888f3765ab4b0f863d0b556528319ef4</t>
  </si>
  <si>
    <t>2dc29576a11695e55365edda53403f9a74f4e355</t>
  </si>
  <si>
    <t>3b76ae07ca2edec3da567557aa5f3cacb1d0eaa9</t>
  </si>
  <si>
    <t>325fe8c649e42bc6e4b9cd5e794787a16f08e214</t>
  </si>
  <si>
    <t>51d4af738847cbe877340380a160379651164b7a</t>
  </si>
  <si>
    <t>0368cc0ad65cd3f8114ab78f1df5d90bc5e72d99</t>
  </si>
  <si>
    <t>4c6fe2fc2a57cd639035a25303abcadae1850539</t>
  </si>
  <si>
    <t>75320ff2276b55834a043d586951c24dbd57ee57</t>
  </si>
  <si>
    <t>9749592038c25c0709f5bab722e458868ba0c7ca</t>
  </si>
  <si>
    <t>96e7d957796f2fcb0f7797ad5ae8a52a428e0c9d</t>
  </si>
  <si>
    <t>6ea2c4a631c122bab201648ce71f7e4beea674ac</t>
  </si>
  <si>
    <t>10e3572fe12f4442b1ebc67c4b9ef84127d9e246</t>
  </si>
  <si>
    <t>6817318ccdce1d2ea2f678bb1a5706719ba6feb4</t>
  </si>
  <si>
    <t>ee7f925a6afac194940e491314a084a8f81e25dd</t>
  </si>
  <si>
    <t>Evasion: Searching for specific processes: sbiedll.exe (analysis tool detection), Evasion: Searching for specific processes: spybotsd.exe (anti-malware detection)</t>
  </si>
  <si>
    <t>1358091e749335109d44de6d6d70dcc774cf0f3b</t>
  </si>
  <si>
    <t>886743db7079067a4732668c13f44136943a83bd</t>
  </si>
  <si>
    <t>d612f3123c5974c1e5028e468d1b52078a9a61a7</t>
  </si>
  <si>
    <t>1e70a327c1ed9b069b989e5e16079c59a198862a</t>
  </si>
  <si>
    <t>2cd5b8133bea0fdb96d980f6365e5b1a510a52d5</t>
  </si>
  <si>
    <t>d70f9efebb19b68c56647fb659681d0c2f9aeacc</t>
  </si>
  <si>
    <t>891506ac3b1d3a6ada4152532f07a07e1ec381ca</t>
  </si>
  <si>
    <t>78cec43720c8cd9bbe948cb0ade4fda4690bf986</t>
  </si>
  <si>
    <t>e5ca933ed45444a343aef78ec8dce4b12f2249fb</t>
  </si>
  <si>
    <t>f94ec7b584cdd50dcfb410965d275ca04ed5c8ab</t>
  </si>
  <si>
    <t>7e3f9251cad40df1b1fd93c9978b6f6bf43623e4</t>
  </si>
  <si>
    <t>11cebccb0a80229c7deee953a491e05d4fca5585</t>
  </si>
  <si>
    <t>c92252fbca3d196ace5ee55d08b3202d5e4cb8c5</t>
  </si>
  <si>
    <t>2acfe17221eb3fb76f083208f265d1c6574c0dc7</t>
  </si>
  <si>
    <t>5720e155b4ab02c563a1c7301902d7a643239847</t>
  </si>
  <si>
    <t>3c114134a1a4e60f0bfe2c4c5f89a4ade5dad6c5</t>
  </si>
  <si>
    <t>2a5f7d95b7aacf7061c630ee068a78c216eb336c</t>
  </si>
  <si>
    <t>ed69e6fe41e474305e0b4513a41bbc5cd8f45a8f</t>
  </si>
  <si>
    <t>a40c9d91ed032aecc611446b6067cf9c5a00f82f</t>
  </si>
  <si>
    <t>77a0cda9baa1aad4601020eff4cc7008bbf9cc16</t>
  </si>
  <si>
    <t>24e61a9c52e654cbbadb2dbc66460757b5f79f44</t>
  </si>
  <si>
    <t>6c11cc233757b07d89f7045cc6fbfcc0e4f2a911</t>
  </si>
  <si>
    <t>6a3b929554022c8e2708d9e00c22c196ff808737</t>
  </si>
  <si>
    <t>2ad7428af5374abf862c18491569bdd2792afa62</t>
  </si>
  <si>
    <t>40212e4a3c0f9577d4f57ea9b75f4fcb07ceef60</t>
  </si>
  <si>
    <t>90da056b827ada66f80ce4b5963c3cb23ecd53cc</t>
  </si>
  <si>
    <t>50c68d9bdb77161657e39093bc1ebc6874c5ae28</t>
  </si>
  <si>
    <t>0eb31ccd28d4ccf63aa3fba3ed946dbd1009b238</t>
  </si>
  <si>
    <t>5ec0705307f3b76c835f07afb4b2348d6766637a</t>
  </si>
  <si>
    <t>682679fb3c4c3f5ae91a053686ecde56192ee4a5</t>
  </si>
  <si>
    <t>ffba4c9aa442f94b420d38bb2ab0f4b5cf570ebe</t>
  </si>
  <si>
    <t>842b691b3c50d5a89cc48991e4190ae297237de4</t>
  </si>
  <si>
    <t>442be037576e7c2e83bdc51d5b006c0d81766569</t>
  </si>
  <si>
    <t>79fbe75456204c99a49c187b42fc42f2eb18bec2</t>
  </si>
  <si>
    <t>0b4ff0c4454f05980594554d8e201befbb1a5767</t>
  </si>
  <si>
    <t>6bf68da0ba49e5c2bd8384d2d454beb9a835b587</t>
  </si>
  <si>
    <t>9d8b3e6819251630c7d9793e7573a908035568a4</t>
  </si>
  <si>
    <t>87efd82cf89f8873b553716fb776c0d097d1bf29</t>
  </si>
  <si>
    <t>9afd1a724f313628d7d1bca32918364b831dd8cb</t>
  </si>
  <si>
    <t>00982937520a5115a8c8c4e0fb21d42549a68198</t>
  </si>
  <si>
    <t>c1dc6294f5c3a8f3cc7ed98c4a91d327df058d29</t>
  </si>
  <si>
    <t>791094dd746461189a830cdd6fe925649482368e</t>
  </si>
  <si>
    <t>db2e54167fa67ce2adb319a6427c037e4ffe1552</t>
  </si>
  <si>
    <t>795f8e06aa191ce55a449f4739fef6bce91363be</t>
  </si>
  <si>
    <t>0ebbe12692a6f7d2f9c1966b942271fcf729c1e5</t>
  </si>
  <si>
    <t>c0d8765b235e570221fe2d15a46d704a01313121</t>
  </si>
  <si>
    <t>1b96ba20efa6a0c303b59ba73aeb5e9bf552f49e</t>
  </si>
  <si>
    <t>6a2a672bbb7dd9a2d13f545382b605784018ac0b</t>
  </si>
  <si>
    <t>b6f1604c43ba1ed9dae3161253aa5403d60c217b</t>
  </si>
  <si>
    <t>4daeff3ce0a61bcb8afb8c46368b0970e0e8398a</t>
  </si>
  <si>
    <t>6345497a55e9ce302e3c37e74d7a135e44b92319</t>
  </si>
  <si>
    <t>5a39e805ec20bc0c1068cfa0dc968723acbc5bf4</t>
  </si>
  <si>
    <t>4ab182b0cbe6fe509735cc7d6178bf80bcaa038a</t>
  </si>
  <si>
    <t>0ba8e134ce1e9fe29644f878775d91ad2870641b</t>
  </si>
  <si>
    <t>bdb295744a23df94e9b49f9caaf43a138574d9b3</t>
  </si>
  <si>
    <t>c98ae176dac20830641e595b19eb622cab6ca774</t>
  </si>
  <si>
    <t>1d81a649d8ec5a87b841008995943c62835fc315</t>
  </si>
  <si>
    <t>afe832d0ecff856d1e13304ea67e3196994ea401</t>
  </si>
  <si>
    <t>a0f449daaf89233d30079f2e4a3dad5788f69f1b</t>
  </si>
  <si>
    <t>dffa8305fb24ebdefab727db48b5b93c1cb5df4d</t>
  </si>
  <si>
    <t>687959ad4056f25665ee914cd986fc44a9c6da0e</t>
  </si>
  <si>
    <t>845833f32a297d81399f69851384025a47b35145</t>
  </si>
  <si>
    <t>eabca9dd263596312a05c4e3ee84073ccd8b32d0</t>
  </si>
  <si>
    <t>92ab8de8aa4b8755b09a239b4a4f53015c0cbc36</t>
  </si>
  <si>
    <t>eee78fe93846ca816accf9b60d838bdd1efc1e5f</t>
  </si>
  <si>
    <t>23500987c1fec02646f1ab4e17329795bebd5e58</t>
  </si>
  <si>
    <t>59e97125af71f7e8d5bfc206c2d7c550b119bed1</t>
  </si>
  <si>
    <t>e587616e9ead49e36023f525284fc191ad590b6b</t>
  </si>
  <si>
    <t>c4a193ee4e7823c1a7adf1d3bcd35654a10c6dec</t>
  </si>
  <si>
    <t>f7082efe443d8223031b73b6f2ea86813de42f7c</t>
  </si>
  <si>
    <t>9d6d89367eebffc6f2a664e6b7dea7b77c1c720e</t>
  </si>
  <si>
    <t>58ec7a04172b51428f9f78e5a82faa166bb8bb60</t>
  </si>
  <si>
    <t>fc03a53d990835f795108f6609cfd919b6021e4f</t>
  </si>
  <si>
    <t>6b1fdac55cfaba90daaf6e06cbe4236b67a71944</t>
  </si>
  <si>
    <t>5cabcf1ab0c9cf7956d2eac1587f495d75a018b9</t>
  </si>
  <si>
    <t>3f2c39af21165f203e0b46b7b09a197d05ba5d22</t>
  </si>
  <si>
    <t>ccdcbe312e43f0cc3b353d3e79982f9d9e87f954</t>
  </si>
  <si>
    <t>91ceec67084ee0125883a215ceaaa23190a0999b</t>
  </si>
  <si>
    <t>094766ad914b1989624949b1f520e1a7084af904</t>
  </si>
  <si>
    <t>13e78e34b7fa0790e6fa3b1d9db55957fcfe523e</t>
  </si>
  <si>
    <t>5e1c6466422821b7195f30a9b3f1a25cade464c0</t>
  </si>
  <si>
    <t>2fc3d1d84563ff6349b8e28d5bb06cffa893b78a</t>
  </si>
  <si>
    <t>60df8d6782af1e27aeab241d6fb9d66c3b4ece5d</t>
  </si>
  <si>
    <t>62064c433c27805ec7e3f12a00a5bcae321d1ebc</t>
  </si>
  <si>
    <t>66dc3dbacc2c1ca7d2b3cdc423841547de549ca3</t>
  </si>
  <si>
    <t>b9ce8eee650771d9f1ee2b7b985cc8dd5c8a7520</t>
  </si>
  <si>
    <t>f81bff6be80b7706427c6bb1d563dab958191e03</t>
  </si>
  <si>
    <t>df877fb1cf9b1215461965b80533be39f413e1f7</t>
  </si>
  <si>
    <t>671ed5406bf64932eecd3042ac3000c4d210ec8b</t>
  </si>
  <si>
    <t>23591771d8a0bb7ea053c63bef8b0f57ff738475</t>
  </si>
  <si>
    <t>b03f3b19116d30c613ee97bca0516eed001ea766</t>
  </si>
  <si>
    <t>564f0c5a62dcf3b7f4b6b413e59f6a0ae8a021ca</t>
  </si>
  <si>
    <t>1025c464d83b8ea36d7f66948850ff5940a1f735</t>
  </si>
  <si>
    <t>63428a147b3d1655073d724cd7b5067fb078d85d</t>
  </si>
  <si>
    <t>e9793617cea7f9609f26bd90eb539d6b82f39253</t>
  </si>
  <si>
    <t>f5abd211fef888322fcdb9915318e16f3565eec0</t>
  </si>
  <si>
    <t>d0ce00e0553a5db7dbf8e015925624b2cc6df95a</t>
  </si>
  <si>
    <t>269d16ebc145e95f528334ff8d7b31a0f6efcdec</t>
  </si>
  <si>
    <t>eb6dba23c93944dd5cdca105b3fdbcfeb52b0988</t>
  </si>
  <si>
    <t>Evasion: Ability to retrieve the current memory availability, Evasion: Delaying execution by using ping.exe utility, Evasion: Possibly stalling against analysis environment (sleep), Evasion: Timing Detection (rdtsc_GetTickCount)</t>
  </si>
  <si>
    <t>f3c48a7f180822ad51bb457642ebcbdf9b5a8af9</t>
  </si>
  <si>
    <t>6b4bedaf55dc34ae174de488f8aca4685e80d35f</t>
  </si>
  <si>
    <t>beaab37b263be4982ef6421b48b7804811c45ccb</t>
  </si>
  <si>
    <t>d19b517b780c797968262ef2b80b22ce1014c324</t>
  </si>
  <si>
    <t>ec1fc36b523457ba175f4d4a611b1727f59e37d9</t>
  </si>
  <si>
    <t>d3281b89c222e04e16d27d7d2cc2a2952cc4c5ea</t>
  </si>
  <si>
    <t>71b45c194e595480ba867927127a1928797027ee</t>
  </si>
  <si>
    <t>39a4ee9df4b1c6e4b92b2307019d9ad8666b0ec5</t>
  </si>
  <si>
    <t>787851ec9aecdb2561b1953c71056c057fdbb7d2</t>
  </si>
  <si>
    <t>2a1cffb161777bbec883ecb73ddaf84c0a1e8cdb</t>
  </si>
  <si>
    <t>Evasion: Detecting debugger by checking debug port, Evasion: Self-modifying code at runtime</t>
  </si>
  <si>
    <t>82dc06b7d187fcf6cf466ee66cb72e4c2260ab1b</t>
  </si>
  <si>
    <t>e12db40f5b688faa1477a5c608e0565494a8cf0f</t>
  </si>
  <si>
    <t>312b0260768d44cf9f81462865cb23c6431dd3fb</t>
  </si>
  <si>
    <t>f94b3f56bf47cb198c1f5df30e9204af390c97d1</t>
  </si>
  <si>
    <t>4c5dd27b8d0c14455c0661d6cc0271bd278bdda8</t>
  </si>
  <si>
    <t>32a1ed561de6651e490249301fd11241abd26bfc</t>
  </si>
  <si>
    <t>d99516ce7ec31d15641ab9c7545eed520d61ccbc</t>
  </si>
  <si>
    <t>6ea59bf624df2db3930889f4587f0a0f050e85d8</t>
  </si>
  <si>
    <t>329471508da23f2cc0e2a39a83dadddad993580b</t>
  </si>
  <si>
    <t>4c8db1280e6984990b0661fae3b003933f5ab0eb</t>
  </si>
  <si>
    <t>b087595c2ac48491abe95bfd3ea64695b6535a73</t>
  </si>
  <si>
    <t>930a38a6df493d7884af56560f664a6c804c4b5e</t>
  </si>
  <si>
    <t>be3a54fb07f6d5e54ce6962490c33af1f22ffa76</t>
  </si>
  <si>
    <t>888345f77b6a7c77b744787c7734d87e3e8eaf3c</t>
  </si>
  <si>
    <t>8275252e239b936f8fe533340cee5ac79fa212fa</t>
  </si>
  <si>
    <t>10530caf11d5e54a532a1ab46a84224b661646eb</t>
  </si>
  <si>
    <t>7dfdeae795c4b58c01fb92f13a4fbecdc23f705f</t>
  </si>
  <si>
    <t>f94d3f9219df5be4a7ea8241d4938553c0a40dba</t>
  </si>
  <si>
    <t>4a876e62c76d0e15841073cae1c999d554a01194</t>
  </si>
  <si>
    <t>d4d5ff0deb92d75e301dfb0872e8c1e688a22d27</t>
  </si>
  <si>
    <t>0e5dc74803ac7d369a071ad724135e1b2dde1897</t>
  </si>
  <si>
    <t>985f20f13d496b69a58c4810f795e800c3072955</t>
  </si>
  <si>
    <t>6f2d5a59efaf6164b7868b6d0b7d17785ab0d876</t>
  </si>
  <si>
    <t>dcdbf5dd165d1f9d1d87a5a03ea985656074ea59</t>
  </si>
  <si>
    <t>aedf897ccd5924583bf9bcdd7269e10ff30a9472</t>
  </si>
  <si>
    <t>480db1f0a3372db50da888f1f11cb3a097d36f80</t>
  </si>
  <si>
    <t>a7fcbfa8771bc7d35af77ed0963075d6a5e7afca</t>
  </si>
  <si>
    <t>25b384061fb828f8cfe2bb578cb070645223a2b9</t>
  </si>
  <si>
    <t>cbe871199270aca0fe2bbcf7c6b0bc1215f0bf5f</t>
  </si>
  <si>
    <t>9e4c7429516f2e37e963604033eb8680293c841e</t>
  </si>
  <si>
    <t>0ade6000ac09c26deafb2efa143042043ec3ecba</t>
  </si>
  <si>
    <t>5232d75c1634f963b8679c3b777f08d8c1849663</t>
  </si>
  <si>
    <t>45e54e6d9e4fee576659fe858201ea2973d25952</t>
  </si>
  <si>
    <t>19adf1cfab591e8acc35353cfbfb0909efcbb3c7</t>
  </si>
  <si>
    <t>9f3778ed968fdce494756ffe047dc313eafe3d65</t>
  </si>
  <si>
    <t>f856e91c3c4981ef82d2ece632f4c1c99e9a5e98</t>
  </si>
  <si>
    <t>0d47296e7d5414795443d47b21d1c924fd771ae5</t>
  </si>
  <si>
    <t>de8838a8408b535421f1342797ab1e284f29b705</t>
  </si>
  <si>
    <t>1d07c959bffee42b198f5699b7005ced93cede78</t>
  </si>
  <si>
    <t>b4e9972d9e75aabb44e1c566b6c0821984098b23</t>
  </si>
  <si>
    <t>66d3052f7f4cca5b1f75fd45f9d7868fff0549d0</t>
  </si>
  <si>
    <t>febd2625f30be41c54d30226fee7ae5893aa1505</t>
  </si>
  <si>
    <t>0dda75b4ed8935ff113a50141367251b84484cee</t>
  </si>
  <si>
    <t>3a12b15b14975a4b08fec879a7ace38b0b44a573</t>
  </si>
  <si>
    <t>ac74f6c0140af90dc186d9044615c70e3b75da40</t>
  </si>
  <si>
    <t>e747ff7cb4ef1ec3c6b226566fec50f038d9bdb9</t>
  </si>
  <si>
    <t>fbc2679614861a7e2b1f30b39e8b5e9dba04e80b</t>
  </si>
  <si>
    <t>1c66f75273f3467a6ff21c3be1bb8994468c1e0d</t>
  </si>
  <si>
    <t>b7708c3868d6a27517d1c241c09a23900949ec49</t>
  </si>
  <si>
    <t>76892fab7cbd9f5ae97a97f2d771f44981c25e2c</t>
  </si>
  <si>
    <t>488d7a12953f980f0ae90750772d81b897e18b81</t>
  </si>
  <si>
    <t>5f982d1aa856ee317202d3b64088398047d9d6f3</t>
  </si>
  <si>
    <t>6f06bba757500dd49b3573d6a2f85051fdd45440</t>
  </si>
  <si>
    <t>f3a106b401b5c46f65ff9ec47fba0fb97c0c0c6a</t>
  </si>
  <si>
    <t>57c7cea598731d2bd517a85083d25fcb4ac045e1</t>
  </si>
  <si>
    <t>48f1e12f2d75f1551c06bb325723bddca670f715</t>
  </si>
  <si>
    <t>2e6e3ebca24b478d688278d0ef4b97b36a27b2c6</t>
  </si>
  <si>
    <t>cedab354b7728c80b7e8f218acf3c89c32fdc3ed</t>
  </si>
  <si>
    <t>0c388545a8cb0b80dba738441f83428204f8c91f</t>
  </si>
  <si>
    <t>af5d96a6ed1455ffaef34eccaaa4fdf77441e64d</t>
  </si>
  <si>
    <t>01d0b5c95560f95bf41edf0ff0ec0f9c24c4428e</t>
  </si>
  <si>
    <t>8bfa3a351ac924cf9c6721d8cc22c0c3d483fff3</t>
  </si>
  <si>
    <t>8b9d447cd9080eeaf58caf92f7e5f3c604879b40</t>
  </si>
  <si>
    <t>cd159acdefd47ac244534163300fd6b4a15138e0</t>
  </si>
  <si>
    <t>2861f7c68de50ac751e52a231cd61eceeb345186</t>
  </si>
  <si>
    <t>345de9cf839c142169bcc63457cedd358becbe40</t>
  </si>
  <si>
    <t>c42ebe17c3ddb5c7c345f9a187c0589d3f00e8c7</t>
  </si>
  <si>
    <t>ea2b150b91d1317ec18da010e0033c82721b4f22</t>
  </si>
  <si>
    <t>8d486bf79116df57d768f6315e46ce62c91d87e4</t>
  </si>
  <si>
    <t>984d7735056de12efd4d3cd1d3520829dfb277c2</t>
  </si>
  <si>
    <t>734c4dc87a8148fc69e75210a33babef12e96474</t>
  </si>
  <si>
    <t>47489884ce323602f9d2a9f0bb7fcc612429ab55</t>
  </si>
  <si>
    <t>f0265911cc4177b1722a290e0bb7a9ee690bf5d9</t>
  </si>
  <si>
    <t>f0511e42c89c0481e2e6ce48a605ab1343c837c5</t>
  </si>
  <si>
    <t>44e68685f4f39e8384f7196916632fb1535eec10</t>
  </si>
  <si>
    <t>b407efa43d9d4697a96438f5fdfc44b877cf3393</t>
  </si>
  <si>
    <t>c5fbdc6f055c1cef0ed539ef4fdb93d81179d011</t>
  </si>
  <si>
    <t>f1162f14347c6409255e562e7e3c89ccf8386a17</t>
  </si>
  <si>
    <t>1cb5233fab086077832cc5390b3079f2c36d4e50</t>
  </si>
  <si>
    <t>99de019213c2a063e006e4316215ecbefaf2f2a9</t>
  </si>
  <si>
    <t>288c6eb22786da97d043f1c46fbf1c723c766c54</t>
  </si>
  <si>
    <t>ab2b2e4dfeee9fc43dfd3e165a3b699f36965b91</t>
  </si>
  <si>
    <t>361eec311928d3113728a5da63c10f202ebe18d9</t>
  </si>
  <si>
    <t>c3a34423df79a65223a9a802a4f68ab9684db3a2</t>
  </si>
  <si>
    <t>Evasion: Searching for specific processes: xchat.exe (messenger injection target)</t>
  </si>
  <si>
    <t>f2fdd7e619754374eb46035cadc9ab23c6b2484e</t>
  </si>
  <si>
    <t>d1bd7bc160f789498522bcc0a2ef3b04c992bdbb</t>
  </si>
  <si>
    <t>050330aed3f25ba3a62dbf29bf8f489c5d4283a8</t>
  </si>
  <si>
    <t>7e92dc5c9ebad9e5aa02983545429c0aa77920d6</t>
  </si>
  <si>
    <t>710ccdc7bebd6931c5258fee56b5cf67ecd9be32</t>
  </si>
  <si>
    <t>Evasion: Ability to check the disk size, Evasion: Checking for specific image filename, Evasion: Possibly stalling against analysis environment (sleep), Evasion: Searching for specific processes: 360tray.exe (anti-malware detection)</t>
  </si>
  <si>
    <t>4a06b26440dce5941aba9b80c875270ec5f6f5f1</t>
  </si>
  <si>
    <t>d71c2403e9abbde330489243f3f76a73b47d8d25</t>
  </si>
  <si>
    <t>0fa93be6b95f33c44d2adf461be2d22dba904d9a</t>
  </si>
  <si>
    <t>5b6e0053841aaae02c62fa2dc2ca9009c8db5df5</t>
  </si>
  <si>
    <t>87f3a36f4fbec12684a26a845e345874856b91ca</t>
  </si>
  <si>
    <t>fa59cf31c8323324d5d2927d35c0d0592756895a</t>
  </si>
  <si>
    <t>Evasion: Ability to check the disk size, Evasion: Ability to detect if Sleep() function is patched, Evasion: Trying to enumerate security products installed on the system from WMI</t>
  </si>
  <si>
    <t>a7334885e270756f30a94ebc52c40b48c5dd30fc</t>
  </si>
  <si>
    <t>41370e7a9a363ca3456c60cf7438f823ebcdbee0</t>
  </si>
  <si>
    <t>0e09f1f340404a6753e7d0d4e68ae651405d84df</t>
  </si>
  <si>
    <t>543a064f87043586ef8f82041044653cfa7a007d</t>
  </si>
  <si>
    <t>db1fb55ebdcc5087c56923c0cbf0121dd498e2d9</t>
  </si>
  <si>
    <t>790b7edf4596ebfd6df9def46867e611396f9020</t>
  </si>
  <si>
    <t>Evasion: Ability to check the disk size, Evasion: Ability to retrieve the current memory availability, Evasion: Searching for specific processes, Evasion: Timing Detection (rdtsc_GetTickCount)</t>
  </si>
  <si>
    <t>71766db3aaca96d5e3b322392482eaef92ab2b29</t>
  </si>
  <si>
    <t>367a83cd151a387059430eeb6baa249f8ab7ff9b</t>
  </si>
  <si>
    <t>0cba38c8cb78d0d4f300c820d01c4b8efd67b253</t>
  </si>
  <si>
    <t>aafa90db454e5b4b20011b69e037c79840880de1</t>
  </si>
  <si>
    <t>57de5b61e0424cfd247edf15954f652f98b041e0</t>
  </si>
  <si>
    <t>9dfaee6c8118682a0db8a52f006e97913b5e1cf0</t>
  </si>
  <si>
    <t>1b313b666c478f969b169729e5a605f1c87a7b53</t>
  </si>
  <si>
    <t>a67fecb1ec64f7dfeb9105c4c5aee975ead31d85</t>
  </si>
  <si>
    <t>f3f80efdf92cdefdc1cf96405d03b7b8da4f447c</t>
  </si>
  <si>
    <t>0de731f76aed4b39004f908e2f838679e2b96ffd</t>
  </si>
  <si>
    <t>dae5fdd25d3e7d7121f9709f81e7cb1c22962aa5</t>
  </si>
  <si>
    <t>5c2c6943f5f4e39fc34cf4507d5da86929eaf4a3</t>
  </si>
  <si>
    <t>faaef6a50ea2eee93bdf9d542a7c5f85eff6ba00</t>
  </si>
  <si>
    <t>8bcdc80f6b78377024975a8b901331e8f443c368</t>
  </si>
  <si>
    <t>589adcf2062b243717d040740e97446072d9b413</t>
  </si>
  <si>
    <t>2841687c3e2b49437f3e6fceed5dbbe1713a3b41</t>
  </si>
  <si>
    <t>5af544db9ad105b37c524380440a01b0cf2c0c33</t>
  </si>
  <si>
    <t>2ba3344ea6226406e86d229ef6af6be7ab0353a4</t>
  </si>
  <si>
    <t>3272d32035809df4446c31a33fe84fc8a3eceed4</t>
  </si>
  <si>
    <t>f72a5715e7abc3809a1f4e76e7fc76d9ef95adf8</t>
  </si>
  <si>
    <t>1383b0276b5c58f8e74f976948e0eb67fa3838eb</t>
  </si>
  <si>
    <t>9b48b03e0b986d93efd2d832c1874694d22e4b8e</t>
  </si>
  <si>
    <t>5255e2b17e8adcc11b48f33fba03515012c7855d</t>
  </si>
  <si>
    <t>711db0c9d4ed90cbf705d3ee11ecfbc19d6c27eb</t>
  </si>
  <si>
    <t>2c5a84b2105b03d60617547b243dee744b7566e7</t>
  </si>
  <si>
    <t>a886aef9827d7e1ef2ae947075bf05fbd69b2e7a</t>
  </si>
  <si>
    <t>b526c57ea94cc4f85dee966aea86431c91331b92</t>
  </si>
  <si>
    <t>8c2ac4b39278a49d8f4d14882e2d79c16e76a007</t>
  </si>
  <si>
    <t>076dc6bc55639e4e2d4c9b964ff5374ea57809b1</t>
  </si>
  <si>
    <t>bf8852c3b1e84f13853bf2e7175ecf3fe602e6b7</t>
  </si>
  <si>
    <t>1c9e8ee636095003c0ebbb4c7850040eec033025</t>
  </si>
  <si>
    <t>8a76680fca652e73f418953c8b3fa037785df0e1</t>
  </si>
  <si>
    <t>a595bcbdb326b7af2a9e4518f5e4a42e3749be92</t>
  </si>
  <si>
    <t>2fba9fe69cc8eeefaac21d745e482bc0fcd2125a</t>
  </si>
  <si>
    <t>0eee00dd56675ea15086d8d566db5c315fe376bb</t>
  </si>
  <si>
    <t>517eb480b676c892133af67e1739727b830825a2</t>
  </si>
  <si>
    <t>3aab7632750d828a24301c8bfc6e7eb99e8d41e1</t>
  </si>
  <si>
    <t>5b1c5f1492535e65f2894a68572d76175cfa51d9</t>
  </si>
  <si>
    <t>Evasion: Possibly stalling against analysis environment (sleep), Evasion: Searching for specific processes: 360tray.exe (anti-malware detection)</t>
  </si>
  <si>
    <t>ee2fd134e7ed10eb451737d6690e73046206b9a8</t>
  </si>
  <si>
    <t>045145e646ca1b0acd0c7ba3c955ecc4d9248a0b</t>
  </si>
  <si>
    <t>74f734402c07ac5d96f296f47fd41df5d470f4c8</t>
  </si>
  <si>
    <t>682b00d2161e801ba81f24357353acdf65616f99</t>
  </si>
  <si>
    <t>3468ddaf275c10339eedeeae5f2ab545755182c6</t>
  </si>
  <si>
    <t>fe7556f41ad7e9ad358870d7638cca96ef81cd40</t>
  </si>
  <si>
    <t>974f424cc3da6c05600e4c8ed5efe412bb8347eb</t>
  </si>
  <si>
    <t>Evasion: Ability to retrieve a list of keyboard layouts, Evasion: Ability to retrieve system default language identifier, Evasion: Checking for specific image filename</t>
  </si>
  <si>
    <t>25f342b480a0a20609f75377b43ef452e56697ea</t>
  </si>
  <si>
    <t>2775812bd654af4d209d8f319b8bef590b50aa2a</t>
  </si>
  <si>
    <t>f6c5114a9181d8bd404ce6f95c39f4b2ff8212c7</t>
  </si>
  <si>
    <t>78c00dba5c2c056a66f35f5d4a7f4a9d1f903407</t>
  </si>
  <si>
    <t>69f6d7cb69ba8b233029db7ea55444df57f38e4b</t>
  </si>
  <si>
    <t>80a7957aed90279064aad3af1f833221ecf4d33b</t>
  </si>
  <si>
    <t>c23910af44d494a066e3be63b85c3b7092e97208</t>
  </si>
  <si>
    <t>395b34488c2400272837f1a597747f2e28b07e00</t>
  </si>
  <si>
    <t>89a098458148b9a5e7ede826f330d220d4f04301</t>
  </si>
  <si>
    <t>92b903f7f550ab37308403e9c7da37992568a840</t>
  </si>
  <si>
    <t>5fa89621b48264f682415e847717cf4da9bd5cd4</t>
  </si>
  <si>
    <t>e47b2631b322fd3ba5dd358e42f5532e02d94423</t>
  </si>
  <si>
    <t>061d31e179ec357b5651f360bb7107c0e4ff76e5</t>
  </si>
  <si>
    <t>56a0eb1746be43906d99c11bc9fff23a6c06b9dd</t>
  </si>
  <si>
    <t>c843ed012c4fb0c80755e17d6a4c1497c5ff2f27</t>
  </si>
  <si>
    <t>601060e1fa8c8693551ac9f70ec04b6022402074</t>
  </si>
  <si>
    <t>130d2956981bf74e3deafb7c4eb141a89e3779ee</t>
  </si>
  <si>
    <t>7c5c23625efdd3dc7ebbbf7001197f6ab5983eef</t>
  </si>
  <si>
    <t>693c3fe96c295872e19afbd115cc79de3243f5bd</t>
  </si>
  <si>
    <t>36d3df37669a3cf54d3aa674510a933e33d5ab24</t>
  </si>
  <si>
    <t>345be187191d6ee8c4e78a47cc0906753202e32e</t>
  </si>
  <si>
    <t>9a4fe8bc30e5001b0c9aa2a9be7cac26c666fe13</t>
  </si>
  <si>
    <t>45538561753729d624eb98f632b953c59bec6cc9</t>
  </si>
  <si>
    <t>bd81ec329927c46010a1b7aed4f21d65d90c4420</t>
  </si>
  <si>
    <t>2a4c17a639c17ab25688a5e3101052052d100b8d</t>
  </si>
  <si>
    <t>b8d12392e9dc0819a7795b4e9b30406259cccea4</t>
  </si>
  <si>
    <t>b059e94a54664c7ec4e982e7e6dafddd0a7218a1</t>
  </si>
  <si>
    <t>292b6c263bb9619f5b75ab42d99f3828a4d64d61</t>
  </si>
  <si>
    <t>b9c789412af8a4abf139a3840b8a57745beb9721</t>
  </si>
  <si>
    <t>3f26ad784cd919e1a54b9ec121c8d81a2800e590</t>
  </si>
  <si>
    <t>59e67a8d78ce6572632038060220e241874e0b1f</t>
  </si>
  <si>
    <t>45e47533cd2fc31468ac373ebeef9638ba510d53</t>
  </si>
  <si>
    <t>c603339c706410b4afe86c809b462791e5e9af05</t>
  </si>
  <si>
    <t>7088ebc8db9ac11105eab4a496305b1ae5d00988</t>
  </si>
  <si>
    <t>ac2dbf57256afe05cabfe339ebaf9dfe8e4e17a2</t>
  </si>
  <si>
    <t>75eb70b5ee1755c4ded355be8821276f06770932</t>
  </si>
  <si>
    <t>bc3df604f8605a665892f048df99fe4fcf988d5d</t>
  </si>
  <si>
    <t>b00ce97a1ffb828b83654a0042442c7aa2833c28</t>
  </si>
  <si>
    <t>Evasion: Detecting VirtualBox by enumerating ACPI registry keys, Evasion: Trying to detect analysis virtual environment (BIOS detection), Evasion: Trying to detect analysis virtual environment (HDD detection)</t>
  </si>
  <si>
    <t>e256be2592ba8b66f8320d40d99ce27022194429</t>
  </si>
  <si>
    <t>0cb4e662ca9bf5468aaf70a7f4b8bf07b7dbcb3f</t>
  </si>
  <si>
    <t>4cf2e1883d9f47546ef893756e21fe8b8bbc3003</t>
  </si>
  <si>
    <t>8917117ed26d79eef065fdc708c92373ab74ea90</t>
  </si>
  <si>
    <t>24d8947195a9d6c30a25c787ecf2160e3212ed8d</t>
  </si>
  <si>
    <t>9f44e0911dc96f4bcda42b46856f9f1f02201d14</t>
  </si>
  <si>
    <t>5c21461f59d3dc0a87eaf7a73c18b0f40799bae4</t>
  </si>
  <si>
    <t>1ac82f36ab9e13b0511abc95721d17077f3e52f1</t>
  </si>
  <si>
    <t>Evasion: Searching for running programs (analysis tools), Evasion: Trying to detect analysis virtual environment (HDD detection), Evasion: Trying to detect analysis virtual environment (window name detection)</t>
  </si>
  <si>
    <t>ae771a8d1dad505605f52df0a78f1f17b706fe18</t>
  </si>
  <si>
    <t>f0d36329651e8c0ef7aba82f318df364a0733df3</t>
  </si>
  <si>
    <t>a6a8e49cf5ff6c4b4d27f4d01a8edf8c476ee2a6</t>
  </si>
  <si>
    <t>4c8ef59f4d1267e3d6b570c10864dd443a97cc0a</t>
  </si>
  <si>
    <t>433da08d0fcb06089c7b8f0a38cfa4d1585f616c</t>
  </si>
  <si>
    <t>121c03577d71581c7324172fce047c25858edcef</t>
  </si>
  <si>
    <t>18e40db03f16e6a4dafd2430ee6510c74459748a</t>
  </si>
  <si>
    <t>48e7bedcffef6715ad88945d00ea99d4ee87babc</t>
  </si>
  <si>
    <t>9db60f8d8c0440d62457640879ff39b9f4ea7d0e</t>
  </si>
  <si>
    <t>9ced8df7225b7237055c43cb7e8456d365810b7d</t>
  </si>
  <si>
    <t>c9dc268749c82cd4ac48e88bdd430dd94ecdef04</t>
  </si>
  <si>
    <t>89d08aef77a91c38244db51523035d563f9a613d</t>
  </si>
  <si>
    <t>4d3ee42aac0c760dfe4d56a06783ed9a4287b9e7</t>
  </si>
  <si>
    <t>2dff2386e73205461f1b272cad433094d5076116</t>
  </si>
  <si>
    <t>a19772fa8540b4a57a0b94a28c30b3ef75e5ac66</t>
  </si>
  <si>
    <t>71e4dea698d20e8d0d8a77bba41168f09e8ab267</t>
  </si>
  <si>
    <t>0b79f5d2fd3ddbb89f2204fc98fac5a7516ee45b</t>
  </si>
  <si>
    <t>f23b338eb11712bf3c8d352bb94b798f97ed4580</t>
  </si>
  <si>
    <t>30c720a55c90101542847896abd3708729cfc337</t>
  </si>
  <si>
    <t>5d0a0399ebca86908de12da7476e013bd18def00</t>
  </si>
  <si>
    <t>8f5ff40f24657d4d3554d9f252996d37476711a2</t>
  </si>
  <si>
    <t>f5582c01f9cac3cd366849d022ab3612ac2bae41</t>
  </si>
  <si>
    <t>bb12f1ac63236bf460a32de20ac5ffbcb357e4e2</t>
  </si>
  <si>
    <t>0fcff52877e45a5874235cc23f3b83c3e26f5fa4</t>
  </si>
  <si>
    <t>015f1b8e65c4899cbaf78aa749c9336fbe274de6</t>
  </si>
  <si>
    <t>bf8a2ff3a48880f6f10c43e9af7c51032d829c74</t>
  </si>
  <si>
    <t>28306cc7b3d82f0d36141a75917ab8b28bb380f4</t>
  </si>
  <si>
    <t>fbb54f9b36c091a83c1b0d440963caf8799067b1</t>
  </si>
  <si>
    <t>3e04eee653d2549883db8f9178fb49d074080070</t>
  </si>
  <si>
    <t>fa554d6f7678cffb83350c132552803eb8ac6a3f</t>
  </si>
  <si>
    <t>1609bc3c226e1fc18cd73c7a50e0264b05523b85</t>
  </si>
  <si>
    <t>d4c5a83bc01d3183faaa1d7518c5ebdee968c6c4</t>
  </si>
  <si>
    <t>e3acf0c47eaa3ef307f911b2a89965fd7e52475d</t>
  </si>
  <si>
    <t>533eb930cd653796ec3432dd6e468812d601a730</t>
  </si>
  <si>
    <t>6d2cee8b9ef41369d683bc76e60c78cdc7a1610f</t>
  </si>
  <si>
    <t>7f6e0b0cee90625dc33a9b217dc22e4d3e85de98</t>
  </si>
  <si>
    <t>581ba6b41f0f51686a3300a47667ed1b17f8e631</t>
  </si>
  <si>
    <t>b0f88ecf6ced7d75cf5839f405887aee86b46e6f</t>
  </si>
  <si>
    <t>Evasion: Delaying execution by using ping.exe utility, Evasion: Possibly stalling against analysis environment (sleep), Evasion: Searching for installed programs (antimalware software), Evasion: Trying to enumerate security products installed on the system from WMI</t>
  </si>
  <si>
    <t>c9fac3cc5a3b1a990bf55695832c195d5a9292c2</t>
  </si>
  <si>
    <t>7d8c18009524e6febde8780d59d633200eae647f</t>
  </si>
  <si>
    <t>1b554cd9788c05c4277d09a60f77aa599fa7c553</t>
  </si>
  <si>
    <t>0cae4e680083a6064dabb4912e581470981341d0</t>
  </si>
  <si>
    <t>3b044308d12a27206c436c49cbaee45df0af25b0</t>
  </si>
  <si>
    <t>fc0e7ce44a6d56eb37e4c400cda8a707dde86053</t>
  </si>
  <si>
    <t>2136ec3f02d741b127b5a7014342525ca5134091</t>
  </si>
  <si>
    <t>6110824cc43337eb30d06d74ae5e5e4801546d81</t>
  </si>
  <si>
    <t>fac3cc65c0bb447cd4e7f4423e31e8c01fe19e78</t>
  </si>
  <si>
    <t>c69a13039516ff756bc4fd3ba654b9401622c3d4</t>
  </si>
  <si>
    <t>67f192ba80090d57eb010034ba8244eaf5efd7af</t>
  </si>
  <si>
    <t>3aa7aab407084e15daa5fc7fcb3bf95046e6c1fd</t>
  </si>
  <si>
    <t>0d66cc5335e96ca95514ec5fde895dfbbbd6c3b8</t>
  </si>
  <si>
    <t>c66b11e99634ffc4b84ce80f6607c5cbc401518a</t>
  </si>
  <si>
    <t>6d1803063994eb5ff5d249b05ade02c515cb5129</t>
  </si>
  <si>
    <t>4fa0974a9b76331cd2a092acfcecf39e244162f2</t>
  </si>
  <si>
    <t>679556134f174990f2ad1c47586acb2f8948cd28</t>
  </si>
  <si>
    <t>916988f7d5df5efaf61d5bd19aa91cddfdae44b3</t>
  </si>
  <si>
    <t>f362a800ba49a03743757d7a4e04aa0e9f22d7c6</t>
  </si>
  <si>
    <t>624b468fcd3275c0d54ebab48716bee1727a47b4</t>
  </si>
  <si>
    <t>1a834e5889062f6810d7fe4f6ef1f451cf771a18</t>
  </si>
  <si>
    <t>0c65fa5d7ff8b92ba3e19a0006ecd4899b455d8f</t>
  </si>
  <si>
    <t>83bbe31fe01a4d6dcd0f3aec679538c629d526ca</t>
  </si>
  <si>
    <t>f6ff2db3e67b568298aa42be09f536d7609d44fa</t>
  </si>
  <si>
    <t>3585d1c2844466dac87fd9a85276da0ee042da4c</t>
  </si>
  <si>
    <t>bbb8c2b4356d26561164088cba1f8e9d1e935788</t>
  </si>
  <si>
    <t>8c0ce2cfc350219fc907d78f91f6084eceb62bc2</t>
  </si>
  <si>
    <t>aac03c7a7edf7ef68731f3b42d5a5d5a64593cec</t>
  </si>
  <si>
    <t>9564e312234c33885cba69c9d8b6fcdcc9caf2a9</t>
  </si>
  <si>
    <t>500ab721a1ecbff50e534106b6232bf4357aace9</t>
  </si>
  <si>
    <t>ec85ad1131d957f1eff34b645273fd32435ce6e6</t>
  </si>
  <si>
    <t>5751c5c5e2958b23f65bf7be5683e0090651d259</t>
  </si>
  <si>
    <t>0c3626c90c6e10fefc735618b95b68168833e177</t>
  </si>
  <si>
    <t>99f6d94d01fa1d7404fc5a872e44a14a636daa6e</t>
  </si>
  <si>
    <t>18def61b99cda2d27e4346ea486de16f5781e8b8</t>
  </si>
  <si>
    <t>1a7ee5523ff18e5d071f42a87e2a4f7f1fa510f5</t>
  </si>
  <si>
    <t>d91f6087b0b53291a9dc525f56d650ca006da5f3</t>
  </si>
  <si>
    <t>490949b04fac51f0e13a523cb670312e35215b09</t>
  </si>
  <si>
    <t>f03eb3c2060d499a9313f846d85f4ded312ae4fc</t>
  </si>
  <si>
    <t>2b092c1037247b0c7e9d661a75a3016ac37ecad3</t>
  </si>
  <si>
    <t>7a3271d22c022d78ca98dacf7e301ef4bb145177</t>
  </si>
  <si>
    <t>2790de0c12265b3e52fb46c48f8a0743d78efb1e</t>
  </si>
  <si>
    <t>860cce806b32782d5f165edbfd7a61334f230074</t>
  </si>
  <si>
    <t>7d3b46cc6d7b30d83a09025d4bad29bfb5ebc58f</t>
  </si>
  <si>
    <t>7ab265db833030541d258d400e1c62650e195746</t>
  </si>
  <si>
    <t>11b1cd50d9f3761aeb506206e32ce60d6065dc18</t>
  </si>
  <si>
    <t>0f745bc574305b665af2ddd30bb3a6bd376e9be8</t>
  </si>
  <si>
    <t>e8eb7bbb828c9af114a65a9da069e12afe8935ca</t>
  </si>
  <si>
    <t>252dda9bb48c70aeaea68515a1967164c9ca503f</t>
  </si>
  <si>
    <t>efb205f35c1741b2d4d24651808061989b0c3d46</t>
  </si>
  <si>
    <t>46f555ca1d4fe364350335d1c53f8bdc1aade05e</t>
  </si>
  <si>
    <t>fd2f517fc1c19b6a1f7e595d851370b3ced5a93f</t>
  </si>
  <si>
    <t>84a72e0745812d8b51ae80cef1bb076a5a386bf2</t>
  </si>
  <si>
    <t>970bc975987302b30cc29a0710e682ceb0698714</t>
  </si>
  <si>
    <t>e2ee8b36781a73965d4bd45676b8157b9b7349bd</t>
  </si>
  <si>
    <t>245645d9cfd0ee80dae49156d9dfb7d5ef5fc9a1</t>
  </si>
  <si>
    <t>731c7993ca51ab2447cc16949b2b037ecd24c3fe</t>
  </si>
  <si>
    <t>f6b57222c2c191f6ec4f646d2de60afe8434c56f</t>
  </si>
  <si>
    <t>27f92b23485fe7620e9c3d1ddbc75c0a18a1d574</t>
  </si>
  <si>
    <t>1cb4ccc87c8095c6973bc175bffd830bdd3fae3d</t>
  </si>
  <si>
    <t>be0e761855f63f9a177925010e1adeaee83043e6</t>
  </si>
  <si>
    <t>612b1110902e6500dfe21a132a43f7c644cc5a11</t>
  </si>
  <si>
    <t>c398b8e66b6bdf8556428e5ce6ad7cb017eb06dc</t>
  </si>
  <si>
    <t>cd7112f175180891a91aec901fae1fd653bf927f</t>
  </si>
  <si>
    <t>db64dfc213f6d9992225aa5ba4362ab7042916eb</t>
  </si>
  <si>
    <t>3afab7a1bb9fe9a4e9ee5cd968c1f66713e43620</t>
  </si>
  <si>
    <t>78c7fad6273854900f8c4bb88589e504deb945a0</t>
  </si>
  <si>
    <t>e07e8ed786f512aa6e904633086fa62578710e1c</t>
  </si>
  <si>
    <t>d4efcf681579ec5c4b167c66393f7853be22517c</t>
  </si>
  <si>
    <t>d7fbbecbf23ae619d1aebaa6adf2bcd997dc69c8</t>
  </si>
  <si>
    <t>81025a8444236e02733458e20f15b885adc9b88c</t>
  </si>
  <si>
    <t>44551f9533e5c87468c664f16580a7d2d029b8d2</t>
  </si>
  <si>
    <t>bc3cd23b3c15a8a292aad252056c463ab89a1be5</t>
  </si>
  <si>
    <t>d3657a1bc9132ce3f554c526a952ec269ff15c54</t>
  </si>
  <si>
    <t>839a42ab74ab96838ec8171b70d60b667d45871b</t>
  </si>
  <si>
    <t>ba02c5cbf1222111fe6e673c466c49c0c6aad5cf</t>
  </si>
  <si>
    <t>14325793e90a6cc0330aa0423ea6c8c715171591</t>
  </si>
  <si>
    <t>5ab62fb56dd3eb7dd9965e2020f0a44133e69cae</t>
  </si>
  <si>
    <t>d9fa1d1392f9a947440f0bab64036447941f2cc0</t>
  </si>
  <si>
    <t>41b45f33596f6bbc58248bb0fa136a408574ef2c</t>
  </si>
  <si>
    <t>dd75a1bca260e4a65cef0dc075f295156d85c253</t>
  </si>
  <si>
    <t>4740eb33891670ebaedcade5aef8f663d3b6c8c7</t>
  </si>
  <si>
    <t>0046dacf971b3f90518b44987adb2beb7f7d493f</t>
  </si>
  <si>
    <t>ec3292f1794842cb3f407032c78d253a330f2f19</t>
  </si>
  <si>
    <t>28c6ad82a757fcbf272981cb0b307e25dd4c14e5</t>
  </si>
  <si>
    <t>3821ec4338be572ad5d0f064f72878cbb3c25681</t>
  </si>
  <si>
    <t>e5473d73bbd5880d653115594be83416853d3837</t>
  </si>
  <si>
    <t>c2ef77f638d247ce0359838c8d964eb6549e3ca5</t>
  </si>
  <si>
    <t>5597d148dbb3dd6a9ade566b2672641f5dc68da7</t>
  </si>
  <si>
    <t>41cdf45c737250369756cd1c28f0b8a980ed5e66</t>
  </si>
  <si>
    <t>22e18b3b9a918a50f270d78453c40819fce7beff</t>
  </si>
  <si>
    <t>398f83a0b46030ab03fc7dc7ec939aca166bb1b5</t>
  </si>
  <si>
    <t>860603ef55b4f9a792303d207ed579399c44b3ae</t>
  </si>
  <si>
    <t>3d117280fb32353509b21fcf065ecb6303a10646</t>
  </si>
  <si>
    <t>c762763d50fd153652373ae465cc8ec49a2e971e</t>
  </si>
  <si>
    <t>ed95ac31d501a1a290793232ec6c21fe029eb607</t>
  </si>
  <si>
    <t>3341f0e8e9c5c2c2be9f7d5bc4471c6dfc79632a</t>
  </si>
  <si>
    <t>c713bf7d8ca572317f2c168bbd26c280e72002a9</t>
  </si>
  <si>
    <t>bc750d18e3f2b60fb27d1e80681220b5d94ec460</t>
  </si>
  <si>
    <t>f4a34ffeff409298077aa654a2cbac0f085eaab1</t>
  </si>
  <si>
    <t>852bf69b6bece334d424a4b6441739739bff9298</t>
  </si>
  <si>
    <t>6437dd6eacb8977ee4d4d6c2de48c31ee5c58b57</t>
  </si>
  <si>
    <t>85a764d0f5a788a97f48d05d107d1698070b28bf</t>
  </si>
  <si>
    <t>532669f4427b4c5c88f47287fad8fb40fde21606</t>
  </si>
  <si>
    <t>3fb9d8a8bdfa68e95dd43341987f4b63d1c8e6ab</t>
  </si>
  <si>
    <t>f9de4280c6db3dd2ad8418532f77a7e3b9c3a973</t>
  </si>
  <si>
    <t>888e0aa30862e0090a463aab900b1a761e52d173</t>
  </si>
  <si>
    <t>227f0acb12ab2638b0c1d114b12e411c536602da</t>
  </si>
  <si>
    <t>2419e766be3bda3a581c7b51bce4baec7346fd6a</t>
  </si>
  <si>
    <t>9bae4cd94b4a0ae62ba2e95c7a16f8cff11fd2be</t>
  </si>
  <si>
    <t>33b3c3fd431c07f2524101a4c69b52afc24da38c</t>
  </si>
  <si>
    <t>9609608ab6c93520ed91c21000280948a459a119</t>
  </si>
  <si>
    <t>37be2545e6747e10946cc8c5e04c9784e721295f</t>
  </si>
  <si>
    <t>06472d70476eb0fe631d8530a37722abefd76ec1</t>
  </si>
  <si>
    <t>ce5fdf0024ecd00f73e148f8967287a27df08215</t>
  </si>
  <si>
    <t>e2dfd504304b197ed1dc421260c3d43932757ffc</t>
  </si>
  <si>
    <t>28dc3353bb9137eb250bc380e594de6892dafd50</t>
  </si>
  <si>
    <t>e601ad8f96d6da81adf3721ab01440e7cc540b9c</t>
  </si>
  <si>
    <t>77c4fbfdeb543cd482fbfd5cca5ecbe180ac15a5</t>
  </si>
  <si>
    <t>deda38a346ca255cd62bbba787eac602afa77157</t>
  </si>
  <si>
    <t>5936615398120164711baca79a4a8523e282ce1a</t>
  </si>
  <si>
    <t>cb85c1a509933eefe05e9dc35297252c17d051ce</t>
  </si>
  <si>
    <t>6f7a4ce134424935f8691032cdd1a7ca5cd7fec5</t>
  </si>
  <si>
    <t>c2b0dc16da64f87c0342c68640d6cd3427f0c3aa</t>
  </si>
  <si>
    <t>Evasion: Ability to retrieve system default language identifier, Evasion: Detecting VirtualBox by enumerating ACPI registry keys, Evasion: Disables Windows Error Reporting for a process, Evasion: Possibly stalling against analysis environment (sleep), Evasion: Searching for specific processes: rstray.exe (anti-malware detection)</t>
  </si>
  <si>
    <t>4aad62a1b3d6ec0608f41a522a50d83ee97066c6</t>
  </si>
  <si>
    <t>db2a747d53f38d61d20c0169a9b056c3fef4e523</t>
  </si>
  <si>
    <t>94837eb8f1b31ebf1d3923ad1db45d09c6e5bada</t>
  </si>
  <si>
    <t>8879ed5492a4e3e24a3f99161efda9570e2f4203</t>
  </si>
  <si>
    <t>883ebe91a64aefa5dcacd600887e49106a0cec83</t>
  </si>
  <si>
    <t>09e4c1fa4307802dda792b406357fd8a2b8644c0</t>
  </si>
  <si>
    <t>eab90fce7cffb45a5ed14f3ac0037bdfb2eae405</t>
  </si>
  <si>
    <t>b4888638363464c78f29967e7825082588e37d64</t>
  </si>
  <si>
    <t>5a4d67a41a4241ec3e81bba363fdbe3a58221b00</t>
  </si>
  <si>
    <t>2d5b620f4bcee93d598d71fe9e652f2cdae3b0c7</t>
  </si>
  <si>
    <t>Evasion: Ability to check the disk size, Evasion: Ability to retrieve a list of keyboard layouts, Evasion: Ability to retrieve the current memory availability, Evasion: Delaying execution by using ping.exe utility, Evasion: Disables Windows Error Reporting for a process, Evasion: Searching for installed programs (firewall software), Evasion: Timing Detection (rdtsc_GetTickCount), Evasion: Trying to enumerate security products installed on the system from WMI</t>
  </si>
  <si>
    <t>ff4b187a5929458293fb5625f17f809825079e3d</t>
  </si>
  <si>
    <t>03c4b11b780c51f08ebbd9f62c903f7f01c09e96</t>
  </si>
  <si>
    <t>20eb378f8aca8f7f298b254dd05e4bff677e6d5b</t>
  </si>
  <si>
    <t>74ecdfc65cfff5dcea2c7a7eed5cd8b0ec08854b</t>
  </si>
  <si>
    <t>09ec18c81629e0e19f6f3795461c60ac0e0dbf3f</t>
  </si>
  <si>
    <t>e8e8f7d95992d357fd5064cd0a1babb47f78f528</t>
  </si>
  <si>
    <t>64384fe035364d4258372c4c966a4173ecd6296f</t>
  </si>
  <si>
    <t>353170202262959a6cb9452a81bde6949df5f3aa</t>
  </si>
  <si>
    <t>8d85fb59aa3ce7e742fede5d4f8d237536b2f5a5</t>
  </si>
  <si>
    <t>ee5645c6b90feb7616724ab75f0c5dcd7a76cac0</t>
  </si>
  <si>
    <t>008041c38da23eee4a7d7436933bff23b5afe311</t>
  </si>
  <si>
    <t>3230d2d84993486cd7ef9e925ae423fdc00a9082</t>
  </si>
  <si>
    <t>e32d7c2f61c9c6809ffa122a6d0c0d87ccd60fee</t>
  </si>
  <si>
    <t>0ec7bd90e512770bd8650f2ccb64416aff2ab470</t>
  </si>
  <si>
    <t>968d40cfd96e0d3af60cf0a4dd81fe772d7ddf35</t>
  </si>
  <si>
    <t>39a1f37c2709ab3ab3c1ba12973c1f91da557381</t>
  </si>
  <si>
    <t>b7d3f208e970571b0aa90d0cc6b95b0bb4746dbc</t>
  </si>
  <si>
    <t>1f4e3a1ac36dadee38d5e992332f746469a9be12</t>
  </si>
  <si>
    <t>4289f0c931f4372619cf519117eb1ce1beb26743</t>
  </si>
  <si>
    <t>9257fc22bc5b740eccfbc1fc724d950cea855b85</t>
  </si>
  <si>
    <t>fc9d6efe3e561bd1d57664146b89e77eceaea500</t>
  </si>
  <si>
    <t>52e48b525dd56b7d20fcea83f5b560a66e2674c7</t>
  </si>
  <si>
    <t>2f22ba7e0f9d8e37308df47d6735d0b1501f4ff3</t>
  </si>
  <si>
    <t>1badb88a1da3fdf30143b488942d43455a58bf8c</t>
  </si>
  <si>
    <t>e3f37bf3a8d00fe5e0863f1d97f66e0dc7e34ce2</t>
  </si>
  <si>
    <t>f14e567b47548907050bdefbdec20e9ecb5d26bd</t>
  </si>
  <si>
    <t>faf36c21a33e6acf93ddfb0fa877f587b6d4c13b</t>
  </si>
  <si>
    <t>df99977161e7787aef32c1bf3432865d6f4649b8</t>
  </si>
  <si>
    <t>9fdd822f115602b9d740d9c0859a5a70e709818a</t>
  </si>
  <si>
    <t>86631be4318287fb20daf3dee9c220fb32245723</t>
  </si>
  <si>
    <t>0466323c3c36275b5bc5ee8b7125653c6b213974</t>
  </si>
  <si>
    <t>cbfe139bdd44db03869d2f49ce5c9dec1cab5d43</t>
  </si>
  <si>
    <t>9ac2b0277d0289e029f6b2c6d2a75cbcc929cf1d</t>
  </si>
  <si>
    <t>63590f2730cd55d72da72ff899d551b9800289a6</t>
  </si>
  <si>
    <t>ce12d4669d8f65a14978afcbb9a797a5413642c9</t>
  </si>
  <si>
    <t>e09602ae1fcf3acba33d864b77cb6f66026dcfd3</t>
  </si>
  <si>
    <t>4684a8a06e5b2baa5335cde225707d8f2db43e5f</t>
  </si>
  <si>
    <t>b5b872dda4ccd7a18e8784a65062ac9c5cff6346</t>
  </si>
  <si>
    <t>c1cf37a5f4b41915b379f6520597706a20c27ee3</t>
  </si>
  <si>
    <t>9344853e5ce88ce0f8a23ac14a3e53165d2841ff</t>
  </si>
  <si>
    <t>833bd7d9cb12b87acdd86ab140765ae2423968b4</t>
  </si>
  <si>
    <t>cf395f22d4f9638204a4f472c198f829a8999acc</t>
  </si>
  <si>
    <t>2e7e2bc0b92f4c4f095a04a785e2b08d3666883b</t>
  </si>
  <si>
    <t>5ca5ce1cfb9055514190bc2b6bfad0d67487bc2a</t>
  </si>
  <si>
    <t>88d0703fa4d4dec4b7b4531e7c0f683e132b32d9</t>
  </si>
  <si>
    <t>f4e14266ace4e0e3eab32eac2577c393adcc67f2</t>
  </si>
  <si>
    <t>f2ad54af5dfe89d4a5feb7294ba7f0615fbc606b</t>
  </si>
  <si>
    <t>130e2ca07092b582768a58faf7eb4b6707e183b0</t>
  </si>
  <si>
    <t>6a30f5265ecdf35e71f574797743eb2799d80dc0</t>
  </si>
  <si>
    <t>33c475f1e33823b9e1082f6e4273c4d702e17ed5</t>
  </si>
  <si>
    <t>c7a5f569b9b93ffddf94488b04108cc493de2e42</t>
  </si>
  <si>
    <t>a3e9fc7c80abc390c3471adeca0e7ab54c7b8ec1</t>
  </si>
  <si>
    <t>f3475e1bf0f45fd830611583f81f1d50eeeba9e7</t>
  </si>
  <si>
    <t>72ee8f486d6d8b9529b32cf68db5788de0ca8946</t>
  </si>
  <si>
    <t>31f4cb5ad203c2599e2b7e1cfbae4620fa2b5ff0</t>
  </si>
  <si>
    <t>8cafecafd60da08c9442df09ac816a09c070694c</t>
  </si>
  <si>
    <t>4f0ba843d122629f9b8910e51a9143c404b06aff</t>
  </si>
  <si>
    <t>fddcecac96811e9fc95a167dbf6a9ffe07fa97ee</t>
  </si>
  <si>
    <t>cfc59e5b0556e3306aeb6bfc38b2f4200f412277</t>
  </si>
  <si>
    <t>32632e4560cc8b3997c9b40513c9ab1d103e623d</t>
  </si>
  <si>
    <t>a00dec99388b62d404bb6d100439f22999506dab</t>
  </si>
  <si>
    <t>0af40802bf3f11ec2551e2554334580d15e21205</t>
  </si>
  <si>
    <t>da1c8ba5651320a5301ee0d19993cee77667ba59</t>
  </si>
  <si>
    <t>8dffe4b8d0b9fb839adc8be23f2f4bde3fd59d57</t>
  </si>
  <si>
    <t>da2a267a1c80fd158da787a1eb480237b84329d9</t>
  </si>
  <si>
    <t>5f3688da8ca1b4f6c1f8f2ee285a1f88a0e4eb29</t>
  </si>
  <si>
    <t>95675401645cf9e106b728ee25dfcf20956fae05</t>
  </si>
  <si>
    <t>87c9073d1c69221ae7a331ffcd740a6f2ebe4912</t>
  </si>
  <si>
    <t>16cfebf977e088a0f9ce0af91ab02002c53d09c1</t>
  </si>
  <si>
    <t>8f2f754ae6f1ee85ffda3b1838351ae93f781c96</t>
  </si>
  <si>
    <t>5c3b4de70efe14a910041a9ce9f7595eecc39139</t>
  </si>
  <si>
    <t>60712297169991f14152cb95868b70eb5e51b4c9</t>
  </si>
  <si>
    <t>edf586ef1fa858d31e44e69bd9a6c0bc01d72365</t>
  </si>
  <si>
    <t>a8809e733fa1baca2657fe679d2b092b951840c3</t>
  </si>
  <si>
    <t>d5cdd207b1b589bcb18840b0039aa53095072217</t>
  </si>
  <si>
    <t>62eb3cfbdede1debd117a3bbc964fb4da2ccecfd</t>
  </si>
  <si>
    <t>76c2c4b75697303e9828e4ccf8675a295d41fa95</t>
  </si>
  <si>
    <t>193e1d4b642a4e3948d899e0ffa16e527825dd0c</t>
  </si>
  <si>
    <t>e4f631927208f0f7297803143bdf693f908db6bd</t>
  </si>
  <si>
    <t>d862f86bc3aa98f1e47347825e1f7fb7ae4752d8</t>
  </si>
  <si>
    <t>22bf22e8badddbaf5175cde4aae310a3f36ed15c</t>
  </si>
  <si>
    <t>a57e510356d842b934d50b9b7960f5b83e284696</t>
  </si>
  <si>
    <t>50f75ca115a7e566352fad0ee60ba74f0d1154e2</t>
  </si>
  <si>
    <t>Evasion: Ability to retrieve a list of keyboard layouts, Evasion: Detecting debugger by checking debug port, Evasion: Timing Detection (rdtsc_GetTickCount), Evasion: Trying to detect analysis virtual environment (timing analysis detection), Evasion: Trying to enumerate security products installed on the system from WMI</t>
  </si>
  <si>
    <t>24f119f7c4566cffda7ef4d96961b82923798c28</t>
  </si>
  <si>
    <t>03cba4f5be34716d70d696d6f5544f57c259b0b0</t>
  </si>
  <si>
    <t>d29d861541fd751ce2676df64c009f18a2bbb7c3</t>
  </si>
  <si>
    <t>f35bc78cd0d94f2631401efce7d897d67720092a</t>
  </si>
  <si>
    <t>258bf8f7678ce8f03508b993e4525612e0769f05</t>
  </si>
  <si>
    <t>f1c4da703a2c0280b31abdb0cdcd4f7b297e3dc9</t>
  </si>
  <si>
    <t>1869e34e637265a067196dc2b94d007dc80a73a1</t>
  </si>
  <si>
    <t>208a2f546305f89e2a6e23a55dd5f04f02577d13</t>
  </si>
  <si>
    <t>874310c332bf88bd60d1b650305fee41d8453a7d</t>
  </si>
  <si>
    <t>c039c69a7ec775c6d47b633fe2c3dbcb31fa4fc7</t>
  </si>
  <si>
    <t>Evasion: Detecting debugger by checking debug port, Evasion: Possibly stalling against analysis environment (sleep), Evasion: Unmaps and overwrites base address</t>
  </si>
  <si>
    <t>e327d552ca6859634cf4a7cbb7fc2ea191ff2f9a</t>
  </si>
  <si>
    <t>9e3c0b27d881d7d88eaa510eac6d7e65fcd5cdca</t>
  </si>
  <si>
    <t>2d33e4f7f18bdc75a7baed932e4ec847649a63b1</t>
  </si>
  <si>
    <t>5daa6149df2de90e535034bea404c5c9320ee161</t>
  </si>
  <si>
    <t>741e0eb68abca9b4ad155907ad7173ad99f46509</t>
  </si>
  <si>
    <t>9e49750624f488e9ec5c38e7afd00edcda4f6146</t>
  </si>
  <si>
    <t>58278c020ec1be2bbc66f9b0957d8526bc6090b6</t>
  </si>
  <si>
    <t>510c3bb929ce2c1f206444cad1468b204694a5c8</t>
  </si>
  <si>
    <t>db74cd6764f9a989c301819fb8b3a9928c4a5168</t>
  </si>
  <si>
    <t>5b35f47fff626c1d9d54613a6d9606b228446932</t>
  </si>
  <si>
    <t>Evasion: Ability to detect if Sleep() function is patched, Evasion: Ability to retrieve a list of keyboard layouts, Evasion: Timing Detection (rdtsc_GetTickCount), Evasion: Trying to detect analysis virtual environment (timing analysis detection)</t>
  </si>
  <si>
    <t>f6a365054e2dac95f8c5f83c81ff7e4878993b1b</t>
  </si>
  <si>
    <t>ef0d10f61661ec489851a1a2e3a92706726e7c38</t>
  </si>
  <si>
    <t>004b5183ef893da975044828df95f6a7617c92ba</t>
  </si>
  <si>
    <t>4ba34e77de6f5cd63a464bb20e28c5366d6c0eda</t>
  </si>
  <si>
    <t>f5d10da251d45e23aff030a9c481048959dd192c</t>
  </si>
  <si>
    <t>ecf24348430fd717f93534df9b2af0749fd9f16b</t>
  </si>
  <si>
    <t>3a1fe9e28ef52d0d1a89cb4c5a353e6082a89e31</t>
  </si>
  <si>
    <t>17e0e6621c134ce55680937a7fdc12a4f6e38f92</t>
  </si>
  <si>
    <t>ddf9b83aaf8383494b3c2cb1df78f231b91b36b2</t>
  </si>
  <si>
    <t>ed41731e4b25ef221e330e323ad0496b3caaecf0</t>
  </si>
  <si>
    <t>6a7b2a590213d9fc075ea53f9e48f87dba85781e</t>
  </si>
  <si>
    <t>Evasion: Potential detection of analysis tools (dbghelp.dll), Evasion: Potential detection of virtual environment (Sandboxie), Evasion: Trying to detect analysis virtual environment (HDD detection)</t>
  </si>
  <si>
    <t>6ff5db12050b9dedaed946ff70c43c36b08b873f</t>
  </si>
  <si>
    <t>1c9dbfa44c6b910dcb4cd68e62d69d1b39b96a62</t>
  </si>
  <si>
    <t>6898eca43677f00fe581768757084111d631d9e8</t>
  </si>
  <si>
    <t>5eea39a38bb6e00b64f52a74b44bd09e9d17d7e6</t>
  </si>
  <si>
    <t>17f415ef38d65e120527a77af05fb83a706c9038</t>
  </si>
  <si>
    <t>c87f11251aeb843666e740b60b9738bf07e94455</t>
  </si>
  <si>
    <t>b53c940c205995848ecb548d844f475a89bc2447</t>
  </si>
  <si>
    <t>006e5394b9d7432ef60f60b6a6d6b48f9629b9e2</t>
  </si>
  <si>
    <t>557e9730f7bb8344196c7fde7a29f8eeb23ae165</t>
  </si>
  <si>
    <t>e6d413734cd86079c5d5619e57d661764f07d654</t>
  </si>
  <si>
    <t>9ac9e5e6a19bf3b18cd7bcbe34a5141996bb3028</t>
  </si>
  <si>
    <t>e3ed8a0c194f6e5555e0220a5e9db0d644e4cf64</t>
  </si>
  <si>
    <t>562c87ba14fc74f230cd8f94b9821752d210a539</t>
  </si>
  <si>
    <t>Evasion: Ability to check the disk size, Evasion: Ability to retrieve the current memory availability, Evasion: Checking for specific image filename, Evasion: Searching for specific processes: regmon.exe (analysis tool detection), Evasion: Searching for specific processes: zonealarm.exe (anti-malware detection)</t>
  </si>
  <si>
    <t>8e47fd8daacb9ac815c241c2ec7bef0f53d3aafb</t>
  </si>
  <si>
    <t>fd0a1acfb2f44227fbc9d9a9435a52ff1ea842d5</t>
  </si>
  <si>
    <t>274d3c9d72dfb5a232c329bca3890206bfa79acb</t>
  </si>
  <si>
    <t>2e236a090477963b3bf59bf1d3e338a4fe148c4d</t>
  </si>
  <si>
    <t>b2290501458a439bccd2febdfa97050963de5e6c</t>
  </si>
  <si>
    <t>Evasion: Ability to retrieve the current memory availability, Evasion: Detecting sandboxes by checking registry keys artifacts, Evasion: Possibly stalling against analysis environment (sleep), Evasion: Trying to detect analysis virtual environment (BIOS detection), Evasion: Trying to detect analysis virtual environment (HDD detection), Evasion: Trying to detect analysis virtual environment (drivers detection), Evasion: Trying to detect analysis virtual environment (guest modules detection)</t>
  </si>
  <si>
    <t>2bfcfd59ca821376f00324adbcbfd2261e73b91c</t>
  </si>
  <si>
    <t>78cfb2b939d02ea08e54ec1b48868d2758755f7c</t>
  </si>
  <si>
    <t>77e5df146c4626521c063ab456cb1a89d42fb8dc</t>
  </si>
  <si>
    <t>1b2d0bef38c60ac71f6dde916745ecadb741584e</t>
  </si>
  <si>
    <t>96103f89654bcbc1d836da94ad2764b4543e6806</t>
  </si>
  <si>
    <t>2161624d637c6ea813c42dfe3cd1b5ece135d3e4</t>
  </si>
  <si>
    <t>a74e3eb89f7f190eb040c2ded73cc64fedc79466</t>
  </si>
  <si>
    <t>8879aa1abc65947d4bf232d5ff7ea57f87ee867b</t>
  </si>
  <si>
    <t>554f6d41d8a450617ed2a4d15ed9e95eac88670f</t>
  </si>
  <si>
    <t>5417b81f1e63bf01bc104c598a9c0075b8fc6e67</t>
  </si>
  <si>
    <t>45a88868b2b9812da2415f1f9ac6f47c0e9cc54f</t>
  </si>
  <si>
    <t>17ad96ce72a51493289b10435ac74500fde651bb</t>
  </si>
  <si>
    <t>e7e42546ba31a119bf5cd6b77934158964c6620e</t>
  </si>
  <si>
    <t>18ada90edd0cfb8db73986daff612a44cee3b5d3</t>
  </si>
  <si>
    <t>1b2f73ce30f4a1473a7ba7bebce7e0fa4976e987</t>
  </si>
  <si>
    <t>6cab97851886cf5da209ea460d471cf459b217bd</t>
  </si>
  <si>
    <t>9919402e1babdd346d6d9cf2e151c3403d19859f</t>
  </si>
  <si>
    <t>2e42100523600d2dbfbd753b72d0d00f95dcb1e2</t>
  </si>
  <si>
    <t>300f8bd5bbb330e0c52b72f4b71ffcf1cb83634f</t>
  </si>
  <si>
    <t>e28fcd782c20fd84ff3b883cdfe43fb29171234b</t>
  </si>
  <si>
    <t>8a9a95198adb5fe8c996565d9ca8ab0cdf9a8aa4</t>
  </si>
  <si>
    <t>82d4d559755f34a1647f8b93310e880e5829e220</t>
  </si>
  <si>
    <t>7cafe00829b343d59c358415cc7634238f2f85b5</t>
  </si>
  <si>
    <t>643b8ff97a53edb64c63c656fccd4550d054c5be</t>
  </si>
  <si>
    <t>8c642e28bbfd34ec28389f483b4ce228c8436e98</t>
  </si>
  <si>
    <t>855dc8992252ad7cb397dffcc4929ce97738d6e4</t>
  </si>
  <si>
    <t>7409f256df1d03c3e998232f9a3bedacb75c32d1</t>
  </si>
  <si>
    <t>efcd823347201c8ad0316906c54600c11a3fbe5f</t>
  </si>
  <si>
    <t>897640b5bf0b820d9de68217993851efce39a6a5</t>
  </si>
  <si>
    <t>493454c19734e55ac4928d4ac31c8a55d4e6ff7c</t>
  </si>
  <si>
    <t>073b4791c7d0ce64cd3543aab142da2db8beef4a</t>
  </si>
  <si>
    <t>52e7fd534ea641f6fdf8259901729c48f47dfb46</t>
  </si>
  <si>
    <t>a3bb1af2ddcd71fa2314c3cc33bc958e1ec429f0</t>
  </si>
  <si>
    <t>2de956bfad45a94073c32238d1affebbafc2795d</t>
  </si>
  <si>
    <t>a75b83a344e5b0c814755633fbab2a2de233ce92</t>
  </si>
  <si>
    <t>9bbaf954d68d95596546f35ec19594308edf214f</t>
  </si>
  <si>
    <t>7510c58c172d0e15ee3368196fb7d42447e2f776</t>
  </si>
  <si>
    <t>395edc5d978cff12209ca639890809d6a645eef2</t>
  </si>
  <si>
    <t>81f0ca19fd5206012f971b5efc30bc67c750a7bd</t>
  </si>
  <si>
    <t>23e7d3b92dc8eff0fcc53956444c2e76b0138167</t>
  </si>
  <si>
    <t>df33ae9341b739dc3935f1547f3ba727a9026d29</t>
  </si>
  <si>
    <t>cd512030076e83d4d5fde7fa4ff492104d839b52</t>
  </si>
  <si>
    <t>374c0561118fc03df08b4dd9b9efc14acb48270d</t>
  </si>
  <si>
    <t>b011fc5c95a13e143b6633ec91b0af2e05c78681</t>
  </si>
  <si>
    <t>5ca0753c17cd702e8caf732b42008173f9d7ad94</t>
  </si>
  <si>
    <t>616a8bb55ec13eaa35224860d810f2fcd047a1c4</t>
  </si>
  <si>
    <t>Evasion: Possibly stalling against analysis environment (sleep), Evasion: Searching for installed programs (firewall software), Evasion: Trying to enumerate security products installed on the system from WMI</t>
  </si>
  <si>
    <t>850c75f7a809325a4f818ec19072f5e70ef33fb3</t>
  </si>
  <si>
    <t>04cf4c5cf37a8da308b4e9b141964df3797b70c5</t>
  </si>
  <si>
    <t>813b0be3664596d3c7e41da190c0e544bea3ee66</t>
  </si>
  <si>
    <t>45a85c636e31339f056365ab7687bbd6461cfff5</t>
  </si>
  <si>
    <t>4226a9286d8f19cc482956690920a2e68b8affa0</t>
  </si>
  <si>
    <t>4268d19ebe201a1e524c8c058a10e20c78832729</t>
  </si>
  <si>
    <t>fd7044e60c338904074d9b89db2f200b7fbb69c1</t>
  </si>
  <si>
    <t>13501c61d0b461d277ceddb7365d30df810a4793</t>
  </si>
  <si>
    <t>ee96aeafeb667f9c059ca1f2c9adbd3c0732fc37</t>
  </si>
  <si>
    <t>d557660b545d4c44770e3cbdc76efa85235621ed</t>
  </si>
  <si>
    <t>22be46b14594f2dced292b10d700f3e86b4862a1</t>
  </si>
  <si>
    <t>ff3c7f7a6069d006b61891dfb15cae4dd71d4a79</t>
  </si>
  <si>
    <t>f477a06bcaeeb77ae30bf042f4928d28b08c4f99</t>
  </si>
  <si>
    <t>bfbf9103fdf0471adff89abf4433762712105d97</t>
  </si>
  <si>
    <t>934c6998c9c6ee2cd0c41d1d9c5dde48074821bb</t>
  </si>
  <si>
    <t>87376f1c9919dbe03d2f23bd886a613bf2a1b384</t>
  </si>
  <si>
    <t>44c48b01aaad40beb4188e18cd565a6919aaa43a</t>
  </si>
  <si>
    <t>93fa74f79bce1c7206af0de4dc53c2876ea4fbdd</t>
  </si>
  <si>
    <t>c377dead03c46def50cea49fbae93e613f1ea135</t>
  </si>
  <si>
    <t>b1c787b338be8c3fb2bac8405d8660dc636a6289</t>
  </si>
  <si>
    <t>bec7a04bb3879fdd9d7e1c5a6758e7aed744dc68</t>
  </si>
  <si>
    <t>ced38d366c4e39c6499402986b3ffe1abb6ed121</t>
  </si>
  <si>
    <t>6e8cb96b0751bd4c5ed46558ba9c4c1f25dff698</t>
  </si>
  <si>
    <t>fbb27572b61170cc5eab9948479cc7bb2d025a9e</t>
  </si>
  <si>
    <t>2f28a2cfb816fcf893aae0906e0234ad956cbf16</t>
  </si>
  <si>
    <t>b341e889ab85f7b9dcd329b136f2c48108c657cc</t>
  </si>
  <si>
    <t>4dad4c7a6dee79c3acf7294ff7965c71442a6b23</t>
  </si>
  <si>
    <t>4963d246d89c9c8ac6b6f5eb277def271809e141</t>
  </si>
  <si>
    <t>8818c780dd59667b750b663dd33152688918ba4e</t>
  </si>
  <si>
    <t>2502aaed01b9b346fc1bb7e11b5fb61a8f09cfcc</t>
  </si>
  <si>
    <t>43770cf661bee9e8ca59620fc439250aa6db4aad</t>
  </si>
  <si>
    <t>297e9f068f6bf7832ceff9aab0a9fa6db5ce4643</t>
  </si>
  <si>
    <t>63e611cfdf01efffbf8617151a9b344a0c026fff</t>
  </si>
  <si>
    <t>9f27eb81ccfa4d23e31b2d0deac3e9581bc2ef8b</t>
  </si>
  <si>
    <t>361f1f99ee7cfd8f3e153fa97bf133391598938f</t>
  </si>
  <si>
    <t>cf5bad6bae44a96e9f1dcebe3cf14c904ef2330a</t>
  </si>
  <si>
    <t>66bceead57233690863507f51527b625cad39774</t>
  </si>
  <si>
    <t>2b971a41131a51031d70d1a3423e40a13fcfcaa8</t>
  </si>
  <si>
    <t>25350ab97273f3bbee648b771941463d432a02d4</t>
  </si>
  <si>
    <t>1cb6deca765db32f8ed35b7727ffc036d65c43b5</t>
  </si>
  <si>
    <t>2d1faa687b7ea027b8fccdd3c4c30a2a7e87e72d</t>
  </si>
  <si>
    <t>959cbeaa55ff7a5bf36aed62b40229677ec3bfbd</t>
  </si>
  <si>
    <t>c27cd7c02c4edfcbfe0ba6de29bfc250625e0381</t>
  </si>
  <si>
    <t>f1da9efb1164b6ad9d682f2468d6b770bbcc4807</t>
  </si>
  <si>
    <t>6a067f43e3993d421da8108cc646e7395c43c243</t>
  </si>
  <si>
    <t>11e9eaa70daf43c87422fba184f3dd1bd7034127</t>
  </si>
  <si>
    <t>1b885ff0673d217dc6b01b74d097c25dc5dd51ed</t>
  </si>
  <si>
    <t>6eea3dfcf121e2d604132fced209b1f77aef1440</t>
  </si>
  <si>
    <t>4d8f6bcea77c79f359da3110c78e7202bae78c7e</t>
  </si>
  <si>
    <t>53dd13a562a42fa3f3dbaf3e573f218a60e3bedc</t>
  </si>
  <si>
    <t>e1d9423b48c564b7859117f4152f3a0b1a754e51</t>
  </si>
  <si>
    <t>19dee307ff5cf17918e5ab6411855e3a1b6d4d20</t>
  </si>
  <si>
    <t>0f91b8bfe8afba34cc49cf964491a7a591af5c39</t>
  </si>
  <si>
    <t>Evasion: Ability to detect if Sleep() function is patched, Evasion: Delaying execution by using ping.exe utility, Evasion: Detecting debugger by checking debug port, Evasion: Disables Windows Error Reporting for a process, Evasion: Searching for installed programs (antimalware software), Evasion: Trying to enumerate security products installed on the system from WMI</t>
  </si>
  <si>
    <t>3273cb14a8728b977edb4d5bb38a0d3ba3f79ae2</t>
  </si>
  <si>
    <t>Evasion: Attempts to disable kernel mode debugger, Evasion: Checking for specific image filename, Evasion: Possibly stalling against analysis environment (sleep), Evasion: Searching for specific processes: 360tray.exe (anti-malware detection)</t>
  </si>
  <si>
    <t>b54176ec7a967849ad1ea4a6dd457850c3bcd2fe</t>
  </si>
  <si>
    <t>4574eac04f8e77aee3ebf178c911fba366aa41b3</t>
  </si>
  <si>
    <t>f405f378cecbfc01535477f7e3c6d24c5e587bed</t>
  </si>
  <si>
    <t>db1f0e5f99b68735a76989b20f4247bc17206195</t>
  </si>
  <si>
    <t>be3edefa85316a5cdc41cef08f0435bad7937594</t>
  </si>
  <si>
    <t>661a1e831fe0631e4a94cc77db923df4e4db3353</t>
  </si>
  <si>
    <t>0fc60e049d68ee3978e12102d8c09a6f1486bc60</t>
  </si>
  <si>
    <t>b7b1341569e49230b996488df193a8272df7b0ea</t>
  </si>
  <si>
    <t>0fdb56bfd069584793a5b5de1ccda786e83fc5e1</t>
  </si>
  <si>
    <t>b3eb44ae224e2d6a1b9a38b5f210ddb0ada94517</t>
  </si>
  <si>
    <t>c92781ae6accb3d341dac9d9f845d94f77fcb5ce</t>
  </si>
  <si>
    <t>433d67a16e09ba1ae4c27270d7daaa800a80d5d5</t>
  </si>
  <si>
    <t>2abaa90fd217ba45b5fbe59ed77cd4aa63e37a65</t>
  </si>
  <si>
    <t>4f0ac3512132a6129cfa54b073c2c6cd93b8cefe</t>
  </si>
  <si>
    <t>d22305654f3c14a2b175efa41055a47e96c035bd</t>
  </si>
  <si>
    <t>07bbc98b85d48a798ed5feb879ba74776fceadf9</t>
  </si>
  <si>
    <t>70e815fd550736f6e86ec8b549d9dd2742568ce5</t>
  </si>
  <si>
    <t>1846f96b4ec8c4fee2d36a94298349235173fafe</t>
  </si>
  <si>
    <t>b4dba532a2888936289d24f62e5323050dada853</t>
  </si>
  <si>
    <t>b773d18c1f574316adf133a8cbad7298b4c96cca</t>
  </si>
  <si>
    <t>022d47af45089f0b8402e53dcd36e06fc29a5d14</t>
  </si>
  <si>
    <t>f26f99247e082dfb92b35de0313d5633f3098aa6</t>
  </si>
  <si>
    <t>d0f6b8f5919a05374f93e0f3f7d66b9bff9d0695</t>
  </si>
  <si>
    <t>b0bfdfb817e0dd0a94e0dd1cb25001a9ea4c81f4</t>
  </si>
  <si>
    <t>1c566ed7dc9de7479cd6a801e9d6794163f21d22</t>
  </si>
  <si>
    <t>3c1dd0d0535dabed073c035157a0fac76ce1175a</t>
  </si>
  <si>
    <t>e5f99b18b27f70a89c331f5944d32f779edfba40</t>
  </si>
  <si>
    <t>dff555fc363b99d202e78d652f6609262c53e583</t>
  </si>
  <si>
    <t>583cd3efce32298fa814f111c71e4dd3bd060093</t>
  </si>
  <si>
    <t>631ffde5a6dee61c0b80ef1eb0773bd20f280f8e</t>
  </si>
  <si>
    <t>8a87a61eb777ee2bb5cc74168eed5203abbddf16</t>
  </si>
  <si>
    <t>5821ffe8daee75083da5895988d64c5c276047e2</t>
  </si>
  <si>
    <t>01f10d3949865499a03190ae5fe40dd31675790c</t>
  </si>
  <si>
    <t>9f7c73001dc3c16f0e1e4aa4c081995dc6133e0a</t>
  </si>
  <si>
    <t>b4a62ca499c5eb23fd8d0d90ca35b1aa781c8658</t>
  </si>
  <si>
    <t>bca993c9e5bb02d50a47c79ce6f25d6e45b6ef7c</t>
  </si>
  <si>
    <t>8eb80bd744abf6b49326a9d64abb5ab11a0de7fc</t>
  </si>
  <si>
    <t>8354a562593818f843e8a95f354f00f620f6ce57</t>
  </si>
  <si>
    <t>211ee4851c9bcc43c9f4e581ec2e6cee22cb3885</t>
  </si>
  <si>
    <t>09e9dedc2ac10f1c870ea7f10f12a784a96b44a1</t>
  </si>
  <si>
    <t>f1635d99966d191f4998b49a71745f6dbe07367b</t>
  </si>
  <si>
    <t>95d9104ead80443ebfaa41072ff4f54cc97d9c65</t>
  </si>
  <si>
    <t>a7025455d0695acba45c6eaadd38f6cbb1000ba4</t>
  </si>
  <si>
    <t>9fb8255835f39a6d490aacf85f4d4e2dcc1e9bb5</t>
  </si>
  <si>
    <t>4f55255ee9b8dd0ed1dc61783fa44fd3048533b8</t>
  </si>
  <si>
    <t>7f8271284e563d5118d51e28b93e5c7b90547b94</t>
  </si>
  <si>
    <t>78df9cefaea1ace8143c968410d4969cdec943fa</t>
  </si>
  <si>
    <t>e85f1b8cfe6c8cdd44fc872b3221c6cd84d2dd6f</t>
  </si>
  <si>
    <t>6f6b6ab016dabd74ac9a87c0f1e6bf53335ac9f9</t>
  </si>
  <si>
    <t>f1b98b454ea080a9090cfb7a972dd540b14ec522</t>
  </si>
  <si>
    <t>c59466f490828ef880429ac654bda218d68cfeac</t>
  </si>
  <si>
    <t>37c0eedfc06cfc95364646edbd10aa207fdb7a0b</t>
  </si>
  <si>
    <t>f978d108e3641589edc10f385a5124b54654f63f</t>
  </si>
  <si>
    <t>0bc58f8371dbe257ecf5949fdf4acb06fb4d3cb7</t>
  </si>
  <si>
    <t>c8c64135607e60605cb3ff700f5eadeb5b7718fa</t>
  </si>
  <si>
    <t>15681a7e7635b2dc02f7e49932938cddf22a2348</t>
  </si>
  <si>
    <t>dd5223deb1fa5c0f6b39398c6d91fc13671094fe</t>
  </si>
  <si>
    <t>8e140d90da9dd96c502579a720b9eac66d8626ce</t>
  </si>
  <si>
    <t>73eeaa7c025eebff3f92bb3dd6a7a9ee908c1012</t>
  </si>
  <si>
    <t>818939b32d48b21189e82456bd826b135a2b8bfa</t>
  </si>
  <si>
    <t>c242f411050efc302741782acce1e5ebd52ddc3c</t>
  </si>
  <si>
    <t>879150858dec683e98312d3bfb7cf3c3fcc5508d</t>
  </si>
  <si>
    <t>5fe26e03f24c3ee0d26fef833216dc619891aac5</t>
  </si>
  <si>
    <t>55d4a79c71b47fd03b1bf40c2776deacc5ca4351</t>
  </si>
  <si>
    <t>9373ae7825f7ab23de3eb62de1c339003963b854</t>
  </si>
  <si>
    <t>2f65610c62afa1c4c54fbd84c67d374f66180868</t>
  </si>
  <si>
    <t>a36b94aec464f9955f71b7cf5d3c2174094cee4e</t>
  </si>
  <si>
    <t>25fca7b207f86b9f5a45f356115d5ac9ca582d13</t>
  </si>
  <si>
    <t>edf685ecc8eec39ceeeb169bd28beea5398d14cb</t>
  </si>
  <si>
    <t>42aaf50225832bd624719f5224e1fe614148160d</t>
  </si>
  <si>
    <t>54bd6f36a4216d0b203e637ab9937d3a3aaec58f</t>
  </si>
  <si>
    <t>70b7a49a6b3e1b68fc4d437460c0853f568cc5e9</t>
  </si>
  <si>
    <t>21aefd1d677ca9f6e5282a8dd5c72777c35659e2</t>
  </si>
  <si>
    <t>0004b5f6c2870dee0d6fc3c6edf9908f715868d8</t>
  </si>
  <si>
    <t>335e78197de36ef34732cc7eb0ccfe4c61632e38</t>
  </si>
  <si>
    <t>e34c6938eb211fdd2bf5317980b5a65c6dbf4f57</t>
  </si>
  <si>
    <t>98f142c9b539b222eb2216eac38798c0715d01b4</t>
  </si>
  <si>
    <t>a7f6ff86a8f82374735c1204258ccf894648992b</t>
  </si>
  <si>
    <t>39783a2bf07961a226989fff00abd48a35f8b6c5</t>
  </si>
  <si>
    <t>1f97a30e6613e2ae2d81e43327dd910ce332b537</t>
  </si>
  <si>
    <t>a328288b9c1d483109a23d856d14d2fd7888151a</t>
  </si>
  <si>
    <t>cb1178d915124381e76361719415d486719d434c</t>
  </si>
  <si>
    <t>6980e30a85e0ab00019b0b86e87100e27dabb828</t>
  </si>
  <si>
    <t>925bcb3b3f3b16b36191831afcc4c2fa218bcc68</t>
  </si>
  <si>
    <t>cb9056a77fde01bfd569fcacaa68e3b17ca3a435</t>
  </si>
  <si>
    <t>f1029ec55e1121f7fdd54db40b5b9167bfaf0be8</t>
  </si>
  <si>
    <t>84fb59963cc6df5312804ef57d99dd26677ef515</t>
  </si>
  <si>
    <t>8c64be95439efc54aa897f6ba6882a2347fe8529</t>
  </si>
  <si>
    <t>dc820488342e7d9799f1ab96422c50e00074d9a0</t>
  </si>
  <si>
    <t>87888dfb32e0b0e08728170c7753b1c6f2354833</t>
  </si>
  <si>
    <t>dec9585b1bd8a6353995dc4159d017c468ce2eec</t>
  </si>
  <si>
    <t>57f6bdac5f47326cadebe00a0d525467ab41c1ae</t>
  </si>
  <si>
    <t>7411dc58c71771962b11253833ff598a566aaa40</t>
  </si>
  <si>
    <t>853db70ec6d7e24bc1410cdc5d4fc21c249b0462</t>
  </si>
  <si>
    <t>cad6b87051b07f91872f404806bcb87a1c3ce122</t>
  </si>
  <si>
    <t>0bd67d8fdd479cbd9776617c1ae94f12cb3ff34e</t>
  </si>
  <si>
    <t>87345452e318179a59f4c1011c7ac719268b3d36</t>
  </si>
  <si>
    <t>e06bff420080f78b866ad05303b7c5206c0b3e75</t>
  </si>
  <si>
    <t>e364213544b8a84b8747ba2a588f2fa1cd706fca</t>
  </si>
  <si>
    <t>53d1386ddd3e5100e38f98475aa4feff3223c10f</t>
  </si>
  <si>
    <t>e06b2368194a947048b76373105bb65829a7e66b</t>
  </si>
  <si>
    <t>Evasion: Possibly stalling against analysis environment (sleep), Evasion: Searching for specific processes: avastsvc.exe (anti-malware detection), Evasion: Timing Detection (rdtsc_GetTickCount)</t>
  </si>
  <si>
    <t>b9966c90242454bce1f2edb066141ad45851008f</t>
  </si>
  <si>
    <t>f36d6fcc80e647f73f879e91e6043659119c0749</t>
  </si>
  <si>
    <t>ab4112292479715798fa31a776c6dcc43073aece</t>
  </si>
  <si>
    <t>3b01a55250260abbf2ee9fbee8124465155ffa95</t>
  </si>
  <si>
    <t>cd14f66c5bb56ee24abcf39d834a9ad8be377516</t>
  </si>
  <si>
    <t>95c71024c348351d04fdfd9358ff59b0ee3b6ddc</t>
  </si>
  <si>
    <t>0fb125012fa568c8701b2a1ca74c2e48cfbe31f0</t>
  </si>
  <si>
    <t>1ca9844fbb9c08cf5ca2eec31eb5a691440a815c</t>
  </si>
  <si>
    <t>80edfb094f7c05357043b841f66953935aeded75</t>
  </si>
  <si>
    <t>c9ffff30e0692cfc1d6ce906da6b42332d6a9da1</t>
  </si>
  <si>
    <t>Evasion: Ability to check the disk size, Evasion: Searching for specific processes: firefox.exe (browser injection target), Evasion: Searching for specific processes: sbiectrl.exe (analysis tool detection)</t>
  </si>
  <si>
    <t>14789f647b26784e6269ab7bb49117accf7e8156</t>
  </si>
  <si>
    <t>0ef52ed29e1ae5c5d9d5bb6ced24564ee6288a36</t>
  </si>
  <si>
    <t>5d13771825bd7f2ddb1bd1ceb31babe29969e10f</t>
  </si>
  <si>
    <t>3d5f46e2fc0b6baae37b1d83f10378486ac9fda8</t>
  </si>
  <si>
    <t>6e54585f803c72282cfc3afdaf47e2efb5e588ad</t>
  </si>
  <si>
    <t>f72988d141b6cb46e509417b2483216c84d7b59d</t>
  </si>
  <si>
    <t>319a375912505d9baa27924e0a034a43251e290a</t>
  </si>
  <si>
    <t>e4c55fdba5f554cefa3183fd56f80df3de3656c4</t>
  </si>
  <si>
    <t>1f091cfb1457295e6212d9e874ce48ce8ce775f0</t>
  </si>
  <si>
    <t>528b0631654a5e7eb2579cd918cc29ffe129a933</t>
  </si>
  <si>
    <t>72fb1847eb23b78e4ffe57a01621435d15bc7ffe</t>
  </si>
  <si>
    <t>dc36ccb86e5fee1ef9c21c6aefe3fa716e190615</t>
  </si>
  <si>
    <t>f631cf2f1b52e28abf42ef89407c25fa35544f54</t>
  </si>
  <si>
    <t>0018a5d7d47ecef725ff702db447787a9a11b08c</t>
  </si>
  <si>
    <t>719a3aa742528e456b6f6d4e251fc8ecb097571c</t>
  </si>
  <si>
    <t>5da5519153684832e51c13c0cf24cb1eb668e604</t>
  </si>
  <si>
    <t>1ce2936a36c76b88d89cd7da03cf1093fc7785d1</t>
  </si>
  <si>
    <t>8959bcab266fe69c589e8204837827a09f3f2f2f</t>
  </si>
  <si>
    <t>49192aa232f6c60582d8f3bfb24339d3ce002d10</t>
  </si>
  <si>
    <t>b455e3501ee2832b52165b7e068ee06739dbc5af</t>
  </si>
  <si>
    <t>3816b479626cd8ff08db3f0b78b68838a8b01013</t>
  </si>
  <si>
    <t>7761ad2f01ca55b895ad85bd3b0de09110f3a629</t>
  </si>
  <si>
    <t>e377c4dc59ff08be8483aad01dc23d0a0682fd15</t>
  </si>
  <si>
    <t>ec28a1f0be1a2bf10feceec27b1e5ba082d600cc</t>
  </si>
  <si>
    <t>4de567cf14e02bd7feb253b74d4d346b9ed12a62</t>
  </si>
  <si>
    <t>Evasion: Checking for specific image filename, Evasion: Searching for specific processes: 360safe.exe (anti-malware detection), Evasion: Searching for specific processes: rundll32.exe (system injection target), Evasion: Timing Detection (rdtsc_GetTickCount)</t>
  </si>
  <si>
    <t>f8a4e5c14564d08c19a4a7d99354959a963a6a44</t>
  </si>
  <si>
    <t>82419c329b1452b3d5c0651ca366000a1b6c0cf6</t>
  </si>
  <si>
    <t>b124f100913e90540489588e45be3c628e6ce95b</t>
  </si>
  <si>
    <t>e5478f4a7ef4be758d59ce1a50f6e79d311920e4</t>
  </si>
  <si>
    <t>352e76afbfd753faa7e862479389f0588442a021</t>
  </si>
  <si>
    <t>b44eba324edf3741f3a89cccecbf8ed9dcca8faf</t>
  </si>
  <si>
    <t>67b249821d44751311a1a745e38652095d71d503</t>
  </si>
  <si>
    <t>eea422af5e235b8faefb48da7ba584baf638d22b</t>
  </si>
  <si>
    <t>ee551d6d3c42854e9b2da8ecf564b148d5633562</t>
  </si>
  <si>
    <t>51a5a4fe86d4cc4567ee84dd0502088869ee5236</t>
  </si>
  <si>
    <t>36f03496c99b3d0678c7c95c08f05679c8de17f2</t>
  </si>
  <si>
    <t>21498c6e4a9f9a6be23be310dc8dd85d05c548c5</t>
  </si>
  <si>
    <t>1fb934e90518d0992ed4e01dba5958fb90226b98</t>
  </si>
  <si>
    <t>487ebaac59be411019b7f696e988b3bdca07aca2</t>
  </si>
  <si>
    <t>cccdf966bdb049ec7d0c5d03f01a6f4d12e74fe9</t>
  </si>
  <si>
    <t>b4c3ed23488aee10accbb48e77113d2e06bef15f</t>
  </si>
  <si>
    <t>5c311200659c44a9bacdac677137b4f2f912a8ef</t>
  </si>
  <si>
    <t>4f8e53f93279b06246049647c140e04463565b08</t>
  </si>
  <si>
    <t>58d5ee130f574312f7389c9d2955ad44d16b693b</t>
  </si>
  <si>
    <t>7019d3b62cbd2b3754184ee254347e66fde19aa7</t>
  </si>
  <si>
    <t>31674966097ecb3e8d146595fa93e85245d077d0</t>
  </si>
  <si>
    <t>c22af3f5312a026b6192f34908ab8f65ec918c51</t>
  </si>
  <si>
    <t>edb8b58ace89f690261efd6fa1fc439855cf9e26</t>
  </si>
  <si>
    <t>de7b47dcb0dd3e01b26e3b4f2d3c094bc0e397f3</t>
  </si>
  <si>
    <t>5a2941c97601de75a1d1c6253845ba041a759729</t>
  </si>
  <si>
    <t>f51e417638d170a906bc22b7b189fc12825546f5</t>
  </si>
  <si>
    <t>f746bd2ee3f614f57e365eef55777505da42f138</t>
  </si>
  <si>
    <t>f80ce416edba68948d449909619c6cc3bda1eebb</t>
  </si>
  <si>
    <t>d3bc5e51b67c115c10d93be1530dd1df7be15f58</t>
  </si>
  <si>
    <t>ed8c052a98fb57431c22039bd4046c29392ddab5</t>
  </si>
  <si>
    <t>5afe78360173d104f99b88265ef272f87a6dd643</t>
  </si>
  <si>
    <t>231219c7bc4748c7be68ddf33d60aaff2ae85eb3</t>
  </si>
  <si>
    <t>a321e0237e8254c8e37298e435fe1c2c84e57571</t>
  </si>
  <si>
    <t>bf7c058da67b7d84b0540ca49f308980fa78e7b7</t>
  </si>
  <si>
    <t>c0156753ca33522469e4a4bc8a15752e469a94bd</t>
  </si>
  <si>
    <t>ca2487848e8927750cdc9028023979b940211a54</t>
  </si>
  <si>
    <t>53d4d75f95777c99fda95856e51abde2a8e6a5c0</t>
  </si>
  <si>
    <t>09452705e2a1354f86494f463865df1afc722f74</t>
  </si>
  <si>
    <t>e92fa7d2071c1694f40629ec153eff0253b18649</t>
  </si>
  <si>
    <t>a64a4015603cbb586a67ce02e29e4c4ddb4562a8</t>
  </si>
  <si>
    <t>c8a09bad4899af6a7b851728a417f0708173d5c4</t>
  </si>
  <si>
    <t>a86ff8b8d8af473da3341c01992d686448c2e791</t>
  </si>
  <si>
    <t>e3a5ca7093eaa87aab1d8afe21fc1528e2678b6b</t>
  </si>
  <si>
    <t>3e2e2e9c6df0bdc7edc42244578540ec2625e7cc</t>
  </si>
  <si>
    <t>83db3c75702da0e80eda65c40d4f781647e4140b</t>
  </si>
  <si>
    <t>9b5a0888b19cba5d07748381eea4fed3553b4fab</t>
  </si>
  <si>
    <t>9ff52e7856116673a90f06d9ef970e1e35789969</t>
  </si>
  <si>
    <t>b1c18211fb7bda1cbeb881f0b108c3e5078be8fe</t>
  </si>
  <si>
    <t>3ff393c1cdfa448261b746278446ce3537dfdf09</t>
  </si>
  <si>
    <t>42d25bbe60a34a4367aa0a19f6f2d7ede2286448</t>
  </si>
  <si>
    <t>a1be9bea045c773aa4919b02a60342906d09db9e</t>
  </si>
  <si>
    <t>244ee2faadbb4acc433cc47cfd25c6ab4c5c7f69</t>
  </si>
  <si>
    <t>1782eb1109e35b07e4ba898930c56b48f00affaa</t>
  </si>
  <si>
    <t>8d3b0f7e5117dc33f74149865eeceb2f878aa7f5</t>
  </si>
  <si>
    <t>50796ac3ec34c65e35a839f52af6700c88b3bdaa</t>
  </si>
  <si>
    <t>5b7948126349a136cd12419d8dee7434ff17ceb8</t>
  </si>
  <si>
    <t>4526a49b27f55585a7dd830170dd617766bc81b4</t>
  </si>
  <si>
    <t>f82ca7ee759b9acc5724550a3dc712636f0b9e55</t>
  </si>
  <si>
    <t>3f92548e26e9a9dd1bdb5b2d50795fd8b8572574</t>
  </si>
  <si>
    <t>786a6679c929729251224441181aee42807984ea</t>
  </si>
  <si>
    <t>83ab2c6688ef4316e226ba43a1e002c4150b7327</t>
  </si>
  <si>
    <t>4fabc35c88b66de2f7d110e9b3658617d707c7fa</t>
  </si>
  <si>
    <t>fa6cbf1442c51128e039a0d5d0331f106996494f</t>
  </si>
  <si>
    <t>f8708f706c593b6542a08ce5038ecd3a7fbd6f5f</t>
  </si>
  <si>
    <t>95722c464f0e0ed6d7d4970cc44369e23e296f6b</t>
  </si>
  <si>
    <t>b6854286e757e2740ded09e34f320d2d4cd82f9a</t>
  </si>
  <si>
    <t>a8894fd98460a88076cbc992b8c1efd635e33477</t>
  </si>
  <si>
    <t>f1b2c99aad711f7505421d47e408255c5fd9decf</t>
  </si>
  <si>
    <t>657392b6f5a3af26b0041655366c23971725f830</t>
  </si>
  <si>
    <t>7a62e354d64b23fd564900d4c58281dbb228e947</t>
  </si>
  <si>
    <t>646fcd7ca6729c5b455a10d859473432bda54455</t>
  </si>
  <si>
    <t>dfff34608a5014cc5d9d9382b58b8700555ec67a</t>
  </si>
  <si>
    <t>5cee24a3570f7f2d5c6b23bdbe9a69ab6944e98d</t>
  </si>
  <si>
    <t>808ac9480e45264cbb83f3b6cc7e78dbefefb240</t>
  </si>
  <si>
    <t>c3bdc4f87ea4c333b759e18543aca357f74db526</t>
  </si>
  <si>
    <t>445177f44e4cc8e521016884ed10824b35f12372</t>
  </si>
  <si>
    <t>31519b120fa70a8afbb3321ba80b0e6b4af6e351</t>
  </si>
  <si>
    <t>a0cf85e2b2ed38c707b8208fb0252542714c45c9</t>
  </si>
  <si>
    <t>9fdbda7bba9ef2ab400549cea9430c4b3aeca5f5</t>
  </si>
  <si>
    <t>b561168ef4211946e19abfce982478082f557754</t>
  </si>
  <si>
    <t>cc829ebebe2002c7e531c86bc28be5cbd49b6e3c</t>
  </si>
  <si>
    <t>da0eab5a2e497a2fc064e36f4c571c3af445e3c1</t>
  </si>
  <si>
    <t>53dd685f93aa5db346c8ad732deead3f17ea30d6</t>
  </si>
  <si>
    <t>c87f27fcc19e90a5ce5cd301cf805b59398d427e</t>
  </si>
  <si>
    <t>eb586a3beb5f69b7e9ce97acfc76481b0b03c3c0</t>
  </si>
  <si>
    <t>d6102e8da094a782b193d9a9b7eafe29f973113d</t>
  </si>
  <si>
    <t>b1b7ef14fc7744d9f1aba01a83b1477e9e8f6564</t>
  </si>
  <si>
    <t>41c5928296443e4ecec525e9ac832e5ccee110dc</t>
  </si>
  <si>
    <t>9dd054f3d586de3c7fedc18ed1c3ee945a74e50e</t>
  </si>
  <si>
    <t>6d5c1b02eb298f0f9b06dac228100406296b2e5b</t>
  </si>
  <si>
    <t>53be50b539d52f3aaa202ee1b84bffc14cdad20c</t>
  </si>
  <si>
    <t>39aef02e362eb1401312d8330ed2bab48de6859c</t>
  </si>
  <si>
    <t>913b5a5f287bf07db28bdbe4d2d943b9bbde87d4</t>
  </si>
  <si>
    <t>5a1d601558cbced078401c459eab7be5d3404dcf</t>
  </si>
  <si>
    <t>96f5c7e925ac6bf10a76747c45bcb679d07bd97e</t>
  </si>
  <si>
    <t>4a6fc10d4813aba25f0d719be1f3d70b8e19ece9</t>
  </si>
  <si>
    <t>95907f9c6041ceaf2b5cb9f3a0d4207aad569a02</t>
  </si>
  <si>
    <t>b453c6a6171475b30e8af2bad628811ba4a79fc8</t>
  </si>
  <si>
    <t>bb52d0b48108b69de93025d208319d63f80daf33</t>
  </si>
  <si>
    <t>377f048724141762396732d05c1b1445cb173447</t>
  </si>
  <si>
    <t>f36f4c0353901c007aa86ed6b79712db130fb560</t>
  </si>
  <si>
    <t>c583c45fe70b6c96beaa8433130fbbd5a50e4d81</t>
  </si>
  <si>
    <t>38fb3eb06aa36a4100416a47cb4bdac30a67a13e</t>
  </si>
  <si>
    <t>3bf623808343f74f88c151ef399ce9a6502dfbd2</t>
  </si>
  <si>
    <t>9f68c668654eda8dd66dcc64f5e0d093d1fea7af</t>
  </si>
  <si>
    <t>7323ffe426b0c25d20cc19466154b3c47b693ee3</t>
  </si>
  <si>
    <t>8ef52ec3d67264a82ae3b3e93a4899519e93401c</t>
  </si>
  <si>
    <t>429e6de72cc9f0441a0efa4ea5e6d444cd1af8fb</t>
  </si>
  <si>
    <t>6197b7b0eb1949b1ae771e26ad327f7de3145ee6</t>
  </si>
  <si>
    <t>995ea07c793030c9fad589c8b1352dfc1bdc993b</t>
  </si>
  <si>
    <t>52c651007acd87823229dbca1d369ce3e7e783bf</t>
  </si>
  <si>
    <t>22de0cfb21b7ff377dd8e65db8fcffa4f6fc18b0</t>
  </si>
  <si>
    <t>5ae0df6e8b3c44f91fb23e2f86e1b4e2f81ab29a</t>
  </si>
  <si>
    <t>61473553a1015b70dcb53c67691cc461853e7826</t>
  </si>
  <si>
    <t>42c0de52800f8961698ec6fcb8f7841d0d059423</t>
  </si>
  <si>
    <t>646b75b2fe018c90d9dfbc7b31900492bf38203a</t>
  </si>
  <si>
    <t>ab5d89afd7c745a63e2d275a1802cf11fe2c4e28</t>
  </si>
  <si>
    <t>9c453c5b72ceba603fa30e3969884b6d73de742d</t>
  </si>
  <si>
    <t>52e3aa46860c984f92c98cf7ab7d06adcc589f1c</t>
  </si>
  <si>
    <t>7ee465aef8350292c4610a00901cd1c976e09751</t>
  </si>
  <si>
    <t>c8dfcbd43f2b02652a2f31a4d2d02c695f342d41</t>
  </si>
  <si>
    <t>22026b24ffc39db3c57605a58154c7e64dc3f539</t>
  </si>
  <si>
    <t>98372fc1eac8f8d1937e11194c03e94026a0b0dd</t>
  </si>
  <si>
    <t>6e3e3eef9dea21ea4b782a25e6a2d9e3adaab39c</t>
  </si>
  <si>
    <t>df2a6922da6966d82009c3731243aa00ef204009</t>
  </si>
  <si>
    <t>0252e92c38408438e939e0af742203afd7eca809</t>
  </si>
  <si>
    <t>4f6d9802fb9e2f0863111706ec113ea121972308</t>
  </si>
  <si>
    <t>a6555e9c5dfef025a241ede3d4dccef8b51fa5d3</t>
  </si>
  <si>
    <t>9c86ba9b2d42c77f28d84b5401398ddb36e91194</t>
  </si>
  <si>
    <t>34fe49170168b047382167b5ad24670e80681e47</t>
  </si>
  <si>
    <t>4aa82b7f33f7cb2926313244353639e10b7e016a</t>
  </si>
  <si>
    <t>cfc79e4b2a5648c7dc3dfd107c589ed0ada29d2a</t>
  </si>
  <si>
    <t>7c0b31b87c1ce8e8014b0afc6f074ba3c7ef310d</t>
  </si>
  <si>
    <t>546273a67929781ee847272409f4a49bba429821</t>
  </si>
  <si>
    <t>f8f9a6d0f02508b96e9d0613966cadacdfced9ec</t>
  </si>
  <si>
    <t>64d85b8e90c8a6dd71c37673214e661e3f77f475</t>
  </si>
  <si>
    <t>6dc434e14da38d8d2044a3149ba3d13df53e6007</t>
  </si>
  <si>
    <t>3f74570b85688d24e00156e984d76242dbb7a5dd</t>
  </si>
  <si>
    <t>4cb9a202c266a938a7f8201408b3b31b3b236189</t>
  </si>
  <si>
    <t>3b7edaa5ae3e284bdc0e4b7b96de1847c37ff82f</t>
  </si>
  <si>
    <t>9086cb72df3bdf315f4eb70e201857cc91152df8</t>
  </si>
  <si>
    <t>95ad381611bac5b05ee407dd0975be7e737294b5</t>
  </si>
  <si>
    <t>617fe87a384d86eba6ead9cc6d08693ee03046f2</t>
  </si>
  <si>
    <t>c3a109bfbd541066215a7881087c523253a4464a</t>
  </si>
  <si>
    <t>ccdbb7ee46fa40b3a9ac1e3ba9f23330173f53b5</t>
  </si>
  <si>
    <t>96d4c27346e7df601c78a743fda9e2a8a10e0300</t>
  </si>
  <si>
    <t>c59e54d0e934b87b4f6ec9e0fd99205af2509145</t>
  </si>
  <si>
    <t>785d234990a814df8c30f5f6d52d68eeff84f7a0</t>
  </si>
  <si>
    <t>8029be9221d88683e0b6ffa82f20e3caede29247</t>
  </si>
  <si>
    <t>5cce234f691813e88470e8b833f88a2e20ffca87</t>
  </si>
  <si>
    <t>50abe60ae19670c7f9c2b6878d9b434699c93143</t>
  </si>
  <si>
    <t>844b8becf31c100207dab636e1e22108a0870ec4</t>
  </si>
  <si>
    <t>464b81b77cd21e0625c41e9c34f9e547982c77da</t>
  </si>
  <si>
    <t>02a23638679116316faba8bb88df97a8f56a8026</t>
  </si>
  <si>
    <t>3e345585679670cd0ef78d80b210df6dd0e13eaf</t>
  </si>
  <si>
    <t>e03a1786c9d8c91bef64193091dcca79fc55824f</t>
  </si>
  <si>
    <t>2475bdab1de6bbf5bed97b568fbdabf849a1fd17</t>
  </si>
  <si>
    <t>3c3fcdeb14ff2ad2dcbe4783c8121cdec6c56732</t>
  </si>
  <si>
    <t>ac8f7f7d3cd7910695c0dbeae6232117b31c4156</t>
  </si>
  <si>
    <t>2e0b4d9b194eb5b24d808d65fb3d42ad5652f086</t>
  </si>
  <si>
    <t>7ffe95acfd8fccd15a5608cdd5138f73287fea97</t>
  </si>
  <si>
    <t>c20c356869f5b91f0ce129c98deffeca43b059f6</t>
  </si>
  <si>
    <t>70adf8c68d4ed9808f71967369529c1983f19ac5</t>
  </si>
  <si>
    <t>db271a6c8da2f40ad638a4967c1b1c648c3cf9bd</t>
  </si>
  <si>
    <t>3e23ef9a9715f4d4c68f73f5fd757dc3da1108e0</t>
  </si>
  <si>
    <t>96b0195e8766258dc3192f7d1d7a31a63ced92e7</t>
  </si>
  <si>
    <t>7fba3781cbb94976b677cb635a12348d04b5fe32</t>
  </si>
  <si>
    <t>0e48be83ac214a48467ad8ce4fdb09048694080b</t>
  </si>
  <si>
    <t>f6244459f4c4e31c0822cf5e096f4c8aa7654471</t>
  </si>
  <si>
    <t>439beafe2c43b7e632f56f21869a6c76cca84627</t>
  </si>
  <si>
    <t>138592d113a8f453dded0fb9066c90e13134405e</t>
  </si>
  <si>
    <t>18e5e9e001ec0be913e1baf9237ecfe2df4c1ca9</t>
  </si>
  <si>
    <t>77fbbe48a9662066d9f33ae3a607394281c6f7f5</t>
  </si>
  <si>
    <t>b689dde481bcde85aca6a96fa29ce09e30d9afad</t>
  </si>
  <si>
    <t>964a1dec3722068fbfe56ba85e52a1f81976cad6</t>
  </si>
  <si>
    <t>7cbd4b5bc75d6dfac70fdaf250cd9d42ac21a51e</t>
  </si>
  <si>
    <t>e0cf4ea852facd43633c5ae74f4e3318d4c79859</t>
  </si>
  <si>
    <t>7479163d9e1efacfcc37ad6a15eae498b8bdc48d</t>
  </si>
  <si>
    <t>6f8fd740db2f1c00a3b417ae64ea15f7bcf8b224</t>
  </si>
  <si>
    <t>87e744923503306572054eb98b0d3ad78df4a449</t>
  </si>
  <si>
    <t>7a08182fb317d0f71ec3011d5560c929bd250a79</t>
  </si>
  <si>
    <t>0c1d8a65e520582e9615711dcc495fb3937245bb</t>
  </si>
  <si>
    <t>756aaa54f388de1c0f87cd70ec6bf79699359dae</t>
  </si>
  <si>
    <t>336817037f7cad1d53c3b75e543e137eb10a8863</t>
  </si>
  <si>
    <t>cc4dfd84e184e604bf1d22b78756b68d96829d08</t>
  </si>
  <si>
    <t>9b33b1a09a985692fe633797cedc1c765708477f</t>
  </si>
  <si>
    <t>6b0dbbaebeb064a20f3f5415d09d5d2a6913ae51</t>
  </si>
  <si>
    <t>Evasion: Ability to retrieve a list of keyboard layouts, Evasion: Possibly stalling against analysis environment (sleep), Evasion: Trying to enumerate security products installed on the system from WMI</t>
  </si>
  <si>
    <t>9a6ad6f296635ff3237c36a99a0e789697e21995</t>
  </si>
  <si>
    <t>1e24b663508d93d662d1d7aca850e911ae7ac8bb</t>
  </si>
  <si>
    <t>24627b35c4f517b79977fb9a48f655c78669607a</t>
  </si>
  <si>
    <t>79c8b3b085966c55fbb6063a9d15842855b7a527</t>
  </si>
  <si>
    <t>247d4011ed93a4733d80db0e51d29e5307ebe9a0</t>
  </si>
  <si>
    <t>231386401fe1b983dbfbe0a89b96008a5d11c831</t>
  </si>
  <si>
    <t>8fa05bbfbbb39c6525e1c410085dce18362e82d6</t>
  </si>
  <si>
    <t>965b3fc44b882ff00be56b7740d2c68f136166e0</t>
  </si>
  <si>
    <t>fdb4d0723fce745db352c58d6e2cb7d4737531c2</t>
  </si>
  <si>
    <t>bf400f3e64b78a472c886e798c40320a3f9efa6c</t>
  </si>
  <si>
    <t>921d197fb52c93a91202322c20ed54e02ce1dbca</t>
  </si>
  <si>
    <t>bd2e95ddae56c35900efaecd30908eccc129cf20</t>
  </si>
  <si>
    <t>6490276f1fa113d18130e83c21ef6f2b9f5a504a</t>
  </si>
  <si>
    <t>cbd56ca29eebc1749a05d99099a63a4540ef6747</t>
  </si>
  <si>
    <t>5b953708ed676f735bce8348096d761217c73306</t>
  </si>
  <si>
    <t>fca8a782b1765a9e571baab9876c54cd3d1ad424</t>
  </si>
  <si>
    <t>fb1f0bcb4b4af7c973d127419b0581db85741100</t>
  </si>
  <si>
    <t>c2a050758242d65093d20aa69de34058cabdbde3</t>
  </si>
  <si>
    <t>580e9eb89a867928918d05b1ebac352c2100a933</t>
  </si>
  <si>
    <t>db16a54b7704cc745f1aa39f93078216afe4945c</t>
  </si>
  <si>
    <t>c46f57dacd42e20afd9f8191d136f4d1a665847c</t>
  </si>
  <si>
    <t>7fc97cf9a8df8ea15ecb61f4f318da963f1346a7</t>
  </si>
  <si>
    <t>21ba64064ce9eef213a8ba563212a177f9f26142</t>
  </si>
  <si>
    <t>6d1d60072dea9a2e6d71b4f6c6042547e82038e6</t>
  </si>
  <si>
    <t>2c17bd243c6ff8df5c7862442d1c295c3fb5cda4</t>
  </si>
  <si>
    <t>31c6cdcd07952c0a37d22c619057f385d2f32cf1</t>
  </si>
  <si>
    <t>7ef967ed853558616b602b973f3761926df3b525</t>
  </si>
  <si>
    <t>fd94fecaea16f52780e640cb225477b8ccf79ac9</t>
  </si>
  <si>
    <t>cee0160ae79ba9c5964ff36c14c257843871fc3b</t>
  </si>
  <si>
    <t>3ce9724102023f8e66f91654ae408b0f64df6a46</t>
  </si>
  <si>
    <t>be3609b59b3186797fbbc3e355bf9ff05d40c244</t>
  </si>
  <si>
    <t>9890596cb1ab201f84b9df95bbd4b703afc69be4</t>
  </si>
  <si>
    <t>2300a7c335c7d213cefba8925d206e01d0be3b36</t>
  </si>
  <si>
    <t>243dd21955eb336c5389f980daad6131710f81bf</t>
  </si>
  <si>
    <t>9b9cfc3fd1f4916c2096c51b09bf38803d96c95b</t>
  </si>
  <si>
    <t>5fae5d5be0ca8ca6fd14a5bcc23813b2e6dd6dcc</t>
  </si>
  <si>
    <t>0346824da95ef8a6a48e2df775630c33b29e9467</t>
  </si>
  <si>
    <t>c7e2bec7e989531f62d33b8ae07fae17e56a6971</t>
  </si>
  <si>
    <t>27537d4fc401af51f099c651b3adfc77a5ee537e</t>
  </si>
  <si>
    <t>30fb98a403d7b116cbca8254bdbcd8206736059a</t>
  </si>
  <si>
    <t>d7daf3f5aadf38624fb404f4b627fb29303b3359</t>
  </si>
  <si>
    <t>15a15392b168ff839153d1bdc39fc963bc7e07ce</t>
  </si>
  <si>
    <t>6600fa2c2de4797ab2cf02cbf2029dbd4f7c7e05</t>
  </si>
  <si>
    <t>f94a2c4904745ced751230b9b97789fa7763532e</t>
  </si>
  <si>
    <t>5b917467a3a30d8520dcef6247bf3bf92f71a9f9</t>
  </si>
  <si>
    <t>99f632973a4d2d24d26e1da63542ef5396b99699</t>
  </si>
  <si>
    <t>3b34ded0cc8d3c0de48c3c31f4fae006a2eae923</t>
  </si>
  <si>
    <t>e62c8927e0b8c65c19c14edab763515690e2a369</t>
  </si>
  <si>
    <t>c5e2172c585bb96f8b5479566c8f50d98054811f</t>
  </si>
  <si>
    <t>72efa8f5364723cd81285c0251129060cb7dc4a9</t>
  </si>
  <si>
    <t>11c0dc074e4e724f974e0cb9d86b2c43b7e874fa</t>
  </si>
  <si>
    <t>144261a45074ab0a8a0f5388b3094d8fd2ca03e3</t>
  </si>
  <si>
    <t>5acc164c89d78d938d7f37186cea27cd260cfe71</t>
  </si>
  <si>
    <t>5e53ef306b864401006e61109e578fc092f02a6e</t>
  </si>
  <si>
    <t>d4e0dbaa77f176fe218f381b860faa1dccd7846b</t>
  </si>
  <si>
    <t>f4a58c4fcdb31b1cb0e987b814081b7e19365f59</t>
  </si>
  <si>
    <t>b1cca7ed2a67eca742511eb065d0b411313fef02</t>
  </si>
  <si>
    <t>dbd8e98e2b6aeb6c8523edaf570c751303f0d685</t>
  </si>
  <si>
    <t>a52d91eddecd3b4454c7eb700f1cfc63dd331ed4</t>
  </si>
  <si>
    <t>be284e6384b399f6871856b7b9a711477decabdb</t>
  </si>
  <si>
    <t>b7ef610a15478b14b1b2864762ae8241ccbf7d0e</t>
  </si>
  <si>
    <t>3571a6c8c5f9eb76a246f1bcb7a274fb4f1cec7a</t>
  </si>
  <si>
    <t>29258248a0cb06723d599290d7e326815cbce85e</t>
  </si>
  <si>
    <t>e42a2576298877552e0628254a644078ca4e39bf</t>
  </si>
  <si>
    <t>4783b48483be8fcb00bb1b67db097798f6a64cde</t>
  </si>
  <si>
    <t>de89703deb341cd0803a4421280a8e534f1456ca</t>
  </si>
  <si>
    <t>7cdbc9ef7c0356108d83b91070f526db322101f4</t>
  </si>
  <si>
    <t>97f9c9f2badf3c10d51be375d696dfa18bf25c5b</t>
  </si>
  <si>
    <t>bbf38f6768661cec923d0122c103baadd59da5b8</t>
  </si>
  <si>
    <t>aa160049930314eb002a1f8addb4259ebb8546bc</t>
  </si>
  <si>
    <t>17008a0994dad9d6dbe4a9fdb8aff5aa1e0edb4b</t>
  </si>
  <si>
    <t>b27e1395b733d42f21fe513bd861fba24cc239c5</t>
  </si>
  <si>
    <t>7620b3802bd923edbc53cc1d67b77cfff389748b</t>
  </si>
  <si>
    <t>df76f3e02ec49e2635054ea950edc906467b9c89</t>
  </si>
  <si>
    <t>255f8aa4b6acf82fc820344a11edfa10ebdb8fd4</t>
  </si>
  <si>
    <t>3ebad5903138400ddbfac34b015ed62eb66def14</t>
  </si>
  <si>
    <t>6d7c65cfc4a69858d42b1b3d67368ef3b786a0a9</t>
  </si>
  <si>
    <t>dcc0d15c35adeb3ed649b1f49e406c7c41aac7a3</t>
  </si>
  <si>
    <t>10d3a7f8439fdca5d8ac37eb1eadccafc152a891</t>
  </si>
  <si>
    <t>b26c2ba7b6dbed8219f2b9f716394027e68eafc4</t>
  </si>
  <si>
    <t>39d3b413566619eda2c990160068cc161c69e6ab</t>
  </si>
  <si>
    <t>e8470138c8ac482773b9a562aa6dd86df00ffa32</t>
  </si>
  <si>
    <t>ab8120f20b07673fafa5e66afe3621956f40a93d</t>
  </si>
  <si>
    <t>dc9188795ff131bbeb419ba6693db686009ac748</t>
  </si>
  <si>
    <t>294fccebcbf9bbdac8628d0b14d629b7b561ed0d</t>
  </si>
  <si>
    <t>34e302803e462e30d4a1b220b7cb9ce8f08a2777</t>
  </si>
  <si>
    <t>d31c55f8b09e1165dbc13f26ff63959420a2107a</t>
  </si>
  <si>
    <t>a1d9e838c86ff3b8aab954f27b89827db4512412</t>
  </si>
  <si>
    <t>cf2d0cb7eb9daedeaa522e3b08cb201ee0ac3ffb</t>
  </si>
  <si>
    <t>5903600ef83f5429f2a503caf2b7f40d2078d71c</t>
  </si>
  <si>
    <t>Evasion: Ability to retrieve a list of keyboard layouts, Evasion: Detecting debugger by checking debug port, Evasion: Trying to forbid debugging (hiding threads from debugger)</t>
  </si>
  <si>
    <t>aa84b8e586bee62a817284c6776e12a8c037bf7b</t>
  </si>
  <si>
    <t>734ea0dcf7bbd589ad3c28da73a551497c48e0c3</t>
  </si>
  <si>
    <t>176b79b8a643c1a2777eff593bd439c4678e540b</t>
  </si>
  <si>
    <t>92efe677341951477f40c2b1345f1579ecd609ab</t>
  </si>
  <si>
    <t>f1c58ec58f8419ef9a65b8e1edec9e13ceee82a1</t>
  </si>
  <si>
    <t>921b1024c9f810dd3c217b0a4e0eb4fa0549a06b</t>
  </si>
  <si>
    <t>85424451b72b0a12ff482b4d79fe21774c01305d</t>
  </si>
  <si>
    <t>0beb9775a1fe6eccf4d3570b183406a8317eaca3</t>
  </si>
  <si>
    <t>a21068510b0fe577a647208a1f772559d82aeb47</t>
  </si>
  <si>
    <t>bf5cfdf3d732bfe13f7fb82296fb7daa94b62c64</t>
  </si>
  <si>
    <t>d8ed17a05bd1ba732b339c53f046afd9baadb97c</t>
  </si>
  <si>
    <t>8f6e26526f662bc41c9a1749ff7034081fda669e</t>
  </si>
  <si>
    <t>52f28fb4aa22acf44173aa8206ff0a0b3d051b29</t>
  </si>
  <si>
    <t>5e42c9747059d1ce7cc3a44aeeaf42b4964c9d7d</t>
  </si>
  <si>
    <t>091fff61bf05cf4b419b5ea528b62a557c428415</t>
  </si>
  <si>
    <t>0db5ba80e159598079aac5d36621ada04f9d7d96</t>
  </si>
  <si>
    <t>4ea582d89ae1ae9c66118af03589f5c268a1bdc2</t>
  </si>
  <si>
    <t>400f28be8d2b43312bf09c48805608f1539a519d</t>
  </si>
  <si>
    <t>c2d6c1b17b1b031efe2881114db46a8dc964d9eb</t>
  </si>
  <si>
    <t>af6c90ccebbfbbd74a90a8baee414b1a6e322a1a</t>
  </si>
  <si>
    <t>60c520cdd88e9d40900464c54f31fc1546cea7b1</t>
  </si>
  <si>
    <t>d3776afe7c35a0777568bf3a5fe47066d53eff30</t>
  </si>
  <si>
    <t>dfdc03bdd18a082506b58f72f9c4550fd0537b1d</t>
  </si>
  <si>
    <t>3a2f08a1e0b634c4e0aab4b4f006aaaaa07e057a</t>
  </si>
  <si>
    <t>9be7033d7406be1d67f422bd09f51ac557bf538e</t>
  </si>
  <si>
    <t>501d8aefcfdf2788562deb133498be1dd6aa4526</t>
  </si>
  <si>
    <t>08cc15ba3c0ef31d9f06a921e0748db569eda853</t>
  </si>
  <si>
    <t>b1a75597ba44fc7c5ebbf711cdea774c6fb1a6a0</t>
  </si>
  <si>
    <t>822207dcec5e5175945e2285981ff0fecf3ab646</t>
  </si>
  <si>
    <t>c23e2dc61430458bd1fa8aee4d9fe57054b85a7d</t>
  </si>
  <si>
    <t>Evasion: Ability to check the disk size, Evasion: Checking for specific image filename, Evasion: Searching for specific processes: ravmond.exe (anti-malware detection)</t>
  </si>
  <si>
    <t>f52bb25dd5204798eecee87b8ed682f8bfe8cfa7</t>
  </si>
  <si>
    <t>7d6d3f26c04526b3efe10071cf5ea40df23d7b54</t>
  </si>
  <si>
    <t>36ce0c96e0af01a33457e82bce7169327ddeb5a6</t>
  </si>
  <si>
    <t>e4d727fcd69d84a7fb836ce50e68b08bf028e099</t>
  </si>
  <si>
    <t>4ec76739e68b885844ce4075ec3e6c62d407e61c</t>
  </si>
  <si>
    <t>23c6912d238c03cb68a4b6a796a0f6c4887fec24</t>
  </si>
  <si>
    <t>743c666b87a9bbb1aeb88897f9cb8a0b2e66eaa4</t>
  </si>
  <si>
    <t>Evasion: Checking for specific image filename, Evasion: Searching for specific processes: qqlogin.exe (online game injection target)</t>
  </si>
  <si>
    <t>69acb7cead7fb0030846b4112d1d9f305f7459ad</t>
  </si>
  <si>
    <t>ace18a17ceedc25f59879413335a4b0c37541207</t>
  </si>
  <si>
    <t>cf8b6be0697ccadb9a18f130958b29659c269a4c</t>
  </si>
  <si>
    <t>267cd8d6361dc974ec5527076f3e92aa44e5e5bf</t>
  </si>
  <si>
    <t>2d97f4fef321994308644b22cd047bd41250e783</t>
  </si>
  <si>
    <t>334d7c1fdaadbe901b664792f1679d8dea05b4cd</t>
  </si>
  <si>
    <t>1d8e23fffad7677e05753f71c4acbe3b7e212814</t>
  </si>
  <si>
    <t>e8b0f59e8a76eff2728917a97e25ac3eb8d77516</t>
  </si>
  <si>
    <t>17c9909be98cf778b431c612256dd85b2d365af5</t>
  </si>
  <si>
    <t>67aa40c0f2de2683663833fea8e66876000d4fb9</t>
  </si>
  <si>
    <t>edf0004ca8844d0b38948af0119ec518dc153810</t>
  </si>
  <si>
    <t>1dbaf402d272f4231dd99fd53d59c8b39e01f907</t>
  </si>
  <si>
    <t>4cc61d0bb08fccebee501defae115084c650c27b</t>
  </si>
  <si>
    <t>3b0507e3759811043c781ad3e0d9ccda34599aaf</t>
  </si>
  <si>
    <t>732579cd1e8ad8d38ea3a087ac613f7a6b8b89d6</t>
  </si>
  <si>
    <t>10459db2668b057925839dce478f1f01e3d22318</t>
  </si>
  <si>
    <t>f82adb2541d97721afe379aa18d795e9acf804c2</t>
  </si>
  <si>
    <t>ca38bc1ca0ef336072aa6621ba643b3a7b821d6d</t>
  </si>
  <si>
    <t>467fe2af2c97c83b3342ec0c8b84bcfe0b5885e3</t>
  </si>
  <si>
    <t>184ddd41cac7fedeb64903ffb84f90a8b59a630b</t>
  </si>
  <si>
    <t>ddf904c3271cf313adf8df3eafbd5daa1f4cb661</t>
  </si>
  <si>
    <t>29fcc5e7be356990c4c8f4f27bc906195416ae97</t>
  </si>
  <si>
    <t>2b136550cc5b6b721c7dcd14323a33b764cc8792</t>
  </si>
  <si>
    <t>aebe5d5734e8894240c8a75242dc37adf757f384</t>
  </si>
  <si>
    <t>7daaf28af3ebcf2283a2b39125e721073856045d</t>
  </si>
  <si>
    <t>fec836d2737cd9eef063263a7785db1672937dc9</t>
  </si>
  <si>
    <t>4529c025f9be3fcef3299bbfc799a6941d30c227</t>
  </si>
  <si>
    <t>391eadee9e3385cfa6fb6c1d48a2ef4cebd17971</t>
  </si>
  <si>
    <t>e6149ae2f4481876f82cedd3a7a4687a76dedbae</t>
  </si>
  <si>
    <t>b63d1c8782111af8fa631d10b89000d28b0d7dce</t>
  </si>
  <si>
    <t>43235cd225065716634f836d186b48a053ce37d7</t>
  </si>
  <si>
    <t>5e9b3f4d9576726b8b6a4b78b7172f249879641d</t>
  </si>
  <si>
    <t>e7ff336693ff6c39cb349ccfa176a3c43c464d23</t>
  </si>
  <si>
    <t>c11beba5f8d455d2bde2bb622f258987aad5d524</t>
  </si>
  <si>
    <t>ab88220fcad042584a6e1abe112c26619eb5b42a</t>
  </si>
  <si>
    <t>dc895cf9b911bc1c543f06e6e05219cddb59d7fd</t>
  </si>
  <si>
    <t>9923bb4f9ee969a44b2491d29d57c2e111970af1</t>
  </si>
  <si>
    <t>07f3ade623ef1420d4f963c1f9aae06f985975cf</t>
  </si>
  <si>
    <t>1e8bc54eb8fdf58d88c899821b9d5960fe655145</t>
  </si>
  <si>
    <t>f333e7fa820f264d9f1d48e743c25bd2db69cbb0</t>
  </si>
  <si>
    <t>e09e0c96b38f43ce8d24795caed1f8f3c3b541e3</t>
  </si>
  <si>
    <t>e443f2d4d73c68115c3d8e3a51f1e1110586cce2</t>
  </si>
  <si>
    <t>f89d4547ba99f34f9b5806e392a585629f54f8c4</t>
  </si>
  <si>
    <t>cf2e10d75af87e9648762ac9395433882b63bb96</t>
  </si>
  <si>
    <t>8f10cf00840f2932a59b1e5760d31b318aa881be</t>
  </si>
  <si>
    <t>f06117ae82e815e5a1740cf75cad76fd31a27fad</t>
  </si>
  <si>
    <t>63eacef5737de06e3718d0e52ad0cca4acf8a0c8</t>
  </si>
  <si>
    <t>7899ff7f53fc861bae99949b465f10dfc65e3012</t>
  </si>
  <si>
    <t>18340dff21448267b42e9c7685432d85b481b28c</t>
  </si>
  <si>
    <t>1f0ad04f4053deb0e59bc4a5c208c5cf19be8fef</t>
  </si>
  <si>
    <t>5ca0322793365a14999d4544c7161e3a048d1b91</t>
  </si>
  <si>
    <t>dff691f09a6f43da9a0588ad94c2e2dac216417e</t>
  </si>
  <si>
    <t>36b9bb5c4289c2c49086d2d7ea9361c7ae8f48a9</t>
  </si>
  <si>
    <t>7d32c3909cf61f4f1f3b55ca6dcee5c264d50d1b</t>
  </si>
  <si>
    <t>5c7b07880a60b3f440c423859a5ff387d64da3e6</t>
  </si>
  <si>
    <t>fd612b4a8e118bbce12180965487dd08991dafe7</t>
  </si>
  <si>
    <t>b1978ce5b5a498eb7d37e173e513c264977bbdf6</t>
  </si>
  <si>
    <t>40a47c6a750457b1275d695042fc41a4a20ddcbb</t>
  </si>
  <si>
    <t>fd6e988b51203c733d385ec5919aeec70ce01691</t>
  </si>
  <si>
    <t>5bed42b3aeac1e6dc75aa91fc5024b1fa4b9f01b</t>
  </si>
  <si>
    <t>3881617a35435544e6aea4a9267a4edc7066f584</t>
  </si>
  <si>
    <t>b29f9900657caa9e6f8094eea44e95420ae4c053</t>
  </si>
  <si>
    <t>ee75fd9f2fbed1643648f6fb0df895a7120def35</t>
  </si>
  <si>
    <t>dbcbe9ec7208d85d17b171e1d1e2247a42f9f692</t>
  </si>
  <si>
    <t>a17c813bf395a944bc72253bab5ff0acc7899a8f</t>
  </si>
  <si>
    <t>275d089fe42937ba742a33d75f7d43902ad77681</t>
  </si>
  <si>
    <t>a2884bdb0d2a1314ec3d8e8403afe12434d8140d</t>
  </si>
  <si>
    <t>2fe0528fdb48e4fbb4ddca3e3382c6c4147030a2</t>
  </si>
  <si>
    <t>bde47d9f12dbf2fe44807ff4fb4b1bce48256d8f</t>
  </si>
  <si>
    <t>de880c748005fd575cccc10977cea18c799bbbf2</t>
  </si>
  <si>
    <t>6f1fd216962bab369367127c725d1ccce04957db</t>
  </si>
  <si>
    <t>4da6e5ae580543684f4b1988f61f0e9b248dafe3</t>
  </si>
  <si>
    <t>Evasion: Ability to detect if Sleep() function is patched, Evasion: Ability to retrieve a list of keyboard layouts, Evasion: Detecting VirtualBox by enumerating ACPI registry keys, Evasion: Detecting debugger by checking debug port, Evasion: Detecting debugger by checking windows class name, Evasion: Searching for running programs (analysis tools), Evasion: Searching for specific processes: sbiedll.exe (analysis tool detection), Evasion: Trying to detect analysis virtual environment (HDD detection), Evasion: Trying to detect analysis virtual environment (guest modules detection), Evasion: Trying to forbid debugging (debug windows detection), Evasion: Trying to forbid debugging (detecting process debug flag)</t>
  </si>
  <si>
    <t>b0e7296434d9c8cfe7c288f20cc5299639453cbe</t>
  </si>
  <si>
    <t>b7a43f50252c05e514aeba751bd5feea7ae0d53f</t>
  </si>
  <si>
    <t>5209baed61c648528bc7a00759ca495abe242da3</t>
  </si>
  <si>
    <t>57ad23dc6d2a5e03853b61808450c42a3fec9dc1</t>
  </si>
  <si>
    <t>198f7a5b2d41d2547a479e9140f1abb01df06455</t>
  </si>
  <si>
    <t>84a42f88edc34755b656496e84c4d8f450ce22d6</t>
  </si>
  <si>
    <t>f91062fad2afad0c702b839e770b0494f2988fbf</t>
  </si>
  <si>
    <t>31a18e0a5c76d1c6242070dc51fa3012538dea4a</t>
  </si>
  <si>
    <t>b48729e5180b41aaed77414897285833a3319aba</t>
  </si>
  <si>
    <t>27f329acce4be5754bb820be08b22eedca15c4bf</t>
  </si>
  <si>
    <t>1893362e66f3af3c0f0e9b12f454b741df7ff9cc</t>
  </si>
  <si>
    <t>663233b480f8901d470ab70ec863c622ab118e60</t>
  </si>
  <si>
    <t>df523c9fc30211b0f17721e91b54ca38e13427ab</t>
  </si>
  <si>
    <t>05626a4743e030e6c500fa4cd0c965966ae00159</t>
  </si>
  <si>
    <t>1e8038549cc8615734657da36b89e2b9ed35d30c</t>
  </si>
  <si>
    <t>8d4427d1e302e215f1157cf8b35af6cb51a6fc32</t>
  </si>
  <si>
    <t>55c84038bf28b89117487f2456294626550a8530</t>
  </si>
  <si>
    <t>2d036da50e6161007343220534fa16f0bef5220f</t>
  </si>
  <si>
    <t>ed76b1a452046bcb40e32dcb64586b837e2df721</t>
  </si>
  <si>
    <t>e8b9d4446497b625bdc931c227a6265943408efe</t>
  </si>
  <si>
    <t>85005797642349dadf5040152f8ba4d0cfa6d756</t>
  </si>
  <si>
    <t>eeaad4868fb8646db741a6c18bc186fb836cfcd3</t>
  </si>
  <si>
    <t>f794a154b3ac1f33721b00d661107b48ed47e10d</t>
  </si>
  <si>
    <t>4d9956e9be06f28302ae461db8f65048c604a98e</t>
  </si>
  <si>
    <t>d6198965dc04b5e8b041eb0a79fa7233232d941f</t>
  </si>
  <si>
    <t>a4964868c0fb244fd570e9701b3e1a0e3023dfab</t>
  </si>
  <si>
    <t>2ac7fddef98fa2008e4fed716976a9b031175fbf</t>
  </si>
  <si>
    <t>30a985a7b92d7236a3b3b56f8b5de796d27c0202</t>
  </si>
  <si>
    <t>b45806f85a8efa8aa923a09b28b26ee1fcfd97ba</t>
  </si>
  <si>
    <t>db029de7fc27b5b04878703d8897935e36e42adb</t>
  </si>
  <si>
    <t>e06e8383d0a4787298d67423d1cf348de644ac48</t>
  </si>
  <si>
    <t>770c047f580de4266c49040d19836fa51fafd2ee</t>
  </si>
  <si>
    <t>ac77f4c6b65fec0c2a6970934d9044be6307820b</t>
  </si>
  <si>
    <t>f0eb4b1471c314e560f7b28db8764b5f6a359fde</t>
  </si>
  <si>
    <t>bee1105fd89c28934f670a9e5d09dc98ec18eb4a</t>
  </si>
  <si>
    <t>3a928c9619ee19829ad6ae73f140c7e1080f3fb2</t>
  </si>
  <si>
    <t>f46f221346ff5b7b6754b5bfd6ab2782ffcaf210</t>
  </si>
  <si>
    <t>bcef1e8c1772cb1c15afae857d34108dda67a942</t>
  </si>
  <si>
    <t>55dd0fa3c7e9082072b831ced4d2aa9b080fb91c</t>
  </si>
  <si>
    <t>390db41c7107032d912053d3ececaf0e7b434990</t>
  </si>
  <si>
    <t>256d21901fa03830e7ea2214e711d11c25303718</t>
  </si>
  <si>
    <t>73ab90393e066e66ccb9c6ab08dd6503e4916c19</t>
  </si>
  <si>
    <t>f03533fc66cf2968cad564916ebcd1e67891618c</t>
  </si>
  <si>
    <t>f93180e9af6c913047f475c5847cd7f500b89e29</t>
  </si>
  <si>
    <t>05b1b1b2cd8c0c68c8bd55cc55d09d91abd447a9</t>
  </si>
  <si>
    <t>63400391c97db50373f59a4cb242c477b3fb98a2</t>
  </si>
  <si>
    <t>Evasion: Ability to retrieve system default language identifier, Evasion: Detecting debugger by checking debug port, Evasion: Searching for specific processes: 360tray.exe (anti-malware detection), Evasion: Searching for specific processes: wireshark.exe (analysis tool detection), Evasion: Timing Detection (rdtsc_GetTickCount), Evasion: Trying to forbid debugging (detecting process debug handle), Evasion: Trying to forbid debugging (hiding threads from debugger)</t>
  </si>
  <si>
    <t>b4e0cdd00ba0d88ca2d74027f032f51eefeebdf5</t>
  </si>
  <si>
    <t>2079e22cd71446fcdf9c31426f68365b3c05ca47</t>
  </si>
  <si>
    <t>b5115847570b73ef768450f8b121b7340db70f15</t>
  </si>
  <si>
    <t>d8a41fe9ffea2a838bcd5596663b049a0dfc092d</t>
  </si>
  <si>
    <t>9dfedb782870932d05b8f3b145bd44e508c46bd8</t>
  </si>
  <si>
    <t>bc36d8a364165358ef0d38b182116e6cd815e3b2</t>
  </si>
  <si>
    <t>b73aebae585da7757a3cd967a28eb6f52d674c2c</t>
  </si>
  <si>
    <t>aaba46039b15d6c2e97e674b618c178fcaebb793</t>
  </si>
  <si>
    <t>e2f336d45e7486ee8e031dc95e264286fe194040</t>
  </si>
  <si>
    <t>ad262516a8a004734b52c0f84b19f16d02b2772f</t>
  </si>
  <si>
    <t>479c10fbad06f0b32d43a9374bd2b93222dece4d</t>
  </si>
  <si>
    <t>62311b96d3fbc6c393a4082d51e0f8e9c91d0b3e</t>
  </si>
  <si>
    <t>f8c405306f0273a197f661a387a0e8d67a586e00</t>
  </si>
  <si>
    <t>a59729e777169e0dba1811a77f03b51fc209564c</t>
  </si>
  <si>
    <t>c449f470b37f23db28ee827768e46aa9ea8e7e2a</t>
  </si>
  <si>
    <t>55121925005abed7bc90f7c466b00ef1db6dbb65</t>
  </si>
  <si>
    <t>e760ee51a707c003d3b8816b338762c40e47dcd1</t>
  </si>
  <si>
    <t>5c67cf4bfdc3cab61677d60961213198ff8abafc</t>
  </si>
  <si>
    <t>3ac92cc866fb3afb776cf4246414084ae88aaae9</t>
  </si>
  <si>
    <t>616126fe886209cb314c767cd37d219deab71bf5</t>
  </si>
  <si>
    <t>Evasion: Disables Windows Error Reporting for a process, Evasion: Trying to detect analysis virtual environment (timing analysis detection)</t>
  </si>
  <si>
    <t>72cc2077b49ae2c0d9e1d91905102a67931ae6f6</t>
  </si>
  <si>
    <t>914551183c636790669505ccc10ac7b39d4b82cc</t>
  </si>
  <si>
    <t>cca3575aecf29984ef662ddc5df1c17d6e42995e</t>
  </si>
  <si>
    <t>b9f9c146cd634e9b2e175a2f542604aa47d5ac0c</t>
  </si>
  <si>
    <t>6a1da787426ff904a0411243a276ad52e312ad3d</t>
  </si>
  <si>
    <t>e927d2f7eeafd1110686c9b3ff4831ecc9df3d6c</t>
  </si>
  <si>
    <t>7662acdbbeb8c4361788e6060f2a2f512e0753fa</t>
  </si>
  <si>
    <t>fdfe751190695826b73fd75e3236aa014a67636d</t>
  </si>
  <si>
    <t>cfb3a2d9fcb5dac66739e0621bae4037c555fb4b</t>
  </si>
  <si>
    <t>6404a5cd2e5993fc248dd4d83f7a78760680b678</t>
  </si>
  <si>
    <t>37aa66fc84660f0fb7b2404db662f50021a3ecee</t>
  </si>
  <si>
    <t>0577c395f5090fbb8f3d35e740dc5179abe1cb33</t>
  </si>
  <si>
    <t>c290d19115060ad06e9d5c1aa56110a73c427004</t>
  </si>
  <si>
    <t>60eb8421aea950471a3116d33511b6d5421c2e11</t>
  </si>
  <si>
    <t>26e97f6bd928f994891238f5df61e238b97371ef</t>
  </si>
  <si>
    <t>4f05e8d2f02b34c3db82ac2f181b8e5203174c36</t>
  </si>
  <si>
    <t>cc8245a825cc9ea67db1a349ebaa0fa66a02d62a</t>
  </si>
  <si>
    <t>7bd415be18dd754941e94c3a7508d3e886565ba5</t>
  </si>
  <si>
    <t>727e95c327f7eb81dc85eab0cf78cb7a31297d8e</t>
  </si>
  <si>
    <t>9a34c850a5206efe5f3783770186c265466fe9ae</t>
  </si>
  <si>
    <t>588305123d9ad66dca145cb060ca72c9f3064aed</t>
  </si>
  <si>
    <t>3363515d1eb0d1f0c848eb5e6075b615c72667f5</t>
  </si>
  <si>
    <t>ce44f89786df2590385a803454a0374bbd443e42</t>
  </si>
  <si>
    <t>d063a8380e7130b93c6285390e4727fb00261da7</t>
  </si>
  <si>
    <t>d62b2fa55f0896dbd0af6f8e165836432e9f5767</t>
  </si>
  <si>
    <t>ef50d976c96616c681465d4602054fd7b30fe1ce</t>
  </si>
  <si>
    <t>c473ac554656879ad2c993583472bceeb53810e1</t>
  </si>
  <si>
    <t>45b6313e3d6866c5e4bff080701d78dd3b667aa1</t>
  </si>
  <si>
    <t>8ffe7d5d4b07348326fb393995da81cc7092ed43</t>
  </si>
  <si>
    <t>df49ca9ec2e7d1f747c995ecf6da26ac71490bf7</t>
  </si>
  <si>
    <t>ec61b408f45b52013d2f7a4d64152af5eae08e4e</t>
  </si>
  <si>
    <t>f40c11be8ebc5a512247996b43f2cd5dd98b6232</t>
  </si>
  <si>
    <t>556262a24613263516173ab641e17e0cbff591f3</t>
  </si>
  <si>
    <t>e267eafbfd77aef8e1f7c38d5a87183289706179</t>
  </si>
  <si>
    <t>03e55d81f5dea1fd37b1551b354bb28eae994510</t>
  </si>
  <si>
    <t>3bde7694d31036e1ab65a3da6fd46ab8f4971b85</t>
  </si>
  <si>
    <t>34e5f8344fee67c4a84173a78096f7b6a31b8968</t>
  </si>
  <si>
    <t>817ac36725ee28595466c93870cc9b5067e5fbd0</t>
  </si>
  <si>
    <t>ef5f883c274cc33e0fa88da39b96f0f671c8d0f5</t>
  </si>
  <si>
    <t>0423378aa2d926041d49e139ecbe888f9a347909</t>
  </si>
  <si>
    <t>3ecd8a97abd716352ba19e9e998804cc7a89be50</t>
  </si>
  <si>
    <t>8a18774ab172c2977ee2d0fd7157ed7bd304355d</t>
  </si>
  <si>
    <t>64b629a0d3a0554fc0319fedb90484ec3730543d</t>
  </si>
  <si>
    <t>f11d21c51e984be969b4b91ce1c501d184a01e8f</t>
  </si>
  <si>
    <t>84a93afc06c0a4ff2d53d9d82a11194a206ae62e</t>
  </si>
  <si>
    <t>a5d84213f88ca0f7a6fefb1eb619b7bbd189776f</t>
  </si>
  <si>
    <t>380d260f78f63c64b41ae35b398637ccb954ff71</t>
  </si>
  <si>
    <t>d61b852e830677c2b3c06daadb53cca23a89583f</t>
  </si>
  <si>
    <t>c6c13c8c354b99f3e0846f3076c61c8cc0fa3598</t>
  </si>
  <si>
    <t>21334f9e50fe39128a16ca01fab43d61b7441f9e</t>
  </si>
  <si>
    <t>78d5862c39d32447b93dd22b78b5468ed4b1fbfc</t>
  </si>
  <si>
    <t>518857ae1c884b750c16142dbeddc76f2add08c5</t>
  </si>
  <si>
    <t>d592d0d674075608af1f78b3681696ad3959a344</t>
  </si>
  <si>
    <t>35cc68ae4bc55405e5644724c29c7f19201ac681</t>
  </si>
  <si>
    <t>d1217261785bd95d7e2f138f646fb67e71dab5e7</t>
  </si>
  <si>
    <t>8d2e4ef2a3357e59230f9772d4d463a52c36075b</t>
  </si>
  <si>
    <t>2e7a52b8b39cfe6b8e56f5ee59ce45b149f57d53</t>
  </si>
  <si>
    <t>3b17e7f33fbde3df4f58278b7c103a0656c93e6d</t>
  </si>
  <si>
    <t>86f0461ecfa88b16a653c66a96b83862eacf67e7</t>
  </si>
  <si>
    <t>a6d5cc532a1c784ee7d1aac0849296cbae3298d0</t>
  </si>
  <si>
    <t>99f7847348589c4f2285acc99c1883076bc72456</t>
  </si>
  <si>
    <t>06b4587b1b7b2702fca7274352b8e8ec8ce2e92a</t>
  </si>
  <si>
    <t>97f7f1b9b67c7ed00e3696947f6c0e801a501cdf</t>
  </si>
  <si>
    <t>5f3ffe9dc272ae188fe5813cc0522eaca8ed4da0</t>
  </si>
  <si>
    <t>2e14888dfad64d1835cd817706fbaaee3cb1d158</t>
  </si>
  <si>
    <t>23616ce5ea2b2575916106d2ae478663a7ecd7b8</t>
  </si>
  <si>
    <t>41e09f549eb9eeb2c90232ed64fcc2699d199551</t>
  </si>
  <si>
    <t>ae62ea43a0158f6c2bf56da5900cce122fcae170</t>
  </si>
  <si>
    <t>ef2d03827b774ce09951bb16fb06a82e9328d3f3</t>
  </si>
  <si>
    <t>00dc986d9dffb12fbc37d0b2e5b371c0fd6a4239</t>
  </si>
  <si>
    <t>a40e70705f21eb821bc7befe40896b363e4febca</t>
  </si>
  <si>
    <t>d49359a1ea808e5ab2e15612aaeb724d328d9f9d</t>
  </si>
  <si>
    <t>a55786b8d7989fadcabd5d8c900c8c746d04e691</t>
  </si>
  <si>
    <t>13f1e64386c1125c630d888f9a1fa0ee2334db07</t>
  </si>
  <si>
    <t>402beb39624bf1786ff85289e500957fc7927b15</t>
  </si>
  <si>
    <t>c029e7265111eec89d3da45d1f1bb5ac72c01125</t>
  </si>
  <si>
    <t>b7e1f89c0e8f446e5785d476b00f82bda6bc0fa4</t>
  </si>
  <si>
    <t>Evasion: Detecting sandboxes by checking registry keys artifacts, Evasion: Potential Anti-VM time analysis check using rdtsc, Evasion: Switching processor mode from 32 to 64 bits (emulation escape), Evasion: Timing Detection (rdtsc_GetTickCount), Evasion: Trying to detect analysis virtual environment (BIOS detection), Evasion: Trying to detect analysis virtual environment (HDD detection), Evasion: Trying to detect analysis virtual environment (drivers detection)</t>
  </si>
  <si>
    <t>ab75f409540d8c9bf985f9e65fea5cba93ce82d2</t>
  </si>
  <si>
    <t>1fd7a138d83f7b047af676f3e24f54cb9a52c665</t>
  </si>
  <si>
    <t>21d4c6f702b09b3735172cde13ca85de34af1478</t>
  </si>
  <si>
    <t>95ca3f57ac6395a5dfbe8e5591b87cce2773593b</t>
  </si>
  <si>
    <t>3fba5a2d3d952b1e4b98deb3c7d81ac059f21222</t>
  </si>
  <si>
    <t>cf1ee106a318c1fe135978f94ec0867312cea73b</t>
  </si>
  <si>
    <t>fc064ac99aa4c15aeead49a495015a2cf6730101</t>
  </si>
  <si>
    <t>606783aea3bfb5711e89807ef973cb35157fbfc9</t>
  </si>
  <si>
    <t>314c55e2f7d3ecf78464aadec280659e3e8e179d</t>
  </si>
  <si>
    <t>a03a1ddc50110540fe370586834b65ff00932eab</t>
  </si>
  <si>
    <t>ea32d62585a2002d69463b72e830d61f6663f0eb</t>
  </si>
  <si>
    <t>69a00c863b24173591e25b9b11c4642b295a6fab</t>
  </si>
  <si>
    <t>50da8f85069c68c979512cb94b73b12c26cdd831</t>
  </si>
  <si>
    <t>6934fa46956d5466d5be2f101256441a4154a643</t>
  </si>
  <si>
    <t>cabe2a2707ed0a568e86bf90130a7d74a8299124</t>
  </si>
  <si>
    <t>321e2c7f816d9dd540b2afa68045ff35d6e84bca</t>
  </si>
  <si>
    <t>bfcef2d99c7ce5f51da7b39deb5511794e6875a4</t>
  </si>
  <si>
    <t>67b3e99bf03c1cfa0128f20ad8226b1c8faec6aa</t>
  </si>
  <si>
    <t>d7bacb6a84bbe3c083f2c824e17e5d3ef163efcb</t>
  </si>
  <si>
    <t>17d1b120280c90d5d8615b338a6212126402a667</t>
  </si>
  <si>
    <t>dedf28f82281f9d42037789724aef6fdf9aa246b</t>
  </si>
  <si>
    <t>cd51d503863e073b3d1b14b0cc8566994e9b412c</t>
  </si>
  <si>
    <t>b5aaa5bf1166e2253e9807b74eefef2ea71102d7</t>
  </si>
  <si>
    <t>7e983c25f0e37c5c0ff9c9bfc79fc03d336a621b</t>
  </si>
  <si>
    <t>Evasion: Detecting VirtualBox by enumerating ACPI registry keys, Evasion: Detecting debugger by checking debug port, Evasion: Detecting debugger by checking windows class name, Evasion: Detecting the presence of WINE, Evasion: Potential Anti-VM time analysis check using rdtsc, Evasion: Searching for specific processes: vboxservice.exe (analysis tool detection), Evasion: Timing Detection (rdtsc_GetTickCount), Evasion: Trying to detect analysis virtual environment (BIOS detection), Evasion: Trying to detect analysis virtual environment (timing analysis detection), Evasion: Trying to forbid debugging (debug drivers detection), Evasion: Trying to forbid debugging (hiding threads from debugger)</t>
  </si>
  <si>
    <t>12e3898d0dcf7a9b99837c7268b14cc91e8861a0</t>
  </si>
  <si>
    <t>7be076ed9ca279a3ac3219c8ed52c161d1c7a57c</t>
  </si>
  <si>
    <t>6f7a8786a9c57e7c05e338cf7745640e9fb56ef9</t>
  </si>
  <si>
    <t>bd9985beb732bf29cb3ea0961c82415352855b06</t>
  </si>
  <si>
    <t>7937f8367ffd13bb28603bc30b57c9d40f7fec0a</t>
  </si>
  <si>
    <t>d7f6b644be5ba5e4c3f8883776940bf4aac789d8</t>
  </si>
  <si>
    <t>7cc1503cd7b748be7aaf80d7cdce988c3ddacb73</t>
  </si>
  <si>
    <t>eb6d98160b0db7956068d1e9b4a71d6d95d9c653</t>
  </si>
  <si>
    <t>717572779f5c7c0306d85c6fd8dc2f57403b9661</t>
  </si>
  <si>
    <t>c9ab9b335ac82174fbcdbf313fea06e448ec5f71</t>
  </si>
  <si>
    <t>b29717285a48ddfd8707664cff2be1d5d195d41b</t>
  </si>
  <si>
    <t>c04e49455624bc3fd5d00c21e10f41a1813e1862</t>
  </si>
  <si>
    <t>47a4343f6c31285a8b59866cb8dd26ed40f121fe</t>
  </si>
  <si>
    <t>3527f61f647c2389d8ab5d9357a26b6fe740c51a</t>
  </si>
  <si>
    <t>3f6714045c3ed531a09ffadc0b7850c687fdacaf</t>
  </si>
  <si>
    <t>4acee64bbf11471d720e7a75e010f878f477ecb5</t>
  </si>
  <si>
    <t>8c4c7556c8675e7a36f2df8ca5e194a68f2957c8</t>
  </si>
  <si>
    <t>4c97d8d8575bb458f277192d829ac896db81c2a2</t>
  </si>
  <si>
    <t>e665a0849e46dcc0ffd9dba10c9bc58df332c899</t>
  </si>
  <si>
    <t>047ab2828f7ee24d3787585cb3f11883e7e4f860</t>
  </si>
  <si>
    <t>83d122aaae01efb418cce69e47eed3126aa063a0</t>
  </si>
  <si>
    <t>3790016cf5e4b1921a6e56e48d683631530f17b1</t>
  </si>
  <si>
    <t>b6b99fccf9c5d1cde8063ef04fa6af1faa3e3980</t>
  </si>
  <si>
    <t>05e8b611e3ded8210415ac5707eec5a87235d507</t>
  </si>
  <si>
    <t>cd71e6f56e112dc0e9c24747942dafb255369419</t>
  </si>
  <si>
    <t>8f547e39bf13320a596cf20d29b61889f09fea8a</t>
  </si>
  <si>
    <t>706cd47e8656758f5d088b1b9fb476b648679d6f</t>
  </si>
  <si>
    <t>21bd5fa0c1d71edbb8d130de2ce1e1e4d4e9f2ba</t>
  </si>
  <si>
    <t>44087af5073e9fb8cf6e0baa4fff38b135dc2256</t>
  </si>
  <si>
    <t>95642c9b32388bc349aab431643d1fd6a3faf580</t>
  </si>
  <si>
    <t>2b0b513be884187f899ae99457fad618f5d9736c</t>
  </si>
  <si>
    <t>f4094e4fa26f6be24c4c590b3275b738fdf4c68a</t>
  </si>
  <si>
    <t>91b4e7cb8e50065abdb9b0518633a026b462a1a6</t>
  </si>
  <si>
    <t>9705fd7c79cb11a1bea5f9a60b6d61c65eddf8e5</t>
  </si>
  <si>
    <t>Evasion: Ability to retrieve a list of keyboard layouts, Evasion: Ability to retrieve the current memory availability, Evasion: Possibly stalling against analysis environment (sleep)</t>
  </si>
  <si>
    <t>e78d4b141e4ba7f63dd2923cb11b8044071e0d2e</t>
  </si>
  <si>
    <t>39dce32c022537fe6fa6cfceae94fb2db3f8d404</t>
  </si>
  <si>
    <t>5c1657910f48eecf98c42d2026afbba427b0c321</t>
  </si>
  <si>
    <t>46c6be510764a30d131174fb945771a91d7a0148</t>
  </si>
  <si>
    <t>882892dd2c1d31d76286f116e1f8db39357a84a3</t>
  </si>
  <si>
    <t>3a37707782a48c271bb16de4f20d8123ac24129a</t>
  </si>
  <si>
    <t>c32b06e420cf00303f3f36e34ddb987494c663f8</t>
  </si>
  <si>
    <t>22be6aead6a6b6dbb434d90704734451af969a16</t>
  </si>
  <si>
    <t>dab779c7dda67c606c5ce138a49c22385e170fc1</t>
  </si>
  <si>
    <t>9b01d5310d77f48ba4f37a2fd9c0d8d3c7cf6766</t>
  </si>
  <si>
    <t>6e097d6a439aca3133060c92ee215797a3e20e76</t>
  </si>
  <si>
    <t>ab2a549ce985d4d7e829453a172fe0ab79c3b73f</t>
  </si>
  <si>
    <t>30fbc71d0a278c4fefe07dbc55ac3590fa12e7e7</t>
  </si>
  <si>
    <t>253d6080c7c6b13a4acbbc2b63d6b2f67222403f</t>
  </si>
  <si>
    <t>de43cd81bc2d8720df7921f1e9a1ff968179c3e5</t>
  </si>
  <si>
    <t>d32f230975afbf276f9620975192b4943bd10b3c</t>
  </si>
  <si>
    <t>125a66b5669ae6917cfa00270c86892437672dcf</t>
  </si>
  <si>
    <t>dd49b61ca8d3b4d5a008a4e21482e7a5b74298f2</t>
  </si>
  <si>
    <t>bbadecbfdda0267b6fcf9ddd99cc45926002390f</t>
  </si>
  <si>
    <t>df5c1b6ca2ec83f890b75f15b2a8455047cda4ab</t>
  </si>
  <si>
    <t>13872e27694e5d283a5a070ee02840db9b65f961</t>
  </si>
  <si>
    <t>abe01e3551de67058aa63ae265fd7797441604fc</t>
  </si>
  <si>
    <t>7dbc589683c7cae8870b50385679769aea98d12c</t>
  </si>
  <si>
    <t>00b743d513398dd7c6c49df03ee7a71cd25dac23</t>
  </si>
  <si>
    <t>b279e4c0d7b6f2ac7e9355dc6b9f14f52c661268</t>
  </si>
  <si>
    <t>58d9bf8287df5ef7e27fb6f05909326721129248</t>
  </si>
  <si>
    <t>Evasion: Ability to detect if Sleep() function is patched, Evasion: Ability to retrieve a list of keyboard layouts, Evasion: Possibly stalling against analysis environment (sleep), Evasion: Trying to detect analysis virtual environment (drivers detection), Evasion: Trying to forbid debugging (detecting process debug flag), Evasion: Trying to forbid debugging (detecting process debug handle)</t>
  </si>
  <si>
    <t>d8a6b0a8f9fbb0bcb7a03c5f05bc7eeb8910a035</t>
  </si>
  <si>
    <t>101b33e135a96b44873ecd2e874a8edaf0304f67</t>
  </si>
  <si>
    <t>847718a5144fee6c9fe5fada0a771b32fafc722d</t>
  </si>
  <si>
    <t>3322015f70b63fd2c82af81148ed88055a6f7e5b</t>
  </si>
  <si>
    <t>909bd9152a8e2d0cf7d8d91bda622e7a2574958e</t>
  </si>
  <si>
    <t>f17d16174c67b502bae8e20a37c848e57c197708</t>
  </si>
  <si>
    <t>4d6a4a30b3d0faf2ac19e555672bb51571c1b687</t>
  </si>
  <si>
    <t>a317ee71433800a993a6f20a2503c105836b94ae</t>
  </si>
  <si>
    <t>feb6eeaba74bb091b4e6dc242be2f573cebd3609</t>
  </si>
  <si>
    <t>f500b23f829905f7ce63197f04bab42692c6f275</t>
  </si>
  <si>
    <t>Evasion: Ability to check the disk size, Evasion: Ability to retrieve system default language identifier, Evasion: Ability to retrieve the current memory availability, Evasion: Possibly stalling against analysis environment (sleep), Evasion: Searching for specific processes</t>
  </si>
  <si>
    <t>af88dd3d2ef98ec50404644561167ff64e673b64</t>
  </si>
  <si>
    <t>c15ac6c1b6548569b4cd9b941544b73758a00685</t>
  </si>
  <si>
    <t>be5367441e395edb07c6c36fc8e0abba27c87499</t>
  </si>
  <si>
    <t>837ac52f8091927d32e9b9cdfc02dca420cff847</t>
  </si>
  <si>
    <t>b4f1f90a57480e0d798a63190442560401523419</t>
  </si>
  <si>
    <t>618bdf3dafcd815f68606cd9a59579d1f8b97d1a</t>
  </si>
  <si>
    <t>25e286804f28dc0cc0e394737f67e3ff2087bef5</t>
  </si>
  <si>
    <t>fdde9d6afeb1e4e34ffcda408314c045c59c2bfd</t>
  </si>
  <si>
    <t>a4e12d563e7ca8e2b6ad03c79caebc89fb476b0f</t>
  </si>
  <si>
    <t>b5d17c48298ef726215823dedfd01762d4a31338</t>
  </si>
  <si>
    <t>21a0eaa7b1335daa8259198110cd904b572e23a6</t>
  </si>
  <si>
    <t>Evasion: Detecting VirtualBox by enumerating ACPI registry keys, Evasion: Detecting debugger by checking debug port, Evasion: Detecting the presence of WINE, Evasion: Potential Anti-VM time analysis check using rdtsc, Evasion: Trying to detect analysis virtual environment (BIOS detection), Evasion: Trying to detect analysis virtual environment (timing analysis detection), Evasion: Trying to enumerate security products installed on the system from WMI, Evasion: Trying to forbid debugging (debug drivers detection), Evasion: Trying to forbid debugging (hiding threads from debugger)</t>
  </si>
  <si>
    <t>63a2516b6c1b5138c5e31eedff7bfe81ad5d4192</t>
  </si>
  <si>
    <t>ce44c4870485f7e534deed57b1f7ea314c3901ea</t>
  </si>
  <si>
    <t>9fe7b2599342bbd6d97179d111247bdbe8b7a81f</t>
  </si>
  <si>
    <t>7475e4d32c84e5d0bdf7a10340be16e119c4ff83</t>
  </si>
  <si>
    <t>a10b2cade54da5237ec8eb36d2fa142de468020c</t>
  </si>
  <si>
    <t>d17b07efa1ce0b6793273d6741b06d4ad21cbd9b</t>
  </si>
  <si>
    <t>b4fad6d446022cf44bbe370f3ef630ee96e5bec4</t>
  </si>
  <si>
    <t>598c757dd8addaf257f8740973c41c27331b6d66</t>
  </si>
  <si>
    <t>ba45c1bfb228700469d3c724cb191471bb29f4b0</t>
  </si>
  <si>
    <t>6ca963f5b8647d398327a46aa3c5266a1362e8d2</t>
  </si>
  <si>
    <t>6a5992cfc745e5116390030b488210ebda520538</t>
  </si>
  <si>
    <t>8dace9f8c8ea79fcdba1c27c3ce48ce020c80220</t>
  </si>
  <si>
    <t>eef6380b85d69453116fb913a72fef1dd0ce202d</t>
  </si>
  <si>
    <t>4448c2810c427b49dad9e64af0e0c952b0dc8856</t>
  </si>
  <si>
    <t>1212b034e00f32a06f5439a5f59d33b0864c8ffd</t>
  </si>
  <si>
    <t>7d48982709268ce854670fa029bec0914b2a9d4a</t>
  </si>
  <si>
    <t>922534b3617fa1224541ada3fbc71f937b270feb</t>
  </si>
  <si>
    <t>40459fd9ff9e369b196a161fc5f8a78278661f41</t>
  </si>
  <si>
    <t>4dea9c791336c817398f589768e63c3ec2f2f8b6</t>
  </si>
  <si>
    <t>77da400f599a9dd93a9c0729812b48cf2c47b4e2</t>
  </si>
  <si>
    <t>61b0b5669ace25f19310ff6f3147ff29337fdfd8</t>
  </si>
  <si>
    <t>b44dd468ff2ed231beb8a13d298f892e7b58f14d</t>
  </si>
  <si>
    <t>8ac05416676ab209819c3c20401f1985d9fe4f54</t>
  </si>
  <si>
    <t>d78748be0bf177e7edb8faef247ff0f6b50393a5</t>
  </si>
  <si>
    <t>23db3ef613517bb7fb6af50857b614e677b68008</t>
  </si>
  <si>
    <t>86ad3055e9aa723c782150c96f31fecf06b7b894</t>
  </si>
  <si>
    <t>dd5ffaa05675ebc7785fac15f283568d89b8d89f</t>
  </si>
  <si>
    <t>9d7b1028df963916b7f9df43199b74041b726219</t>
  </si>
  <si>
    <t>cf4c2151f9fe1c33c1a05c241dfc6dfe014525f9</t>
  </si>
  <si>
    <t>bdb4c3b452abb3d92bce24134fc5ebb19fff1b33</t>
  </si>
  <si>
    <t>0d4e3d628c03348b22ecddc23920680dad7265e9</t>
  </si>
  <si>
    <t>a1e29107644180021d9c1034041efabe87dfdf91</t>
  </si>
  <si>
    <t>c7c313c0dcc21c168294f0401f420bec9ad3dd1e</t>
  </si>
  <si>
    <t>60058f5eccb4f644bec55979fdc8ea8284bc4075</t>
  </si>
  <si>
    <t>2e82ed038b6d33dfc9a49ed8ccea7d49c556326d</t>
  </si>
  <si>
    <t>cacd0e135739661717afb310114224b02675841b</t>
  </si>
  <si>
    <t>99d74c82c7e40b81caeadc12b6b84799e76ef414</t>
  </si>
  <si>
    <t>b4e51c1f4f367db53aea52d8d0dac18398f47d82</t>
  </si>
  <si>
    <t>4a4c50043cca705facbeed86d72a86c8d5bd92cb</t>
  </si>
  <si>
    <t>64e5982092c9d8af37a9524abf0f9172fd878e50</t>
  </si>
  <si>
    <t>a8174ac817a32ef225298179f2501c8ca76e4eec</t>
  </si>
  <si>
    <t>571c6b6576dc69c07f66bb89297877f7baa915b7</t>
  </si>
  <si>
    <t>7bf455c7237a8b3afd58bc945f3141ae874a91a7</t>
  </si>
  <si>
    <t>e176b363d569ac92152ced6988c6a3683889cf32</t>
  </si>
  <si>
    <t>8f6d66ec52f3f943ed154092dd5faa2ff941a0b2</t>
  </si>
  <si>
    <t>4e4ff5a22c0c5ac4c00d9ed38116060e1f0e15bf</t>
  </si>
  <si>
    <t>10de014ea58ac3b4371e57a9f6538560d036a6f5</t>
  </si>
  <si>
    <t>a77832ecb7fb104e96a832ff6333e6e144725c8c</t>
  </si>
  <si>
    <t>Evasion: Detecting VirtualBox by enumerating ACPI registry keys, Evasion: Detecting the presence of WINE, Evasion: Possibly stalling against analysis environment (sleep), Evasion: Potential Anti-VM time analysis check using rdtsc, Evasion: Timing Detection (rdtsc_GetTickCount), Evasion: Trying to detect analysis virtual environment (BIOS detection), Evasion: Trying to detect analysis virtual environment (timing analysis detection)</t>
  </si>
  <si>
    <t>6b1493c63dd3a25349823fdc13c4810ad7cdd9b3</t>
  </si>
  <si>
    <t>84091c075d39f6db175f19f2e96fcd48c54d87ea</t>
  </si>
  <si>
    <t>8366fc5ad33304ec85aed8a46c05ac0d07445a5a</t>
  </si>
  <si>
    <t>3702a09b4670213b7e6c71196cbc4f2010392c8d</t>
  </si>
  <si>
    <t>9db0e6ba88e7e2dc9cb7dd41fb2710b98590767a</t>
  </si>
  <si>
    <t>e17be4ea1c11f917d14134175f5c4b1073606287</t>
  </si>
  <si>
    <t>5d77aac0848b7583d1a300ee7e6ada7077c1e459</t>
  </si>
  <si>
    <t>bd2e9e200eb1f5cfacddb87d5bd1fa4c349034fd</t>
  </si>
  <si>
    <t>Evasion: Checking for specific image filename, Evasion: Detecting sandboxes by checking registry keys artifacts, Evasion: Potential detection of virtual environment (IOCTL_DISK_GET_LENGTH_INFO), Evasion: Potential detection of virtual environment (Sandboxie), Evasion: Searching for specific processes: ekrn.exe (anti-malware detection), Evasion: Searching for specific processes: wireshark.exe (analysis tool detection), Evasion: Trying to detect analysis virtual environment (BIOS detection), Evasion: Trying to detect analysis virtual environment (analysis path detection), Evasion: Trying to detect analysis virtual environment (drivers detection), Evasion: Trying to detect analysis virtual environment (installed applications detection), Evasion: Trying to detect analysis virtual environment (malware analysis sandbox detection)</t>
  </si>
  <si>
    <t>312da8896b8cae18db74268609a7c7c3ece419bf</t>
  </si>
  <si>
    <t>66e74c45316a17fb8a31b33c391bf158a672cdc2</t>
  </si>
  <si>
    <t>5ed91880f6178e571fd3c730aedd80d580d9f7dd</t>
  </si>
  <si>
    <t>11847f6079e21c2298e18c232376475a17e524b6</t>
  </si>
  <si>
    <t>fdd46475ae17bb9e395205c5aafb0dc340159983</t>
  </si>
  <si>
    <t>37728020ff1f9be0b5cf1606a7f325e7306ed2b2</t>
  </si>
  <si>
    <t>8e8851edd1fc0685373db5d3f9e94a8d1ea054fe</t>
  </si>
  <si>
    <t>20524fd537c1195f27d728cc01710e4a5e7df912</t>
  </si>
  <si>
    <t>0c0ba80934fff5e89014a4b26f6f7b13c90cd0c4</t>
  </si>
  <si>
    <t>2e6a00937fd88969e57ea62af7dc4f3619dfb6d5</t>
  </si>
  <si>
    <t>18c3723653f92c1ca639a0d6de92b6af4ab854c8</t>
  </si>
  <si>
    <t>37b6584091acf2174edcaedaa15246065d9d4866</t>
  </si>
  <si>
    <t>3b85124cc28b448d361854a433b630891671e022</t>
  </si>
  <si>
    <t>b141cb58cbfcfbd3f93edd5999b8b5a4c0dc384e</t>
  </si>
  <si>
    <t>ea7041abd64fb3ca2771e4b83aadd0e83e5f69c8</t>
  </si>
  <si>
    <t>df97e8f1e24ea246fd1e27db230053f616e3cc98</t>
  </si>
  <si>
    <t>b7c4bccaa22d03d3710ee4dc6dad7990f5f023af</t>
  </si>
  <si>
    <t>f5aabe756140e4c11aa8179928fe65a91f126636</t>
  </si>
  <si>
    <t>3103e0a7a0f8cc1d687e51344381a99e5b01d0c0</t>
  </si>
  <si>
    <t>122d6f96e5c8a6864572037ec0eb659e78a62d7f</t>
  </si>
  <si>
    <t>66ab60979ff267ab4692e9afa6bf10156eafbc12</t>
  </si>
  <si>
    <t>4b02a59ff4ffa9c9576b6a9c88e69a892babb59f</t>
  </si>
  <si>
    <t>6f920e65c0270497d283a8aad797de352c62bda7</t>
  </si>
  <si>
    <t>e954cd17294db98be29f0a30f892f53a79fc79c7</t>
  </si>
  <si>
    <t>db67a94fd6b69963e7c4396d55a52905373fe8ae</t>
  </si>
  <si>
    <t>3c32fe86f3b45705f58b5df4dd3e73b90693b908</t>
  </si>
  <si>
    <t>81ee58190319bac7e47fdcb491fc782e7b9e5cf1</t>
  </si>
  <si>
    <t>ac6648a5a825734031e7014e4b8bb6830ef5922f</t>
  </si>
  <si>
    <t>866938a25a05c677bcc7c9997a084e738d5c30cf</t>
  </si>
  <si>
    <t>3703fc3be80244422179f4eec3c40916d5514b00</t>
  </si>
  <si>
    <t>c55dfe6413aabed43957671445a0552eb665b1ee</t>
  </si>
  <si>
    <t>144a5d96c9dcc1821e346af3dfc425c5a8d19981</t>
  </si>
  <si>
    <t>6d56076d411b2adbeb82a807cd27c7de73c247ec</t>
  </si>
  <si>
    <t>e0cfac6f9c159461d209c3ba2bb2d052cd4b3bd7</t>
  </si>
  <si>
    <t>fcf251abcb7e5046e6e950aaa0a1df2c93d6ded5</t>
  </si>
  <si>
    <t>1b4319ba279633d151818e3e3f5bec666a93a3aa</t>
  </si>
  <si>
    <t>a63b4da49541373b3dee52dcb022d84abf88bf4c</t>
  </si>
  <si>
    <t>d866ea4163708a6a9f880d82771475a09bf6ebc2</t>
  </si>
  <si>
    <t>a95402c50e8f5db5c4ff1d5fc38846664ca85c0c</t>
  </si>
  <si>
    <t>25d366671995c03e17b88be31c3c3a2a152fd1f3</t>
  </si>
  <si>
    <t>f1ceb9c70310d98bf8b0806e56e424a6dadb22e7</t>
  </si>
  <si>
    <t>17458fbf06b9dfb6ca328f32033950e599de0575</t>
  </si>
  <si>
    <t>c2f69ea6de536a5e69e3359cac9f84cc0cb99fb7</t>
  </si>
  <si>
    <t>e7cbb9c6e47d4e1bce9358da728cfa42da0095f1</t>
  </si>
  <si>
    <t>0f30cc6751475b3777522ada72e11f8b4c832eaf</t>
  </si>
  <si>
    <t>d9c2874b997714529dba36e6ef13e3990fd2da1a</t>
  </si>
  <si>
    <t>62e889ded34c94c6c5545ddb6865dc13af20fbf4</t>
  </si>
  <si>
    <t>20780aede39d876899c8346bdf9c56463c251a67</t>
  </si>
  <si>
    <t>9f832ab84e44c5aac28630249a5ca4973ffa7e62</t>
  </si>
  <si>
    <t>0249e2f0abbb2be9939f9e4c193f13b12024b9ac</t>
  </si>
  <si>
    <t>e3fd9d825fbcd252ec3556cf0fa98714b20903e1</t>
  </si>
  <si>
    <t>b0449deb62943c90dcc04c176705e0187af63386</t>
  </si>
  <si>
    <t>a1b658ceba35b32a328b77388d6b3dd60c4eec76</t>
  </si>
  <si>
    <t>ac09762cd180abf8f0905a9acb7fa133327d6533</t>
  </si>
  <si>
    <t>0ba144a21ca23b90ba5ec0f6823c6c625749e04e</t>
  </si>
  <si>
    <t>77912d8c14d1449d3e6cbbbc1ffbaa59208be14b</t>
  </si>
  <si>
    <t>ae7e24728a5036344fabe06e1666cac4046d7604</t>
  </si>
  <si>
    <t>ea4f948a9572323a7aa1e054354b6d72d5e7aa32</t>
  </si>
  <si>
    <t>4fb670955922c8f79f41a807c0124befcc71c7b5</t>
  </si>
  <si>
    <t>970738b9221414e237b354df4ff96c295718684f</t>
  </si>
  <si>
    <t>4f367651f274ddad0271c9c109569917ee896e7b</t>
  </si>
  <si>
    <t>a8b5692917c64b9261f71c4ed7d470903607070f</t>
  </si>
  <si>
    <t>091f5206b5bedcc827e99270c4624bab0f1ca9cd</t>
  </si>
  <si>
    <t>f17b13fa1230777d183242168836f924617a2ec7</t>
  </si>
  <si>
    <t>c861aa54ab729f7b86f4ea26b2c41df0e50c0d56</t>
  </si>
  <si>
    <t>3657de47688deca792ee6bf4225a37248f95fb06</t>
  </si>
  <si>
    <t>60a1ca46d650ed337bddfda98f7d575a70653591</t>
  </si>
  <si>
    <t>c142ddcf045f635fe74b3d37fca18ad3b9b4fcdb</t>
  </si>
  <si>
    <t>4b36c6306f41b57ae74c1c66903ec16d412f3e2e</t>
  </si>
  <si>
    <t>14c56cafe438e633a404d79675bcfa2cd000d565</t>
  </si>
  <si>
    <t>eb0d35c27e6fbe804e1ac0bdeab247268dbc2de0</t>
  </si>
  <si>
    <t>e38599c42913063b013f3a1e46154835496c762f</t>
  </si>
  <si>
    <t>fca3664c9db79fec471cdaa913f0ad7046b0e0f6</t>
  </si>
  <si>
    <t>c88abddf4abd9ba758fbdba23a24ba8f890c6e41</t>
  </si>
  <si>
    <t>feffe2de2e80070c2c1fb8a0827d2e503e83694d</t>
  </si>
  <si>
    <t>9691bb0f43202f48335eccbfbe18897daf88fc9b</t>
  </si>
  <si>
    <t>9dcf52bb042f733114800d09cd1bdc4857dc5bfc</t>
  </si>
  <si>
    <t>53e2092bb89df2e77178c9abfd79ce8b194bf18f</t>
  </si>
  <si>
    <t>953f499149743e7aab79e079da1761a490b48042</t>
  </si>
  <si>
    <t>db232c75c78c3f62664b265e74fc3ad6a69a0aed</t>
  </si>
  <si>
    <t>fde891e6c9ab6ccffd9f4054dc8d8d8353d7ec19</t>
  </si>
  <si>
    <t>9185f7812e81a7158c0ccd65bd68c61c0ec43bbf</t>
  </si>
  <si>
    <t>228890058cc56ee64c77a54a715a7981aee20b51</t>
  </si>
  <si>
    <t>a63a5ce4ec2837b873ffca00a37d13070cd8ac19</t>
  </si>
  <si>
    <t>18fd86902679e44cb3fe38c9274a7e493c819aab</t>
  </si>
  <si>
    <t>9688399b565877a4e13374e4e4242e589eff105a</t>
  </si>
  <si>
    <t>7c119a74be65a7c168d0f36b764a99dec5987a3c</t>
  </si>
  <si>
    <t>1f5ee2808d4d15882bc7de89be3e0b01e2d4a738</t>
  </si>
  <si>
    <t>b028969fedaad7419a3d76eb467b880aa9e1d272</t>
  </si>
  <si>
    <t>ebc9be9948b87568987f693a7c2826269cfa9bda</t>
  </si>
  <si>
    <t>cfb0ac6336af4d979d46fed97d86c069c6e6bb43</t>
  </si>
  <si>
    <t>bc37913b6039cdca25bfef2a6c1ff7a99d73eb79</t>
  </si>
  <si>
    <t>863ceaa1ec6920f6daffa86780f0b9a03accad4a</t>
  </si>
  <si>
    <t>4f44acf8fa8be9f151262005ce0d42d5b89bba47</t>
  </si>
  <si>
    <t>44b2c9b81423ddd8eeda0bad0d44b802706027ae</t>
  </si>
  <si>
    <t>e2c4432a2670a13ca7c6260341e662caadedbbbd</t>
  </si>
  <si>
    <t>2ac3081444bd0d7e84b1afdc9c257b7f27f9c267</t>
  </si>
  <si>
    <t>40d8c8516d16b389d555970007ae16e2bb6b751f</t>
  </si>
  <si>
    <t>3c910b26d9a9b4a838fba261e932d0052b0dac9b</t>
  </si>
  <si>
    <t>7e4e406f7c3e9c008809b3de5d9fa957e8e348c8</t>
  </si>
  <si>
    <t>Evasion: Ability to check the disk size, Evasion: Possibly stalling against analysis environment (sleep), Evasion: Searching for specific processes: blackice.exe (analysis tool detection), Evasion: Searching for specific processes: zonealarm.exe (anti-malware detection)</t>
  </si>
  <si>
    <t>f9ce876981bbe9d38e3c6c84415bb40a0feaa902</t>
  </si>
  <si>
    <t>d55280f7f518db7023045867e67f8d5e273b4760</t>
  </si>
  <si>
    <t>507fffec27fcd3003377ce43eb8a7ac6f5847fdd</t>
  </si>
  <si>
    <t>cd3df8fb026dd37a617f2c1bce734fb5914f7dfa</t>
  </si>
  <si>
    <t>5808c458916bb4c47e220bd8d9469ce86d26860d</t>
  </si>
  <si>
    <t>7bfee5b086856672ef10aa508ed4f27e7a85ab98</t>
  </si>
  <si>
    <t>b2e312dca964ed2a6b1ada125d00822fa1a0b26d</t>
  </si>
  <si>
    <t>5ba73ffdd9bac64c459400eb3e52e993f3977bb2</t>
  </si>
  <si>
    <t>58dd2a949ba14c97bc7cdd85f8aff6ed61669117</t>
  </si>
  <si>
    <t>2c57af8c29a6216379032f2c26f187dfe60cb4ff</t>
  </si>
  <si>
    <t>bbcafb6e6f794bd6e2bc7aef5c12ae5095bf3a09</t>
  </si>
  <si>
    <t>c853ad135be54e63cb90e968efa7966c0397f604</t>
  </si>
  <si>
    <t>ec2bcc4aeba94a918746f59eb9bd58e332cbfe4f</t>
  </si>
  <si>
    <t>451442e891b57850ad600d30a0632887c154f373</t>
  </si>
  <si>
    <t>b951f3154ed774adf9c22cb8951d6d717c4e4bf2</t>
  </si>
  <si>
    <t>f69b02d8dcc36f41134fe17fbf5bdce4f7a60888</t>
  </si>
  <si>
    <t>dbe319a429a3cd274d8eb9e4ca28582774a11204</t>
  </si>
  <si>
    <t>8fa775d8d164934d9b54964b1cb4ec3eb7e57be1</t>
  </si>
  <si>
    <t>1afd26c2b7c06b742dbc7a7808f0aa5408e716b1</t>
  </si>
  <si>
    <t>2c8f1196a598729a5fbb0bac8253baaa80ff5c59</t>
  </si>
  <si>
    <t>e873f49749ae0b6d8aeb04097c60c0d1761f655d</t>
  </si>
  <si>
    <t>18a15b6bb75e89483f483e3ab93be80310577288</t>
  </si>
  <si>
    <t>50fe633804b44d39d5cb68807eacb0ea57a006ec</t>
  </si>
  <si>
    <t>53861f441f96aba90d715d3ff09eb5be121c1ce3</t>
  </si>
  <si>
    <t>201ef18e74d5d4d19e510c05e9afb65f8fa1e741</t>
  </si>
  <si>
    <t>c3359ba0ca36798760b407bb18a8b420064366dd</t>
  </si>
  <si>
    <t>7bc185df5f2fb030a44e9d07a9d662b6e01a8d2c</t>
  </si>
  <si>
    <t>6d997c7543d3086c916f5a23aadf6a676a4133f1</t>
  </si>
  <si>
    <t>Evasion: Ability to check the disk size, Evasion: Searching for installed programs (antimalware software), Evasion: Searching for installed programs (firewall software), Evasion: Trying to enumerate security products installed on the system from WMI</t>
  </si>
  <si>
    <t>0858591800dae3aef77a78597d22d0ff891afa8e</t>
  </si>
  <si>
    <t>ab7dc313161f35f2dc8fd45e7aa7c61230eef9c3</t>
  </si>
  <si>
    <t>932f80dae45352541aaba0616fa1fd535cd27d8e</t>
  </si>
  <si>
    <t>d7b77e4c85e77b39c7a34c4d4d21d74eeb468863</t>
  </si>
  <si>
    <t>20d78307c93ff7c9be1c24fe5c41df4ca4b97b63</t>
  </si>
  <si>
    <t>ba4ecb508f6a18aa4ff2b09c88b1b6fedf4d98f0</t>
  </si>
  <si>
    <t>754aeb757ac9b180c2132fa5668d4ce30b2c94c3</t>
  </si>
  <si>
    <t>b688df8e5574aa6a2604bbcff19df5903d5d4f41</t>
  </si>
  <si>
    <t>c21404369be5571ed9ec625dad4f996a0fab6bdf</t>
  </si>
  <si>
    <t>189345c202de26a806ff3bf36c8cb1e8e9d12642</t>
  </si>
  <si>
    <t>135a8f6979240b4a5d3800e01ae2b2851a28360b</t>
  </si>
  <si>
    <t>bdb413f270a4bf8f6c2d8169e1dcdf4c00b87316</t>
  </si>
  <si>
    <t>6a45805926877f1eaae699c06db7207aa07f7d40</t>
  </si>
  <si>
    <t>ef69a7dc19d1f5ceb8f8c6249edc90a969c001ff</t>
  </si>
  <si>
    <t>2dfb527c8463bba54b39ecf56ed00deeffd6eb41</t>
  </si>
  <si>
    <t>687638c652568b7d963bb38ce1034ebe9c971d1d</t>
  </si>
  <si>
    <t>c5b5a138aac2d6e6585629a0e07cd7ceca0f5322</t>
  </si>
  <si>
    <t>56e6d506f1d941f3cc5ed73a66ab53e62b1e636b</t>
  </si>
  <si>
    <t>2b4f7abceee32665d20a942aa7bf792a8d23ae96</t>
  </si>
  <si>
    <t>96a90e48ca8941fed3f365d8d129552acf251840</t>
  </si>
  <si>
    <t>8e0e7e4f91bd79f42691d6bb2c9323ae1b611b50</t>
  </si>
  <si>
    <t>Evasion: Ability to check the disk size, Evasion: Ability to detect if Sleep() function is patched, Evasion: Possibly stalling against analysis environment (sleep), Evasion: Self-modifying code at runtime, Evasion: Switching processor mode from 32 to 64 bits (emulation escape), Evasion: Timing Detection (rdtsc_GetTickCount)</t>
  </si>
  <si>
    <t>5aeb6eada7b44883229b7f29e2d4ad2c0b6ec756</t>
  </si>
  <si>
    <t>e0849e5aaa146806f39e11bb4d0232095510e112</t>
  </si>
  <si>
    <t>4ec5f7df651e8126bad8fee226e030b40735e7d8</t>
  </si>
  <si>
    <t>892e32815d6d42aa475815edfa3a7912d4895396</t>
  </si>
  <si>
    <t>25fbac3f82de101472195f009f77b8fbad9d44eb</t>
  </si>
  <si>
    <t>02ad226d82ee9013455da5516fe71fbf64befd3e</t>
  </si>
  <si>
    <t>a522cecbaf1cdad6a178e5a32288d0917533c28c</t>
  </si>
  <si>
    <t>0ab4bcb90a83564d398c82f9d12718cbd4043fa7</t>
  </si>
  <si>
    <t>853c7a79ee93941daa0e4d54b8309523e2f0adc8</t>
  </si>
  <si>
    <t>ed9c9ffbf43a8c0ec6f3e08532768cb1ab952e38</t>
  </si>
  <si>
    <t>10744dbd88c2da5a4a031e4127e9f2e7f866ce46</t>
  </si>
  <si>
    <t>7f379f35d78ac60cb3351dfc7a30a2fd842ba6f7</t>
  </si>
  <si>
    <t>a4f3a47b0a53f5408b52b84357f151b1df7f8289</t>
  </si>
  <si>
    <t>7def8d90ec9cc7e591ff251bf5142ea0024e7b04</t>
  </si>
  <si>
    <t>4ffd81480ea6cee5738396358c7013e7be709ad9</t>
  </si>
  <si>
    <t>101a4e442a60f57dc5c0b47aa045f53bebcb300b</t>
  </si>
  <si>
    <t>2378ceb1c18331d69fa9e0829621a7d97e3298f3</t>
  </si>
  <si>
    <t>e79068f96ababaeb1911680778c446599b770262</t>
  </si>
  <si>
    <t>23ec936a5b93f77e4e57b92e17f0e89119840de0</t>
  </si>
  <si>
    <t>51349bb75a6357c33f5f4c40daeb1ee421e9f947</t>
  </si>
  <si>
    <t>1b81a5bd61d0fb9bef50dd7978aba768f5bc0496</t>
  </si>
  <si>
    <t>a5fa803420b0429135e0e47254862a3c52ba58ef</t>
  </si>
  <si>
    <t>4733e6d1a9dc7f044197a7be6dc83223c797b3cf</t>
  </si>
  <si>
    <t>f0b8a9bb4d96812c0be2c7c1881bad461868f6eb</t>
  </si>
  <si>
    <t>93a0c4b0bbe6e77445e7dc70b29e6b57ed54f078</t>
  </si>
  <si>
    <t>c09af41847854679000f05566a85a028ef6152e8</t>
  </si>
  <si>
    <t>41cd44008f2d942c2da6254c0ee4c314131574d1</t>
  </si>
  <si>
    <t>570dcadb9c0f6120f68dd74fa5773099c0ad8039</t>
  </si>
  <si>
    <t>04075df74966b1087c761b7ff87f935e6a33190b</t>
  </si>
  <si>
    <t>2dd53cf69351e7d9081518c43c8d8f777e9a9e16</t>
  </si>
  <si>
    <t>7db50f737dc84c5ec54afb8997191855c1fc23fd</t>
  </si>
  <si>
    <t>34a0e304f694a46f42155911a583413a89084d8d</t>
  </si>
  <si>
    <t>5413c922eeb059b51515bcf85d91bf357874ebe6</t>
  </si>
  <si>
    <t>0b9cde6ceaf23c1f909f9648b12ebf7451bd5d1d</t>
  </si>
  <si>
    <t>5fcce26726ef29f5c82e212048d4e1073a996a37</t>
  </si>
  <si>
    <t>d8106533445fd8e61d08ac4865162be7c78177d7</t>
  </si>
  <si>
    <t>8c181eaee9c21f44a98d9800e6d2e25cb7fe3f80</t>
  </si>
  <si>
    <t>8bdbc302bdf37e939863b16d8c0885ce83c967e3</t>
  </si>
  <si>
    <t>4ef2f0c1251718296a096e34b9c54d5c8d631ef0</t>
  </si>
  <si>
    <t>ce7e4ef6e74f9c53c3a6e50ff8c9946c8bb48a51</t>
  </si>
  <si>
    <t>fc82f6f2eb151410ac52213d31efeaa663b43d76</t>
  </si>
  <si>
    <t>52d6befa568897865002084c77d8234a1135f655</t>
  </si>
  <si>
    <t>c63ff98f1ba0dbf702fb8ea5c1c5a6d51cc4b601</t>
  </si>
  <si>
    <t>8e162bc4f7d50be91af02aa53981dea107ed3995</t>
  </si>
  <si>
    <t>0381a749f38683c6034f7541f23497d03e38649b</t>
  </si>
  <si>
    <t>5a7a1a96de64b233a671ef0c45abc30d25ec5bc0</t>
  </si>
  <si>
    <t>5ae4414ba4c6222e50b778663dfe2552c00b0f00</t>
  </si>
  <si>
    <t>7eae7d928fac23ee90188291873d2237e17b2fec</t>
  </si>
  <si>
    <t>e78500b4e088a31546a1a71a7ebe3442a3a2156e</t>
  </si>
  <si>
    <t>3a3289c5ffe00b6cfeb97925bd09f2b0c96caa00</t>
  </si>
  <si>
    <t>8339fc6f3270c6883fea031569d5ca78ba2d55e1</t>
  </si>
  <si>
    <t>b8183fa2de4eadfadcf93a2cece31ef15c22c38b</t>
  </si>
  <si>
    <t>a0685384f27582cad81f0738d0ad8bf00d86c3b8</t>
  </si>
  <si>
    <t>Evasion: Ability to retrieve system default language identifier, Evasion: Trying to detect analysis virtual environment (BIOS detection)</t>
  </si>
  <si>
    <t>e9e9c7147f88a3ae38c59a5deab5f9401677deb9</t>
  </si>
  <si>
    <t>6cfcb85c9ba17c005f365dea5d2f8b663ef66faf</t>
  </si>
  <si>
    <t>527f233ee1463ff9d81fa6b1d2dc29803c9e57db</t>
  </si>
  <si>
    <t>7ee74ad2fde282ac0ea5a6683935bbf681ff8c9b</t>
  </si>
  <si>
    <t>5830bfe76af692f700ef3a5083a1944fc073e3b9</t>
  </si>
  <si>
    <t>be59c993e6692795159e10f95c70732ab0b10f14</t>
  </si>
  <si>
    <t>c57d0ccd2459c415d79140c1457f93a844364b8b</t>
  </si>
  <si>
    <t>edd582381fdc91d7f4b6bd2323a8fd3afcb393e7</t>
  </si>
  <si>
    <t>6e89ec96e1a143b5d44f113f5d492f8306f3dceb</t>
  </si>
  <si>
    <t>f581f2a518373859a943168c11c28762016662b9</t>
  </si>
  <si>
    <t>a184e03ee86c3ccd06a1c16235880b37809a05f4</t>
  </si>
  <si>
    <t>3c607d554a8fdd0ae8f1f4926a1573069ab7362b</t>
  </si>
  <si>
    <t>4b745107b50742340b8dec0750c6e81226be523f</t>
  </si>
  <si>
    <t>5ada7c68981af3b8a6a47968a6ed89e91414dcb1</t>
  </si>
  <si>
    <t>443c10b60f94e17724677b38098e8f8442df8404</t>
  </si>
  <si>
    <t>d47a0fcf8bd7740d464b2790105ab72e697ad3e3</t>
  </si>
  <si>
    <t>7cb60637ea8a36b96ba609e470725e30b19ab6fe</t>
  </si>
  <si>
    <t>Evasion: Ability to retrieve a list of keyboard layouts, Evasion: Self-modifying code at runtime, Evasion: Trying to detect analysis virtual environment (installed applications detection), Evasion: Trying to detect analysis virtual environment (malware analysis sandbox detection)</t>
  </si>
  <si>
    <t>eb396b2a27fade765705cff51a050c719ec60383</t>
  </si>
  <si>
    <t>ee5d245962cdf1000f1249ba0d62472f93726236</t>
  </si>
  <si>
    <t>15790140887d7dbcf8218013c75ec5b08e2cf4ef</t>
  </si>
  <si>
    <t>67df1963d75d69384c00bc3512507231982203d2</t>
  </si>
  <si>
    <t>615cd8b7b7a0f454c98babc54d26c005b253e656</t>
  </si>
  <si>
    <t>df4ab2103fa63bdd21fe422761c7bdad3ab84338</t>
  </si>
  <si>
    <t>4850cb219d93f6667a920edc1f8c06b4f8734502</t>
  </si>
  <si>
    <t>6e14fe50adca76025873fab7c477a3d8cccf0b74</t>
  </si>
  <si>
    <t>537f0865c15dec30461af41129b68aeb0be4de87</t>
  </si>
  <si>
    <t>8b8579202490198dae4f5595285729cd013565d7</t>
  </si>
  <si>
    <t>948830cedf1fc18f2bb268d7476aa6b0a5e4791c</t>
  </si>
  <si>
    <t>f21b7f4d038e4c568eee80052b5041db1a81602c</t>
  </si>
  <si>
    <t>028d26ecd0dcf223c00ebb3e886ab389f367f6de</t>
  </si>
  <si>
    <t>97aa579708d74da6b25340ab0404e459e42722e6</t>
  </si>
  <si>
    <t>b0522ffd00239ef078b4be8f0c103d5a4439e553</t>
  </si>
  <si>
    <t>6fbd9a467d506ced82c52c3caf3ecceacf1b7b23</t>
  </si>
  <si>
    <t>201bd2f7294a86c739faa80a371e7d8e9a9d471a</t>
  </si>
  <si>
    <t>02070b47aadc718920d38120128fd45f4e5aa599</t>
  </si>
  <si>
    <t>6bfc8b5e8c7617e0ddbaad39e7255eae3861d6a3</t>
  </si>
  <si>
    <t>Evasion: Searching for specific processes: msascui.exe (anti-malware detection), Evasion: Trying to detect analysis virtual environment (HDD detection)</t>
  </si>
  <si>
    <t>980a29afc9b132d5fc182e95dbf45aa836031735</t>
  </si>
  <si>
    <t>054bb8536a4060a4d7d97b1dee039eabd3e75a10</t>
  </si>
  <si>
    <t>9db3e55c66049eb00132651585348b634d08c11e</t>
  </si>
  <si>
    <t>44c315a6845aa1b46be3041f4d5b09d6ffdf21a5</t>
  </si>
  <si>
    <t>b4aacbbece12cb44ac41580b8f20652273297f0c</t>
  </si>
  <si>
    <t>4bd27d352815a2bbe5366dc8e11eea68e22e1700</t>
  </si>
  <si>
    <t>a71ac163b276057101fe92739c06c6e6d143ccf8</t>
  </si>
  <si>
    <t>737c73433867d9697fcb1e265f35e8cb556ddb02</t>
  </si>
  <si>
    <t>86070c003f97430f1031fa41fd71af3f3f37c3f7</t>
  </si>
  <si>
    <t>bba2f83320f062e3133c7ee76c4e691b6ad498c1</t>
  </si>
  <si>
    <t>0e4a05ad87b1b8267bb1c6ec9e0a04e97168de3e</t>
  </si>
  <si>
    <t>2d21bfb45b2eb95e159a1dc4683cf5b34a8156fe</t>
  </si>
  <si>
    <t>9ce29d23d77760019ba37aa7f0851ca910574550</t>
  </si>
  <si>
    <t>873bd0c25d5937064e1964d4f37cea26886df961</t>
  </si>
  <si>
    <t>5fb90743002acd2f8f686ea6039dc6cab3a116f2</t>
  </si>
  <si>
    <t>20c73456a9f4aca369fe1cec1b29744fabac3cb1</t>
  </si>
  <si>
    <t>692f29d55998c8fe8267009e2b61f03471f0da56</t>
  </si>
  <si>
    <t>b77a0f75529a7e96b4a5ebf13f907829ec59c481</t>
  </si>
  <si>
    <t>2dc658feabf44c8e1a9f606e3404e912a3f6c3b3</t>
  </si>
  <si>
    <t>6a3859de984839f77adc083b761a0d8329b4b06d</t>
  </si>
  <si>
    <t>b6160e9a8009d710a8b6983e47211aa3c472466b</t>
  </si>
  <si>
    <t>e21351d6a43496cd128be5ab59084832002d4f0c</t>
  </si>
  <si>
    <t>0b9998b8469137d544f8d082ba62ecd11b5596f3</t>
  </si>
  <si>
    <t>9af0744738b9639d99ac7ec682296415056aa661</t>
  </si>
  <si>
    <t>673eb62a6424bfb3318011665577f6feb4be0370</t>
  </si>
  <si>
    <t>569b3b5f27a3987385d0addafd0280677a7fd434</t>
  </si>
  <si>
    <t>3674f7989d48bbadeaabc76b0b958f95d4f56de1</t>
  </si>
  <si>
    <t>2d06687cac5566b44f32038546e9d84fb73e4e8f</t>
  </si>
  <si>
    <t>99baccb34fd28e3d0900e2431e9e905622e7a41c</t>
  </si>
  <si>
    <t>5882137381edba43a4dd6636cf659ad81bab812b</t>
  </si>
  <si>
    <t>4dc76972ea0978b9f1a1a1f3ac8080c11d9dbad1</t>
  </si>
  <si>
    <t>9dd014ba2089c980283cdd9c0cc0d2a204fd9270</t>
  </si>
  <si>
    <t>94cb905735b2ce27f538dd1e504af45184168d95</t>
  </si>
  <si>
    <t>d5cbce0be60c0570b141bb40684563c298ca3a66</t>
  </si>
  <si>
    <t>7ea4ae879a11a678c8cd3b19be355efb47f121d7</t>
  </si>
  <si>
    <t>80e737d333ce00033003608183e3b103493d5587</t>
  </si>
  <si>
    <t>7ff538d8eb8b388241751a991f09b327441ac9a9</t>
  </si>
  <si>
    <t>f8a953b19b947e6295b547ef0c51c41ba52afbf6</t>
  </si>
  <si>
    <t>af8a6839533697438ed060c612a88f5a23382ffd</t>
  </si>
  <si>
    <t>13b23a0a80c7a94a4f704107ace8e7f0428e58a4</t>
  </si>
  <si>
    <t>670958bb73ab28534254dcda888a7a409790d52f</t>
  </si>
  <si>
    <t>7b0e1aa3794d224c955e7a4e28f2d591c0fe8a3e</t>
  </si>
  <si>
    <t>a1f7c4d3c1ff9e2088d0a14d4008101d0ed9627e</t>
  </si>
  <si>
    <t>6b98460e36fba8808d8d88baaee384eb5a5bb063</t>
  </si>
  <si>
    <t>4b4d6e1c3813ce7a4b438e9b6f8d57dca8556d1b</t>
  </si>
  <si>
    <t>100851bc2d961a070e6dd64675709c0bcd760f4d</t>
  </si>
  <si>
    <t>533c2b4914b56ca442a864bcb7deb16995c57828</t>
  </si>
  <si>
    <t>4c7fb736f6d96a069edd52cc0665f65da8f9e7ef</t>
  </si>
  <si>
    <t>20d4e63fe0f7e9dd099775be6c9645a580b101df</t>
  </si>
  <si>
    <t>76d0a8fdb2752c387578f04a6f5b7b0f9ad22130</t>
  </si>
  <si>
    <t>cfcbe1973da51bb61c9597fec995780f8a596ac6</t>
  </si>
  <si>
    <t>Evasion: Searching for specific processes: webscanx.exe (anti-malware detection)</t>
  </si>
  <si>
    <t>c048411fe6e18336e7519d96bf772b6ef2cdd8de</t>
  </si>
  <si>
    <t>25390051ef7d535299ea114c2228f7ce6140a978</t>
  </si>
  <si>
    <t>fa839e126c58e6286d1aee0ee0afe61b0dafcd09</t>
  </si>
  <si>
    <t>26a2a52f345738bff0ca0abf822fd0be93b4bd56</t>
  </si>
  <si>
    <t>929c0bb5953040c5f54f627389f8fa2aae87cb39</t>
  </si>
  <si>
    <t>248ef64af3575c02083e31296c1129584fdc8fe3</t>
  </si>
  <si>
    <t>117a3f90cd5e93fce77ebcfd762e963ffa9b750c</t>
  </si>
  <si>
    <t>d433406ac5664a1adeadb491343b154f0195cece</t>
  </si>
  <si>
    <t>Evasion: Ability to check the disk size, Evasion: Ability to retrieve the current memory availability, Evasion: Checking for specific image filename, Evasion: Possibly stalling against analysis environment (sleep), Evasion: Searching for specific processes: regmon.exe (analysis tool detection), Evasion: Searching for specific processes: zonealarm.exe (anti-malware detection), Evasion: Timing Detection (rdtsc_GetTickCount)</t>
  </si>
  <si>
    <t>820fff7ea781ac49e73f86550be9697094c643ce</t>
  </si>
  <si>
    <t>98253f105fb121cbc6afa92820f042fde33395b0</t>
  </si>
  <si>
    <t>012b1aefe5f8f80c1b2fd23c3f872936fb6bdd12</t>
  </si>
  <si>
    <t>699d3d03337afb8544ff7ca363a9c95c742922d2</t>
  </si>
  <si>
    <t>99d9bec44fe9a145ea8d125ff85cf201e446d311</t>
  </si>
  <si>
    <t>e50f1789d709239f4e3b66bdd56cf2bf6d80754b</t>
  </si>
  <si>
    <t>9a98cd3935f4a2f932235c75411a898f7212842e</t>
  </si>
  <si>
    <t>f4a02713a716fdf88d24125bcdb2abb356e614e2</t>
  </si>
  <si>
    <t>66e5fe16b456d77b60c90412bb2c2569ac4b32cf</t>
  </si>
  <si>
    <t>89805a9e36c8cddf725954330c00ad3614200fb2</t>
  </si>
  <si>
    <t>00ba8fa68910ee2fd9a1237f0e4445a5c2daf44f</t>
  </si>
  <si>
    <t>ab04ca4a1bca9b5395866a722346c7464324b4e7</t>
  </si>
  <si>
    <t>e6d9a0a5d84b1202aa3c7e6319d41170017d61a5</t>
  </si>
  <si>
    <t>30ef277730df1a4fb263822089e2d9a05d54534d</t>
  </si>
  <si>
    <t>02503f7b2fc710695452aad72c0ab24adcada968</t>
  </si>
  <si>
    <t>557b8427fe2767c59ab6b4bfac41475333f7aeb4</t>
  </si>
  <si>
    <t>88924fef52bf8159ce76115e38da72cf8fa1e3a4</t>
  </si>
  <si>
    <t>dba9337f940909b5121dd355978f1acb7cf6a435</t>
  </si>
  <si>
    <t>e12f5c1dc7399041d53e14717b509a27bd3c56dc</t>
  </si>
  <si>
    <t>45384c3a5878eecfe50b73413ada6b56579cdc26</t>
  </si>
  <si>
    <t>e491fbdb0e7de4b928f9c84251ce7feddd3cf26e</t>
  </si>
  <si>
    <t>07393744564fb0e2e15771ae59a0acb14c58504c</t>
  </si>
  <si>
    <t>66e3e84d7082a92b6eb0a39c70151927d25e04e9</t>
  </si>
  <si>
    <t>81e4981183148f0aff8b809cacd3b655b698af76</t>
  </si>
  <si>
    <t>d3abfd08a791cc14cdeb6fa1b41dd804daf7ff3d</t>
  </si>
  <si>
    <t>8af025ef4b04bff75ad305570bc9940df24927c1</t>
  </si>
  <si>
    <t>002ce70a9bc30dba214bb8696e4181ec14dbd158</t>
  </si>
  <si>
    <t>29b688d6630075f438be9c7fb02a8293f91b28de</t>
  </si>
  <si>
    <t>e96db172460c4040f12cf5ee826ea7c484e25436</t>
  </si>
  <si>
    <t>499c24182503847f630a3a7cb3e42fb1f277b527</t>
  </si>
  <si>
    <t>7d08e13101220910160a85c5ea4753bdfa0a3a5f</t>
  </si>
  <si>
    <t>dc5856b081ba4ae14308497d97e546626710d77c</t>
  </si>
  <si>
    <t>66e2dc86a6c7438d4a8458054a90bf6667bdb4fa</t>
  </si>
  <si>
    <t>4cb3b9d818a7be59fcc13c0afc399e00a31d5091</t>
  </si>
  <si>
    <t>500ef10b2d09c8755b0376522f4c0e5b78ff0622</t>
  </si>
  <si>
    <t>Evasion: Ability to check the disk size, Evasion: Ability to retrieve the current memory availability, Evasion: Searching for installed programs (antimalware software), Evasion: Searching for installed programs (firewall software), Evasion: Trying to detect analysis virtual environment (BIOS detection)</t>
  </si>
  <si>
    <t>4f2d8d39f6571ce49efdf9c13edb19e49d00e09e</t>
  </si>
  <si>
    <t>410eefcaab5a5c2c367aa49cbf93f9ac626f76fe</t>
  </si>
  <si>
    <t>a7c5b8c4ebb41a9501a5562a6753434484c42292</t>
  </si>
  <si>
    <t>fc348902e4e1e0d6a5831862347f70568c4a416b</t>
  </si>
  <si>
    <t>6103c47dc2a0e0bd8f56feb07f856e5de2a305e1</t>
  </si>
  <si>
    <t>3c84e7b8b7b67e787e5e1ab7dbda7816c054ec07</t>
  </si>
  <si>
    <t>7648f16a2e687de339f12c238456e4dd1c7a9b40</t>
  </si>
  <si>
    <t>de89c456b8a191d8e268223a5900d88a7f98b4b3</t>
  </si>
  <si>
    <t>eedf659e0bed9102e7c9d94fc9e9b22392c7fce9</t>
  </si>
  <si>
    <t>5e18bfed4b8c608aa5f18563138c085c8487b1b2</t>
  </si>
  <si>
    <t>82bb51b04f75d033b6f59c0997f867eacc42434a</t>
  </si>
  <si>
    <t>f87e4868ddfb4016e531b486252b2a4cb0ff2fa7</t>
  </si>
  <si>
    <t>03f4eac73b735a64bf453b5905a43794eb1fcdd5</t>
  </si>
  <si>
    <t>38ac625dcf5ee63c0bf64f8434345249945c16da</t>
  </si>
  <si>
    <t>3c2024fa328af8db258015332061304c2e2bc5ff</t>
  </si>
  <si>
    <t>be09caca083bfc3a17c40f2401c4594ed574746b</t>
  </si>
  <si>
    <t>ce5f79a7a57cdce8ef83964f614e2bff82c93350</t>
  </si>
  <si>
    <t>dbb6d501928b0b3fbfcb439cae0d9c0ba9ded31a</t>
  </si>
  <si>
    <t>1eae7617fa282c4ecf8a79ab18cb5015a9f01e5d</t>
  </si>
  <si>
    <t>6f56b7cf75fe66caf772002220500bf285f09c8d</t>
  </si>
  <si>
    <t>372cd7a8f9589b8657e37ceb14a83add9ae00895</t>
  </si>
  <si>
    <t>2b93e8c4a526a961da3418d2f5e80fd7658b074b</t>
  </si>
  <si>
    <t>f4fa487bf427c04450581614087f8102e9c6a23e</t>
  </si>
  <si>
    <t>0f8ac17b72a43418b3c9a1aace204228e26c32ab</t>
  </si>
  <si>
    <t>Evasion: Ability to detect if Sleep() function is patched, Evasion: Ability to retrieve a list of keyboard layouts, Evasion: Searching for specific processes: zonealarm.exe (anti-malware detection)</t>
  </si>
  <si>
    <t>016ee95cea9920d1cc82984444c96813e124ffc8</t>
  </si>
  <si>
    <t>Evasion: Checking for specific image filename, Evasion: Searching for specific processes: explorer.exe (system injection target), Evasion: Searching for specific processes: vsserv.exe (anti-malware detection), Evasion: Timing Detection (rdtsc_GetTickCount), Evasion: Trying to detect analysis virtual environment (timing analysis detection)</t>
  </si>
  <si>
    <t>1dfe2a0130414954ecae1cf573c0c5f48340d431</t>
  </si>
  <si>
    <t>8c7d7834b77ed8eed71e794c0310a7bd9e97ae81</t>
  </si>
  <si>
    <t>24f34a700914f5ffb9293a644732a2ad090cb8f9</t>
  </si>
  <si>
    <t>e25f4b9d26e0c93af4101f3cec85c004b8d3bed8</t>
  </si>
  <si>
    <t>Evasion: Ability to check the disk size, Evasion: Ability to detect if Sleep() function is patched, Evasion: Ability to retrieve a list of keyboard layouts, Evasion: Possibly stalling against analysis environment (sleep)</t>
  </si>
  <si>
    <t>56b9be34e8758722d8848f674546c357dba305a4</t>
  </si>
  <si>
    <t>be9c9afc791f2d1f33e380472bf7969842c23f68</t>
  </si>
  <si>
    <t>88e5b74cacc21646b9e813c53503beb3f828b03c</t>
  </si>
  <si>
    <t>Evasion: Possibly stalling against analysis environment (sleep), Evasion: Potential detection of virtual environment (Sandboxie), Evasion: Trying to detect analysis virtual environment (guest modules detection)</t>
  </si>
  <si>
    <t>2664e75efb41e39ae67cbb08678f3c6b5e460c04</t>
  </si>
  <si>
    <t>6f6a3dd0c5e9edcbc4acf1f4977cd5d9b9cf57d5</t>
  </si>
  <si>
    <t>c93d263092aa19b43f55f6dc9311c8e02c521cc8</t>
  </si>
  <si>
    <t>cf258a3c92758ff9dfe16d443c4ac8a65aa55d8c</t>
  </si>
  <si>
    <t>b0ae2f5f488457d6905728e21b244a3cc09a4177</t>
  </si>
  <si>
    <t>9ae3f20b78d7cde1e1adbb2739f4d29046ec9278</t>
  </si>
  <si>
    <t>b112fcefee1d1718287c5be5d2cd1c46503fabda</t>
  </si>
  <si>
    <t>1995c78486e640f16cfc939fde3e0618832b873e</t>
  </si>
  <si>
    <t>186ac8067033963568ee03319ede283b2ae363c2</t>
  </si>
  <si>
    <t>3d66654826b8bff5555e7dc6b4cc7cf0233886c3</t>
  </si>
  <si>
    <t>a04aa1b00b00cde467cd9ff6e92326ac46742bb2</t>
  </si>
  <si>
    <t>18e2cf3d859166c1710fcb80a99ff92df838b35d</t>
  </si>
  <si>
    <t>Evasion: Ability to detect if Sleep() function is patched, Evasion: Ability to retrieve a list of keyboard layouts, Evasion: Possibly stalling against analysis environment (sleep), Evasion: Potential detection of analysis tools (dbghelp.dll), Evasion: Potential detection of virtual environment (Sandboxie)</t>
  </si>
  <si>
    <t>1833ab0fe90eeed0d00e8a429eeaf4cffe167395</t>
  </si>
  <si>
    <t>33722624ba774a8ac0b9788f769534d3edaa70f7</t>
  </si>
  <si>
    <t>db2b9d8abdc91b88e76f21e82748bf73ea51c9c9</t>
  </si>
  <si>
    <t>2355f93201e43badf0814dca93829783eb24330f</t>
  </si>
  <si>
    <t>8dafd4f8b01dc66a9a1fc44c12fb70616d2ee070</t>
  </si>
  <si>
    <t>079f71072841b1e8ed8f9b14e5fb0474925e6b00</t>
  </si>
  <si>
    <t>024abacdac4387fe421acd17e66f0dcc97c7f91a</t>
  </si>
  <si>
    <t>ac3f54b26341ee1bc189c3f6cb45aba6fe09f67a</t>
  </si>
  <si>
    <t>484fa3d6c8e9370a207afe98ccfd0ac724de5311</t>
  </si>
  <si>
    <t>270eaad68f4e75a055c8377eab39ff5ae0ee0e4a</t>
  </si>
  <si>
    <t>12b6c9ed59fc6e9546f7d02adbef4fc63652e623</t>
  </si>
  <si>
    <t>b9ea7038ce48fd60578d87c7962ddfea31e3a78f</t>
  </si>
  <si>
    <t>d0b91d9c739b7b8083e94444652ea0a5b6b62023</t>
  </si>
  <si>
    <t>23c8635c484b94e9a18dd5aae8b4146e18a0af3b</t>
  </si>
  <si>
    <t>7b1acb7a09a3cae7673ce752dd61b601b021ed15</t>
  </si>
  <si>
    <t>24e567714de3d73ea306cf9840354fcf8dec936a</t>
  </si>
  <si>
    <t>cd3864db7715080a6013c36d3c220250146c5783</t>
  </si>
  <si>
    <t>d7334c266134bd66fd0bc0137c2bb5d3e5fd3b11</t>
  </si>
  <si>
    <t>76656811db4761193c29df9c1bd9004366471cae</t>
  </si>
  <si>
    <t>c5377273c99261381c4630fd4a77ab1fada53454</t>
  </si>
  <si>
    <t>e4d1777337726c4e440d645270c50903ec189b8b</t>
  </si>
  <si>
    <t>4e5a655913e99c5508a219e21a89cfe45243add0</t>
  </si>
  <si>
    <t>0ee0b7a584ad3af8e9cd9a5cb4463d960157d6f3</t>
  </si>
  <si>
    <t>b860411cd62c1dc9237d52f6979c48a8143d570a</t>
  </si>
  <si>
    <t>16bcbfc564fb15ea971562c1b94d1bbb37a7017e</t>
  </si>
  <si>
    <t>aa88a3bb8524f4101beb12e9a7db3ffd517144a6</t>
  </si>
  <si>
    <t>1e34d975e6ba6e41804058bf547e60e4e3504243</t>
  </si>
  <si>
    <t>298abe465740cb3ff6d07a6a312846bd9c79a5b1</t>
  </si>
  <si>
    <t>350492e33247947f9b6c9d6d1c5aa3904dbed234</t>
  </si>
  <si>
    <t>62c48f93e13386d7ebce910e4220977650a72891</t>
  </si>
  <si>
    <t>b603594bd9dd2659683f45221c915365a32a2359</t>
  </si>
  <si>
    <t>ffa4f5610e0de534bcde709958e38f7a3060f28c</t>
  </si>
  <si>
    <t>7ffb2b8638ff3a9c1cdb869c6a6948f8cf720053</t>
  </si>
  <si>
    <t>09fe6350ee7da2c0ac0551d8fa9c3a20b77f91e9</t>
  </si>
  <si>
    <t>0be1da23f919336e0bb795c5c78fda11e1c41906</t>
  </si>
  <si>
    <t>eee0b2813e1e9bf57d426218465111828eb8c790</t>
  </si>
  <si>
    <t>db1f66fec7d74f240be6d082534cc27c7dc3baea</t>
  </si>
  <si>
    <t>51870f3b46ac2781e2c17515e16b35317e3bd779</t>
  </si>
  <si>
    <t>70a1f52ba5f8fb0c7921cb85532c8edbe2555c28</t>
  </si>
  <si>
    <t>77b5ba05fd60c9f2ecc7720b7304d4af22ad9a28</t>
  </si>
  <si>
    <t>7391ae935e4741d6df1cd374c8f94ffa3a781403</t>
  </si>
  <si>
    <t>38d14a79f0ddac1c85604fa08b8f8e132a892329</t>
  </si>
  <si>
    <t>ec531f5fa4591dbb8f3937495ad334cd15b88fbf</t>
  </si>
  <si>
    <t>3b558f0e755277590e425559f52a74b983c136c9</t>
  </si>
  <si>
    <t>1ca51e530c7f549ab68516566cf3ae88c2bbe2b7</t>
  </si>
  <si>
    <t>e265c31b9394caea7df45e569edfb8b0aca435e9</t>
  </si>
  <si>
    <t>5e9891b41f4911815e32ce5025664480c74f5a21</t>
  </si>
  <si>
    <t>adf4380327385997825b651b701775efd736b197</t>
  </si>
  <si>
    <t>2ad439cde49e567e722f8288a0ae6a151806593a</t>
  </si>
  <si>
    <t>b420529d4ce3a253af1b492bc74fcd453bfd661f</t>
  </si>
  <si>
    <t>31f2ae56dfa009b7b68aa769fcc460ab1afcc111</t>
  </si>
  <si>
    <t>e8857ca358a476c673cfe9d93ade1af013cf1d7a</t>
  </si>
  <si>
    <t>303dc9f6c1c8c77cd4e1d5a1dfb605deb3a9162a</t>
  </si>
  <si>
    <t>86cfe517bfa79fb554b2d1eee7dbd938cdbf531a</t>
  </si>
  <si>
    <t>d746e253faef661791b972bd774b108dc89131ba</t>
  </si>
  <si>
    <t>e372281e3d370f5e8fd6a29f909694d714b35f59</t>
  </si>
  <si>
    <t>b87e477185aa6c8cce321237ac120822e5799361</t>
  </si>
  <si>
    <t>425dcb96d7fedc0cb460a71a38e793a33dea9823</t>
  </si>
  <si>
    <t>Evasion: Detecting sandboxes by checking registry keys artifacts, Evasion: Trying to detect analysis virtual environment (BIOS detection), Evasion: Trying to detect analysis virtual environment (HDD detection), Evasion: Trying to detect analysis virtual environment (drivers detection), Evasion: Trying to enumerate security products installed on the system from WMI</t>
  </si>
  <si>
    <t>d341dc78f756e42e8350dd75a7b62ee3e4c36d3e</t>
  </si>
  <si>
    <t>8b6677c1020891b87927c221e7f99141511224d5</t>
  </si>
  <si>
    <t>5c1c19618f3d47782ffdbb84bb88c82aa2310057</t>
  </si>
  <si>
    <t>ca0cded5388cb6c9accebd74121058867b2c6fef</t>
  </si>
  <si>
    <t>1e086cb2c40654848ee594b30c6f8cf35eb20786</t>
  </si>
  <si>
    <t>d25ee841c6567c1c4768318881f70f50bbfd8517</t>
  </si>
  <si>
    <t>e55f897d49b0a0c56a8cea7204138a041a26e116</t>
  </si>
  <si>
    <t>044ac8f0aace6e782eb7e485eb360dfc74cd1d9d</t>
  </si>
  <si>
    <t>763dd0a9c3b12c0181242da9db0cdaf1ff6cb5c6</t>
  </si>
  <si>
    <t>8c9f9448bc83a619f04d53aef40b39343ff4ffa2</t>
  </si>
  <si>
    <t>38ee6b6037b00510d21321e8fd439818935888f0</t>
  </si>
  <si>
    <t>87adeb718583357ae724d8321d9d2403306ccbcb</t>
  </si>
  <si>
    <t>7760e203224b1e55f8e2803be1bf462f092eff2e</t>
  </si>
  <si>
    <t>9c839b83c357b1bc836abd169a2ead4b2ab10134</t>
  </si>
  <si>
    <t>d4baa2d1c86d27ad5471db579c9c51c630677e0a</t>
  </si>
  <si>
    <t>91a7dfab5bb69fcac51450f5cc40148762f79f5c</t>
  </si>
  <si>
    <t>a4d695fccfc7fc0071240d49035fbc9e6fbb16df</t>
  </si>
  <si>
    <t>38df6355a61818578482344e8abfc236c6a7783e</t>
  </si>
  <si>
    <t>bc57f7691429ce1fe8f5cf67ca1580685a4ef8a0</t>
  </si>
  <si>
    <t>8f5ea0d93800383c43a905044f7e4fab12fa7a6a</t>
  </si>
  <si>
    <t>208fa49421ba32c2a19c338dc75548451d3cee92</t>
  </si>
  <si>
    <t>093463148989d6e93a67b7aa36c79e1a270e0193</t>
  </si>
  <si>
    <t>16a8643764e06b2527436cba63c9efb59005bb95</t>
  </si>
  <si>
    <t>4c3a45b96001750199bbcfc2976e884ddf4fb5d9</t>
  </si>
  <si>
    <t>0445749bf9c562eaf832cf5c76ae6321136bdf0f</t>
  </si>
  <si>
    <t>06104f9ecfbb302bb6ccff740f1569f43e0974c4</t>
  </si>
  <si>
    <t>8e1b6fe120c3266ed98019ccd24c6e99bb6e8510</t>
  </si>
  <si>
    <t>f61ac52fea6cd5c261bdb9650d4e5acc456f3f25</t>
  </si>
  <si>
    <t>bca1c850e0f85749cce355d710f1ad1533e59853</t>
  </si>
  <si>
    <t>2ed9ae16b4be7f4c9201f4601ab5d51711e960a0</t>
  </si>
  <si>
    <t>8ff604f8401ab775ac2f233aaaaad6d461600c32</t>
  </si>
  <si>
    <t>7d3102ae6c8be07ea98f6305af4352989a397eaf</t>
  </si>
  <si>
    <t>17e6ba7d21af97db11ae7ac00e77416722202527</t>
  </si>
  <si>
    <t>7e84691b89df07a137647f747d70cf165bab26e0</t>
  </si>
  <si>
    <t>cb57c13d68536390361c630dee7d5b8d5c3619b5</t>
  </si>
  <si>
    <t>71cc72b9e346e949bd375ad1cf830ab4873499ca</t>
  </si>
  <si>
    <t>eda60ec30c910d36849d30617106f9be6207693e</t>
  </si>
  <si>
    <t>4b6fa4ca316b466ae905de5a776211308bfde3ac</t>
  </si>
  <si>
    <t>85c69bfb461736b043052f702603b38ed6ee1cb4</t>
  </si>
  <si>
    <t>b25342457c3e10fee28607206c946b0438b996d1</t>
  </si>
  <si>
    <t>a44ce4a2813268a0cbd975524eafb528e45a0681</t>
  </si>
  <si>
    <t>306364d7960038c455effa15f920b5538c3a2c5d</t>
  </si>
  <si>
    <t>8297b544d860d9be18b157e304f09a9b3256bdae</t>
  </si>
  <si>
    <t>bf7314d9e323e98d851f7e7c3b37873d74c116fb</t>
  </si>
  <si>
    <t>28f25329a91c7f43105f5ff626af836dd9dae912</t>
  </si>
  <si>
    <t>3ad8a98067cd54146aca43d47b98031f1f70221c</t>
  </si>
  <si>
    <t>463a270fef3c9a68351cb31b47726fe9021fcbf4</t>
  </si>
  <si>
    <t>f00582ca2e8b48299b1639dfc1fc2e8898ce0ca2</t>
  </si>
  <si>
    <t>a3ba5c8a8f09c069e468e00cf3cd1bac472b3c13</t>
  </si>
  <si>
    <t>fef96695c7eda1c40ff0a38533d4a501ce502de2</t>
  </si>
  <si>
    <t>7c3fb675ad6dc6cb57c87ac7e8fb339d9dca5d67</t>
  </si>
  <si>
    <t>fc5e42e0bc8a15c127e3dfac2dd12b358d7bbd1f</t>
  </si>
  <si>
    <t>0090800c1442e333f8dd054ca6bc60973c93396e</t>
  </si>
  <si>
    <t>5084b38dd3d17559b7a84879ef42907be4e83bfd</t>
  </si>
  <si>
    <t>fe9ed5189a5824f945c8cd1ccccc6083ddac9867</t>
  </si>
  <si>
    <t>44f7918e9448ed837fca28f13149cb25526c075d</t>
  </si>
  <si>
    <t>cd3839cbac89f96acf321fee4afa303667b47075</t>
  </si>
  <si>
    <t>62352b44fc25d4a93b0bee11b45cd06e7c441500</t>
  </si>
  <si>
    <t>Evasion: Ability to retrieve the current memory availability, Evasion: Detecting debugger by checking debug port, Evasion: Possibly stalling against analysis environment (sleep), Evasion: Timing Detection (rdtsc_GetTickCount)</t>
  </si>
  <si>
    <t>17506adba4ba1d41b144a2483e9d8d167bd92d3c</t>
  </si>
  <si>
    <t>2d6a08a398718428a612584d750cc1d5adff2cbc</t>
  </si>
  <si>
    <t>528128b15a9a8c09345fe835ec92b5f30015ff68</t>
  </si>
  <si>
    <t>4b4db8b27f04563d15e92e357a99af627b310d5b</t>
  </si>
  <si>
    <t>5902d41bc1c7be4f9994e8564f5e2315c147e0fa</t>
  </si>
  <si>
    <t>790103b434739d8064051efd6c1bb0d8fe4e8283</t>
  </si>
  <si>
    <t>fbab523ddf338e2b7a1c676379017ee72bc885bd</t>
  </si>
  <si>
    <t>087eed252a4bd39fd3a1d36e2adc4e170ffa5d1f</t>
  </si>
  <si>
    <t>402112c943cc359f5ec5df712f4c0c115031e93a</t>
  </si>
  <si>
    <t>a7117f7033dcd9be8d0486ec34d416d0368f7bac</t>
  </si>
  <si>
    <t>3184e5ed7d7d1f292c805124100a4078591871d5</t>
  </si>
  <si>
    <t>5b7fd2317bea02f4c2684e91c5a94fe60d8e618f</t>
  </si>
  <si>
    <t>d4e1d04258bf0338dc2b3aae74827db01fe70de9</t>
  </si>
  <si>
    <t>ed6d36667f25622581e6e45b42d8c7d6d54e3138</t>
  </si>
  <si>
    <t>4044869ad0d0aa22f8e910d175b602f905c30113</t>
  </si>
  <si>
    <t>a1601edb9c479d957e3a4c4e83c9634af0abcea5</t>
  </si>
  <si>
    <t>ee1aa635cda3009635a38969becf26826ad32a9c</t>
  </si>
  <si>
    <t>64c59d44ab118c15ae917ce32c78587dcc2b5aa4</t>
  </si>
  <si>
    <t>c114955e88b573cb24506585812ac944f2ed3436</t>
  </si>
  <si>
    <t>3e84bfb4b61ad1c0d77cfd3839ae864262f1be1e</t>
  </si>
  <si>
    <t>8c412d36a8697154ec91c1016b25ffb9e1b70b1f</t>
  </si>
  <si>
    <t>7878c8ff6a90b952e586160101354089644b9f71</t>
  </si>
  <si>
    <t>47b0518e8823f6fc7a5fabf0df63f63c157113be</t>
  </si>
  <si>
    <t>baa9d9cbb93d88f7842857c150ebab6842a55bcf</t>
  </si>
  <si>
    <t>cd30843d625f31c3b9d3912a45b1b612cad72a0b</t>
  </si>
  <si>
    <t>05ef5abd07bb222a70e3f1890c07b6bf0c0a7f1b</t>
  </si>
  <si>
    <t>f749a48d16b387c25823729b699b0de399693a26</t>
  </si>
  <si>
    <t>2e9af8dbe5c79794b9ff547a6e5bfa055458432e</t>
  </si>
  <si>
    <t>a2cd74ea5812e7b07159e9d847d29af59a77f09e</t>
  </si>
  <si>
    <t>d903cd7d2a6a068a31aa315f6553740904f4c7ad</t>
  </si>
  <si>
    <t>4effabe6034ce73b6f86b756d3067172d6391988</t>
  </si>
  <si>
    <t>95ebaf15195eac6296a6d91f32ee3444987057c6</t>
  </si>
  <si>
    <t>Evasion: Searching for specific processes: chrome.exe (browser injection target)</t>
  </si>
  <si>
    <t>8cbb531e5e1f3156136fa51a5efc8171384eca9f</t>
  </si>
  <si>
    <t>Evasion: Ability to check the disk size, Evasion: Possibly stalling against analysis environment (sleep), Evasion: Searching for specific processes: vboxservice.exe (analysis tool detection)</t>
  </si>
  <si>
    <t>cf92deee876d57ad9dd4bfd5092ed96f93392a63</t>
  </si>
  <si>
    <t>46d941f8d20e82a09f29de7e70dd8e4e5b638a02</t>
  </si>
  <si>
    <t>85ee153032b3c7023853c3b10beec3788fb6e1a1</t>
  </si>
  <si>
    <t>1c1c9932d4e50b962b6b970af93416cbfb1b0d22</t>
  </si>
  <si>
    <t>c8a7a04735c331793e0ec3d6b8e888e517eec515</t>
  </si>
  <si>
    <t>587450ce8d4872b1bd5de29bc6f5f3e93ddbc1a9</t>
  </si>
  <si>
    <t>b18d21f3c5dfde12593707e1bb17a756ed7b4776</t>
  </si>
  <si>
    <t>2266befa0c5db803f04d7b7ee2b913f2041ec34b</t>
  </si>
  <si>
    <t>8a2206bcb62ddd3686c86edb5300deb92047385b</t>
  </si>
  <si>
    <t>2d13509b987df54e3e952e8851ed188abcf29494</t>
  </si>
  <si>
    <t>0f7027f55934bae17a6ccd506e35ee4f33951c3b</t>
  </si>
  <si>
    <t>c712fca8c05ed30be6360872ed9a9147080fe9b4</t>
  </si>
  <si>
    <t>3ae3bb4c3b5507777139800ad5ed2409f9a9964d</t>
  </si>
  <si>
    <t>f74359a54ecea7d4abfcb1daf13e6d3f9c9b54cc</t>
  </si>
  <si>
    <t>ff6bf03e35cd19902bebbcf50d60884ee3b7e7bd</t>
  </si>
  <si>
    <t>1e76fba68e616ee2ee0ef9cfda2ddd022e5590e8</t>
  </si>
  <si>
    <t>8d6a656206718140f9033c916eb60c0be19a8b84</t>
  </si>
  <si>
    <t>18a0654b329583e7e2f934a1de3df1cdcb20cf45</t>
  </si>
  <si>
    <t>55bf82bdfb210ccab34e1c2a2d89490a16acd184</t>
  </si>
  <si>
    <t>1b0316d5f21c3d6c27589fad02865234e4110d18</t>
  </si>
  <si>
    <t>a224ab6e46359fa1e46abda349bf4e24801b0b14</t>
  </si>
  <si>
    <t>511267074f039766ba72f5ab783779d8b8931824</t>
  </si>
  <si>
    <t>cdefcc5da3067171a020a1f163aa28a919a0457b</t>
  </si>
  <si>
    <t>911a5a2cffa0fad2cf79f4a0c3f8e8a2a902b48b</t>
  </si>
  <si>
    <t>2e8be647bade99d61785f257fbdacb2265bdc8a7</t>
  </si>
  <si>
    <t>9674443d4d5da713c05d67544c97169c0e750d0d</t>
  </si>
  <si>
    <t>88f3b9a7d61a8d9d4e97436d575a6f6f1fa100e5</t>
  </si>
  <si>
    <t>e36a860f79f9be669ab3f15f492b4ea5dfd92306</t>
  </si>
  <si>
    <t>0e935469f2a6284cb568ad7a2c8fd23bb9c76b8b</t>
  </si>
  <si>
    <t>f9aa96b9931890adb6a6e9680cc253c7d5660af1</t>
  </si>
  <si>
    <t>834a2f4d5bdc296d4d835eb6454c66423920a857</t>
  </si>
  <si>
    <t>a7b0654410a3651e6feb89a7639828dae0f476da</t>
  </si>
  <si>
    <t>f454de22ece1dc90e5b338ccfa59dcd62bf287cf</t>
  </si>
  <si>
    <t>a5ed97186846ff7b7d4b0bec3d6e991402c3b7ad</t>
  </si>
  <si>
    <t>9d1fba8b43b17644f57def69a61f29676a1b148a</t>
  </si>
  <si>
    <t>42025977137f4b2d7fd4a0315936a76a4275b028</t>
  </si>
  <si>
    <t>35d35e5447ed31b57a9699ded57ad236f718e3a7</t>
  </si>
  <si>
    <t>b7fd2413b29a4616b8ae4ccca604456fe2dfdb7a</t>
  </si>
  <si>
    <t>091a4b397a3cd5ffa08624b6afa360c88dda0bdd</t>
  </si>
  <si>
    <t>1d560631829edd7e4e09df1e2c70c20e9381639e</t>
  </si>
  <si>
    <t>a4d8112fd7f35a3cabd958e3546211c2064c9673</t>
  </si>
  <si>
    <t>bbe17ceda4ef43eddc91e1a73b70eae44754f303</t>
  </si>
  <si>
    <t>c1e6fe257ec97909cb0d86ef2898f8878dca15b6</t>
  </si>
  <si>
    <t>92c8caa70e761e072488f2c9f350e35ce36e0961</t>
  </si>
  <si>
    <t>27ac6bc2b8c19a447cbbbd997927d56560e43b2c</t>
  </si>
  <si>
    <t>220efb5e68cc968273c553a1772e4d6be888c94a</t>
  </si>
  <si>
    <t>bde9e17a03fc0da5174563057360d45b13e5912d</t>
  </si>
  <si>
    <t>6ff492b5991571b2d97d0126d9e02c5a661b04d4</t>
  </si>
  <si>
    <t>93edf8712ce49427eab4b0067004dd0cd68f5b80</t>
  </si>
  <si>
    <t>a56d7dfddde2f20719ba0ca5fee994c7b55a62ec</t>
  </si>
  <si>
    <t>146cd586f0a283f122b85cdc035329da2bcaded2</t>
  </si>
  <si>
    <t>f004af2c180f67e8323fa5eeb6d4847eea829cdc</t>
  </si>
  <si>
    <t>3f0090eaabf8c7f7cdeebb2ec6ecc62cc7e34277</t>
  </si>
  <si>
    <t>f3f967e7f4d8ccdf3620da15c231a26036773f2a</t>
  </si>
  <si>
    <t>cee77bcdb306091a5928ad0ead4ee8bf33722c32</t>
  </si>
  <si>
    <t>1cf9d9daaafa7c6dece65fe480f5c24548077438</t>
  </si>
  <si>
    <t>a23c8f81df73ac8a2d8a66fa35c5ca72fff4acee</t>
  </si>
  <si>
    <t>e782b1e43d6611b13a51abbf1cd3527998da1f17</t>
  </si>
  <si>
    <t>7573e32001a202fbef4b63d0c7ad74ece4f5ff8b</t>
  </si>
  <si>
    <t>9e322f4cbfb51872741a1d50a94486adfd2d67e4</t>
  </si>
  <si>
    <t>da57119bc7e527a5c27a30cb283ee6738ba10a52</t>
  </si>
  <si>
    <t>35fb46f42e64b07eebab72251d07d6a2b5e0f999</t>
  </si>
  <si>
    <t>Evasion: Potential detection of analysis tools (dbghelp.dll), Evasion: Self-modifying code at runtime, Evasion: Trying to detect analysis virtual environment (HDD detection), Evasion: Trying to detect analysis virtual environment (installed applications detection), Evasion: Trying to detect analysis virtual environment (malware analysis sandbox detection)</t>
  </si>
  <si>
    <t>d022b098126c4c1073802c2759fce89ffe2c8ac4</t>
  </si>
  <si>
    <t>1f51ebf9823be393976abceacc1a9177f3726c7c</t>
  </si>
  <si>
    <t>294e6e0b115f88405ac33cc6fb7de63be1ed5983</t>
  </si>
  <si>
    <t>68fc8f9bc986c9f88c5bb0783846c82b9a2ddb4f</t>
  </si>
  <si>
    <t>f9606d048324daeabd20a5e41fb3401a0ff03e9d</t>
  </si>
  <si>
    <t>5e48e471c6a0e26a567d3f96fc4e77ba763c4dbf</t>
  </si>
  <si>
    <t>387082a8d994efdc0d216f46193a51cc0b9a8593</t>
  </si>
  <si>
    <t>0d2083da0bd8f9aea885f829254f84132902b71b</t>
  </si>
  <si>
    <t>2997ffc4628bbf1642fb5e282bd95a6a89d115ee</t>
  </si>
  <si>
    <t>8c0b682755c546ad36541ad2c46d1a0ae9daaff9</t>
  </si>
  <si>
    <t>6b2b581af9f55c69d00250f379df2dec61a43f5f</t>
  </si>
  <si>
    <t>80bd597a2d94a0aaf083cce1ec740e7a0d84778f</t>
  </si>
  <si>
    <t>5283a9e2c4b6864d00349876b4ae4714fe4331bb</t>
  </si>
  <si>
    <t>45d03edf70d8120a85605982efece1df66db8011</t>
  </si>
  <si>
    <t>9ac91cd10badbf7088edc1413947d860b7847174</t>
  </si>
  <si>
    <t>3ba91f68c6d91a15ec11d3ac47456e53d9baba96</t>
  </si>
  <si>
    <t>2ecd088baefad331c2c926713684ccfa013abe9e</t>
  </si>
  <si>
    <t>c3bed3f12e2a422501e3e46ac176a4b214b1f991</t>
  </si>
  <si>
    <t>f88bf33b82acf962b4044664a75f0918aaaeb360</t>
  </si>
  <si>
    <t>9e406fdeb54ec5ede990a23fa9015209a2d9c17c</t>
  </si>
  <si>
    <t>8b0aeca51af944bf1253b42f0f24e77e314b14bd</t>
  </si>
  <si>
    <t>1103f9a10c235e493d6d4b622dd3071332edfb32</t>
  </si>
  <si>
    <t>8eb000aab681302674f0eb24c16377700ea98dd9</t>
  </si>
  <si>
    <t>84138451c7c2fefe8c4ea2a0a0bcc233728acaed</t>
  </si>
  <si>
    <t>44a9ee33c1cc5936e8c5fa0784b653e1d96ad36a</t>
  </si>
  <si>
    <t>3fa2b175e43c49527a4c7586060fe949f3e0e246</t>
  </si>
  <si>
    <t>10bbffefbf8ffa31d51fd251df2e1691cf85c901</t>
  </si>
  <si>
    <t>6d9f12edd910458b86cc4f3765f0c61cdcabde46</t>
  </si>
  <si>
    <t>4efdeca263638587d9157f327bec96ac47da4429</t>
  </si>
  <si>
    <t>324aa4d747fee9f98137ea380033f113a3a5675c</t>
  </si>
  <si>
    <t>c2e576b69fe25e9fbf57dcbf4719f14a11bb6a8f</t>
  </si>
  <si>
    <t>acbc7fc01b1efa1f74c6de37d45a47dbfc41577a</t>
  </si>
  <si>
    <t>cbfef1e9791fd4e1527af419011da6d92b9b1586</t>
  </si>
  <si>
    <t>8bdb8a438927b2fcb0ccf12d52ae2cc4a70cf29c</t>
  </si>
  <si>
    <t>2ddea1ef82cbd1a839b70b61b087166391b71ef2</t>
  </si>
  <si>
    <t>df4fe4034afcab1cf010f655b11f126419e32958</t>
  </si>
  <si>
    <t>6f3b407d0b6bdad851870cce728aee19c84d4b0a</t>
  </si>
  <si>
    <t>Evasion: Ability to check the disk size, Evasion: Ability to retrieve the current memory availability, Evasion: Disables Windows Error Reporting for a process, Evasion: Possibly stalling against analysis environment (sleep), Evasion: Timing Detection (rdtsc_GetTickCount), Evasion: Trying to detect analysis virtual environment (timing analysis detection)</t>
  </si>
  <si>
    <t>3fbfb1108da94aae7d01a68621b172934d10fb91</t>
  </si>
  <si>
    <t>f75e889e588102f43831f1e0149e5deedb738630</t>
  </si>
  <si>
    <t>3cb606919dc70ed8bb0f90cb954942f093bf1c12</t>
  </si>
  <si>
    <t>ebdbf878b00b4aa89de1cf70a7b78d7d41d0f9eb</t>
  </si>
  <si>
    <t>4aa80a2ea84d08bbf01310704861225a6b58d224</t>
  </si>
  <si>
    <t>54ac91fd12792953d759c8a62ed5d1548e39cca8</t>
  </si>
  <si>
    <t>86770cebb1e26babd505ce1205bd554620b3b295</t>
  </si>
  <si>
    <t>7101464795b850a86f8ccf205d6b0ae2f3af4f0b</t>
  </si>
  <si>
    <t>c63d65c9891a2c599e6e6da38ce603cb084e9dad</t>
  </si>
  <si>
    <t>722f4154efec39fdc9c2e2f4f06ede6b95a77d9e</t>
  </si>
  <si>
    <t>c7b5f8e6c0b3be135fd7d2e17a7119c8c25d8ae6</t>
  </si>
  <si>
    <t>84ef8cd504be171d58495b85c002d3c65711182f</t>
  </si>
  <si>
    <t>6cc804f98004d8932a77bbaf97a23d6e9700d49c</t>
  </si>
  <si>
    <t>b74a4121d05e3d200f6ecfa59a773df79d7413c4</t>
  </si>
  <si>
    <t>0b7b0a18ec16e5d5377cb2e97fbf9203ce7689ee</t>
  </si>
  <si>
    <t>377d5206abdfce5428eb58c52ad6ac638a2b23ab</t>
  </si>
  <si>
    <t>44fb26b342952ffa55e0d439425d9d2f7753bd83</t>
  </si>
  <si>
    <t>3204d5b66294af5dd7fdf23a3006e90fdebb4cd8</t>
  </si>
  <si>
    <t>4ad4cebbccecd9cd5e04e21ae4fd541b9fcb3efe</t>
  </si>
  <si>
    <t>3a5f5b7e3ecd5a02ed5e8f537ce0493aa1abd712</t>
  </si>
  <si>
    <t>43fa046bb051ca7a1ad94dfe1a2c21adcdc59651</t>
  </si>
  <si>
    <t>3cd1599211ca74ae7cd400306fe9c11a3cbb4330</t>
  </si>
  <si>
    <t>c9af0240f519bbf4ce6c9793c93fbe20b3ecd525</t>
  </si>
  <si>
    <t>776f97de7bdd36d75d95e9166ba0df8ea37a5d33</t>
  </si>
  <si>
    <t>Evasion: Ability to retrieve a list of keyboard layouts, Evasion: Detecting debugger by checking debug port, Evasion: Potential Anti-VM time analysis check using rdtsc, Evasion: Timing Detection (rdtsc_GetTickCount), Evasion: Trying to detect analysis virtual environment (timing analysis detection), Evasion: Trying to forbid debugging (detecting process debug handle), Evasion: Trying to forbid debugging (hiding threads from debugger)</t>
  </si>
  <si>
    <t>fbcacc6e02df802ec77ffb0afd439971da5cba46</t>
  </si>
  <si>
    <t>b26bd2bc1560a3b9e7f941381469dbdb0a687c93</t>
  </si>
  <si>
    <t>b3be6ed94a62f37412bd5e24d04b43b0dbda1bd0</t>
  </si>
  <si>
    <t>809d7ca58263d0e0379b03abf1f3dcc54783b66a</t>
  </si>
  <si>
    <t>d447205ed810ada244f631b968959012bf10644d</t>
  </si>
  <si>
    <t>4accf485ade738252e75a6112244fe807ade30db</t>
  </si>
  <si>
    <t>540ae19a576fb1794ccbe581cd1e45f7f52fe5ff</t>
  </si>
  <si>
    <t>3e4df6ba9f4e2540b74f7473e79e5bce51ff7360</t>
  </si>
  <si>
    <t>77aa37dd1d84337352969154eb070f6eb7cd8d9c</t>
  </si>
  <si>
    <t>4be64a28a1eb64dd39f7e3773c078697689216b2</t>
  </si>
  <si>
    <t>3b4e43a6c7afc6d83a539d38e51fc0c1c90ac87e</t>
  </si>
  <si>
    <t>1512b8c08cc590ce83faeaa9783142f377bd1aa6</t>
  </si>
  <si>
    <t>7bcbfbdd86452837fa8d76617106f98b3b4f3494</t>
  </si>
  <si>
    <t>19266dbafa51dbf22e72cdd339acf6a9066ab758</t>
  </si>
  <si>
    <t>420696668fd1e5e0bb08134f4fc803399230ce7e</t>
  </si>
  <si>
    <t>5fa6fdf1b7aa970aa687bf2587c8a4310e30bcf9</t>
  </si>
  <si>
    <t>c1be2450d64ab3709305f3b2cb27bf5d6f4a847d</t>
  </si>
  <si>
    <t>1df12e5df6a1c928d12616e3435fa462f1195e66</t>
  </si>
  <si>
    <t>769c2b996eb2f66c325b6c2034dbae6386a82e87</t>
  </si>
  <si>
    <t>500e40a2009a6828ce5fe665714413207f999104</t>
  </si>
  <si>
    <t>bae56031fec884fdf163d4ced70d2350356dbabd</t>
  </si>
  <si>
    <t>55620f98e668cf496e343f85eca5d3aca5369a00</t>
  </si>
  <si>
    <t>7cc8ac2c23ef03bcac085adf91e1e3e076caa1ca</t>
  </si>
  <si>
    <t>0d09f64b584a8fde9abc01a173489fe565b0a28b</t>
  </si>
  <si>
    <t>dc2327df7e692f1e8e5f05235d655cab113727b2</t>
  </si>
  <si>
    <t>e464491ebe31c438b1d1fa47f5b61515e935acf3</t>
  </si>
  <si>
    <t>e967ce6023763c9cb648f2ac626dbd0219b05e12</t>
  </si>
  <si>
    <t>1ad848f0f28f24ccaa25131a45faf18c197383ab</t>
  </si>
  <si>
    <t>c9b2d46767db2a588e350f8fab00c64508acb3a4</t>
  </si>
  <si>
    <t>adf7bbb8232a1d369507ed56728df9773f88218d</t>
  </si>
  <si>
    <t>0377c6702dcabd323c2190e03abf45ba7afebc6a</t>
  </si>
  <si>
    <t>1c32be12600543c89c8e8a1768b4597a915587b6</t>
  </si>
  <si>
    <t>ea237671e44f7a07026d47c87f8f6e1b4e645fef</t>
  </si>
  <si>
    <t>7a93ee4c59e78a8a9d6963f0d5777e424cfbb2db</t>
  </si>
  <si>
    <t>c64fef976f706708c1bd9c2426e913a8004d6990</t>
  </si>
  <si>
    <t>1a2b4749f7f6b3c2318bd5c2b2cc516ac689750d</t>
  </si>
  <si>
    <t>950082d5a77ffc0b61e1bd33b57bce1ba2c57bc9</t>
  </si>
  <si>
    <t>d1fe47db55da73dd1ec07e846b4c103072f2c87c</t>
  </si>
  <si>
    <t>1037a041e1070ec3f7571bace820c8789ef0e410</t>
  </si>
  <si>
    <t>691f18aac9fa0647a02f12fc582bcac0c8200aa0</t>
  </si>
  <si>
    <t>2d52f2794f7a7323caa8a73c9d20b8bccc9975a1</t>
  </si>
  <si>
    <t>177aff25a4ac0b7e714a22def6bc69b0a8fc3673</t>
  </si>
  <si>
    <t>2e3a1e9bf4240103ee1a1dece6198429bff5353d</t>
  </si>
  <si>
    <t>76cae5278932e0a79e839fab9f859d891d1058aa</t>
  </si>
  <si>
    <t>353f174ca6070c4cbde99410778f9ea734da2116</t>
  </si>
  <si>
    <t>53eeac750406660b4d8f91bac99c0ecfb6e62a08</t>
  </si>
  <si>
    <t>12b0c1d17709b50237909388c4b1ed223d4c5c2c</t>
  </si>
  <si>
    <t>3bc63b3b02192b5e3bbb6a10131d9fcbced15e30</t>
  </si>
  <si>
    <t>85e7bdc2a62a60679a2fea8486a137e612ec587f</t>
  </si>
  <si>
    <t>d8b0ebef24e66aaccc4c75c34f8c34ce60fa2f7a</t>
  </si>
  <si>
    <t>7051299f5e2015f019088390c7b9822bff0bd02f</t>
  </si>
  <si>
    <t>5d556e802a0121ef6f640ad8471a6d2ada9c09f5</t>
  </si>
  <si>
    <t>1798f660f33616b49a613a041c3495260d4c5600</t>
  </si>
  <si>
    <t>ee115831c55884cfa168930239ecebffee84d536</t>
  </si>
  <si>
    <t>1e476eb9850e47424c77ce0a32fc409a5e8f952e</t>
  </si>
  <si>
    <t>cfed299a9c098d898839c01e291fa0972f6c56c9</t>
  </si>
  <si>
    <t>172ecd45bfe08ac2525e0226dcf31f992ce46389</t>
  </si>
  <si>
    <t>3ef2bc125987411f78bdf62f6a7c18c1f00cb3f8</t>
  </si>
  <si>
    <t>cd6832c1b43c72b26eeed79c1ae643323e9e57dc</t>
  </si>
  <si>
    <t>6b8a681c73c1fa6876d8da27773b9cb313045c23</t>
  </si>
  <si>
    <t>49da6f1f90e61d8e89b5550b6971b76d1a45763a</t>
  </si>
  <si>
    <t>e0b9f407519213800c7432c4b00620ff4c4be2c9</t>
  </si>
  <si>
    <t>ba17638bac43e6e3b2faf4bf3a22197b99d8a390</t>
  </si>
  <si>
    <t>6352b458fab39ca8908e5b0f6873906a7ca459f9</t>
  </si>
  <si>
    <t>531c247b528705bee63c14b18ccb2b163888f83a</t>
  </si>
  <si>
    <t>8fe189a5b1b0adeb6701a5fb976330adadfb162f</t>
  </si>
  <si>
    <t>79fd61685fbcdadc97994544ab1eaa0b0f6fbdf1</t>
  </si>
  <si>
    <t>8be5a5f9d8fc16540ff7820a8810e29e5c054836</t>
  </si>
  <si>
    <t>2e44dc0c7707af1ed026eb03b41adde7f7dbaa41</t>
  </si>
  <si>
    <t>53413aa753f108ae38986cd46166e1efd4564b1b</t>
  </si>
  <si>
    <t>3f1c2ef462fd7f76a4e8775d5520ef24e30bc4c2</t>
  </si>
  <si>
    <t>Evasion: Protecting string in memory (base64), Evasion: Searching for installed programs (antimalware software), Evasion: Trying to detect analysis virtual environment (BIOS detection), Evasion: Trying to detect analysis virtual environment (motherboard detection), Evasion: Trying to enumerate security products installed on the system from WMI</t>
  </si>
  <si>
    <t>8a03d9ce27d93bc62eb184e0b4aabb665703581f</t>
  </si>
  <si>
    <t>b608bcc5fa450e6d87f0071b30509ddf819697ec</t>
  </si>
  <si>
    <t>8399d6dda2cfde64456e37930874040cfe15065e</t>
  </si>
  <si>
    <t>64f5571f8acd40f6100b03f36e7b746ac02ee14e</t>
  </si>
  <si>
    <t>1b8773ce0b15133635610a64734bbacacdb74d61</t>
  </si>
  <si>
    <t>91db7b5e1d291c918f0c7b90e3eda20c1c74d174</t>
  </si>
  <si>
    <t>77c2de0006a628c152933c64ba4f304fb8fdd38f</t>
  </si>
  <si>
    <t>ce89024d6d0ebeac342585292a53a4b375c7c04d</t>
  </si>
  <si>
    <t>Evasion: Ability to check the disk size, Evasion: Ability to retrieve system default language identifier, Evasion: Disables Windows Error Reporting for a process</t>
  </si>
  <si>
    <t>648cb8ec8ba1a87476d6f49dea74d73dd28673cd</t>
  </si>
  <si>
    <t>88b3ae6193e012766862cd5ef92d500f00f4d85b</t>
  </si>
  <si>
    <t>52c183782f97ebcc7c92e0d71e0525a540898507</t>
  </si>
  <si>
    <t>29b801ad7e1492936b5cfd792ff6819c7ebb39e6</t>
  </si>
  <si>
    <t>eaefe4969b6d7e5922f109f6e1043217b2d3a864</t>
  </si>
  <si>
    <t>8aa4cbe7a44486731f09056cd46a4ea1e26b6413</t>
  </si>
  <si>
    <t>6876ffb165f56d47dae7f34ead9bc89865a4a28e</t>
  </si>
  <si>
    <t>0c1e6ec9b6292d5d00fc76890c329b1cf00d2f51</t>
  </si>
  <si>
    <t>31be77fca392d4174dba3f3d2754fdfea4bae216</t>
  </si>
  <si>
    <t>dd64bcef57b9bcd36de81ab18e452155abc59577</t>
  </si>
  <si>
    <t>4addc1e6cc16c104c0d4a4315d08c4757d30b7c8</t>
  </si>
  <si>
    <t>ccea839989a7d692c100ce1a46e133625e2adee8</t>
  </si>
  <si>
    <t>ce22cd36f9f0f0c99101addecf69beab30cd7aca</t>
  </si>
  <si>
    <t>94114e42d587fa65ad0f4331b64ef283e4b63f64</t>
  </si>
  <si>
    <t>e457b23899e6f13c269eb8dfce8ba243ee485c72</t>
  </si>
  <si>
    <t>aac00bad5b03d8af9f4c83593720d53a5ce26dd5</t>
  </si>
  <si>
    <t>1363b48a6a5c487082c78dca61479a3eb941bc55</t>
  </si>
  <si>
    <t>db57a5b766d15c8688522eba724220fc1f5a4c94</t>
  </si>
  <si>
    <t>Evasion: Potentially malicious application/program</t>
  </si>
  <si>
    <t>56fe64224a874015fe6aec80dc373375b9138e9c</t>
  </si>
  <si>
    <t>f1aabfb9ed976f2d62134d437b798beafafeecbe</t>
  </si>
  <si>
    <t>a33edffa2e51465ee79fe3840cc1775fe55da355</t>
  </si>
  <si>
    <t>75e6d977ca88ef92bc8f71df482169a7e1f5918d</t>
  </si>
  <si>
    <t>5dfec2deb69a480b1cf019bdfdd0e820dc58c295</t>
  </si>
  <si>
    <t>3fb2a22af4002c63f196e4737c9a939df8862395</t>
  </si>
  <si>
    <t>9ac7dc2768973110c3fb1e2321846f2247f05bb0</t>
  </si>
  <si>
    <t>ed46cea7dabd2468add84859e6f060e1e38bfa9d</t>
  </si>
  <si>
    <t>Evasion: Ability to check the disk size, Evasion: Ability to retrieve the current memory availability, Evasion: Detecting debugger by checking debug port, Evasion: Disables Windows Error Reporting for a process, Evasion: Potential detection of virtual environment (Sandboxie), Evasion: Searching for specific processes: sbiedll.exe (analysis tool detection), Evasion: Searching for specific processes: zonealarm.exe (anti-malware detection), Evasion: Timing Detection (rdtsc_GetTickCount)</t>
  </si>
  <si>
    <t>056bf5d0c049e0e8e799593b3508627ee8557dc1</t>
  </si>
  <si>
    <t>fc202f37822449dc182efb551590ef32b19a728f</t>
  </si>
  <si>
    <t>987bcc105770de7a1093d559dd84bbb9ecab3a9d</t>
  </si>
  <si>
    <t>67aac5b0322e742ceaf25208853111974ac3150e</t>
  </si>
  <si>
    <t>2121443fe8bbab67ee32e3e75f96352b12379ce7</t>
  </si>
  <si>
    <t>9203f78d8de1346894c406b2fffb68545f9cc74d</t>
  </si>
  <si>
    <t>9c1fa51ed3ba8d0d0eaa658411f1ace99c75f7bd</t>
  </si>
  <si>
    <t>21abaf7b27a889e8f78c91d1c7c460c521eda9ef</t>
  </si>
  <si>
    <t>9088a6b43891ea0ce05d7115b6ca2e77fe5a0cb7</t>
  </si>
  <si>
    <t>5170d55a4d532c0cb8df721c603e28698e72a9e6</t>
  </si>
  <si>
    <t>7a9ee8693ba4a29db3e5d7b11e98a7bf141e4de1</t>
  </si>
  <si>
    <t>7c05f57ec2e421300f77f730e2d45a7f2212ed2a</t>
  </si>
  <si>
    <t>b2ad8c4e63b2e21f02335215637515b83ed35237</t>
  </si>
  <si>
    <t>effd649de127f5c6e087b0886dedee5a6160ae24</t>
  </si>
  <si>
    <t>def7cb20c4ad65288c67e86b96ea326d3cfe1db1</t>
  </si>
  <si>
    <t>b232c6ea155362edf623bd1509c6d7c3706e97de</t>
  </si>
  <si>
    <t>0e69494934823aec5d6e3454f463d02be27e9320</t>
  </si>
  <si>
    <t>ff517e1e8d237c41c919a73c01a1e0ad9d2349f4</t>
  </si>
  <si>
    <t>3c78b896b48b9df2d210b7d52d2031f52d11c8b9</t>
  </si>
  <si>
    <t>3ab21bda048136845ebaaf2ab506de3ba3f089c8</t>
  </si>
  <si>
    <t>Evasion: Ability to check the disk size, Evasion: Ability to retrieve the current memory availability, Evasion: Disables Windows Error Reporting for a process, Evasion: Possibly stalling against analysis environment (sleep)</t>
  </si>
  <si>
    <t>c2c0d2b6546fec7731ba203f45e26b7042549092</t>
  </si>
  <si>
    <t>Evasion: Checking for specific image filename, Evasion: Trying to detect analysis virtual environment (timing analysis detection), Evasion: Trying to forbid debugging (detecting process debug handle), Evasion: Trying to forbid debugging (hiding threads from debugger)</t>
  </si>
  <si>
    <t>3fbcad26137047f198555187edf223c747bbb41f</t>
  </si>
  <si>
    <t>18848bac417c8d2a0871e4515b526b6b4f19a4a1</t>
  </si>
  <si>
    <t>34740641e1591afa3cf407c45bd75ba6b9babc0c</t>
  </si>
  <si>
    <t>d0fffced3817b1a3bd5d7a4576008d44cee3482d</t>
  </si>
  <si>
    <t>d75683d27e67622c716c52bb1a03c9473d00be49</t>
  </si>
  <si>
    <t>7d342b4fab7b7f7612a8f57be7f018786c47ddc8</t>
  </si>
  <si>
    <t>3e36e3d6219e24f2d5e4b6fc1900a461682ff55a</t>
  </si>
  <si>
    <t>164ea18df0ec2d64f37f5b22a3bbc3cd333523d6</t>
  </si>
  <si>
    <t>b1ee07917b6eaab368f31091eceedb192aaabc36</t>
  </si>
  <si>
    <t>2a6e32430b15a51248a83f676f1f0e9df40a522d</t>
  </si>
  <si>
    <t>66cb01af79d85063f6d1e6d0c2a8c22d4d772aae</t>
  </si>
  <si>
    <t>9ae36d1e9f44e83c92bf5c03a5eddbca19021068</t>
  </si>
  <si>
    <t>ac34b45e4bc869b86d622becc8cb897497072c52</t>
  </si>
  <si>
    <t>ef7579b20901f6b0ceab61a98945fd9abd2b7af5</t>
  </si>
  <si>
    <t>c27c3e193301bb683c0b0d960ccb0027900abefc</t>
  </si>
  <si>
    <t>f9182bbdd9fa341aff6d048c829170029a443d3b</t>
  </si>
  <si>
    <t>9784efd8ec7f58f61110f23dea0d98cce0f655c8</t>
  </si>
  <si>
    <t>3d272729d1bbbcf4b50367f5b8f6c564198d8dfc</t>
  </si>
  <si>
    <t>3eb4803e976643e7ba1ba665c1b96149e12344dc</t>
  </si>
  <si>
    <t>f5c9cbd8ba855cafcca1987dbba55a116c8cd524</t>
  </si>
  <si>
    <t>fedf0d36b269841c32cdf4d8a37dfc67c70cb429</t>
  </si>
  <si>
    <t>b17ae0c80e4b763793001d44745dae45d989c959</t>
  </si>
  <si>
    <t>69953f1d7ef07beb690785d873e9a49d4fc6366b</t>
  </si>
  <si>
    <t>a4b88131bba99e8fe6491b25cefa44671933675f</t>
  </si>
  <si>
    <t>ba40d0125ed8031d5a7d1786c20ff2cb1e1df2f7</t>
  </si>
  <si>
    <t>9626b68be6e8ae6b7e4e4f90837e58a1154a6a1b</t>
  </si>
  <si>
    <t>e3f7a157cf0ee6b70375c92f0c83da03d708e8ef</t>
  </si>
  <si>
    <t>56eb5963c53ee3eec13d29974609820913e69027</t>
  </si>
  <si>
    <t>ea499b641ca5ea96d7193c136c0e706a8152a046</t>
  </si>
  <si>
    <t>252636ffa46ca0967fb456426f575a1b335c1a22</t>
  </si>
  <si>
    <t>b12016f6ae9252e26fa0160bb524217ea1829b7e</t>
  </si>
  <si>
    <t>7e33b4f6e048b87eae59d3a7ac67bfc0145a44e1</t>
  </si>
  <si>
    <t>191545e7566cd527fe9dd545ef2a72dc8025047b</t>
  </si>
  <si>
    <t>bc138faf295563642f3a58f6866a09e6eecff99f</t>
  </si>
  <si>
    <t>1b7ee2ce0a5e27be1127669df098e31c1d5cb6cd</t>
  </si>
  <si>
    <t>09fd6fd37d8f90ab8aaf787b681295fe3fc9a0bb</t>
  </si>
  <si>
    <t>f18b57655ce602dd3aa8d94ce43521dbe7e0f871</t>
  </si>
  <si>
    <t>4096538ae325137cd92d25b6f38e114d559775a2</t>
  </si>
  <si>
    <t>ffd1a4862dab195d703518f451b2f2831c20a37a</t>
  </si>
  <si>
    <t>3888f7bbde6b0acb6f8d0d45e991b73e2c349e58</t>
  </si>
  <si>
    <t>33a3e7440a3e06aa34bdd782cf79bf5b1a5aeaa6</t>
  </si>
  <si>
    <t>08184c472fe255721d4caaf50ed3fc3aa984a1a2</t>
  </si>
  <si>
    <t>06935c24e38687def2541a7b4bb98c14d22e9d6b</t>
  </si>
  <si>
    <t>fb503707e6f9c1d40eb1b6378426f9067fd3ee0f</t>
  </si>
  <si>
    <t>ab79f02f07502e6303446cac633a461fa3995451</t>
  </si>
  <si>
    <t>f746e8a5c99f872483c1725e142b660f4d2bc6bc</t>
  </si>
  <si>
    <t>18d58c384a206bb06dd1dcb5840b47c8a37d5f80</t>
  </si>
  <si>
    <t>c3d380883449d4b6c9788a0f8d041454b887b6ab</t>
  </si>
  <si>
    <t>38aa1e3b5d3d505205bd283edddbc1e60c9d2796</t>
  </si>
  <si>
    <t>d394e31df785012058f08bbc6eb3b0af29b0d6f0</t>
  </si>
  <si>
    <t>d74070be63aecf2f37ec5e69c6e6ad5c74b037fd</t>
  </si>
  <si>
    <t>a474531da4375f6c26f5267ee49c57428b2e82df</t>
  </si>
  <si>
    <t>14ca78a3848d4f19d3ab5fb8c4c3a487f26ef0aa</t>
  </si>
  <si>
    <t>acc615f0f9272de4b7c0dcbfa3c8b575b4ebfcb3</t>
  </si>
  <si>
    <t>385deb3441ddb86cfc4990c7bdad6aaeff1e46aa</t>
  </si>
  <si>
    <t>aa63ec3541cfdf0ae162620ffee8997ad1b8cccd</t>
  </si>
  <si>
    <t>0a4fbc988e333f89916262c6c2576a93e0c79851</t>
  </si>
  <si>
    <t>c7f9d0e8c8e4959b5b317af956fe6b607478a35d</t>
  </si>
  <si>
    <t>7b7339f50f44f7fd6cccfa920d39e4ff6e2714ba</t>
  </si>
  <si>
    <t>52451f293c017e4be484f9d111f6ae1e22b078b1</t>
  </si>
  <si>
    <t>94cbb782aaa481ff17e6d693fffa350bce9a9cfb</t>
  </si>
  <si>
    <t>c821005e0e0ecc501182fcb84e35cfba5d60424d</t>
  </si>
  <si>
    <t>f1bcd60c9fe0c02d26bd4dd31530bc8e51e2cce7</t>
  </si>
  <si>
    <t>e2ae352f6db0cf3ed5a56d2bcb66178698820852</t>
  </si>
  <si>
    <t>118c4e076a0a5d20afa1d3649ef1513b6f8ab74d</t>
  </si>
  <si>
    <t>3570af61e4ccb5c94d10a8dce0dc071d53beaad8</t>
  </si>
  <si>
    <t>a17f762539e91d682dc696b8cbfafef22d008171</t>
  </si>
  <si>
    <t>231b52c16d1db0f809e59040befa33ce0cdce497</t>
  </si>
  <si>
    <t>d7fbd984d00d1b321de3ccc5b65004b15f0bdf28</t>
  </si>
  <si>
    <t>d9e880845f3184c1eb65dbd35504979ce2b97896</t>
  </si>
  <si>
    <t>981e3e9cbdba15a77629bf14191b48e1e775f251</t>
  </si>
  <si>
    <t>80a89adbf366edd392f53bafa3abd4630330ffa7</t>
  </si>
  <si>
    <t>2086f04fdf99d26eb4883a8405d73e7055a444cf</t>
  </si>
  <si>
    <t>8b2d1780df9306c7bd8d734de86a5d91d853e674</t>
  </si>
  <si>
    <t>21bddba0118ec7fa593222f197f18ea66ac1e887</t>
  </si>
  <si>
    <t>452f0c9acc5a6d10f193284af418503ffd49b2ef</t>
  </si>
  <si>
    <t>1bbccc34ffa1046ee3f72151c73bc693da3ba9a6</t>
  </si>
  <si>
    <t>231a718c122cbcfa22579e45651e03dacf08994d</t>
  </si>
  <si>
    <t>52ccff7225fbe9edce8ef1b6b03ae5af0c730871</t>
  </si>
  <si>
    <t>68335df500c7a9afc1f2e3ca0e90b4bbab5bfcc6</t>
  </si>
  <si>
    <t>c3ab9d7aedc6b8bc8062a4aef7dcbba70feaa10d</t>
  </si>
  <si>
    <t>b2906b3d8948293e14c3b41b522b127f8e7f1259</t>
  </si>
  <si>
    <t>02f3ccfd506e8b68f996318ff949e2239d0d5901</t>
  </si>
  <si>
    <t>111f4e19779d3f2e1888434ecf8f084c95a11a40</t>
  </si>
  <si>
    <t>f52e06e1c70c8b44d47b334a661d2e00f89dbee9</t>
  </si>
  <si>
    <t>932b05ddb096d024a3b8b2e3418f909da3844335</t>
  </si>
  <si>
    <t>e31ef0347cba3fe868ee4fd768dc1401237bb203</t>
  </si>
  <si>
    <t>0a8fc8c792c20c4855ed555207a408630d1bdbab</t>
  </si>
  <si>
    <t>bde35ff8a7284e65a2dbbb753d93c1c9d93f0f6d</t>
  </si>
  <si>
    <t>8ff2da344e4e088cd2ac49a0b59703e7d19573d6</t>
  </si>
  <si>
    <t>1cc4ba2afdada5134988d29a7594c48fa960a45f</t>
  </si>
  <si>
    <t>1f9d61d199e10fa1282deee371b91188d2075364</t>
  </si>
  <si>
    <t>a3053d415ed04d7851058de8072f5489fe22e53a</t>
  </si>
  <si>
    <t>d3ee958045c5d350837e8429abf924dd037bb3ec</t>
  </si>
  <si>
    <t>1a604be9d401ced96514c493bc4b80e9c1af0ff9</t>
  </si>
  <si>
    <t>287d39209c960bd84cc783e55278160201303131</t>
  </si>
  <si>
    <t>bfdc6d02f92d2aaf8ee513502efacc18b31d4a0b</t>
  </si>
  <si>
    <t>48bd053ced8e00bd18cef8da4cdb48f994389e24</t>
  </si>
  <si>
    <t>254d6cf2e1fc23ff6e6df63760274b96878577fe</t>
  </si>
  <si>
    <t>c41e28943b9549cfdcb225ccfbad2f733828ecdd</t>
  </si>
  <si>
    <t>048ae22fc01e545669c5ce6aa64cbf2a9f7d5fa5</t>
  </si>
  <si>
    <t>d7fbc40f7af7af6e2dc3d3b3f38e63330c13bc80</t>
  </si>
  <si>
    <t>8dcf27d8c22e99e086b61e08a9e301a5fa78fef3</t>
  </si>
  <si>
    <t>3089f99228807ee170c28a11f8f6f13eefb8b8b6</t>
  </si>
  <si>
    <t>04ce64d82b5f237f8a9b001114e4ff75571e8b70</t>
  </si>
  <si>
    <t>42b7963396e225fd4a907da62b6208af330aa323</t>
  </si>
  <si>
    <t>69ccc06b528daf78b93513d81554cbc25f47ce97</t>
  </si>
  <si>
    <t>470a4c2ed8dae87c832b2072b1544e238f4e9b96</t>
  </si>
  <si>
    <t>1f1d8e549bcf53738cdfa4f77ef51e295c866def</t>
  </si>
  <si>
    <t>496d8a9d0e45bed63e0c3ccd516af11832ad36d0</t>
  </si>
  <si>
    <t>d43c94047de57021c1881540f769f784a1977502</t>
  </si>
  <si>
    <t>b93066117f3f80632ea62a77571ac337f20444b7</t>
  </si>
  <si>
    <t>0c577f9869d9d49ff2f689ca01a7eeb026dd4597</t>
  </si>
  <si>
    <t>a21bf269480eb33274ea146b2795c7ca1dfb988f</t>
  </si>
  <si>
    <t>9238bead5a006c2abd09a0f15393fa094368dec1</t>
  </si>
  <si>
    <t>dac50d7aa55d62a2e05ed3dd9d82fb91d24a5829</t>
  </si>
  <si>
    <t>5061a9fae83b8be9f25d1f92d78d47836949724e</t>
  </si>
  <si>
    <t>f3bc5c0b3724a60d1bc3b0586ad1602078e34b5a</t>
  </si>
  <si>
    <t>ee21d83f3ef91851dfa2891be3cf95382c563d41</t>
  </si>
  <si>
    <t>4c5a31d430f8519cd0c6fc9f9badb5d2c41f4c4b</t>
  </si>
  <si>
    <t>934ae8301983517506fd0a11f1032c4cdbf65d43</t>
  </si>
  <si>
    <t>440f617d1e6915804da873f194525138b2448d82</t>
  </si>
  <si>
    <t>db9d8fbd883ed1b5e0097b389ac7943a6890196d</t>
  </si>
  <si>
    <t>01d9bf5fb91920a0133d432ec80a1a51f4c63700</t>
  </si>
  <si>
    <t>f2047d18c85e35b5c9e1c0b783d077ab013e8e3d</t>
  </si>
  <si>
    <t>33ed926b14f69f3e1d9c8d46b2c5d2a8dc3a3f6a</t>
  </si>
  <si>
    <t>a0458aa0204a0e04400a0ec0871244b68744feee</t>
  </si>
  <si>
    <t>f9348afe5e89c04529c24e906ab179c6bbda13e8</t>
  </si>
  <si>
    <t>717627087f22228fe187724eb3e0edb96858e328</t>
  </si>
  <si>
    <t>b28c3c4d1b45239cdabf09690cd29f5e0e40ab8c</t>
  </si>
  <si>
    <t>d36bd7a88bd8c65756773fb39ab0f56a75510ebe</t>
  </si>
  <si>
    <t>7fa2cd9b7ac116fbbe470c5d6b0bfa1f7e6e92a8</t>
  </si>
  <si>
    <t>97d2b0a7b8ea920dcf6de9bb239d43e64ba199f9</t>
  </si>
  <si>
    <t>9fea0e170a04eaae0dedf2fe37340f7b9ec5c99e</t>
  </si>
  <si>
    <t>d5671ab833eaeeecc9419fdb16a7ca1ed3d6dc94</t>
  </si>
  <si>
    <t>1fb0f9450572d976129fe502969c1c162f85fcb3</t>
  </si>
  <si>
    <t>Evasion: Detecting sandboxes by checking registry keys artifacts, Evasion: Possibly stalling against analysis environment (sleep), Evasion: Trying to detect analysis virtual environment (BIOS detection), Evasion: Trying to detect analysis virtual environment (HDD detection), Evasion: Trying to detect analysis virtual environment (drivers detection), Evasion: Trying to detect analysis virtual environment (installed applications detection), Evasion: Trying to enumerate security products installed on the system from WMI</t>
  </si>
  <si>
    <t>974b6c07e91249f6d8b42560e5596c916467b345</t>
  </si>
  <si>
    <t>50e2448f7cd45a92ea47ce9939349b224bf82f44</t>
  </si>
  <si>
    <t>0f0d9300da2ff12634da8076ddfdc7d21bea8e7b</t>
  </si>
  <si>
    <t>057a5f4265567e1fa813db7e1a1d37859ae9c820</t>
  </si>
  <si>
    <t>cb27fcef3ac3137cf73878b185673704e4fd5cbd</t>
  </si>
  <si>
    <t>45652cfd08bd70d1d2f2c6c272faebef82a7a92a</t>
  </si>
  <si>
    <t>dc0ee98d69744c9aa94b080c1424157f33c5d48e</t>
  </si>
  <si>
    <t>4e2cdebf7b3435156428cb3ad146c6678d6fe949</t>
  </si>
  <si>
    <t>76beec9d8e1f175bc8a98f2c937241229c487b49</t>
  </si>
  <si>
    <t>cf2629324f54835c048700da1748e43b58974fcb</t>
  </si>
  <si>
    <t>8afcbe6d672b8c8d5813a806c9ae9aa3bdcee9af</t>
  </si>
  <si>
    <t>9b74c0b9847f572e40944cbe6cd36b145b872c8b</t>
  </si>
  <si>
    <t>ed17f9824fdaf641087a9a226a9ebc1c2451f61b</t>
  </si>
  <si>
    <t>eb0e2947a3054ca514b91ec979bd03046b73a0a5</t>
  </si>
  <si>
    <t>77e8cb9e00f2c3fbe610b6470fe1935ee59e1ba9</t>
  </si>
  <si>
    <t>544f67e9554700d0ef7ff72a12d435b72d8d460b</t>
  </si>
  <si>
    <t>31c565b4d70bd521afaacbec4abaae2ba7a8e97f</t>
  </si>
  <si>
    <t>c53f37ee80759c3282dac35e2bde03dc8458ed7f</t>
  </si>
  <si>
    <t>66d803b47f1a6a1da8fa080e66312f42a04adcc7</t>
  </si>
  <si>
    <t>8caf5c0ff23bd44f31ca9bed8a3a8dc588a00e24</t>
  </si>
  <si>
    <t>98f2d265fb15fad4260c80fc1c4c35e4d96a58ef</t>
  </si>
  <si>
    <t>80cbb3c6061630ad6610758f3b5f9b52e0713b36</t>
  </si>
  <si>
    <t>cabd3639a915bb7563daa86bf4b12a7f2d01c468</t>
  </si>
  <si>
    <t>7073770fa9a245ddb9287dc69a32e7be85a6fa56</t>
  </si>
  <si>
    <t>64302948e8ed39d8c0080a394694d059c1aef1c8</t>
  </si>
  <si>
    <t>662870db9eb4f073985f4a398aae907b00d57682</t>
  </si>
  <si>
    <t>de3e4fb0d454313087633552d0aea74aaf3bbdd5</t>
  </si>
  <si>
    <t>84f2c9587e0dac13c4291c2b06913b7a75f16b7c</t>
  </si>
  <si>
    <t>dca5dc47938644e76180082ce743da4db5a9c64e</t>
  </si>
  <si>
    <t>5a5cbadfd2fb367ef070cbbadc9322dbae7b32ef</t>
  </si>
  <si>
    <t>197e8c49e053b732a66cbffbf423170a7a149d4a</t>
  </si>
  <si>
    <t>158d8c4b5c333cfa13230792daaacbaa1623e297</t>
  </si>
  <si>
    <t>cfe90a8a6a7f45b487cfa082203e77307664cdf2</t>
  </si>
  <si>
    <t>Evasion: Ability to detect if Sleep() function is patched, Evasion: Ability to detect sandbox by checking mouse activity, Evasion: Ability to retrieve a list of keyboard layouts</t>
  </si>
  <si>
    <t>0b7ed8602f52fa9617bc26d986671a98bd107b07</t>
  </si>
  <si>
    <t>33d610c3a847d715e4ad089b8029cdc3715f91e0</t>
  </si>
  <si>
    <t>fdd870ee89e5b91cc50e790dd98ec192339c8db0</t>
  </si>
  <si>
    <t>d9cf173fdc4d99aca316e5c6db87d7515e5b6cc0</t>
  </si>
  <si>
    <t>86128504f199d25961921edda057a872c5aa9a56</t>
  </si>
  <si>
    <t>4e888ddf6d050dc3933db65e70d8ec9d0de4be96</t>
  </si>
  <si>
    <t>b679fcbf24a103a31fc85bea8ea87c3aa5a4edb3</t>
  </si>
  <si>
    <t>a16f81e28874ddb8d42c0f9847273fd38889c2a1</t>
  </si>
  <si>
    <t>4585b49edcb7ac8b16d6ab2a26a4b8a93e450d7b</t>
  </si>
  <si>
    <t>443f2334e50f3dcd81ad6ee68b6b5a9f1c4d6a25</t>
  </si>
  <si>
    <t>c026625358bda2f80c44a3e9e6e3358ada8e3f66</t>
  </si>
  <si>
    <t>0cba25b3d6e2119257704694856e2ca720389606</t>
  </si>
  <si>
    <t>cc73249063e2c68fb03bc548f9dc6eee16a46aad</t>
  </si>
  <si>
    <t>512425bee416df2d0fdc16bd53f4ddfbfb09e411</t>
  </si>
  <si>
    <t>90eece834c7acebcc6f46a174983d112941b7bb0</t>
  </si>
  <si>
    <t>5f6b0c47c4d9cbaa88f78c0fdaf84b516727fccc</t>
  </si>
  <si>
    <t>af1af7f14a15cf8615c86f2aed1a4259854aaf8e</t>
  </si>
  <si>
    <t>ac018ea9f73a42ecca818cd3b1b19c8adc4d2269</t>
  </si>
  <si>
    <t>40a01e9e89ea9314c39f0039bb78929d5f8f214e</t>
  </si>
  <si>
    <t>905a4636630a16bf54bf1d65b0753e8d51d342be</t>
  </si>
  <si>
    <t>5658a410d64f219a14bbd98594e7640bade1e387</t>
  </si>
  <si>
    <t>b832d4e0b80ecda2557ffaa2ad3d8a8f102e03cd</t>
  </si>
  <si>
    <t>a704fcd0e39d90fb889ad20f23f1773752ada885</t>
  </si>
  <si>
    <t>b4b9734150b14817cf4e8a25e97916fe5b5d7572</t>
  </si>
  <si>
    <t>cda42e013e874af64e87e43cc987ebd6406deb91</t>
  </si>
  <si>
    <t>25400a831a410c8508543d5747dcec8765bde0fd</t>
  </si>
  <si>
    <t>918145d79e83b86a1bb5b07d4481a8c5370eca50</t>
  </si>
  <si>
    <t>d3ee37c00cc6fd9ff462fb09d9f9af5a85027327</t>
  </si>
  <si>
    <t>f47423b9221e77a6c5efa00f254b8ed2c954e59e</t>
  </si>
  <si>
    <t>f35c36f5902536108f8fbd8d497c547ee466a9a7</t>
  </si>
  <si>
    <t>1a3c8c683b05a55a418138ba3f22f7fa4b8345c2</t>
  </si>
  <si>
    <t>fe2df8a45bc5c01f1b536f7ce8951b917957de3b</t>
  </si>
  <si>
    <t>9a7fa688c868fdaa18ace6c357fa42199c7ba874</t>
  </si>
  <si>
    <t>b0ca26a36a4d8ae926234caed295ab5c78e24a03</t>
  </si>
  <si>
    <t>6228101edb2f22d77d895d5b74df04b1e96d5357</t>
  </si>
  <si>
    <t>44e901115179ee223c2dc232d37f09550ed4e0af</t>
  </si>
  <si>
    <t>5c6365d6d1d4f0225944577bb0cc9e1fd9088c53</t>
  </si>
  <si>
    <t>1afc2a2036812279c58de0b825ebdea423341182</t>
  </si>
  <si>
    <t>aa98231c07bf15a917d1654f692d495984a85c25</t>
  </si>
  <si>
    <t>5d137d2d69cce65eab8042efb00b2e28d9921bc5</t>
  </si>
  <si>
    <t>f400a0e62c725f99762a6b002a3ef0d44450631d</t>
  </si>
  <si>
    <t>c8bea43acabc8b0cbee02cbe94723480baff146f</t>
  </si>
  <si>
    <t>8f57f7971f7f391173a477ddfe68ffbb7842c239</t>
  </si>
  <si>
    <t>b9ffda67fe735b56bef95bc15b32c26b80d57004</t>
  </si>
  <si>
    <t>376b08964acb86d6ab6d5fccc93b80fe715ae163</t>
  </si>
  <si>
    <t>7a9a073a4297b000c19a4d385247b8950e2d9f44</t>
  </si>
  <si>
    <t>0a29137298a848f4d9e4ebc6f46a451d41e7f852</t>
  </si>
  <si>
    <t>d91eb7b2f5c19f7028e58d72f4fed982884801ae</t>
  </si>
  <si>
    <t>fa2e107632e0f34bc4125ac2089e16295825052e</t>
  </si>
  <si>
    <t>9ff539af776f045d91ff4831f3102dd842a86142</t>
  </si>
  <si>
    <t>96294349fa01530d5b9998b799846e8774b0b642</t>
  </si>
  <si>
    <t>ef22dde5aae9709548bf59aac3b0f1e3009ba9f3</t>
  </si>
  <si>
    <t>a16f47b0c71cd5c02e8b5811f63bbc27968fe78d</t>
  </si>
  <si>
    <t>9dc5f24af8fe88240cbd4ff48beb3771fdb38f4e</t>
  </si>
  <si>
    <t>587733e78089a8f1bfc80584fa9c7fcd938d053f</t>
  </si>
  <si>
    <t>f73d0870142b55ef4107c7ab0727d1ec61f14278</t>
  </si>
  <si>
    <t>53abeacf36edf47a8c6eb7295e4005533cf93e93</t>
  </si>
  <si>
    <t>5d8fb77a3f93bad2d13d237d1407f5757371ece3</t>
  </si>
  <si>
    <t>5863ba70e24654cb8af87e1a0bd0db1cd2f1fd43</t>
  </si>
  <si>
    <t>24e97a98b45a412d21ae98a432ed18c2832bbc90</t>
  </si>
  <si>
    <t>ec93bd0247c9382dd75e0ba4fd752766b7c25d14</t>
  </si>
  <si>
    <t>Evasion: Ability to retrieve the current memory availability, Evasion: Checking for specific image filename, Evasion: Possibly stalling against analysis environment (sleep), Evasion: Trying to detect analysis virtual environment (BIOS detection)</t>
  </si>
  <si>
    <t>f6cf5d48966c2e36f276ee23b88d2d6e0b77f0d9</t>
  </si>
  <si>
    <t>901c13e8109d4a79aa7879906e711e064c4641d6</t>
  </si>
  <si>
    <t>d02d1b104ea207e6c5a8b2899da952881f424019</t>
  </si>
  <si>
    <t>7f419bacc3a2124bc69f3603063d7cba9b97436a</t>
  </si>
  <si>
    <t>69cd72760d7a91c54dd27327ce69252f470ca687</t>
  </si>
  <si>
    <t>e4f045ced27fe3aa84ad27082082f6b7898dbc02</t>
  </si>
  <si>
    <t>Evasion: Searching for specific processes: iexplore.exe (browser injection target), Evasion: Searching for specific processes: smss.exe (system injection target)</t>
  </si>
  <si>
    <t>e99e6e00d8f301bf38058bb00d21c76810d156f9</t>
  </si>
  <si>
    <t>7c4be15b337ad38b9e6684b01c7434425b7f9795</t>
  </si>
  <si>
    <t>0a8ba9ec8c52da1af67b2360872dc01bf69e5b77</t>
  </si>
  <si>
    <t>9afd0efa2e1f2f8335500e4b1471555b1904190b</t>
  </si>
  <si>
    <t>2c6a7c4c2a93f82b8ae5dc700fd7eccad9e5d3f6</t>
  </si>
  <si>
    <t>aab00ef3dd4e07711f8216560376784702d8e270</t>
  </si>
  <si>
    <t>52dd39743f184cca317934274f55bb10a3f98ac5</t>
  </si>
  <si>
    <t>6a44e6726e3c20f2421914c15f0f321e980f5921</t>
  </si>
  <si>
    <t>286ce72ab03418be3ee42029e34fe3196e584e08</t>
  </si>
  <si>
    <t>8c018d972f36314edf2cc40766cd703a0fe79240</t>
  </si>
  <si>
    <t>5a0b0ab6591b12edd09f66d1e1a3e52850237674</t>
  </si>
  <si>
    <t>308eb7b3add8b531661f542101f66300dbc850e6</t>
  </si>
  <si>
    <t>fe2e17a28be68b8a8dbf03e57538a32fdf5afeed</t>
  </si>
  <si>
    <t>6de562614340699f59f4c6055186739d00373224</t>
  </si>
  <si>
    <t>430249ea901412eff4b902e26a3d755159c54dc8</t>
  </si>
  <si>
    <t>eae4be86e826345eb3f4b657ef7ca0dcb63da08f</t>
  </si>
  <si>
    <t>9bc12f87dac920ba64b6c4264bc4039fd9b30bbe</t>
  </si>
  <si>
    <t>39ebc8271136c785129d64a59831dedec53e5b0a</t>
  </si>
  <si>
    <t>2fde389b251806e7b10b60e1d7a9f773188b49e0</t>
  </si>
  <si>
    <t>5c62faa75236100c792b91e7199a6388bab62244</t>
  </si>
  <si>
    <t>1664cd7fdbdd7d841ea392e622cceeeef4677749</t>
  </si>
  <si>
    <t>4a0d4e5c891fcbd6c67e958a0c491e1cd349bae6</t>
  </si>
  <si>
    <t>cba88a4f702b27552b6650d9c98c1bec0543e631</t>
  </si>
  <si>
    <t>9abc21e1d8cc322787236609aab955ae5e44f252</t>
  </si>
  <si>
    <t>4d0ff4d3520314a6dfb87ba09957bdea90a321e6</t>
  </si>
  <si>
    <t>8b7b55a4d14f2f566559fdea2de82989c4294580</t>
  </si>
  <si>
    <t>7ef4795180b0aa4add71747e1f672b497a56efef</t>
  </si>
  <si>
    <t>ef37abebb535f5999dda275b2f6c543f3f5c2ce2</t>
  </si>
  <si>
    <t>77f88d99ab4fa358121177f1f92ae7ccba243823</t>
  </si>
  <si>
    <t>e3efc186ab5c7f325cf92335f259d70dcaf27e81</t>
  </si>
  <si>
    <t>a01310939f46c83d020e021f7e10fdbd90db18f8</t>
  </si>
  <si>
    <t>9a1038898c82f6200f7684aa895ea990f54ee173</t>
  </si>
  <si>
    <t>b500b3451e93b2251c1d04756ab1bbbbbbfc4c18</t>
  </si>
  <si>
    <t>f7f8acb445447af843d0a9189f5e3fcbeffd8867</t>
  </si>
  <si>
    <t>5f22ed0c8235315f0ce468f864d6c1ce09eb56c3</t>
  </si>
  <si>
    <t>195c8e360623e299acc6424df40392da3c054a8b</t>
  </si>
  <si>
    <t>7c0bddd44cfa174e44cb18137809fb118e5511e7</t>
  </si>
  <si>
    <t>62eebc74764501ca627ead8c69c0eac8db062dc6</t>
  </si>
  <si>
    <t>61d0d06e4e6571a2bdf92f1fb57cf28373f4516e</t>
  </si>
  <si>
    <t>04ba614d3fa3e8e5f267f98d30f0f6579b1e4fb5</t>
  </si>
  <si>
    <t>5cca74e468e8c0a0002c80c4fbfd484d9e678f6b</t>
  </si>
  <si>
    <t>59c8231e644efbab79d1a6d1dca5a11d4f5b64f4</t>
  </si>
  <si>
    <t>02cba2b68fbf803487d159d459fe30e9ce5e32e6</t>
  </si>
  <si>
    <t>f7f89b5d07e03346cf2dad4d3a255e2cebb887e9</t>
  </si>
  <si>
    <t>f90e3edadf99528058a24f17f79be165e62a4942</t>
  </si>
  <si>
    <t>b7000c65039ae7c5a80b1f3d7970d5c0155f3e2a</t>
  </si>
  <si>
    <t>92a57e52489570e68d3be7a8d7e7e8aa6a730dec</t>
  </si>
  <si>
    <t>4af9e9d90a8a6dd6584f0aad876ee1dcb7e5bb88</t>
  </si>
  <si>
    <t>a7692d4b9cc57659bcceaaed3549294bcf2a4c53</t>
  </si>
  <si>
    <t>1cce239443e79b7bc6d962d3847fb73d5b17feca</t>
  </si>
  <si>
    <t>d42cb05c345dba5a4020f36f9fc5a402daef7128</t>
  </si>
  <si>
    <t>ba0b675ee7ff45e5fd65990f7dc0856439c82fba</t>
  </si>
  <si>
    <t>a4a9ed08eb2b504b83ca7c197133a5af219ce4b2</t>
  </si>
  <si>
    <t>394fe286c897f8ba6cece8e37c4c588611d139db</t>
  </si>
  <si>
    <t>8bac986561cc2c086a0e0c07e4a720da38655089</t>
  </si>
  <si>
    <t>e6fc64f490ad4093305f8c694d8145b5d097e8ed</t>
  </si>
  <si>
    <t>83d76e654666146a17bffc281f2a679fcb970edc</t>
  </si>
  <si>
    <t>16d504eeffd300397971dd0c6c2c2d1da7ec1a82</t>
  </si>
  <si>
    <t>0b4036916d90788884293307762ae5b46b3cb6d9</t>
  </si>
  <si>
    <t>ef7595def1937e9690a5fe1f3ad02b319a780232</t>
  </si>
  <si>
    <t>30861f5907d079068f22769cb4f6f011e34f251e</t>
  </si>
  <si>
    <t>e4e0039cf171bee4f6c1fa5a174933f83572edc7</t>
  </si>
  <si>
    <t>7c5ec0c492f77c56e2f2a127d039436cf82e87bc</t>
  </si>
  <si>
    <t>b47af4a16597a7ecf3908ef82d650d5c7d93f8bf</t>
  </si>
  <si>
    <t>58310ebee59d4a6b09a4236bda8786701553bccb</t>
  </si>
  <si>
    <t>4e23aa9766a55bb79b0ac18f76af1b7ae6ca8697</t>
  </si>
  <si>
    <t>d2b56670466aed0e24c64a70681ba431bbb70fa9</t>
  </si>
  <si>
    <t>18adfb8e6f7a6e73f7a5d40c9d54a23286a01fc3</t>
  </si>
  <si>
    <t>5a9f25c6dcc3646e94c2aa8612b541f5ec39632a</t>
  </si>
  <si>
    <t>0d8ed594a3601d936de4d3454a65b6cca7457df0</t>
  </si>
  <si>
    <t>1d1690c98115babf246bdf6ddc62c056f0c56dbe</t>
  </si>
  <si>
    <t>c9211f62edb86318e1b97550b1542038196ddaec</t>
  </si>
  <si>
    <t>2cce840c1beea1841a08c1c368d9be475a694749</t>
  </si>
  <si>
    <t>654da26427af0a20ebd561ccdf76a0d732baa70a</t>
  </si>
  <si>
    <t>395953ad2762ef9f7ae47e2f125003931ccac94e</t>
  </si>
  <si>
    <t>f0ce96d6a419a2cde1f79f99b4f70fc6e20b611d</t>
  </si>
  <si>
    <t>507f6b7520c390fdc90fb02668667d30f4739dc9</t>
  </si>
  <si>
    <t>9db093800d43551dc5a37eff9a477cf1d1d8e46b</t>
  </si>
  <si>
    <t>4d4637ef349777bf03785fdfb263b7bc0fce24f7</t>
  </si>
  <si>
    <t>637923fe0ae245290eab12ff900c60c9b0ea11a2</t>
  </si>
  <si>
    <t>db275a227dc9c666ec055610693314ce60608a0c</t>
  </si>
  <si>
    <t>40d4ed2f74cb9ef49584a08b0c3ecce5d65a8b7c</t>
  </si>
  <si>
    <t>c8b110542173dc5cf5f05232ef9360b4ccbd5771</t>
  </si>
  <si>
    <t>967eae082a2dcab7f2f47cebf08982ca573dfed0</t>
  </si>
  <si>
    <t>04d6ab7f7f54dfbaa525db6fa283f8020401b674</t>
  </si>
  <si>
    <t>214d4f8be6805aeb4fa3eda6bb8c7fa7b45966dd</t>
  </si>
  <si>
    <t>9935f4f7c7aa1304243f0826ca02f61276d8a399</t>
  </si>
  <si>
    <t>f58a494465bd6f9b817032ee58b7bdcca20a227c</t>
  </si>
  <si>
    <t>2e096c467532815b357523fd0dbf766d55f94885</t>
  </si>
  <si>
    <t>6449b58164bbaf09ee6551923d147e81e08171a2</t>
  </si>
  <si>
    <t>8284ea5c20d5845f026ac4db15e47b531796656a</t>
  </si>
  <si>
    <t>830f7f51323f9d64f1774d8c6d0c1730556cb167</t>
  </si>
  <si>
    <t>c768b6c862e7fc73e5aea7205f1ee6ce498f5d0f</t>
  </si>
  <si>
    <t>4a1d7c823e6eede56d047584caef1deeb682f63b</t>
  </si>
  <si>
    <t>1eabb19f965e4e29a9e55f63d9a4df5225328d49</t>
  </si>
  <si>
    <t>31226fd9af15d6dd9a13bd2e5d227a2f63e2346b</t>
  </si>
  <si>
    <t>47ba266b363f49b3d419f783e4ebf84500a72579</t>
  </si>
  <si>
    <t>7ae4dd3fcefef7f92d9c470121faa6644f2e960e</t>
  </si>
  <si>
    <t>48edf1de9e4f7b76b78582c947faac13c93841a8</t>
  </si>
  <si>
    <t>32e66f2fdc59ee8698e248d463d7e170cf37bc06</t>
  </si>
  <si>
    <t>d631b8bbf298b39da62a6ea7278774aa6fd6bc8e</t>
  </si>
  <si>
    <t>eaa61e391a49862ee19745e9350a67c5b1176784</t>
  </si>
  <si>
    <t>1c008bf7ced9dce9274a5b632bf33f7c9c856de0</t>
  </si>
  <si>
    <t>02ee44d5a71d2229b49bdf623ef0d23c7d2c39e4</t>
  </si>
  <si>
    <t>fd0dd52637d55134cfe96857f44cd0a67b606277</t>
  </si>
  <si>
    <t>01c37b51c187c6a1104f52f63c8fdee17b1382fd</t>
  </si>
  <si>
    <t>21c9e3c49f1ef5207f682ae757645f0d22832d8d</t>
  </si>
  <si>
    <t>8f2ad4768c73bf40071be18d3ec453d327ea0aa5</t>
  </si>
  <si>
    <t>5c0f3e77be7bff48db88e266f6d67665ef2c77e6</t>
  </si>
  <si>
    <t>d02bb63cda29593d0f553996dccd6bb0f430ff41</t>
  </si>
  <si>
    <t>266fa263d965c7db33cc7d82b16a2606e49fdc76</t>
  </si>
  <si>
    <t>c5cae945e7b6256aa1f4098792f1063e15a3e3a4</t>
  </si>
  <si>
    <t>30feb4f0ee9a542dbf734442f847969a0bc69e70</t>
  </si>
  <si>
    <t>Evasion: Possibly stalling against analysis environment (sleep), Evasion: Searching for specific processes: xcommsvr.exe (anti-malware detection)</t>
  </si>
  <si>
    <t>3d159fc821d462a6224e6532e9bb41b1de7d8587</t>
  </si>
  <si>
    <t>6318d749854e06b38ac7b4c44d5bec192b0be420</t>
  </si>
  <si>
    <t>a28ed316ed40877d2cfb85802722b12fe0434537</t>
  </si>
  <si>
    <t>745deedfc10ada906b665c587e36bba5a6b177e3</t>
  </si>
  <si>
    <t>4e9ad7222f47184330f136051c0661beacad6c64</t>
  </si>
  <si>
    <t>8a221b3f0ed9a723cf7bd35106b2161cd242b942</t>
  </si>
  <si>
    <t>1416faef268e1adf639a22642dac439e597216ab</t>
  </si>
  <si>
    <t>324a47e8c2ddeab1a120659c2355dc151b475a2d</t>
  </si>
  <si>
    <t>cfb10cdd90f84302b1999a1e8e54fb7e15811c65</t>
  </si>
  <si>
    <t>652d6fa53c8384893f7279e6172f6578963d59d7</t>
  </si>
  <si>
    <t>8d2be6600fb9a24335de86282ec944eb2f803b5b</t>
  </si>
  <si>
    <t>32e7a2ced72fdfc392a067d903f9811a8382dafb</t>
  </si>
  <si>
    <t>Evasion: Ability to retrieve the current memory availability, Evasion: Checking for specific image filename, Evasion: Timing Detection (rdtsc_GetTickCount)</t>
  </si>
  <si>
    <t>0f8df5868e44dd30f10bda8b68c03b7dfdd2344b</t>
  </si>
  <si>
    <t>a1fee22e6d30f56066a905eabb70b643bcc4d992</t>
  </si>
  <si>
    <t>0b4fbadf6255c26be04cfb2d8e5bbd7a402bd6a4</t>
  </si>
  <si>
    <t>0125ccd4a49240d7d598e42f0b1a95088c898d2d</t>
  </si>
  <si>
    <t>e392da82049a6fafbdbe6f627e0fbb0c4c4886e6</t>
  </si>
  <si>
    <t>25d59faafa76506cf090ef942abd62b140421cf5</t>
  </si>
  <si>
    <t>0f47f09a5daa3b6c8ff5221fde000d9ed58e2dae</t>
  </si>
  <si>
    <t>31e30e2c766b1c73da5a61d5a5cc077ff68c7973</t>
  </si>
  <si>
    <t>e538af978081f66105c6b065f8ebd5089170d299</t>
  </si>
  <si>
    <t>fea78f350a601367fc9621cf03bd0b718c64f215</t>
  </si>
  <si>
    <t>876ed2cb2df284bdea3bfdcd44af43efd6463b14</t>
  </si>
  <si>
    <t>Evasion: Delaying execution by using ping.exe utility, Evasion: Detecting debugger by checking debug port, Evasion: Disables Windows Error Reporting for a process, Evasion: Possibly stalling against analysis environment (sleep), Evasion: Searching for installed programs (antimalware software), Evasion: Self-modifying code at runtime, Evasion: Trying to enumerate security products installed on the system from WMI</t>
  </si>
  <si>
    <t>bc1783d5bbcfa98a187b1954d3493a37d445743e</t>
  </si>
  <si>
    <t>Evasion: Ability to check the disk size, Evasion: Delaying execution by using timeout.exe utility</t>
  </si>
  <si>
    <t>273063d3a993f8519b51f5954c4e262c1b77bee5</t>
  </si>
  <si>
    <t>51a48c153f4fd5bdf876f0d83afa462f3c26bd85</t>
  </si>
  <si>
    <t>4db53315df3cf341edb922e030b4e2d18f1b2ddf</t>
  </si>
  <si>
    <t>Evasion: Ability to check the disk size, Evasion: Potential detection of virtual environment (IOCTL_DISK_GET_LENGTH_INFO)</t>
  </si>
  <si>
    <t>c0645247a2e654d74660f1e0510ae2a6b0f5371b</t>
  </si>
  <si>
    <t>ea5e031ce5bb70cf18807f9b6725966e03a02a10</t>
  </si>
  <si>
    <t>5a41aa544239e47fd22ec92c3b2081f54332178b</t>
  </si>
  <si>
    <t>beadddcbc97209de8dd9ae066497fcdb22a3dca8</t>
  </si>
  <si>
    <t>c85ff4faae07686a06c803d5a2e8ea0d475e1318</t>
  </si>
  <si>
    <t>987ebb87bdc9e1b0ad249c467c6e5951b24aea36</t>
  </si>
  <si>
    <t>bc5eaf80dd93eed881d1176c698c49ea031e2fe1</t>
  </si>
  <si>
    <t>d54b0fa307ae495e1077648755c17d480adf37d9</t>
  </si>
  <si>
    <t>ab14178e787a1d6d137794235eb0ac0f491c1f8f</t>
  </si>
  <si>
    <t>868ab1bf7134a55245f2fc9f777ea11dcc94ae69</t>
  </si>
  <si>
    <t>683ed54cbfd3e76200b5a0655f8b22e166885bf7</t>
  </si>
  <si>
    <t>ab8123fb1739885805ce0fcd65a3b2011a00d44c</t>
  </si>
  <si>
    <t>569708e499256f472b6de5b517edfdd59af9dcd4</t>
  </si>
  <si>
    <t>3b66ea2871b4f9a47f8653d4f19120ac0de267f5</t>
  </si>
  <si>
    <t>0b6d50e0e87bf8ca22568afd7dd88d74ac6a6aa6</t>
  </si>
  <si>
    <t>75b6281d41fef1948b2f6d9ac980caae333c584c</t>
  </si>
  <si>
    <t>c47d3cc4dffdf40347e298a46ea5cc88ebd14b93</t>
  </si>
  <si>
    <t>a0c20875aa8b68f4f80c9be3c52edcafb4046191</t>
  </si>
  <si>
    <t>f4f269f7ded1f3ddb08d791e8a7745bc92cb972a</t>
  </si>
  <si>
    <t>547648305dc5bc545552104732d10c37853b2afe</t>
  </si>
  <si>
    <t>ab3768438b27d7b7c59ba7bd4b70cbd184e879b2</t>
  </si>
  <si>
    <t>af21ff91d77fb1df388a1b1f008cd7ceac1e0efb</t>
  </si>
  <si>
    <t>0971dbc561d79463a45332766e056c30ba69f386</t>
  </si>
  <si>
    <t>Evasion: Delaying execution by using ping.exe utility, Evasion: Possibly stalling against analysis environment (sleep), Evasion: Searching for installed programs (antimalware software), Evasion: Searching for installed programs (firewall software)</t>
  </si>
  <si>
    <t>9560d96b28ca4a6a0c61e25fdfe6e6be993c7407</t>
  </si>
  <si>
    <t>844711e1fae41f55a1c8e20d7e744f1f84b7c5d6</t>
  </si>
  <si>
    <t>f5668747dac3d2bf250bf68fb1284f54a6ae8afe</t>
  </si>
  <si>
    <t>c18db10d3b7702ee2bea7a7c14ec421f6d6987fd</t>
  </si>
  <si>
    <t>cba347c778ef344d63f6860d2b761c2414ae67f6</t>
  </si>
  <si>
    <t>98a4c7c97ee3a3313d49d100348e1b82742f127b</t>
  </si>
  <si>
    <t>e0cab3171980ee41ea644de0b2911066c51673f5</t>
  </si>
  <si>
    <t>ef3ca73998f26e5ab85f2c008228bf2a0fb8c780</t>
  </si>
  <si>
    <t>22e87b077994c82f159838bc0fc8d8588eb093cf</t>
  </si>
  <si>
    <t>f04f2e39b25b3738fea4a5d0d34cbaddfa1e6c98</t>
  </si>
  <si>
    <t>a2ab89c4ece6385f6bdefb330dcede48a68ed822</t>
  </si>
  <si>
    <t>8eb5f4470fd1484a595edc8a62021cf509f18caa</t>
  </si>
  <si>
    <t>63b697c15ef350f997e85f6efd8e20ad725e286e</t>
  </si>
  <si>
    <t>3be5a644804ad99cae2e129f97eff0df2ba574ed</t>
  </si>
  <si>
    <t>1b4514a10a16433c97e55186efb9dcfaede3056b</t>
  </si>
  <si>
    <t>ae3fc2a435d16106d425b148efde02a6c3f9dc1a</t>
  </si>
  <si>
    <t>1dd1602f36ee824517d22189f635740ce3b41ac5</t>
  </si>
  <si>
    <t>0ec8b84a51ae6f92955e2a20d302a0e452160014</t>
  </si>
  <si>
    <t>797ca2b27ab8435fc55c54cdd4bd16cddb4cf2bd</t>
  </si>
  <si>
    <t>6727de556e23d7cf58c80c75011d05a2fb582036</t>
  </si>
  <si>
    <t>441aa42c5a7cb156c9280c564c592f9eb6526eb5</t>
  </si>
  <si>
    <t>24242e5a7838abb9014203c34e072a19fc386c57</t>
  </si>
  <si>
    <t>1df503137586127b96e9dcd7e2f1bc9d726e9ce1</t>
  </si>
  <si>
    <t>610332840bb9dfd98c6a75a1d67f14ef5c7bbdb3</t>
  </si>
  <si>
    <t>Evasion: Disables Windows Error Reporting for a process, Evasion: Possibly stalling against analysis environment (sleep), Evasion: Trying to detect analysis virtual environment (PnP device detection)</t>
  </si>
  <si>
    <t>f9381bf38d4e1023684ea169d518b10ac8bf7e63</t>
  </si>
  <si>
    <t>0a9b9f90fc45ecc52e8c76423b0325fa38b81a7e</t>
  </si>
  <si>
    <t>2bb64af5dfec9cc846949dd6021a1ab3649644be</t>
  </si>
  <si>
    <t>c10e8c7f8e8f3bd2a33a1190aec9a2256ff6643d</t>
  </si>
  <si>
    <t>5ca117114f53355c3326bf282b477fe2e80be2fe</t>
  </si>
  <si>
    <t>a73e89a8deb2baa00464719c4caba3518930a5f3</t>
  </si>
  <si>
    <t>Evasion: Possibly stalling against analysis environment (sleep), Evasion: Potential detection of virtual environment (Sandboxie)</t>
  </si>
  <si>
    <t>a74214928a1a02ccfbaad256a5f9fd26b4d0e669</t>
  </si>
  <si>
    <t>56ef564b5deb08146c9c80b1910696938c64c154</t>
  </si>
  <si>
    <t>edd54972fbba542015cb682dd3153d0fbae68584</t>
  </si>
  <si>
    <t>9ca4c83b5f521638fa0916cd87a2f907c99fb058</t>
  </si>
  <si>
    <t>9ab250998bc008d793ac1b6128c3382fe6e2c713</t>
  </si>
  <si>
    <t>376db9c726696916cd6fd6f19cbf2cf973eab31c</t>
  </si>
  <si>
    <t>f85a2d47e7a7b60dc819f4c585810061b8a12905</t>
  </si>
  <si>
    <t>b667c431c75222b68fd42b9a04ac3ce84b8e2b76</t>
  </si>
  <si>
    <t>df199d66fb49a9cd431a10cb097b591d553083f1</t>
  </si>
  <si>
    <t>3ff9cd27b53491bf8cbe912d82e337beeb226dd4</t>
  </si>
  <si>
    <t>354f136fab00f9ed9f9b3c9578939d8f51caa9a6</t>
  </si>
  <si>
    <t>8528c4ae73fb63788bfc6d5142f0f52349af0831</t>
  </si>
  <si>
    <t>Evasion: Potential detection of analysis tools (dbghelp.dll), Evasion: Self-modifying code at runtime</t>
  </si>
  <si>
    <t>42be97d688a8743e5129182d2cc6f3d748231cd9</t>
  </si>
  <si>
    <t>9433a7627cc093ad80b936041e4ccedd61b3565c</t>
  </si>
  <si>
    <t>e9d1dee16d595fa86bc863625390532bd1121bf6</t>
  </si>
  <si>
    <t>0ba43c788e852c32582ce70f208d685414373a22</t>
  </si>
  <si>
    <t>3706df719078f00a4b18ce77fcec14fa8742eef3</t>
  </si>
  <si>
    <t>98a617a3358b35d0eae7bcd41f08cfbdc1ebe708</t>
  </si>
  <si>
    <t>9742301b472c27dfb07af3d289305a50f8ebafdf</t>
  </si>
  <si>
    <t>4dc7cb669c1989dc2cab409d40f52c3e9f5c8489</t>
  </si>
  <si>
    <t>d03809ad085c6f4601b54a4f42a4723a163f481a</t>
  </si>
  <si>
    <t>9c1d13e3e5cd57ad96e2345254777e51b76a3267</t>
  </si>
  <si>
    <t>bc316e4b85a51218c16b1610db533856a7a06e47</t>
  </si>
  <si>
    <t>beff990dce88870720fa12a4155039d50a4fa600</t>
  </si>
  <si>
    <t>c5c991133febb54d563c21c7803a4d4f68bdcc88</t>
  </si>
  <si>
    <t>a9999b7cd36aa62131863030314d2132e77e445b</t>
  </si>
  <si>
    <t>cfd1c4fa0ec4ab8f9c149b9fc946e48bec6b14f1</t>
  </si>
  <si>
    <t>e8298653de707fb9c5793da479ed4910c5329e2f</t>
  </si>
  <si>
    <t>11f17f90dfa952bfb0323f6ebd6d925de6eabe95</t>
  </si>
  <si>
    <t>Evasion: Disables Windows Error Reporting for a process, Evasion: Switching processor mode from 32 to 64 bits (emulation escape)</t>
  </si>
  <si>
    <t>df1bebad3559c65e737933adb24a8a3ad9751c46</t>
  </si>
  <si>
    <t>cb2b6cd017c268b18b6e6af7fff231c85ffaa9f2</t>
  </si>
  <si>
    <t>24d3157930eb21bbd527620c0888351419dc849d</t>
  </si>
  <si>
    <t>740b82d70f4f50c657a10231610f75adf6d3c8a2</t>
  </si>
  <si>
    <t>17b8027eeb2e07665e7261c30fe0136f44fe8ed8</t>
  </si>
  <si>
    <t>1e1e36e91113c64b05f05cddfc53d14aa188f1df</t>
  </si>
  <si>
    <t>eef1f4f5757e13e7c24360a6414916b0cd75340a</t>
  </si>
  <si>
    <t>499c5986cc5e5dd2e39cc0c0d8eb2f1e75de45d9</t>
  </si>
  <si>
    <t>036fcbcf700bd38b23434566449be430e3611cb3</t>
  </si>
  <si>
    <t>dceea336b3c0ab245ccf9efec9ea39e8c925361a</t>
  </si>
  <si>
    <t>2cb119cadb129d1f22d1d844bcd8a7094884125b</t>
  </si>
  <si>
    <t>3992f86cbf088d8813ce7c1e60fd2f08a1f65c38</t>
  </si>
  <si>
    <t>ab5bde6b8bd22b20bb2a5af861db3918406be778</t>
  </si>
  <si>
    <t>b552f68d272018ae3a86b163faeb6546d84d3dc0</t>
  </si>
  <si>
    <t>b261879bd39edabddac80dfcc40a41f86be32a9f</t>
  </si>
  <si>
    <t>b10faba26996e60a50aaefff9286c7e5f87b29b4</t>
  </si>
  <si>
    <t>64eb9c7c7f1719efb0a5992f05c8474e919b3271</t>
  </si>
  <si>
    <t>3ffec2ab78be11303e780cece13eba65cd375d6f</t>
  </si>
  <si>
    <t>b9fa4f6b45d3d91aa47f2b67f4ed6d34a72e9167</t>
  </si>
  <si>
    <t>c38f5f4cf423c756e2d9fe288acf88cc510b1945</t>
  </si>
  <si>
    <t>aa219e9a363edfa9e71080a9345618c4cea0c830</t>
  </si>
  <si>
    <t>Evasion: Ability to check the disk size, Evasion: Ability to retrieve the current memory availability, Evasion: Trying to detect virtual environment by checking bios information from WMI</t>
  </si>
  <si>
    <t>6bd99491ebd22aa84e735962faae6fb56633c0b6</t>
  </si>
  <si>
    <t>a2672407096e498abb930d119282ce1188a583d1</t>
  </si>
  <si>
    <t>291039292051aebb392a81f08a24fc93589d7a99</t>
  </si>
  <si>
    <t>9da438facd1edbe2ecd18b5f2e4b8aaa537254b5</t>
  </si>
  <si>
    <t>f6b82c997fa4d736f57ab9ba53ddbe1d35bc4aee</t>
  </si>
  <si>
    <t>8290dfeafd802326b49f46e9064e2e1a7880af2f</t>
  </si>
  <si>
    <t>9698d08e2699af01c68a55b2ba6d0ead6141d5ea</t>
  </si>
  <si>
    <t>3c4a651546f25d095fb2a0ebe8f03be169f68c26</t>
  </si>
  <si>
    <t>ea1de38a46e4f80262c28a067c15267448f1b55e</t>
  </si>
  <si>
    <t>9e1c1d71dae9a8cf22a3042fdffc56ce023d8ae2</t>
  </si>
  <si>
    <t>534f312b7c39dbda1977228fd9a12ec9486cd1e4</t>
  </si>
  <si>
    <t>5567df671e64c01357f26b4e40afdf538f6ab2e2</t>
  </si>
  <si>
    <t>04598a5cb06f498269f647f4c223161c2acc52e1</t>
  </si>
  <si>
    <t>c91fce8bf5784ca10da5a1f3f49d48e2fa613f93</t>
  </si>
  <si>
    <t>d88dd4abd1a3ca85cf96304762a37f5d16e5e789</t>
  </si>
  <si>
    <t>e04b85b96ee0924c1b4e166f9b9bea6b5099d5ea</t>
  </si>
  <si>
    <t>8d4c40b5b29a590346bce53571a388dad4b42f84</t>
  </si>
  <si>
    <t>fc5b2b88d5f16a1ccb31e2771da78926687467b9</t>
  </si>
  <si>
    <t>a9e45b913f53dcf27f9666c89beb86d5e7d3b466</t>
  </si>
  <si>
    <t>464cd88ba853e3629c4fcf4fe0c1826dba737c9d</t>
  </si>
  <si>
    <t>df632deb00c18ce6d6322cf61302e1f9cde20f99</t>
  </si>
  <si>
    <t>98b66b0fdf219e0666e4d412a0f7fdb490fa6d56</t>
  </si>
  <si>
    <t>1e966b5c75cf0c7a1dee41f53c3681fc18280e84</t>
  </si>
  <si>
    <t>a1510d487e4fe4365f361a50f81d33758218b847</t>
  </si>
  <si>
    <t>ff4896acf2a61b89089df7b1a499d2b4d92a395c</t>
  </si>
  <si>
    <t>a7dd308717d2f076231dcab474e48ed3eda9726d</t>
  </si>
  <si>
    <t>e0638910757b0be3af586db738601d83ba7aa53d</t>
  </si>
  <si>
    <t>9e62fd2a3ce277d982c2148b5fc21c42bca312f3</t>
  </si>
  <si>
    <t>692463f53369d7110c64a0807b9ee06480212605</t>
  </si>
  <si>
    <t>afababf72936388e428d75a3ece75f6a797225fb</t>
  </si>
  <si>
    <t>ed71ea217b2dae1794ec70014d6945158d2693fc</t>
  </si>
  <si>
    <t>61bee1e881352ab8c995d55a67ef7dbeea119a67</t>
  </si>
  <si>
    <t>a43c4c6f980f695c6bc7daf5acc03053e896429e</t>
  </si>
  <si>
    <t>d0e46c529e00d2a89fe4dbd6d0504c6521181367</t>
  </si>
  <si>
    <t>02305febd3c85bc22f0472856de508692a601271</t>
  </si>
  <si>
    <t>b17ee6f0e261b82d4d9e7f396ea6d8c607050dec</t>
  </si>
  <si>
    <t>9401d642c296f0c72aadb0abd30c4dcc424bbf9d</t>
  </si>
  <si>
    <t>Evasion: Checking for specific image filename, Evasion: Searching for specific processes: umxpol.exe (anti-malware detection)</t>
  </si>
  <si>
    <t>e8f99f1de239835b5c79be4ae206b24c84444285</t>
  </si>
  <si>
    <t>c1acb27286312e93d9afc84ca1cc3fc17f40f58b</t>
  </si>
  <si>
    <t>bc7627a7e2f0d89f1fca6850d65687dce576a4b7</t>
  </si>
  <si>
    <t>1a2b13d5d6ff62a6d38dff463c08d513824d8488</t>
  </si>
  <si>
    <t>3bfa190b9839a0506790b2f38979d751645e22f4</t>
  </si>
  <si>
    <t>8a8140bd50e2f62a1d9216c58dfc1fef9d72e19a</t>
  </si>
  <si>
    <t>f64bd7846fc7ec635c1e4dc01574ae1d6cb6fe29</t>
  </si>
  <si>
    <t>1327ed0c92e5303622d306baa54d7dc24e0db024</t>
  </si>
  <si>
    <t>ece642e40e368cb05f23d6189ea146815b48521b</t>
  </si>
  <si>
    <t>1fdcdb634aae85a9682a5c49372b16846fe16a88</t>
  </si>
  <si>
    <t>27e91bf0ea9cebb62014dc5533bfc0dfae590fdc</t>
  </si>
  <si>
    <t>d044ec9d6ae59e879c3b11a57761415b4d7ccec6</t>
  </si>
  <si>
    <t>36aaa99d7d8dec4610e1942cfb37ccb954b16054</t>
  </si>
  <si>
    <t>16ff443eca63e97e9185507491c290b2d85ae6ba</t>
  </si>
  <si>
    <t>672299d6d49ff1d6e2f5e9f6cce6e48cfe6603f8</t>
  </si>
  <si>
    <t>fbc3b280ae105ce6cb073fc6a0f05a580d12fa95</t>
  </si>
  <si>
    <t>6737feedf7e17cb39749c1eb36a0049f328de63e</t>
  </si>
  <si>
    <t>130573e59b76a244dfa8f9bd290229b0e9fd7c3c</t>
  </si>
  <si>
    <t>c103155ceee588957bee3e42e151e899933aa70f</t>
  </si>
  <si>
    <t>debcf0cbadd03eeda3c143cf5e323c241b310c19</t>
  </si>
  <si>
    <t>ab4c516a4b220bb7b6e7b2ddd6f316cd31d884c9</t>
  </si>
  <si>
    <t>fc177a8bc71e305fe6034e83270b2ef3abfe2dce</t>
  </si>
  <si>
    <t>25b0849df8cf60dbbc6033887b09cf6f8df3c08f</t>
  </si>
  <si>
    <t>e88072f1055e189a1b80b79152710c630d0a0ac7</t>
  </si>
  <si>
    <t>Evasion: Checking for specific image filename, Evasion: Detecting Avast software (checking dll), Evasion: Detecting debugger by checking debug port, Evasion: Possibly stalling against analysis environment (sleep), Evasion: Potential detection of analysis tools (dbghelp.dll), Evasion: Potential detection of virtual environment (Sandboxie), Evasion: Searching for specific processes, Evasion: Timing Detection (rdtsc_GetTickCount), Evasion: Trying to detect analysis virtual environment (drivers detection), Evasion: Trying to detect analysis virtual environment (installed applications detection), Evasion: Trying to detect analysis virtual environment (malware analysis sandbox detection), Evasion: Trying to detect analysis virtual environment (timing analysis detection), Evasion: Trying to detect analysis virtual environment (user detection), Evasion: Trying to forbid debugging (detecting process debug handle)</t>
  </si>
  <si>
    <t>e8e7d65535185b04b85c7b9ce17e13fbb8673c54</t>
  </si>
  <si>
    <t>935254cddf1014d2b77088b97cea8765d90ff2a9</t>
  </si>
  <si>
    <t>6d652058f35346d48da1721356060397df74f139</t>
  </si>
  <si>
    <t>bd3fae435ffd609217a3808d8f51ad001c229a68</t>
  </si>
  <si>
    <t>8ec5d92d0bacef33fe2a79a1af05d09bf64b651e</t>
  </si>
  <si>
    <t>5d42bb5f5d28b906c187a41213e3be8513a1e633</t>
  </si>
  <si>
    <t>163b4f7512af17e005eb557b86a93394d720d1fe</t>
  </si>
  <si>
    <t>d12c2ff388c4625f9e5e9e88efd9871e685948e0</t>
  </si>
  <si>
    <t>69b4807a954a4675e2562bee7f673a8fc3e04dc8</t>
  </si>
  <si>
    <t>a856f88148fbd8ab2772cb9b0ef1975d31ba665e</t>
  </si>
  <si>
    <t>07b28ccad436746614189a3cd2f42afbc11281e3</t>
  </si>
  <si>
    <t>94dcd87cb070370f5c4af7173e65b1eb59d5f784</t>
  </si>
  <si>
    <t>549afcaab94bed0a330de2d0d5e638f500345081</t>
  </si>
  <si>
    <t>60bb315b08ff54687d29fd7275e6b1e659b</t>
  </si>
  <si>
    <t>Ability to check the disk size',</t>
  </si>
  <si>
    <t>Ability to detect if Sleep() function is patched',</t>
  </si>
  <si>
    <t>Ability to detect sandbox by checking mouse activity',</t>
  </si>
  <si>
    <t>Ability to retrieve a list of keyboard layouts',</t>
  </si>
  <si>
    <t>Ability to retrieve system default language identifier',</t>
  </si>
  <si>
    <t>Ability to retrieve the current memory availability',</t>
  </si>
  <si>
    <t>Attempting to enumerate Window's Defender dialogue window,</t>
  </si>
  <si>
    <t>Attempting to enumerate Window's FireWall dialogue window,</t>
  </si>
  <si>
    <t>Attempting to enumerate Window's firewall dialogue window,</t>
  </si>
  <si>
    <t>Attempts to disable kernel mode debugger',</t>
  </si>
  <si>
    <t>Checking OS information against specific values (malware analysis sandbox detection)',</t>
  </si>
  <si>
    <t>Checking OS information against specific values (system license)',</t>
  </si>
  <si>
    <t>Checking for specific image filename',</t>
  </si>
  <si>
    <t>Contains right to left Unicode characters (\\u2E20)',</t>
  </si>
  <si>
    <t>Delaying execution by using ping.exe utility',</t>
  </si>
  <si>
    <t>Delaying execution by using timeout.exe utility',</t>
  </si>
  <si>
    <t>Detecting AVG software (checking dll)',</t>
  </si>
  <si>
    <t>Detecting Avast software (checking dll)',</t>
  </si>
  <si>
    <t>Detecting VirtualBox by enumerating ACPI registry keys',</t>
  </si>
  <si>
    <t>Detecting analysis environment by checking sandbox name',</t>
  </si>
  <si>
    <t>Detecting debugger by checking debug port',</t>
  </si>
  <si>
    <t>Detecting debugger by checking windows class name',</t>
  </si>
  <si>
    <t>Detecting sandbox (checking loaded module path)',</t>
  </si>
  <si>
    <t>Detecting sandboxes by checking registry keys artifacts',</t>
  </si>
  <si>
    <t>Detecting the presence of WINE',</t>
  </si>
  <si>
    <t>Disables Windows Error Reporting for a process',</t>
  </si>
  <si>
    <t>Host-infection environment check',</t>
  </si>
  <si>
    <t>Possibly stalling against analysis environment (sleep)',</t>
  </si>
  <si>
    <t>Postponing the sample execution',</t>
  </si>
  <si>
    <t>Potential Anti-VM time analysis check using rdtsc',</t>
  </si>
  <si>
    <t>Potential detection of analysis tools (dbghelp.dll)',</t>
  </si>
  <si>
    <t>Potential detection of virtual environment (IOCTL_DISK_GET_LENGTH_INFO)',</t>
  </si>
  <si>
    <t>Potential detection of virtual environment (Sandboxie)',</t>
  </si>
  <si>
    <t>Potential detection of virtual environment (Virtual PC)',</t>
  </si>
  <si>
    <t>Potential detection of virtual environment (Winsock Packet Editor Pro)',</t>
  </si>
  <si>
    <t>Potentially malicious application/program',</t>
  </si>
  <si>
    <t>Protecting string in memory (base64)',</t>
  </si>
  <si>
    <t>Protecting string in memory (inverse)',</t>
  </si>
  <si>
    <t>Searching for installed programs (antimalware software)',</t>
  </si>
  <si>
    <t>Searching for installed programs (firewall software)',</t>
  </si>
  <si>
    <t>Searching for running programs (analysis tools)',</t>
  </si>
  <si>
    <t>Searching for running programs (instant messengers)',</t>
  </si>
  <si>
    <t>Searching for specific processes',</t>
  </si>
  <si>
    <t>Searching for specific processes: 360rpt.exe (anti-malware detection)',</t>
  </si>
  <si>
    <t>Searching for specific processes: 360safe.exe (anti-malware detection)',</t>
  </si>
  <si>
    <t>Searching for specific processes: 360sd.exe (anti-malware detection)',</t>
  </si>
  <si>
    <t>Searching for specific processes: 360tray.exe (anti-malware detection)',</t>
  </si>
  <si>
    <t>Searching for specific processes: autoruns.exe (anti-malware detection)',</t>
  </si>
  <si>
    <t>Searching for specific processes: avastsvc.exe (anti-malware detection)',</t>
  </si>
  <si>
    <t>Searching for specific processes: avastui.exe (anti-malware detection)',</t>
  </si>
  <si>
    <t>Searching for specific processes: avgwdsvc.exe (anti-malware detection)',</t>
  </si>
  <si>
    <t>Searching for specific processes: avp.exe (anti-malware detection)',</t>
  </si>
  <si>
    <t>Searching for specific processes: bdagent.exe (anti-malware detection)',</t>
  </si>
  <si>
    <t>Searching for specific processes: blackice.exe (analysis tool detection)',</t>
  </si>
  <si>
    <t>Searching for specific processes: ccsvchst.exe (anti-malware detection)',</t>
  </si>
  <si>
    <t>Searching for specific processes: chrome.exe (browser injection target)',</t>
  </si>
  <si>
    <t>Searching for specific processes: clmain.exe (e-Commerce client injection target)',</t>
  </si>
  <si>
    <t>Searching for specific processes: cstrike-online.exe (online game injection target)',</t>
  </si>
  <si>
    <t>Searching for specific processes: diskmon.exe (analysis tool detection)',</t>
  </si>
  <si>
    <t>Searching for specific processes: dumpcap.exe (analysis tool detection)',</t>
  </si>
  <si>
    <t>Searching for specific processes: ekrn.exe (anti-malware detection)',</t>
  </si>
  <si>
    <t>Searching for specific processes: elementclient.exe (online game injection target)',</t>
  </si>
  <si>
    <t>Searching for specific processes: explorer.exe (system injection target)',</t>
  </si>
  <si>
    <t>Searching for specific processes: firefox.exe (browser injection target)',</t>
  </si>
  <si>
    <t>Searching for specific processes: httpanalyzer.exe (analysis tool detection)',</t>
  </si>
  <si>
    <t>Searching for specific processes: icq.exe (messenger injection target)',</t>
  </si>
  <si>
    <t>Searching for specific processes: idaq.exe (analysis tool detection)',</t>
  </si>
  <si>
    <t>Searching for specific processes: iexplore.exe (browser injection target)',</t>
  </si>
  <si>
    <t>Searching for specific processes: kmailmon.exe (anti-malware detection)',</t>
  </si>
  <si>
    <t>Searching for specific processes: kxetray.exe (anti-malware detection)',</t>
  </si>
  <si>
    <t>Searching for specific processes: lsass.exe (system injection target)',</t>
  </si>
  <si>
    <t>Searching for specific processes: mbamgui.exe (anti-malware detection)',</t>
  </si>
  <si>
    <t>Searching for specific processes: mnp.exe (e-Commerce client injection target)',</t>
  </si>
  <si>
    <t>Searching for specific processes: msascui.exe (anti-malware detection)',</t>
  </si>
  <si>
    <t>Searching for specific processes: msnmsgr.exe (messenger injection target)',</t>
  </si>
  <si>
    <t>Searching for specific processes: msseces.exe (anti-malware detection)',</t>
  </si>
  <si>
    <t>Searching for specific processes: nod32.exe (anti-malware detection)',</t>
  </si>
  <si>
    <t>Searching for specific processes: npssvc.exe (anti-malware detection)',</t>
  </si>
  <si>
    <t>Searching for specific processes: ntice.sys (analysis tool detection)',</t>
  </si>
  <si>
    <t>Searching for specific processes: ollydbg.exe (analysis tool detection)',</t>
  </si>
  <si>
    <t>Searching for specific processes: poker7.exe (casino game injection target)',</t>
  </si>
  <si>
    <t>Searching for specific processes: procmon.exe (analysis tool detection)',</t>
  </si>
  <si>
    <t>Searching for specific processes: qqlogin.exe (online game injection target)',</t>
  </si>
  <si>
    <t>Searching for specific processes: ravmon.exe (anti-malware detection)',</t>
  </si>
  <si>
    <t>Searching for specific processes: ravmond.exe (anti-malware detection)',</t>
  </si>
  <si>
    <t>Searching for specific processes: regmon.exe (analysis tool detection)',</t>
  </si>
  <si>
    <t>Searching for specific processes: rfwsrv.exe (anti-malware detection)',</t>
  </si>
  <si>
    <t>Searching for specific processes: rstray.exe (anti-malware detection)',</t>
  </si>
  <si>
    <t>Searching for specific processes: rundll32.exe (system injection target)',</t>
  </si>
  <si>
    <t>Searching for specific processes: sbiectrl.exe (analysis tool detection)',</t>
  </si>
  <si>
    <t>Searching for specific processes: sbiedll.exe (analysis tool detection)',</t>
  </si>
  <si>
    <t>Searching for specific processes: sbiesvc.exe (analysis tool detection)',</t>
  </si>
  <si>
    <t>Searching for specific processes: sks2xyz.dll.exe (e-Banking client injection target)',</t>
  </si>
  <si>
    <t>Searching for specific processes: skype.exe (messenger injection target)',</t>
  </si>
  <si>
    <t>Searching for specific processes: smss.exe (system injection target)',</t>
  </si>
  <si>
    <t>Searching for specific processes: spybotsd.exe (anti-malware detection)',</t>
  </si>
  <si>
    <t>Searching for specific processes: svchost.exe (system injection target)',</t>
  </si>
  <si>
    <t>Searching for specific processes: syser.exe (analysis tool detection)',</t>
  </si>
  <si>
    <t>Searching for specific processes: tmbmsrv.exe (anti-malware detection)',</t>
  </si>
  <si>
    <t>Searching for specific processes: tmlisten.exe (anti-malware detection)',</t>
  </si>
  <si>
    <t>Searching for specific processes: tmpfw.exe (anti-malware detection)',</t>
  </si>
  <si>
    <t>Searching for specific processes: umxpol.exe (anti-malware detection)',</t>
  </si>
  <si>
    <t>Searching for specific processes: updaterui.exe (anti-malware detection)',</t>
  </si>
  <si>
    <t>Searching for specific processes: v3ltray.exe (anti-malware detection)',</t>
  </si>
  <si>
    <t>Searching for specific processes: vboxservice.exe (analysis tool detection)',</t>
  </si>
  <si>
    <t>Searching for specific processes: vmhgfs.sys (analysis tool detection)',</t>
  </si>
  <si>
    <t>Searching for specific processes: vmmouse.sys (analysis tool detection)',</t>
  </si>
  <si>
    <t>Searching for specific processes: vmsrvc.exe (analysis tool detection)',</t>
  </si>
  <si>
    <t>Searching for specific processes: vmtoolsd.exe (analysis tool detection)',</t>
  </si>
  <si>
    <t>Searching for specific processes: vmwareuser.exe (analysis tool detection)',</t>
  </si>
  <si>
    <t>Searching for specific processes: vpc32.exe (anti-malware detection)',</t>
  </si>
  <si>
    <t>Searching for specific processes: vpcmap.exe (analysis tool detection)',</t>
  </si>
  <si>
    <t>Searching for specific processes: vptray.exe (anti-malware detection)',</t>
  </si>
  <si>
    <t>Searching for specific processes: vsserv.exe (anti-malware detection)',</t>
  </si>
  <si>
    <t>Searching for specific processes: wclnt.exe (e-Banking client injection target)',</t>
  </si>
  <si>
    <t>Searching for specific processes: webscanx.exe (anti-malware detection)',</t>
  </si>
  <si>
    <t>Searching for specific processes: windbg.exe (analysis tool detection)',</t>
  </si>
  <si>
    <t>Searching for specific processes: windump.exe (analysis tool detection)',</t>
  </si>
  <si>
    <t>Searching for specific processes: winlogon.exe (system injection target)',</t>
  </si>
  <si>
    <t>Searching for specific processes: wireshark.exe (analysis tool detection)',</t>
  </si>
  <si>
    <t>Searching for specific processes: wow.exe (online game injection target)',</t>
  </si>
  <si>
    <t>Searching for specific processes: xchat.exe (messenger injection target)',</t>
  </si>
  <si>
    <t>Searching for specific processes: xcommsvr.exe (anti-malware detection)',</t>
  </si>
  <si>
    <t>Searching for specific processes: xenservice.exe (analysis tool detection)',</t>
  </si>
  <si>
    <t>Searching for specific processes: xxzshell.exe (online game injection target)',</t>
  </si>
  <si>
    <t>Searching for specific processes: yahoomessenger.exe (messenger injection target)',</t>
  </si>
  <si>
    <t>Searching for specific processes: zonalarm.exe (anti-malware detection)',</t>
  </si>
  <si>
    <t>Searching for specific processes: zonalm26.exe (anti-malware detection)',</t>
  </si>
  <si>
    <t>Searching for specific processes: zonealarm.exe (anti-malware detection)',</t>
  </si>
  <si>
    <t>Searching for specific processes: zxsniffer.exe (analysis tool detection)',</t>
  </si>
  <si>
    <t>Self-modifying code at runtime',</t>
  </si>
  <si>
    <t>Sets file time to evade time line forensics analysis',</t>
  </si>
  <si>
    <t>Switching processor mode from 32 to 64 bits (emulation escape)',</t>
  </si>
  <si>
    <t>Timing Detection (rdtsc_GetTickCount)',</t>
  </si>
  <si>
    <t>Trying to detect analysis virtual environment',</t>
  </si>
  <si>
    <t>Trying to detect analysis virtual environment (BIOS detection)',</t>
  </si>
  <si>
    <t>Trying to detect analysis virtual environment (HDD detection)',</t>
  </si>
  <si>
    <t>Trying to detect analysis virtual environment (PnP device detection)',</t>
  </si>
  <si>
    <t>Trying to detect analysis virtual environment (analysis path detection)',</t>
  </si>
  <si>
    <t>Trying to detect analysis virtual environment (computer name detection)',</t>
  </si>
  <si>
    <t>Trying to detect analysis virtual environment (drivers detection)',</t>
  </si>
  <si>
    <t>Trying to detect analysis virtual environment (guest modules detection)',</t>
  </si>
  <si>
    <t>Trying to detect analysis virtual environment (installed applications detection)',</t>
  </si>
  <si>
    <t>Trying to detect analysis virtual environment (malware analysis sandbox detection)',</t>
  </si>
  <si>
    <t>Trying to detect analysis virtual environment (motherboard detection)',</t>
  </si>
  <si>
    <t>Trying to detect analysis virtual environment (processor detection)',</t>
  </si>
  <si>
    <t>Trying to detect analysis virtual environment (timing analysis detection)',</t>
  </si>
  <si>
    <t>Trying to detect analysis virtual environment (user detection)',</t>
  </si>
  <si>
    <t>Trying to detect analysis virtual environment (window name detection)',</t>
  </si>
  <si>
    <t>Trying to detect virtual environment by checking bios information from WMI',</t>
  </si>
  <si>
    <t>Trying to enumerate security products installed on the system from WMI',</t>
  </si>
  <si>
    <t>Trying to forbid debugging (debug drivers detection)',</t>
  </si>
  <si>
    <t>Trying to forbid debugging (debug windows detection)',</t>
  </si>
  <si>
    <t>Trying to forbid debugging (detecting process debug flag)',</t>
  </si>
  <si>
    <t>Trying to forbid debugging (detecting process debug handle)',</t>
  </si>
  <si>
    <t>Trying to forbid debugging (hiding threads from debugger)',</t>
  </si>
  <si>
    <t>Unmaps and overwrites base address'</t>
  </si>
  <si>
    <t>vm_backend</t>
  </si>
  <si>
    <t>family</t>
  </si>
  <si>
    <t>expected activity after detection</t>
  </si>
  <si>
    <t>xen</t>
  </si>
  <si>
    <t>sandboxie</t>
  </si>
  <si>
    <t>vmware</t>
  </si>
  <si>
    <t>Zbot</t>
  </si>
  <si>
    <t>Pony Stealer</t>
  </si>
  <si>
    <t>Nymaim</t>
  </si>
  <si>
    <t>virtualbox</t>
  </si>
  <si>
    <t>virtualpc</t>
  </si>
  <si>
    <t>process_name</t>
  </si>
  <si>
    <t>target</t>
  </si>
  <si>
    <t>explorer.exe, iexplore.exe</t>
  </si>
  <si>
    <t>system injection target, browser injection target</t>
  </si>
  <si>
    <t>chrome.exe, svchost.exe</t>
  </si>
  <si>
    <t>browser injection target, system injection target</t>
  </si>
  <si>
    <t>xenservice.exe</t>
  </si>
  <si>
    <t>analysis tool detection</t>
  </si>
  <si>
    <t>blackice.exe</t>
  </si>
  <si>
    <t>yahoomessenger.exe</t>
  </si>
  <si>
    <t>messenger injection target</t>
  </si>
  <si>
    <t>icq.exe</t>
  </si>
  <si>
    <t>sbiedll.exe</t>
  </si>
  <si>
    <t>vmmouse.sys</t>
  </si>
  <si>
    <t>sbiectrl.exe</t>
  </si>
  <si>
    <t>sbiesvc.exe</t>
  </si>
  <si>
    <t>explorer.exe</t>
  </si>
  <si>
    <t>system injection target</t>
  </si>
  <si>
    <t>vboxservice.exe</t>
  </si>
  <si>
    <t>regmon.exe</t>
  </si>
  <si>
    <t>skype.exe</t>
  </si>
  <si>
    <t>vmhgfs.sys</t>
  </si>
  <si>
    <t>zxsniffer.exe</t>
  </si>
  <si>
    <t>chrome.exe, explorer.exe</t>
  </si>
  <si>
    <t>firefox.exe, smss.exe</t>
  </si>
  <si>
    <t>msnmsgr.exe</t>
  </si>
  <si>
    <t>vboxservice.exe, vmtoolsd.exe</t>
  </si>
  <si>
    <t>analysis tool detection, analysis tool detection</t>
  </si>
  <si>
    <t>procmon.exe, wireshark.exe</t>
  </si>
  <si>
    <t>chrome.exe</t>
  </si>
  <si>
    <t>browser injection target</t>
  </si>
  <si>
    <t>skype.exe, vboxservice.exe</t>
  </si>
  <si>
    <t>messenger injection target, analysis tool detection</t>
  </si>
  <si>
    <t>wireshark.exe</t>
  </si>
  <si>
    <t>vpcmap.exe</t>
  </si>
  <si>
    <t>rundll32.exe</t>
  </si>
  <si>
    <t>idaq.exe</t>
  </si>
  <si>
    <t>windbg.exe</t>
  </si>
  <si>
    <t>skype.exe, vboxservice.exe, vmsrvc.exe</t>
  </si>
  <si>
    <t>messenger injection target, analysis tool detection, analysis tool detection</t>
  </si>
  <si>
    <t>ntice.sys</t>
  </si>
  <si>
    <t>httpanalyzer.exe</t>
  </si>
  <si>
    <t>svchost.exe</t>
  </si>
  <si>
    <t>poker7.exe</t>
  </si>
  <si>
    <t>casino game injection target</t>
  </si>
  <si>
    <t>firefox.exe</t>
  </si>
  <si>
    <t>explorer.exe, vboxservice.exe</t>
  </si>
  <si>
    <t>system injection target, analysis tool detection</t>
  </si>
  <si>
    <t>vmwareuser.exe</t>
  </si>
  <si>
    <t>iexplore.exe, svchost.exe</t>
  </si>
  <si>
    <t>winlogon.exe</t>
  </si>
  <si>
    <t>dumpcap.exe, ollydbg.exe</t>
  </si>
  <si>
    <t>lsass.exe</t>
  </si>
  <si>
    <t>vmsrvc.exe, wireshark.exe</t>
  </si>
  <si>
    <t>iexplore.exe</t>
  </si>
  <si>
    <t>iexplore.exe, lsass.exe</t>
  </si>
  <si>
    <t>wow.exe</t>
  </si>
  <si>
    <t>online game injection target</t>
  </si>
  <si>
    <t>diskmon.exe</t>
  </si>
  <si>
    <t>blackice.exe, regmon.exe</t>
  </si>
  <si>
    <t>elementclient.exe</t>
  </si>
  <si>
    <t>syser.exe</t>
  </si>
  <si>
    <t>explorer.exe, firefox.exe</t>
  </si>
  <si>
    <t>procmon.exe</t>
  </si>
  <si>
    <t>ollydbg.exe</t>
  </si>
  <si>
    <t>windump.exe</t>
  </si>
  <si>
    <t>explorer.exe, wireshark.exe</t>
  </si>
  <si>
    <t>explorer.exe, xxzshell.exe</t>
  </si>
  <si>
    <t>system injection target, online game injection target</t>
  </si>
  <si>
    <t>xchat.exe</t>
  </si>
  <si>
    <t>firefox.exe, sbiectrl.exe</t>
  </si>
  <si>
    <t>browser injection target, analysis tool detection</t>
  </si>
  <si>
    <t>qqlogin.exe</t>
  </si>
  <si>
    <t>iexplore.exe, smss.exe</t>
  </si>
  <si>
    <t>syste</t>
  </si>
  <si>
    <t>sha1sum</t>
  </si>
  <si>
    <t>evasion</t>
  </si>
  <si>
    <t>bitmap aligned</t>
  </si>
  <si>
    <t>Count Techniques</t>
  </si>
  <si>
    <t>classes</t>
  </si>
  <si>
    <t>Frequency</t>
  </si>
  <si>
    <t>ability to retrieve the current memory availability, contains right to left unicode characters (\u2e20), detecting debugger by checking debug port, timing detection (rdtsc_gettickcount), trying to detect analysis virtual environment (timing analysis detection)</t>
  </si>
  <si>
    <t>ability to detect if sleep() function is patched, detecting avast software (checking dll), detecting debugger by checking debug port, detecting sandboxes by checking registry keys artifacts, detecting the presence of wine, potential detection of virtual environment (virtual pc), potential detection of virtual environment (winsock packet editor pro), searching for specific processes: xenservice.exe (analysis tool detection), trying to detect analysis virtual environment (bios detection), trying to detect analysis virtual environment (hdd detection)</t>
  </si>
  <si>
    <t>Set size</t>
  </si>
  <si>
    <t>Coverage</t>
  </si>
  <si>
    <t>detecting sandboxes by checking registry keys artifacts, trying to detect analysis virtual environment (bios detection), trying to detect analysis virtual environment (hdd detection), trying to detect analysis virtual environment (drivers detection)</t>
  </si>
  <si>
    <t>Random</t>
  </si>
  <si>
    <t>Semi-random</t>
  </si>
  <si>
    <t>King of the Hill</t>
  </si>
  <si>
    <t>Mimosa</t>
  </si>
  <si>
    <t>detecting sandboxes by checking registry keys artifacts, trying to detect analysis virtual environment (bios detection), trying to detect analysis virtual environment (hdd detection), trying to detect analysis virtual environment (drivers detection), trying to detect analysis virtual environment (installed applications detection)</t>
  </si>
  <si>
    <t>ability to retrieve system default language identifier, checking for specific image filename, detecting analysis environment by checking sandbox name, detecting sandbox (checking loaded module path), possibly stalling against analysis environment (sleep), potential detection of analysis tools (dbghelp.dll), searching for specific processes: chrome.exe (browser injection target), searching for specific processes: clmain.exe (e-commerce client injection target), searching for specific processes: explorer.exe (system injection target), searching for specific processes: mnp.exe (e-commerce client injection target), searching for specific processes: sks2xyz.dll.exe (e-banking client injection target), timing detection (rdtsc_gettickcount), trying to detect analysis virtual environment (analysis path detection), trying to detect analysis virtual environment (malware analysis sandbox detection), trying to detect analysis virtual environment (timing analysis detection)</t>
  </si>
  <si>
    <t>trying to detect analysis virtual environment (bios detection)</t>
  </si>
  <si>
    <t>ability to check the disk size, ability to retrieve the current memory availability, delaying execution by using ping.exe utility, trying to detect analysis virtual environment (bios detection)</t>
  </si>
  <si>
    <t>possibly stalling against analysis environment (sleep), trying to detect analysis virtual environment (pnp device detection)</t>
  </si>
  <si>
    <t>disables windows error reporting for a process, trying to detect analysis virtual environment (bios detection)</t>
  </si>
  <si>
    <t>detecting the presence of wine, possibly stalling against analysis environment (sleep), potential detection of analysis tools (dbghelp.dll), potential detection of virtual environment (sandboxie), searching for specific processes: explorer.exe (system injection target), trying to detect analysis virtual environment (analysis path detection), trying to detect analysis virtual environment (malware analysis sandbox detection), trying to detect analysis virtual environment (user detection)</t>
  </si>
  <si>
    <t>ability to retrieve system default language identifier, checking for specific image filename, potential detection of analysis tools (dbghelp.dll), searching for specific processes: chrome.exe (browser injection target), searching for specific processes: clmain.exe (e-commerce client injection target), searching for specific processes: explorer.exe (system injection target), searching for specific processes: sks2xyz.dll.exe (e-banking client injection target), timing detection (rdtsc_gettickcount), trying to detect analysis virtual environment (installed applications detection), trying to detect analysis virtual environment (timing analysis detection)</t>
  </si>
  <si>
    <t>possibly stalling against analysis environment (sleep), potential detection of analysis tools (dbghelp.dll), potential detection of virtual environment (sandboxie), trying to detect analysis virtual environment (bios detection), trying to detect analysis virtual environment (drivers detection)</t>
  </si>
  <si>
    <t>ability to check the disk size, trying to detect analysis virtual environment (bios detection)</t>
  </si>
  <si>
    <t>searching for specific processes, trying to detect analysis virtual environment (timing analysis detection)</t>
  </si>
  <si>
    <t>ability to check the disk size, ability to detect if sleep() function is patched, ability to retrieve a list of keyboard layouts, ability to retrieve the current memory availability, trying to detect analysis virtual environment (bios detection)</t>
  </si>
  <si>
    <t>Set Size</t>
  </si>
  <si>
    <t>Avg. idle time per sample (sec)</t>
  </si>
  <si>
    <t>trying to detect analysis virtual environment (timing analysis detection)</t>
  </si>
  <si>
    <t>ability to check the disk size, ability to retrieve the current memory availability, detecting the presence of wine, possibly stalling against analysis environment (sleep), potential detection of analysis tools (dbghelp.dll), timing detection (rdtsc_gettickcount), trying to detect analysis virtual environment (bios detection), trying to detect analysis virtual environment (hdd detection), trying to detect analysis virtual environment (analysis path detection), trying to detect analysis virtual environment (computer name detection), trying to detect analysis virtual environment (drivers detection), trying to detect analysis virtual environment (installed applications detection), trying to detect analysis virtual environment (malware analysis sandbox detection), trying to detect analysis virtual environment (user detection)</t>
  </si>
  <si>
    <t>checking for specific image filename, detecting sandboxes by checking registry keys artifacts, potential detection of virtual environment (ioctl_disk_get_length_info), potential detection of virtual environment (sandboxie), searching for specific processes: ekrn.exe (anti-malware detection), searching for specific processes: wireshark.exe (analysis tool detection), trying to detect analysis virtual environment (bios detection), trying to detect analysis virtual environment (analysis path detection), trying to detect analysis virtual environment (drivers detection), trying to detect analysis virtual environment (installed applications detection), trying to detect analysis virtual environment (malware analysis sandbox detection)</t>
  </si>
  <si>
    <t>detecting virtualbox by enumerating acpi registry keys, trying to detect analysis virtual environment (guest modules detection)</t>
  </si>
  <si>
    <t>possibly stalling against analysis environment (sleep), searching for installed programs (antimalware software), trying to detect analysis virtual environment (hdd detection)</t>
  </si>
  <si>
    <t>checking for specific image filename, delaying execution by using ping.exe utility, searching for specific processes: avastsvc.exe (anti-malware detection), searching for specific processes: vboxservice.exe (analysis tool detection), searching for specific processes: vsserv.exe (anti-malware detection), trying to detect analysis virtual environment (pnp device detection), trying to detect analysis virtual environment (analysis path detection), trying to detect analysis virtual environment (malware analysis sandbox detection)</t>
  </si>
  <si>
    <t>ability to retrieve the current memory availability, detecting the presence of wine, disables windows error reporting for a process, potential detection of virtual environment (sandboxie), trying to detect analysis virtual environment (guest modules detection)</t>
  </si>
  <si>
    <t>ability to retrieve a list of keyboard layouts, trying to detect analysis virtual environment (analysis path detection), trying to detect analysis virtual environment (malware analysis sandbox detection)</t>
  </si>
  <si>
    <t>searching for installed programs (antimalware software), trying to detect analysis virtual environment (hdd detection), trying to enumerate security products installed on the system from wmi</t>
  </si>
  <si>
    <t>searching for installed programs (antimalware software), trying to detect analysis virtual environment (bios detection), trying to detect analysis virtual environment (motherboard detection), trying to enumerate security products installed on the system from wmi</t>
  </si>
  <si>
    <t>ability to detect if sleep() function is patched, ability to retrieve a list of keyboard layouts, ability to retrieve the current memory availability, trying to detect analysis virtual environment (bios detection)</t>
  </si>
  <si>
    <t>ability to check the disk size, ability to retrieve the current memory availability, trying to detect analysis virtual environment (bios detection)</t>
  </si>
  <si>
    <t>checking for specific image filename, timing detection (rdtsc_gettickcount), trying to detect analysis virtual environment (timing analysis detection)</t>
  </si>
  <si>
    <t>ability to retrieve the current memory availability, detecting virtualbox by enumerating acpi registry keys, detecting the presence of wine, potential anti-vm time analysis check using rdtsc, trying to detect analysis virtual environment (bios detection), trying to detect analysis virtual environment (timing analysis detection)</t>
  </si>
  <si>
    <t>ability to check the disk size, ability to retrieve the current memory availability, disables windows error reporting for a process, possibly stalling against analysis environment (sleep), timing detection (rdtsc_gettickcount), trying to detect analysis virtual environment (timing analysis detection)</t>
  </si>
  <si>
    <t>detecting debugger by checking debug port, detecting debugger by checking windows class name, detecting the presence of wine, disables windows error reporting for a process, searching for specific processes: vmhgfs.sys (analysis tool detection), searching for specific processes: zonealarm.exe (anti-malware detection), trying to detect analysis virtual environment (bios detection), trying to detect analysis virtual environment (hdd detection), trying to detect analysis virtual environment (drivers detection), trying to forbid debugging (hiding threads from debugger)</t>
  </si>
  <si>
    <t>searching for specific processes: ekrn.exe (anti-malware detection), timing detection (rdtsc_gettickcount), trying to detect analysis virtual environment (bios detection), trying to enumerate security products installed on the system from wmi</t>
  </si>
  <si>
    <t>ability to check the disk size, sets file time to evade time line forensics analysis, timing detection (rdtsc_gettickcount), trying to detect analysis virtual environment (timing analysis detection), trying to forbid debugging (detecting process debug handle), trying to forbid debugging (hiding threads from debugger)</t>
  </si>
  <si>
    <t>ability to detect if sleep() function is patched, delaying execution by using ping.exe utility, trying to detect analysis virtual environment (bios detection)</t>
  </si>
  <si>
    <t>potential detection of analysis tools (dbghelp.dll), trying to detect analysis virtual environment (hdd detection)</t>
  </si>
  <si>
    <t>ability to retrieve a list of keyboard layouts, ability to retrieve the current memory availability, checking for specific image filename, possibly stalling against analysis environment (sleep), searching for specific processes: explorer.exe (system injection target), searching for specific processes: wclnt.exe (e-banking client injection target), timing detection (rdtsc_gettickcount), trying to detect analysis virtual environment (timing analysis detection)</t>
  </si>
  <si>
    <t>searching for specific processes, timing detection (rdtsc_gettickcount), trying to detect analysis virtual environment (timing analysis detection)</t>
  </si>
  <si>
    <t>detecting virtualbox by enumerating acpi registry keys, detecting the presence of wine, potential anti-vm time analysis check using rdtsc, trying to detect analysis virtual environment (bios detection), trying to detect analysis virtual environment (timing analysis detection), trying to forbid debugging (debug drivers detection)</t>
  </si>
  <si>
    <t>ability to retrieve a list of keyboard layouts, ability to retrieve system default language identifier, ability to retrieve the current memory availability, checking for specific image filename, possibly stalling against analysis environment (sleep), searching for specific processes: explorer.exe (system injection target), searching for specific processes: wclnt.exe (e-banking client injection target), timing detection (rdtsc_gettickcount), trying to detect analysis virtual environment (timing analysis detection)</t>
  </si>
  <si>
    <t>detecting debugger by checking debug port, detecting the presence of wine, disables windows error reporting for a process, searching for specific processes: vmhgfs.sys (analysis tool detection), searching for specific processes: zonealarm.exe (anti-malware detection), trying to detect analysis virtual environment (bios detection), trying to detect analysis virtual environment (drivers detection), trying to forbid debugging (hiding threads from debugger)</t>
  </si>
  <si>
    <t>possibly stalling against analysis environment (sleep), timing detection (rdtsc_gettickcount), trying to detect analysis virtual environment (timing analysis detection)</t>
  </si>
  <si>
    <t>detecting debugger by checking debug port, detecting debugger by checking windows class name, possibly stalling against analysis environment (sleep), searching for specific processes: 360sd.exe (anti-malware detection), searching for specific processes: regmon.exe (analysis tool detection), trying to detect analysis virtual environment (timing analysis detection), trying to forbid debugging (detecting process debug handle), trying to forbid debugging (hiding threads from debugger)</t>
  </si>
  <si>
    <t>delaying execution by using ping.exe utility, detecting virtualbox by enumerating acpi registry keys, trying to detect analysis virtual environment (hdd detection)</t>
  </si>
  <si>
    <t>ability to check the disk size, detecting debugger by checking debug port, detecting debugger by checking windows class name, potential anti-vm time analysis check using rdtsc, self-modifying code at runtime, trying to detect analysis virtual environment (timing analysis detection), trying to forbid debugging (debug drivers detection)</t>
  </si>
  <si>
    <t>checking for specific image filename, potential detection of virtual environment (sandboxie), trying to detect analysis virtual environment (guest modules detection), trying to enumerate security products installed on the system from wmi</t>
  </si>
  <si>
    <t>ability to check the disk size, ability to detect if sleep() function is patched, trying to detect analysis virtual environment (bios detection)</t>
  </si>
  <si>
    <t>delaying execution by using ping.exe utility, searching for specific processes: avastsvc.exe (anti-malware detection), searching for specific processes: vsserv.exe (anti-malware detection), trying to detect analysis virtual environment (pnp device detection), trying to detect analysis virtual environment (guest modules detection), trying to detect analysis virtual environment (malware analysis sandbox detection)</t>
  </si>
  <si>
    <t>checking for specific image filename, trying to detect analysis virtual environment (timing analysis detection)</t>
  </si>
  <si>
    <t>delaying execution by using ping.exe utility, detecting debugger by checking debug port, disables windows error reporting for a process, potential detection of analysis tools (dbghelp.dll), searching for installed programs (antimalware software), self-modifying code at runtime, trying to detect analysis virtual environment (hdd detection), trying to enumerate security products installed on the system from wmi</t>
  </si>
  <si>
    <t>ability to detect if sleep() function is patched, ability to retrieve a list of keyboard layouts, detecting virtualbox by enumerating acpi registry keys, detecting debugger by checking debug port, detecting debugger by checking windows class name, searching for running programs (analysis tools), searching for specific processes: sbiedll.exe (analysis tool detection), trying to detect analysis virtual environment (hdd detection), trying to detect analysis virtual environment (guest modules detection), trying to forbid debugging (debug windows detection), trying to forbid debugging (detecting process debug flag)</t>
  </si>
  <si>
    <t>trying to detect analysis virtual environment (hdd detection)</t>
  </si>
  <si>
    <t>ability to retrieve system default language identifier, trying to detect analysis virtual environment (timing analysis detection)</t>
  </si>
  <si>
    <t>ability to detect if sleep() function is patched, ability to retrieve a list of keyboard layouts, possibly stalling against analysis environment (sleep), trying to detect analysis virtual environment (drivers detection), trying to forbid debugging (detecting process debug flag), trying to forbid debugging (detecting process debug handle)</t>
  </si>
  <si>
    <t>potential detection of analysis tools (dbghelp.dll), self-modifying code at runtime, trying to detect analysis virtual environment (hdd detection)</t>
  </si>
  <si>
    <t>detecting virtualbox by enumerating acpi registry keys, trying to detect analysis virtual environment (bios detection), trying to detect analysis virtual environment (hdd detection)</t>
  </si>
  <si>
    <t>detecting virtualbox by enumerating acpi registry keys, detecting debugger by checking debug port, detecting debugger by checking windows class name, detecting the presence of wine, potential anti-vm time analysis check using rdtsc, timing detection (rdtsc_gettickcount), trying to detect analysis virtual environment (timing analysis detection), trying to forbid debugging (debug drivers detection), trying to forbid debugging (hiding threads from debugger)</t>
  </si>
  <si>
    <t>ability to retrieve system default language identifier, trying to detect analysis virtual environment (hdd detection)</t>
  </si>
  <si>
    <t>ability to check the disk size, ability to retrieve a list of keyboard layouts, ability to retrieve the current memory availability, detecting virtualbox by enumerating acpi registry keys, detecting debugger by checking debug port, detecting the presence of wine, potential anti-vm time analysis check using rdtsc, trying to detect analysis virtual environment (bios detection), trying to detect analysis virtual environment (timing analysis detection), trying to forbid debugging (hiding threads from debugger)</t>
  </si>
  <si>
    <t>ability to check the disk size, ability to retrieve the current memory availability, potential anti-vm time analysis check using rdtsc, self-modifying code at runtime, timing detection (rdtsc_gettickcount), trying to detect analysis virtual environment</t>
  </si>
  <si>
    <t>ability to check the disk size, ability to detect if sleep() function is patched, ability to retrieve a list of keyboard layouts, trying to detect analysis virtual environment (bios detection)</t>
  </si>
  <si>
    <t>detecting virtualbox by enumerating acpi registry keys, detecting debugger by checking debug port, detecting the presence of wine, potential anti-vm time analysis check using rdtsc, trying to detect analysis virtual environment (bios detection), trying to detect analysis virtual environment (timing analysis detection), trying to forbid debugging (debug drivers detection), trying to forbid debugging (hiding threads from debugger)</t>
  </si>
  <si>
    <t>delaying execution by using ping.exe utility, searching for specific processes: avastsvc.exe (anti-malware detection), searching for specific processes: vsserv.exe (anti-malware detection), trying to detect analysis virtual environment (pnp device detection)</t>
  </si>
  <si>
    <t>detecting analysis environment by checking sandbox name, searching for specific processes: msascui.exe (anti-malware detection), trying to detect analysis virtual environment (hdd detection)</t>
  </si>
  <si>
    <t>checking for specific image filename, detecting avast software (checking dll), detecting debugger by checking debug port, possibly stalling against analysis environment (sleep), potential detection of analysis tools (dbghelp.dll), potential detection of virtual environment (sandboxie), searching for specific processes, timing detection (rdtsc_gettickcount), trying to detect analysis virtual environment (drivers detection), trying to detect analysis virtual environment (installed applications detection), trying to detect analysis virtual environment (malware analysis sandbox detection), trying to detect analysis virtual environment (timing analysis detection), trying to detect analysis virtual environment (user detection), trying to forbid debugging (detecting process debug handle)</t>
  </si>
  <si>
    <t>ability to detect if sleep() function is patched, ability to retrieve a list of keyboard layouts, detecting the presence of wine, potential detection of virtual environment (ioctl_disk_get_length_info), timing detection (rdtsc_gettickcount), trying to detect analysis virtual environment (hdd detection), trying to enumerate security products installed on the system from wmi</t>
  </si>
  <si>
    <t>possibly stalling against analysis environment (sleep), trying to detect analysis virtual environment (processor detection)</t>
  </si>
  <si>
    <t>trying to detect analysis virtual environment (timing analysis detection), trying to forbid debugging (detecting process debug handle), trying to forbid debugging (hiding threads from debugger)</t>
  </si>
  <si>
    <t>timing detection (rdtsc_gettickcount), trying to detect analysis virtual environment (timing analysis detection), trying to forbid debugging (detecting process debug handle), trying to forbid debugging (hiding threads from debugger)</t>
  </si>
  <si>
    <t>checking for specific image filename, delaying execution by using ping.exe utility, possibly stalling against analysis environment (sleep), searching for specific processes: avastsvc.exe (anti-malware detection), searching for specific processes: vboxservice.exe (analysis tool detection), searching for specific processes: vsserv.exe (anti-malware detection), switching processor mode from 32 to 64 bits (emulation escape), trying to detect analysis virtual environment (pnp device detection), trying to detect analysis virtual environment (analysis path detection), trying to detect analysis virtual environment (malware analysis sandbox detection)</t>
  </si>
  <si>
    <t>ability to check the disk size, ability to retrieve the current memory availability, checking for specific image filename, trying to detect analysis virtual environment (timing analysis detection)</t>
  </si>
  <si>
    <t>detecting debugger by checking debug port, detecting sandboxes by checking registry keys artifacts, detecting the presence of wine, searching for installed programs (antimalware software), trying to detect analysis virtual environment (bios detection), trying to detect analysis virtual environment (hdd detection), trying to detect analysis virtual environment (analysis path detection), trying to detect analysis virtual environment (installed applications detection), trying to detect analysis virtual environment (malware analysis sandbox detection), trying to detect analysis virtual environment (user detection), trying to enumerate security products installed on the system from wmi</t>
  </si>
  <si>
    <t>detecting virtualbox by enumerating acpi registry keys, detecting debugger by checking debug port, detecting debugger by checking windows class name, detecting the presence of wine, potential anti-vm time analysis check using rdtsc, timing detection (rdtsc_gettickcount), trying to detect analysis virtual environment (bios detection), trying to detect analysis virtual environment (timing analysis detection), trying to forbid debugging (hiding threads from debugger)</t>
  </si>
  <si>
    <t>detecting virtualbox by enumerating acpi registry keys, potential anti-vm time analysis check using rdtsc, trying to detect analysis virtual environment (bios detection), trying to detect analysis virtual environment (timing analysis detection)</t>
  </si>
  <si>
    <t>ability to retrieve the current memory availability, trying to detect analysis virtual environment (processor detection)</t>
  </si>
  <si>
    <t>ability to retrieve the current memory availability, checking for specific image filename, trying to detect analysis virtual environment (bios detection)</t>
  </si>
  <si>
    <t>ability to check the disk size, checking for specific image filename, possibly stalling against analysis environment (sleep), potential detection of virtual environment (sandboxie), trying to detect analysis virtual environment (guest modules detection), trying to enumerate security products installed on the system from wmi</t>
  </si>
  <si>
    <t>potential anti-vm time analysis check using rdtsc, timing detection (rdtsc_gettickcount), trying to detect analysis virtual environment (timing analysis detection)</t>
  </si>
  <si>
    <t>ability to check the disk size, ability to retrieve the current memory availability, detecting the presence of wine, potential detection of analysis tools (dbghelp.dll), timing detection (rdtsc_gettickcount), trying to detect analysis virtual environment (bios detection), trying to detect analysis virtual environment (hdd detection), trying to detect analysis virtual environment (drivers detection)</t>
  </si>
  <si>
    <t>disables windows error reporting for a process, possibly stalling against analysis environment (sleep), trying to detect analysis virtual environment (hdd detection)</t>
  </si>
  <si>
    <t>ability to check the disk size, ability to retrieve system default language identifier, ability to retrieve the current memory availability, potential detection of virtual environment (sandboxie), searching for running programs (analysis tools), trying to detect analysis virtual environment (bios detection)</t>
  </si>
  <si>
    <t>checking for specific image filename, timing detection (rdtsc_gettickcount), trying to detect analysis virtual environment (timing analysis detection), trying to forbid debugging (detecting process debug handle), trying to forbid debugging (hiding threads from debugger)</t>
  </si>
  <si>
    <t>detecting virtualbox by enumerating acpi registry keys, detecting the presence of wine, disables windows error reporting for a process, potential detection of virtual environment (sandboxie), searching for specific processes: wireshark.exe (analysis tool detection), trying to detect analysis virtual environment (bios detection), trying to detect analysis virtual environment (guest modules detection)</t>
  </si>
  <si>
    <t>ability to detect if sleep() function is patched, ability to retrieve a list of keyboard layouts, potential detection of analysis tools (dbghelp.dll), self-modifying code at runtime, trying to detect analysis virtual environment (hdd detection), trying to forbid debugging (detecting process debug flag), trying to forbid debugging (detecting process debug handle)</t>
  </si>
  <si>
    <t>checking for specific image filename, detecting debugger by checking debug port, timing detection (rdtsc_gettickcount), trying to detect analysis virtual environment (bios detection), trying to enumerate security products installed on the system from wmi</t>
  </si>
  <si>
    <t>detecting virtualbox by enumerating acpi registry keys, detecting sandboxes by checking registry keys artifacts, detecting the presence of wine, potential detection of virtual environment (sandboxie), searching for installed programs (antimalware software), searching for specific processes: vmmouse.sys (analysis tool detection), trying to detect analysis virtual environment (bios detection), trying to detect analysis virtual environment (hdd detection), trying to detect analysis virtual environment (drivers detection), trying to detect analysis virtual environment (guest modules detection), trying to detect analysis virtual environment (installed applications detection), trying to detect analysis virtual environment (motherboard detection), trying to detect analysis virtual environment (window name detection), trying to enumerate security products installed on the system from wmi</t>
  </si>
  <si>
    <t>detecting virtualbox by enumerating acpi registry keys, detecting debugger by checking debug port, detecting debugger by checking windows class name, detecting the presence of wine, potential anti-vm time analysis check using rdtsc, timing detection (rdtsc_gettickcount), trying to detect analysis virtual environment (bios detection), trying to detect analysis virtual environment (timing analysis detection), trying to forbid debugging (debug drivers detection), trying to forbid debugging (hiding threads from debugger)</t>
  </si>
  <si>
    <t>ability to check the disk size, checking for specific image filename, trying to detect analysis virtual environment (guest modules detection), trying to enumerate security products installed on the system from wmi</t>
  </si>
  <si>
    <t>ability to retrieve a list of keyboard layouts, detecting the presence of wine, potential detection of virtual environment (ioctl_disk_get_length_info), trying to detect analysis virtual environment (hdd detection), trying to enumerate security products installed on the system from wmi</t>
  </si>
  <si>
    <t>ability to retrieve the current memory availability, detecting the presence of wine, disables windows error reporting for a process, possibly stalling against analysis environment (sleep), potential detection of virtual environment (sandboxie), trying to detect analysis virtual environment (guest modules detection)</t>
  </si>
  <si>
    <t>ability to detect if sleep() function is patched, ability to retrieve a list of keyboard layouts, detecting the presence of wine, potential detection of virtual environment (ioctl_disk_get_length_info), timing detection (rdtsc_gettickcount), trying to detect analysis virtual environment (hdd detection)</t>
  </si>
  <si>
    <t>potential detection of analysis tools (dbghelp.dll), potential detection of virtual environment (sandboxie), trying to detect analysis virtual environment (hdd detection)</t>
  </si>
  <si>
    <t>checking for specific image filename, delaying execution by using ping.exe utility, searching for specific processes: avastsvc.exe (anti-malware detection), searching for specific processes: vboxservice.exe (analysis tool detection), searching for specific processes: vsserv.exe (anti-malware detection), trying to detect analysis virtual environment (pnp device detection), trying to detect analysis virtual environment (analysis path detection), trying to detect analysis virtual environment (guest modules detection), trying to detect analysis virtual environment (malware analysis sandbox detection)</t>
  </si>
  <si>
    <t>disables windows error reporting for a process, possibly stalling against analysis environment (sleep), trying to detect analysis virtual environment (bios detection)</t>
  </si>
  <si>
    <t>ability to detect if sleep() function is patched, disables windows error reporting for a process, trying to detect analysis virtual environment (bios detection)</t>
  </si>
  <si>
    <t>detecting the presence of wine, disables windows error reporting for a process, possibly stalling against analysis environment (sleep), potential detection of virtual environment (sandboxie), searching for specific processes: procmon.exe (analysis tool detection), searching for specific processes: wireshark.exe (analysis tool detection), trying to detect analysis virtual environment (guest modules detection)</t>
  </si>
  <si>
    <t>ability to detect if sleep() function is patched, ability to retrieve a list of keyboard layouts, trying to detect analysis virtual environment (hdd detection)</t>
  </si>
  <si>
    <t>possibly stalling against analysis environment (sleep), trying to detect analysis virtual environment (guest modules detection), trying to enumerate security products installed on the system from wmi</t>
  </si>
  <si>
    <t>potential detection of analysis tools (dbghelp.dll), self-modifying code at runtime, trying to detect analysis virtual environment (hdd detection), unmaps and overwrites base address</t>
  </si>
  <si>
    <t>detecting virtualbox by enumerating acpi registry keys, detecting debugger by checking windows class name, detecting the presence of wine, potential anti-vm time analysis check using rdtsc, trying to detect analysis virtual environment (bios detection), trying to detect analysis virtual environment (timing analysis detection)</t>
  </si>
  <si>
    <t>delaying execution by using ping.exe utility, disables windows error reporting for a process, potential anti-vm time analysis check using rdtsc, timing detection (rdtsc_gettickcount), trying to detect analysis virtual environment (bios detection)</t>
  </si>
  <si>
    <t>ability to retrieve system default language identifier, detecting debugger by checking debug port, searching for specific processes: 360tray.exe (anti-malware detection), searching for specific processes: httpanalyzer.exe (analysis tool detection), trying to detect analysis virtual environment (pnp device detection)</t>
  </si>
  <si>
    <t>ability to retrieve system default language identifier, detecting debugger by checking debug port, trying to detect analysis virtual environment (pnp device detection)</t>
  </si>
  <si>
    <t>detecting debugger by checking debug port, detecting debugger by checking windows class name, trying to detect analysis virtual environment (bios detection)</t>
  </si>
  <si>
    <t>checking for specific image filename, searching for specific processes: msascui.exe (anti-malware detection), trying to detect analysis virtual environment (hdd detection)</t>
  </si>
  <si>
    <t>disables windows error reporting for a process, potential detection of virtual environment (sandboxie), trying to detect analysis virtual environment (hdd detection)</t>
  </si>
  <si>
    <t>potential detection of virtual environment (sandboxie), trying to detect analysis virtual environment (guest modules detection)</t>
  </si>
  <si>
    <t>detecting sandboxes by checking registry keys artifacts, trying to detect analysis virtual environment (bios detection), trying to detect analysis virtual environment (installed applications detection)</t>
  </si>
  <si>
    <t>timing detection (rdtsc_gettickcount), trying to detect analysis virtual environment (timing analysis detection)</t>
  </si>
  <si>
    <t>ability to retrieve a list of keyboard layouts, delaying execution by using ping.exe utility, disables windows error reporting for a process, searching for specific processes: wireshark.exe (analysis tool detection), timing detection (rdtsc_gettickcount), trying to detect analysis virtual environment (installed applications detection)</t>
  </si>
  <si>
    <t>ability to detect if sleep() function is patched, detecting avast software (checking dll), detecting debugger by checking debug port, detecting the presence of wine, potential detection of virtual environment (virtual pc), potential detection of virtual environment (winsock packet editor pro), searching for specific processes: xenservice.exe (analysis tool detection), trying to detect analysis virtual environment (bios detection)</t>
  </si>
  <si>
    <t>detecting sandboxes by checking registry keys artifacts, possibly stalling against analysis environment (sleep), trying to detect analysis virtual environment (bios detection), trying to detect analysis virtual environment (hdd detection), trying to detect analysis virtual environment (drivers detection), trying to detect analysis virtual environment (installed applications detection), trying to enumerate security products installed on the system from wmi</t>
  </si>
  <si>
    <t>searching for specific processes, trying to detect analysis virtual environment (bios detection)</t>
  </si>
  <si>
    <t>detecting virtualbox by enumerating acpi registry keys, detecting debugger by checking debug port, detecting the presence of wine, potential anti-vm time analysis check using rdtsc, trying to detect analysis virtual environment (timing analysis detection), trying to forbid debugging (debug drivers detection), trying to forbid debugging (hiding threads from debugger)</t>
  </si>
  <si>
    <t>potential detection of analysis tools (dbghelp.dll), self-modifying code at runtime, trying to detect analysis virtual environment (hdd detection), trying to detect analysis virtual environment (installed applications detection), trying to detect analysis virtual environment (malware analysis sandbox detection)</t>
  </si>
  <si>
    <t>ability to detect if sleep() function is patched, ability to retrieve a list of keyboard layouts, timing detection (rdtsc_gettickcount), trying to detect analysis virtual environment (timing analysis detection)</t>
  </si>
  <si>
    <t>potential anti-vm time analysis check using rdtsc, searching for specific processes, timing detection (rdtsc_gettickcount), trying to detect analysis virtual environment (timing analysis detection)</t>
  </si>
  <si>
    <t>detecting debugger by checking debug port, potential anti-vm time analysis check using rdtsc, potential detection of virtual environment (sandboxie), timing detection (rdtsc_gettickcount), trying to detect analysis virtual environment (timing analysis detection), trying to forbid debugging (detecting process debug handle)</t>
  </si>
  <si>
    <t>checking for specific image filename, possibly stalling against analysis environment (sleep), searching for specific processes: msascui.exe (anti-malware detection), trying to detect analysis virtual environment (hdd detection)</t>
  </si>
  <si>
    <t>ability to detect if sleep() function is patched, ability to retrieve a list of keyboard layouts, potential detection of virtual environment (sandboxie), trying to detect analysis virtual environment (bios detection)</t>
  </si>
  <si>
    <t>ability to retrieve the current memory availability, checking for specific image filename, potential detection of analysis tools (dbghelp.dll), potential detection of virtual environment (sandboxie), trying to detect analysis virtual environment (bios detection)</t>
  </si>
  <si>
    <t>ability to retrieve system default language identifier, checking for specific image filename, detecting analysis environment by checking sandbox name, detecting sandbox (checking loaded module path), potential detection of analysis tools (dbghelp.dll), searching for specific processes: chrome.exe (browser injection target), searching for specific processes: clmain.exe (e-commerce client injection target), searching for specific processes: explorer.exe (system injection target), timing detection (rdtsc_gettickcount), trying to detect analysis virtual environment (analysis path detection), trying to detect analysis virtual environment (malware analysis sandbox detection), trying to detect analysis virtual environment (timing analysis detection)</t>
  </si>
  <si>
    <t>1636d4064e9a7de3a2ab9b9b6229c43cfeabc3f2</t>
  </si>
  <si>
    <t>detecting virtualbox by enumerating acpi registry keys, detecting the presence of wine, potential anti-vm time analysis check using rdtsc, trying to detect analysis virtual environment (timing analysis detection)</t>
  </si>
  <si>
    <t>detecting the presence of wine, potential detection of virtual environment (sandboxie), trying to detect analysis virtual environment (bios detection), trying to detect analysis virtual environment (hdd detection), trying to detect analysis virtual environment (drivers detection)</t>
  </si>
  <si>
    <t>possibly stalling against analysis environment (sleep), searching for specific processes: vsserv.exe (anti-malware detection), timing detection (rdtsc_gettickcount), trying to detect analysis virtual environment (timing analysis detection)</t>
  </si>
  <si>
    <t>detecting virtualbox by enumerating acpi registry keys, detecting the presence of wine, possibly stalling against analysis environment (sleep), potential anti-vm time analysis check using rdtsc, trying to detect analysis virtual environment (bios detection), trying to detect analysis virtual environment (timing analysis detection)</t>
  </si>
  <si>
    <t>ability to check the disk size, ability to retrieve a list of keyboard layouts, detecting the presence of wine, potential detection of virtual environment (ioctl_disk_get_length_info), timing detection (rdtsc_gettickcount), trying to detect analysis virtual environment (hdd detection), trying to enumerate security products installed on the system from wmi</t>
  </si>
  <si>
    <t>53de59e29e72c419f56cdb657d8013bd64c72ef7</t>
  </si>
  <si>
    <t>ability to retrieve system default language identifier, detecting debugger by checking debug port, searching for specific processes: idaq.exe (analysis tool detection), searching for specific processes: kxetray.exe (anti-malware detection), trying to detect analysis virtual environment (pnp device detection)</t>
  </si>
  <si>
    <t>detecting virtualbox by enumerating acpi registry keys, detecting the presence of wine, trying to detect analysis virtual environment (bios detection)</t>
  </si>
  <si>
    <t>ability to check the disk size, searching for installed programs (antimalware software), trying to detect analysis virtual environment (bios detection), trying to detect analysis virtual environment (motherboard detection), trying to enumerate security products installed on the system from wmi</t>
  </si>
  <si>
    <t>potential detection of virtual environment (sandboxie), trying to detect analysis virtual environment (guest modules detection), trying to enumerate security products installed on the system from wmi</t>
  </si>
  <si>
    <t>trying to detect analysis virtual environment (guest modules detection)</t>
  </si>
  <si>
    <t>ability to detect if sleep() function is patched, detecting avast software (checking dll), detecting debugger by checking debug port, detecting sandboxes by checking registry keys artifacts, detecting the presence of wine, possibly stalling against analysis environment (sleep), potential detection of virtual environment (virtual pc), potential detection of virtual environment (winsock packet editor pro), searching for specific processes: xenservice.exe (analysis tool detection), trying to detect analysis virtual environment (bios detection), trying to detect analysis virtual environment (hdd detection)</t>
  </si>
  <si>
    <t>possibly stalling against analysis environment (sleep), potential detection of analysis tools (dbghelp.dll), self-modifying code at runtime, trying to detect analysis virtual environment (hdd detection)</t>
  </si>
  <si>
    <t>ability to retrieve a list of keyboard layouts, detecting the presence of wine, potential detection of virtual environment (ioctl_disk_get_length_info), timing detection (rdtsc_gettickcount), trying to detect analysis virtual environment (hdd detection), trying to enumerate security products installed on the system from wmi</t>
  </si>
  <si>
    <t>detecting sandboxes by checking registry keys artifacts, potential anti-vm time analysis check using rdtsc, switching processor mode from 32 to 64 bits (emulation escape), timing detection (rdtsc_gettickcount), trying to detect analysis virtual environment (bios detection), trying to detect analysis virtual environment (hdd detection), trying to detect analysis virtual environment (drivers detection)</t>
  </si>
  <si>
    <t>ability to detect if sleep() function is patched, ability to retrieve the current memory availability, trying to detect analysis virtual environment (timing analysis detection)</t>
  </si>
  <si>
    <t>detecting virtualbox by enumerating acpi registry keys, detecting the presence of wine, disables windows error reporting for a process, possibly stalling against analysis environment (sleep), potential detection of virtual environment (sandboxie), searching for specific processes: wireshark.exe (analysis tool detection), timing detection (rdtsc_gettickcount), trying to detect analysis virtual environment (bios detection), trying to detect analysis virtual environment (guest modules detection)</t>
  </si>
  <si>
    <t>ability to check the disk size, detecting debugger by checking debug port, detecting the presence of wine, potential anti-vm time analysis check using rdtsc, timing detection (rdtsc_gettickcount), trying to detect analysis virtual environment (bios detection), trying to detect analysis virtual environment (timing analysis detection), trying to forbid debugging (debug drivers detection), trying to forbid debugging (hiding threads from debugger)</t>
  </si>
  <si>
    <t>ability to detect if sleep() function is patched, ability to retrieve a list of keyboard layouts, ability to retrieve the current memory availability, potential detection of virtual environment (sandboxie), trying to detect analysis virtual environment (bios detection)</t>
  </si>
  <si>
    <t>ability to retrieve system default language identifier, ability to retrieve the current memory availability, checking for specific image filename, possibly stalling against analysis environment (sleep), searching for specific processes: explorer.exe (system injection target), searching for specific processes: wclnt.exe (e-banking client injection target), timing detection (rdtsc_gettickcount), trying to detect analysis virtual environment (timing analysis detection), unmaps and overwrites base address</t>
  </si>
  <si>
    <t>detecting virtualbox by enumerating acpi registry keys, detecting the presence of wine, potential anti-vm time analysis check using rdtsc, trying to detect analysis virtual environment (timing analysis detection), trying to forbid debugging (debug drivers detection)</t>
  </si>
  <si>
    <t>detecting analysis environment by checking sandbox name, detecting debugger by checking debug port, detecting sandboxes by checking registry keys artifacts, detecting the presence of wine, potential detection of virtual environment (sandboxie), timing detection (rdtsc_gettickcount), trying to detect analysis virtual environment (bios detection), trying to detect analysis virtual environment (hdd detection), trying to detect analysis virtual environment (analysis path detection), trying to detect analysis virtual environment (drivers detection), trying to detect analysis virtual environment (malware analysis sandbox detection), trying to detect analysis virtual environment (user detection), trying to enumerate security products installed on the system from wmi</t>
  </si>
  <si>
    <t>possibly stalling against analysis environment (sleep), potential detection of analysis tools (dbghelp.dll), potential detection of virtual environment (sandboxie), potential detection of virtual environment (virtual pc), potential detection of virtual environment (winsock packet editor pro), trying to detect analysis virtual environment (guest modules detection)</t>
  </si>
  <si>
    <t>e9a4ce01f3becda264573369078b9e170a2559ce</t>
  </si>
  <si>
    <t>potential anti-vm time analysis check using rdtsc, searching for specific processes, trying to detect analysis virtual environment (timing analysis detection)</t>
  </si>
  <si>
    <t>ability to retrieve the current memory availability, detecting virtualbox by enumerating acpi registry keys, detecting debugger by checking debug port, potential anti-vm time analysis check using rdtsc, trying to detect analysis virtual environment (bios detection), trying to detect analysis virtual environment (timing analysis detection), trying to forbid debugging (hiding threads from debugger)</t>
  </si>
  <si>
    <t>checking for specific image filename, searching for specific processes, trying to detect analysis virtual environment (bios detection)</t>
  </si>
  <si>
    <t>ability to check the disk size, ability to detect if sleep() function is patched, possibly stalling against analysis environment (sleep), potential detection of analysis tools (dbghelp.dll), self-modifying code at runtime, timing detection (rdtsc_gettickcount), trying to detect analysis virtual environment (hdd detection)</t>
  </si>
  <si>
    <t>b203985ad9248f3cbcdf861360ccf25b88ab314b</t>
  </si>
  <si>
    <t>checking for specific image filename, delaying execution by using ping.exe utility, searching for specific processes: vsserv.exe (anti-malware detection), timing detection (rdtsc_gettickcount), trying to detect analysis virtual environment (timing analysis detection)</t>
  </si>
  <si>
    <t>checking for specific image filename, detecting debugger by checking debug port, trying to detect analysis virtual environment (bios detection), trying to enumerate security products installed on the system from wmi</t>
  </si>
  <si>
    <t>detecting virtualbox by enumerating acpi registry keys, detecting the presence of wine, potential anti-vm time analysis check using rdtsc, trying to detect analysis virtual environment (bios detection)</t>
  </si>
  <si>
    <t>ability to retrieve system default language identifier, searching for specific processes, trying to detect analysis virtual environment (timing analysis detection)</t>
  </si>
  <si>
    <t>trying to detect analysis virtual environment (bios detection), trying to detect analysis virtual environment (hdd detection), trying to enumerate security products installed on the system from wmi</t>
  </si>
  <si>
    <t>ability to detect if sleep() function is patched, ability to retrieve a list of keyboard layouts, possibly stalling against analysis environment (sleep), trying to detect analysis virtual environment (drivers detection), trying to enumerate security products installed on the system from wmi, trying to forbid debugging (detecting process debug flag), trying to forbid debugging (detecting process debug handle)</t>
  </si>
  <si>
    <t>ability to detect if sleep() function is patched, detecting avast software (checking dll), detecting debugger by checking debug port, detecting sandboxes by checking registry keys artifacts, detecting the presence of wine, potential detection of virtual environment (virtual pc), potential detection of virtual environment (winsock packet editor pro), searching for specific processes: xenservice.exe (analysis tool detection), timing detection (rdtsc_gettickcount), trying to detect analysis virtual environment (bios detection), trying to detect analysis virtual environment (hdd detection)</t>
  </si>
  <si>
    <t>disables windows error reporting for a process, searching for specific processes: vboxservice.exe (analysis tool detection), searching for specific processes: vmtoolsd.exe (analysis tool detection), trying to detect analysis virtual environment (bios detection)</t>
  </si>
  <si>
    <t>trying to detect analysis virtual environment (drivers detection), trying to forbid debugging (detecting process debug flag), trying to forbid debugging (detecting process debug handle)</t>
  </si>
  <si>
    <t>ability to check the disk size, ability to detect if sleep() function is patched, ability to retrieve the current memory availability, delaying execution by using ping.exe utility, potential anti-vm time analysis check using rdtsc, searching for specific processes: 360sd.exe (anti-malware detection), searching for specific processes: rundll32.exe (system injection target), timing detection (rdtsc_gettickcount), trying to detect analysis virtual environment (timing analysis detection)</t>
  </si>
  <si>
    <t>detecting virtualbox by enumerating acpi registry keys, detecting debugger by checking debug port, detecting debugger by checking windows class name, detecting the presence of wine, potential anti-vm time analysis check using rdtsc, trying to detect analysis virtual environment (timing analysis detection), trying to forbid debugging (hiding threads from debugger)</t>
  </si>
  <si>
    <t>detecting virtualbox by enumerating acpi registry keys, detecting the presence of wine, potential anti-vm time analysis check using rdtsc, trying to detect analysis virtual environment (bios detection), trying to detect analysis virtual environment (timing analysis detection)</t>
  </si>
  <si>
    <t>ability to check the disk size, potential detection of analysis tools (dbghelp.dll), self-modifying code at runtime, trying to detect analysis virtual environment (hdd detection)</t>
  </si>
  <si>
    <t>checking for specific image filename, detecting avast software (checking dll), detecting debugger by checking debug port, potential detection of analysis tools (dbghelp.dll), potential detection of virtual environment (sandboxie), timing detection (rdtsc_gettickcount), trying to detect analysis virtual environment (drivers detection), trying to detect analysis virtual environment (installed applications detection), trying to detect analysis virtual environment (malware analysis sandbox detection), trying to detect analysis virtual environment (user detection), trying to forbid debugging (detecting process debug handle)</t>
  </si>
  <si>
    <t>ability to check the disk size, protecting string in memory (base64), searching for installed programs (antimalware software), trying to detect analysis virtual environment (bios detection), trying to detect analysis virtual environment (motherboard detection), trying to enumerate security products installed on the system from wmi</t>
  </si>
  <si>
    <t>checking for specific image filename, detecting debugger by checking debug port, detecting sandboxes by checking registry keys artifacts, trying to detect analysis virtual environment (bios detection), trying to detect analysis virtual environment (hdd detection), trying to detect analysis virtual environment (drivers detection), trying to enumerate security products installed on the system from wmi</t>
  </si>
  <si>
    <t>ability to detect if sleep() function is patched, ability to retrieve a list of keyboard layouts, detecting the presence of wine, potential detection of virtual environment (ioctl_disk_get_length_info), trying to detect analysis virtual environment (hdd detection), trying to enumerate security products installed on the system from wmi</t>
  </si>
  <si>
    <t>checking for specific image filename, trying to detect analysis virtual environment (timing analysis detection), trying to forbid debugging (detecting process debug handle), trying to forbid debugging (hiding threads from debugger)</t>
  </si>
  <si>
    <t>ability to detect if sleep() function is patched, trying to detect analysis virtual environment (bios detection)</t>
  </si>
  <si>
    <t>ability to retrieve the current memory availability, detecting sandboxes by checking registry keys artifacts, trying to detect analysis virtual environment (bios detection), trying to detect analysis virtual environment (hdd detection), trying to detect analysis virtual environment (drivers detection)</t>
  </si>
  <si>
    <t>ability to check the disk size, timing detection (rdtsc_gettickcount), trying to detect analysis virtual environment (timing analysis detection)</t>
  </si>
  <si>
    <t>detecting virtualbox by enumerating acpi registry keys, detecting sandboxes by checking registry keys artifacts, detecting the presence of wine, disables windows error reporting for a process, possibly stalling against analysis environment (sleep), potential detection of virtual environment (sandboxie), searching for specific processes: procmon.exe (analysis tool detection), searching for specific processes: wireshark.exe (analysis tool detection), timing detection (rdtsc_gettickcount), trying to detect analysis virtual environment (bios detection), trying to detect analysis virtual environment (guest modules detection)</t>
  </si>
  <si>
    <t>ability to retrieve the current memory availability, detecting sandboxes by checking registry keys artifacts, possibly stalling against analysis environment (sleep), trying to detect analysis virtual environment (bios detection), trying to detect analysis virtual environment (hdd detection), trying to detect analysis virtual environment (drivers detection), trying to detect analysis virtual environment (guest modules detection)</t>
  </si>
  <si>
    <t>ability to retrieve a list of keyboard layouts, checking for specific image filename, delaying execution by using ping.exe utility, detecting sandbox (checking loaded module path), detecting sandboxes by checking registry keys artifacts, detecting the presence of wine, disables windows error reporting for a process, potential detection of analysis tools (dbghelp.dll), potential detection of virtual environment (sandboxie), searching for specific processes: dumpcap.exe (analysis tool detection), searching for specific processes: ollydbg.exe (analysis tool detection), timing detection (rdtsc_gettickcount), trying to detect analysis virtual environment (bios detection), trying to detect analysis virtual environment (hdd detection), trying to detect analysis virtual environment (analysis path detection), trying to detect analysis virtual environment (drivers detection), trying to detect analysis virtual environment (malware analysis sandbox detection)</t>
  </si>
  <si>
    <t>detecting avast software (checking dll), potential detection of analysis tools (dbghelp.dll), potential detection of virtual environment (sandboxie), potential detection of virtual environment (virtual pc), potential detection of virtual environment (winsock packet editor pro), trying to detect analysis virtual environment (guest modules detection), trying to detect analysis virtual environment (malware analysis sandbox detection)</t>
  </si>
  <si>
    <t>detecting virtualbox by enumerating acpi registry keys, detecting the presence of wine, possibly stalling against analysis environment (sleep), potential anti-vm time analysis check using rdtsc, timing detection (rdtsc_gettickcount), trying to detect analysis virtual environment (bios detection), trying to detect analysis virtual environment (timing analysis detection)</t>
  </si>
  <si>
    <t>detecting debugger by checking debug port, possibly stalling against analysis environment (sleep), trying to detect analysis virtual environment (timing analysis detection), trying to forbid debugging (detecting process debug handle), trying to forbid debugging (hiding threads from debugger)</t>
  </si>
  <si>
    <t>potential anti-vm time analysis check using rdtsc, switching processor mode from 32 to 64 bits (emulation escape), timing detection (rdtsc_gettickcount), trying to detect analysis virtual environment (guest modules detection)</t>
  </si>
  <si>
    <t>detecting sandboxes by checking registry keys artifacts, trying to detect analysis virtual environment (bios detection), trying to detect analysis virtual environment (hdd detection), trying to detect analysis virtual environment (drivers detection), trying to enumerate security products installed on the system from wmi</t>
  </si>
  <si>
    <t>ability to check the disk size, disables windows error reporting for a process, trying to detect analysis virtual environment (bios detection)</t>
  </si>
  <si>
    <t>detecting debugger by checking debug port, disables windows error reporting for a process, potential detection of analysis tools (dbghelp.dll), self-modifying code at runtime, timing detection (rdtsc_gettickcount), trying to detect analysis virtual environment (hdd detection)</t>
  </si>
  <si>
    <t>detecting virtualbox by enumerating acpi registry keys, detecting sandboxes by checking registry keys artifacts, trying to detect analysis virtual environment (hdd detection)</t>
  </si>
  <si>
    <t>detecting virtualbox by enumerating acpi registry keys, detecting debugger by checking debug port, detecting debugger by checking windows class name, potential anti-vm time analysis check using rdtsc, timing detection (rdtsc_gettickcount), trying to detect analysis virtual environment (bios detection), trying to detect analysis virtual environment (timing analysis detection), trying to forbid debugging (hiding threads from debugger)</t>
  </si>
  <si>
    <t>ability to check the disk size, ability to retrieve the current memory availability, searching for installed programs (antimalware software), searching for installed programs (firewall software), trying to detect analysis virtual environment (bios detection)</t>
  </si>
  <si>
    <t>detecting virtualbox by enumerating acpi registry keys, detecting debugger by checking debug port, detecting debugger by checking windows class name, detecting the presence of wine, potential anti-vm time analysis check using rdtsc, potential detection of virtual environment (sandboxie), timing detection (rdtsc_gettickcount), trying to detect analysis virtual environment (bios detection), trying to detect analysis virtual environment (timing analysis detection), trying to forbid debugging (hiding threads from debugger)</t>
  </si>
  <si>
    <t>ability to retrieve system default language identifier, detecting debugger by checking debug port, possibly stalling against analysis environment (sleep), searching for specific processes: 360tray.exe (anti-malware detection), searching for specific processes: wireshark.exe (analysis tool detection), timing detection (rdtsc_gettickcount), trying to detect analysis virtual environment (timing analysis detection), trying to forbid debugging (detecting process debug handle), trying to forbid debugging (hiding threads from debugger)</t>
  </si>
  <si>
    <t>delaying execution by using ping.exe utility, disables windows error reporting for a process, potential anti-vm time analysis check using rdtsc, searching for specific processes: explorer.exe (system injection target), timing detection (rdtsc_gettickcount), trying to detect analysis virtual environment (bios detection)</t>
  </si>
  <si>
    <t>checking for specific image filename, delaying execution by using ping.exe utility, possibly stalling against analysis environment (sleep), searching for specific processes: avastsvc.exe (anti-malware detection), searching for specific processes: vboxservice.exe (analysis tool detection), searching for specific processes: vsserv.exe (anti-malware detection), trying to detect analysis virtual environment (pnp device detection), trying to detect analysis virtual environment (analysis path detection), trying to detect analysis virtual environment (guest modules detection), trying to detect analysis virtual environment (malware analysis sandbox detection)</t>
  </si>
  <si>
    <t>ability to check the disk size, ability to retrieve the current memory availability, delaying execution by using ping.exe utility, possibly stalling against analysis environment (sleep), trying to detect analysis virtual environment (bios detection)</t>
  </si>
  <si>
    <t>ability to retrieve system default language identifier, searching for specific processes, timing detection (rdtsc_gettickcount), trying to detect analysis virtual environment (timing analysis detection)</t>
  </si>
  <si>
    <t>detecting virtualbox by enumerating acpi registry keys, potential anti-vm time analysis check using rdtsc, trying to detect analysis virtual environment (bios detection)</t>
  </si>
  <si>
    <t>ability to detect if sleep() function is patched, disables windows error reporting for a process, possibly stalling against analysis environment (sleep), potential detection of analysis tools (dbghelp.dll), self-modifying code at runtime, timing detection (rdtsc_gettickcount), trying to detect analysis virtual environment (hdd detection)</t>
  </si>
  <si>
    <t>ability to check the disk size, detecting debugger by checking debug port, detecting the presence of wine, potential anti-vm time analysis check using rdtsc, trying to detect analysis virtual environment (bios detection), trying to detect analysis virtual environment (timing analysis detection), trying to forbid debugging (debug drivers detection), trying to forbid debugging (hiding threads from debugger)</t>
  </si>
  <si>
    <t>ability to detect if sleep() function is patched, ability to detect sandbox by checking mouse activity, detecting virtualbox by enumerating acpi registry keys, detecting analysis environment by checking sandbox name, detecting sandboxes by checking registry keys artifacts, detecting the presence of wine, potential anti-vm time analysis check using rdtsc, potential detection of virtual environment (ioctl_disk_get_length_info), potential detection of virtual environment (sandboxie), searching for specific processes: vmmouse.sys (analysis tool detection), timing detection (rdtsc_gettickcount), trying to detect analysis virtual environment (bios detection), trying to detect analysis virtual environment (hdd detection), trying to detect analysis virtual environment (analysis path detection), trying to detect analysis virtual environment (drivers detection), trying to detect analysis virtual environment (guest modules detection), trying to detect analysis virtual environment (installed applications detection), trying to detect analysis virtual environment (malware analysis sandbox detection), trying to detect analysis virtual environment (user detection), trying to detect analysis virtual environment (window name detection)</t>
  </si>
  <si>
    <t>22c8daaefda6075323540c07652870a309768bb3</t>
  </si>
  <si>
    <t>possibly stalling against analysis environment (sleep), searching for specific processes: regmon.exe (analysis tool detection), searching for specific processes: zonealarm.exe (anti-malware detection), trying to detect analysis virtual environment (bios detection)</t>
  </si>
  <si>
    <t>searching for running programs (analysis tools), trying to detect analysis virtual environment (hdd detection), trying to detect analysis virtual environment (window name detection)</t>
  </si>
  <si>
    <t>delaying execution by using ping.exe utility, possibly stalling against analysis environment (sleep), searching for specific processes: avastsvc.exe (anti-malware detection), searching for specific processes: vsserv.exe (anti-malware detection), switching processor mode from 32 to 64 bits (emulation escape), trying to detect analysis virtual environment (pnp device detection)</t>
  </si>
  <si>
    <t>detecting the presence of wine, potential anti-vm time analysis check using rdtsc, trying to detect analysis virtual environment (timing analysis detection), trying to forbid debugging (debug drivers detection)</t>
  </si>
  <si>
    <t>detecting debugger by checking debug port, potential anti-vm time analysis check using rdtsc, self-modifying code at runtime, timing detection (rdtsc_gettickcount), trying to detect analysis virtual environment (timing analysis detection), trying to forbid debugging (debug drivers detection)</t>
  </si>
  <si>
    <t>ability to check the disk size, possibly stalling against analysis environment (sleep), trying to detect analysis virtual environment (bios detection)</t>
  </si>
  <si>
    <t>detecting debugger by checking debug port, possibly stalling against analysis environment (sleep), potential detection of analysis tools (dbghelp.dll), potential detection of virtual environment (sandboxie), trying to detect analysis virtual environment (bios detection), trying to detect analysis virtual environment (drivers detection)</t>
  </si>
  <si>
    <t>ability to retrieve the current memory availability, trying to detect analysis virtual environment (bios detection), trying to detect analysis virtual environment (drivers detection)</t>
  </si>
  <si>
    <t>checking for specific image filename, detecting sandboxes by checking registry keys artifacts, possibly stalling against analysis environment (sleep), potential detection of virtual environment (ioctl_disk_get_length_info), potential detection of virtual environment (sandboxie), searching for specific processes: ekrn.exe (anti-malware detection), searching for specific processes: explorer.exe (system injection target), searching for specific processes: wireshark.exe (analysis tool detection), trying to detect analysis virtual environment (bios detection), trying to detect analysis virtual environment (hdd detection), trying to detect analysis virtual environment (analysis path detection), trying to detect analysis virtual environment (drivers detection), trying to detect analysis virtual environment (installed applications detection), trying to detect analysis virtual environment (malware analysis sandbox detection)</t>
  </si>
  <si>
    <t>ability to check the disk size, ability to retrieve the current memory availability, possibly stalling against analysis environment (sleep), trying to detect analysis virtual environment (bios detection)</t>
  </si>
  <si>
    <t>ability to retrieve system default language identifier, checking for specific image filename, potential detection of analysis tools (dbghelp.dll), searching for specific processes: chrome.exe (browser injection target), searching for specific processes: clmain.exe (e-commerce client injection target), searching for specific processes: explorer.exe (system injection target), searching for specific processes: sks2xyz.dll.exe (e-banking client injection target), timing detection (rdtsc_gettickcount), trying to detect analysis virtual environment (timing analysis detection)</t>
  </si>
  <si>
    <t>ability to retrieve the current memory availability, checking for specific image filename, delaying execution by using ping.exe utility, searching for specific processes: avastsvc.exe (anti-malware detection), searching for specific processes: vboxservice.exe (analysis tool detection), searching for specific processes: vsserv.exe (anti-malware detection), trying to detect analysis virtual environment (pnp device detection), trying to detect analysis virtual environment (analysis path detection), trying to detect analysis virtual environment (guest modules detection), trying to detect analysis virtual environment (malware analysis sandbox detection)</t>
  </si>
  <si>
    <t>disables windows error reporting for a process, potential detection of analysis tools (dbghelp.dll), searching for specific processes: vmhgfs.sys (analysis tool detection), searching for specific processes: zonealarm.exe (anti-malware detection), self-modifying code at runtime, timing detection (rdtsc_gettickcount), trying to detect analysis virtual environment (hdd detection)</t>
  </si>
  <si>
    <t>potential detection of virtual environment (sandboxie), timing detection (rdtsc_gettickcount), trying to detect analysis virtual environment (timing analysis detection)</t>
  </si>
  <si>
    <t>detecting analysis environment by checking sandbox name, possibly stalling against analysis environment (sleep), searching for specific processes: msascui.exe (anti-malware detection), trying to detect analysis virtual environment (hdd detection)</t>
  </si>
  <si>
    <t>trying to detect analysis virtual environment (timing analysis detection), trying to enumerate security products installed on the system from wmi</t>
  </si>
  <si>
    <t>ability to retrieve a list of keyboard layouts, disables windows error reporting for a process, trying to detect analysis virtual environment (analysis path detection), trying to detect analysis virtual environment (malware analysis sandbox detection)</t>
  </si>
  <si>
    <t>detecting debugger by checking debug port, detecting debugger by checking windows class name, potential anti-vm time analysis check using rdtsc, potential detection of virtual environment (sandboxie), self-modifying code at runtime, trying to detect analysis virtual environment (hdd detection), trying to detect analysis virtual environment (timing analysis detection), trying to forbid debugging (debug drivers detection)</t>
  </si>
  <si>
    <t>ability to check the disk size, ability to retrieve the current memory availability, possibly stalling against analysis environment (sleep), timing detection (rdtsc_gettickcount), trying to detect analysis virtual environment (timing analysis detection)</t>
  </si>
  <si>
    <t>attempts to disable kernel mode debugger, possibly stalling against analysis environment (sleep), searching for specific processes: iexplore.exe (browser injection target), searching for specific processes: svchost.exe (system injection target), timing detection (rdtsc_gettickcount), trying to detect analysis virtual environment (timing analysis detection)</t>
  </si>
  <si>
    <t>delaying execution by using ping.exe utility, detecting virtualbox by enumerating acpi registry keys, detecting sandboxes by checking registry keys artifacts, trying to detect analysis virtual environment (hdd detection)</t>
  </si>
  <si>
    <t>checking for specific image filename, detecting avast software (checking dll), detecting debugger by checking debug port, possibly stalling against analysis environment (sleep), potential detection of analysis tools (dbghelp.dll), potential detection of virtual environment (sandboxie), timing detection (rdtsc_gettickcount), trying to detect analysis virtual environment (drivers detection), trying to forbid debugging (detecting process debug handle)</t>
  </si>
  <si>
    <t>potential detection of virtual environment (sandboxie), searching for installed programs (antimalware software), trying to detect analysis virtual environment (guest modules detection)</t>
  </si>
  <si>
    <t>detecting virtualbox by enumerating acpi registry keys, detecting debugger by checking debug port, detecting debugger by checking windows class name, potential anti-vm time analysis check using rdtsc, trying to detect analysis virtual environment (bios detection), trying to detect analysis virtual environment (timing analysis detection), trying to enumerate security products installed on the system from wmi, trying to forbid debugging (hiding threads from debugger)</t>
  </si>
  <si>
    <t>ability to retrieve a list of keyboard layouts, detecting the presence of wine, potential detection of virtual environment (ioctl_disk_get_length_info), timing detection (rdtsc_gettickcount), trying to detect analysis virtual environment (hdd detection)</t>
  </si>
  <si>
    <t>d084f2f1ee3d276117286f0d4eade6d21629bb2c</t>
  </si>
  <si>
    <t>possibly stalling against analysis environment (sleep), potential detection of virtual environment (sandboxie), trying to detect analysis virtual environment (guest modules detection)</t>
  </si>
  <si>
    <t>ability to retrieve a list of keyboard layouts, self-modifying code at runtime, trying to detect analysis virtual environment (installed applications detection), trying to detect analysis virtual environment (malware analysis sandbox detection)</t>
  </si>
  <si>
    <t>ability to detect if sleep() function is patched, detecting debugger by checking windows class name, searching for specific processes: vmsrvc.exe (analysis tool detection), searching for specific processes: wireshark.exe (analysis tool detection), trying to detect analysis virtual environment (hdd detection), trying to detect analysis virtual environment (analysis path detection), trying to detect analysis virtual environment (computer name detection), trying to detect analysis virtual environment (malware analysis sandbox detection)</t>
  </si>
  <si>
    <t>detecting debugger by checking debug port, detecting the presence of wine, disables windows error reporting for a process, searching for specific processes: vmhgfs.sys (analysis tool detection), searching for specific processes: zonealarm.exe (anti-malware detection), trying to detect analysis virtual environment (bios detection), trying to detect analysis virtual environment (hdd detection), trying to detect analysis virtual environment (drivers detection), trying to forbid debugging (hiding threads from debugger)</t>
  </si>
  <si>
    <t>possibly stalling against analysis environment (sleep), timing detection (rdtsc_gettickcount), trying to detect analysis virtual environment (timing analysis detection), trying to enumerate security products installed on the system from wmi</t>
  </si>
  <si>
    <t>detecting debugger by checking debug port, possibly stalling against analysis environment (sleep), potential detection of analysis tools (dbghelp.dll), timing detection (rdtsc_gettickcount), trying to detect analysis virtual environment (drivers detection), trying to detect analysis virtual environment (timing analysis detection), trying to forbid debugging (detecting process debug handle)</t>
  </si>
  <si>
    <t>detecting virtualbox by enumerating acpi registry keys, detecting sandboxes by checking registry keys artifacts, detecting the presence of wine, disables windows error reporting for a process, possibly stalling against analysis environment (sleep), potential detection of virtual environment (sandboxie), searching for specific processes: procmon.exe (analysis tool detection), searching for specific processes: wireshark.exe (analysis tool detection), trying to detect analysis virtual environment (bios detection), trying to detect analysis virtual environment (guest modules detection)</t>
  </si>
  <si>
    <t>ability to check the disk size, detecting debugger by checking debug port, detecting debugger by checking windows class name, detecting the presence of wine, potential anti-vm time analysis check using rdtsc, trying to detect analysis virtual environment (timing analysis detection), trying to forbid debugging (debug drivers detection), trying to forbid debugging (hiding threads from debugger)</t>
  </si>
  <si>
    <t>detecting virtualbox by enumerating acpi registry keys, detecting debugger by checking debug port, detecting debugger by checking windows class name, detecting the presence of wine, potential anti-vm time analysis check using rdtsc, trying to detect analysis virtual environment (bios detection), trying to detect analysis virtual environment (timing analysis detection), trying to forbid debugging (hiding threads from debugger)</t>
  </si>
  <si>
    <t>checking for specific image filename, searching for specific processes: explorer.exe (system injection target), searching for specific processes: vsserv.exe (anti-malware detection), timing detection (rdtsc_gettickcount), trying to detect analysis virtual environment (timing analysis detection)</t>
  </si>
  <si>
    <t>ability to retrieve the current memory availability, possibly stalling against analysis environment (sleep), timing detection (rdtsc_gettickcount), trying to detect analysis virtual environment (timing analysis detection)</t>
  </si>
  <si>
    <t>4a53963832c6da7a4050022564593074bf299977</t>
  </si>
  <si>
    <t>detecting virtualbox by enumerating acpi registry keys, detecting debugger by checking debug port, detecting debugger by checking windows class name, detecting the presence of wine, potential anti-vm time analysis check using rdtsc, trying to detect analysis virtual environment (bios detection), trying to detect analysis virtual environment (timing analysis detection), trying to forbid debugging (debug drivers detection), trying to forbid debugging (hiding threads from debugger)</t>
  </si>
  <si>
    <t>checking for specific image filename, detecting debugger by checking debug port, possibly stalling against analysis environment (sleep), potential detection of analysis tools (dbghelp.dll), potential detection of virtual environment (sandboxie), searching for specific processes: explorer.exe (system injection target), timing detection (rdtsc_gettickcount), trying to detect analysis virtual environment (bios detection), trying to detect analysis virtual environment (drivers detection), trying to forbid debugging (detecting process debug handle)</t>
  </si>
  <si>
    <t>disables windows error reporting for a process, possibly stalling against analysis environment (sleep), trying to detect analysis virtual environment (pnp device detection)</t>
  </si>
  <si>
    <t>attempts to disable kernel mode debugger, possibly stalling against analysis environment (sleep), trying to detect analysis virtual environment (timing analysis detection)</t>
  </si>
  <si>
    <t>ability to check the disk size, ability to detect if sleep() function is patched, ability to retrieve a list of keyboard layouts, trying to detect analysis virtual environment (timing analysis detection), trying to enumerate security products installed on the system from wmi</t>
  </si>
  <si>
    <t>detecting virtualbox by enumerating acpi registry keys, detecting debugger by checking debug port, detecting debugger by checking windows class name, detecting the presence of wine, potential anti-vm time analysis check using rdtsc, searching for specific processes: vboxservice.exe (analysis tool detection), timing detection (rdtsc_gettickcount), trying to detect analysis virtual environment (bios detection), trying to detect analysis virtual environment (timing analysis detection), trying to forbid debugging (debug drivers detection), trying to forbid debugging (hiding threads from debugger)</t>
  </si>
  <si>
    <t>detecting virtualbox by enumerating acpi registry keys, detecting debugger by checking debug port, detecting debugger by checking windows class name, searching for running programs (analysis tools), searching for specific processes: sbiedll.exe (analysis tool detection), trying to detect analysis virtual environment (hdd detection), trying to detect analysis virtual environment (guest modules detection), trying to forbid debugging (debug windows detection), trying to forbid debugging (detecting process debug flag)</t>
  </si>
  <si>
    <t>checking for specific image filename, searching for specific processes: chrome.exe (browser injection target), searching for specific processes: clmain.exe (e-commerce client injection target), searching for specific processes: explorer.exe (system injection target), timing detection (rdtsc_gettickcount), trying to detect analysis virtual environment (timing analysis detection)</t>
  </si>
  <si>
    <t>searching for specific processes: svchost.exe (system injection target), trying to detect analysis virtual environment (drivers detection)</t>
  </si>
  <si>
    <t>ability to check the disk size, checking for specific image filename, detecting avast software (checking dll), possibly stalling against analysis environment (sleep), potential detection of virtual environment (sandboxie), timing detection (rdtsc_gettickcount), trying to detect analysis virtual environment (timing analysis detection)</t>
  </si>
  <si>
    <t>searching for specific processes: msascui.exe (anti-malware detection), trying to detect analysis virtual environment (guest modules detection)</t>
  </si>
  <si>
    <t>ability to check the disk size, ability to retrieve the current memory availability, detecting the presence of wine, potential detection of analysis tools (dbghelp.dll), trying to detect analysis virtual environment (bios detection), trying to detect analysis virtual environment (hdd detection), trying to detect analysis virtual environment (analysis path detection), trying to detect analysis virtual environment (computer name detection), trying to detect analysis virtual environment (drivers detection), trying to detect analysis virtual environment (installed applications detection), trying to detect analysis virtual environment (malware analysis sandbox detection), trying to detect analysis virtual environment (user detection)</t>
  </si>
  <si>
    <t>possibly stalling against analysis environment (sleep), searching for running programs (analysis tools), trying to detect analysis virtual environment (hdd detection), trying to detect analysis virtual environment (window name detection)</t>
  </si>
  <si>
    <t>ability to retrieve a list of keyboard layouts, detecting debugger by checking debug port, potential anti-vm time analysis check using rdtsc, timing detection (rdtsc_gettickcount), trying to detect analysis virtual environment (timing analysis detection), trying to forbid debugging (detecting process debug handle), trying to forbid debugging (hiding threads from debugger)</t>
  </si>
  <si>
    <t>ability to detect if sleep() function is patched, ability to retrieve a list of keyboard layouts, ability to retrieve system default language identifier, detecting virtualbox by enumerating acpi registry keys, detecting debugger by checking debug port, detecting the presence of wine, potential anti-vm time analysis check using rdtsc, timing detection (rdtsc_gettickcount), trying to detect analysis virtual environment (timing analysis detection), trying to forbid debugging (debug drivers detection), trying to forbid debugging (hiding threads from debugger)</t>
  </si>
  <si>
    <t>disables windows error reporting for a process, potential detection of virtual environment (sandboxie), searching for running programs (analysis tools), timing detection (rdtsc_gettickcount), trying to detect analysis virtual environment (hdd detection), trying to forbid debugging (debug windows detection)</t>
  </si>
  <si>
    <t>protecting string in memory (base64), searching for installed programs (antimalware software), trying to detect analysis virtual environment (bios detection), trying to detect analysis virtual environment (motherboard detection), trying to enumerate security products installed on the system from wmi</t>
  </si>
  <si>
    <t>ability to check the disk size, disables windows error reporting for a process, potential detection of virtual environment (sandboxie), trying to detect analysis virtual environment (hdd detection)</t>
  </si>
  <si>
    <t>detecting virtualbox by enumerating acpi registry keys, detecting the presence of wine, potential anti-vm time analysis check using rdtsc, timing detection (rdtsc_gettickcount), trying to detect analysis virtual environment (bios detection), trying to detect analysis virtual environment (timing analysis detection)</t>
  </si>
  <si>
    <t>detecting virtualbox by enumerating acpi registry keys, detecting debugger by checking debug port, detecting the presence of wine, potential anti-vm time analysis check using rdtsc, timing detection (rdtsc_gettickcount), trying to detect analysis virtual environment (bios detection), trying to detect analysis virtual environment (timing analysis detection), trying to forbid debugging (debug drivers detection), trying to forbid debugging (detecting process debug handle), trying to forbid debugging (hiding threads from debugger)</t>
  </si>
  <si>
    <t>ability to retrieve the current memory availability, checking for specific image filename, possibly stalling against analysis environment (sleep), trying to detect analysis virtual environment (bios detection)</t>
  </si>
  <si>
    <t>detecting virtualbox by enumerating acpi registry keys, detecting the presence of wine, disables windows error reporting for a process, potential detection of virtual environment (sandboxie), searching for specific processes: wireshark.exe (analysis tool detection), timing detection (rdtsc_gettickcount), trying to detect analysis virtual environment (bios detection), trying to detect analysis virtual environment (guest modules detection)</t>
  </si>
  <si>
    <t>potential detection of analysis tools (dbghelp.dll), trying to detect analysis virtual environment (hdd detection), trying to detect analysis virtual environment (analysis path detection), trying to detect analysis virtual environment (malware analysis sandbox detection)</t>
  </si>
  <si>
    <t>possibly stalling against analysis environment (sleep), trying to detect analysis virtual environment (hdd detection)</t>
  </si>
  <si>
    <t>disables windows error reporting for a process, trying to detect analysis virtual environment (timing analysis detection)</t>
  </si>
  <si>
    <t>ability to check the disk size, ability to retrieve a list of keyboard layouts, ability to retrieve the current memory availability, detecting the presence of wine, potential detection of virtual environment (ioctl_disk_get_length_info), trying to detect analysis virtual environment (hdd detection), trying to enumerate security products installed on the system from wmi</t>
  </si>
  <si>
    <t>ability to check the disk size, detecting sandboxes by checking registry keys artifacts, possibly stalling against analysis environment (sleep), trying to detect analysis virtual environment (bios detection), trying to detect analysis virtual environment (hdd detection), trying to detect analysis virtual environment (drivers detection)</t>
  </si>
  <si>
    <t>delaying execution by using ping.exe utility, searching for specific processes: avastsvc.exe (anti-malware detection), searching for specific processes: vsserv.exe (anti-malware detection), switching processor mode from 32 to 64 bits (emulation escape), trying to detect analysis virtual environment (pnp device detection)</t>
  </si>
  <si>
    <t>ability to check the disk size, possibly stalling against analysis environment (sleep), trying to detect analysis virtual environment (guest modules detection), trying to enumerate security products installed on the system from wmi</t>
  </si>
  <si>
    <t>ability to check the disk size, ability to retrieve the current memory availability, checking for specific image filename, possibly stalling against analysis environment (sleep), trying to detect analysis virtual environment (bios detection)</t>
  </si>
  <si>
    <t>detecting virtualbox by enumerating acpi registry keys, detecting debugger by checking debug port, detecting debugger by checking windows class name, detecting the presence of wine, possibly stalling against analysis environment (sleep), potential anti-vm time analysis check using rdtsc, trying to detect analysis virtual environment (bios detection), trying to detect analysis virtual environment (timing analysis detection), trying to forbid debugging (debug drivers detection), trying to forbid debugging (hiding threads from debugger)</t>
  </si>
  <si>
    <t>trying to detect analysis virtual environment (pnp device detection)</t>
  </si>
  <si>
    <t>ability to check the disk size, ability to retrieve system default language identifier, searching for specific processes: msnmsgr.exe (messenger injection target), timing detection (rdtsc_gettickcount), trying to detect analysis virtual environment (bios detection)</t>
  </si>
  <si>
    <t>detecting debugger by checking debug port, timing detection (rdtsc_gettickcount), trying to detect analysis virtual environment (timing analysis detection), trying to forbid debugging (detecting process debug handle), trying to forbid debugging (hiding threads from debugger)</t>
  </si>
  <si>
    <t>detecting virtualbox by enumerating acpi registry keys, detecting debugger by checking debug port, detecting the presence of wine, potential anti-vm time analysis check using rdtsc, trying to detect analysis virtual environment (bios detection), trying to detect analysis virtual environment (timing analysis detection), trying to enumerate security products installed on the system from wmi, trying to forbid debugging (debug drivers detection), trying to forbid debugging (hiding threads from debugger)</t>
  </si>
  <si>
    <t>ability to retrieve a list of keyboard layouts, detecting debugger by checking debug port, timing detection (rdtsc_gettickcount), trying to detect analysis virtual environment (timing analysis detection), trying to enumerate security products installed on the system from wmi</t>
  </si>
  <si>
    <t>ability to retrieve system default language identifier, trying to detect analysis virtual environment (bios detection)</t>
  </si>
  <si>
    <t>ability to check the disk size, ability to retrieve the current memory availability, possibly stalling against analysis environment (sleep), trying to detect analysis virtual environment (timing analysis detection)</t>
  </si>
  <si>
    <t>searching for specific processes: msascui.exe (anti-malware detection), trying to detect analysis virtual environment (hdd detection)</t>
  </si>
  <si>
    <t>detecting virtualbox by enumerating acpi registry keys, detecting sandboxes by checking registry keys artifacts, detecting the presence of wine, disables windows error reporting for a process, potential detection of virtual environment (sandboxie), searching for specific processes: procmon.exe (analysis tool detection), timing detection (rdtsc_gettickcount), trying to detect analysis virtual environment (bios detection), trying to detect analysis virtual environment (guest modules detection)</t>
  </si>
  <si>
    <t>hopper1_kvm_patched_conf1</t>
  </si>
  <si>
    <t>hopper1_kvm_patched_conf2</t>
  </si>
  <si>
    <t>hopper2_vmware_conf3</t>
  </si>
  <si>
    <t>hopper4_vmware_conf2</t>
  </si>
  <si>
    <t>hopper5_vmware_conf2_vmtools</t>
  </si>
  <si>
    <t>hopper6_kvm_legacy_conf1</t>
  </si>
  <si>
    <t>hopper6_kvm_legacy_conf2</t>
  </si>
  <si>
    <t>hopper3_vbox_conf1</t>
  </si>
  <si>
    <t>hopper3_vbox_conf2</t>
  </si>
  <si>
    <t>hopper8_vbox_conf1_guestadditions</t>
  </si>
  <si>
    <t>hopper8_vbox_conf2_guestadditions</t>
  </si>
  <si>
    <t>hopper7_qemu_legacy_conf1</t>
  </si>
  <si>
    <t>hopper7_qemu_legacy_conf2</t>
  </si>
  <si>
    <t>xenservice.exe, 369</t>
  </si>
  <si>
    <t>sbiectrl.exe, 64</t>
  </si>
  <si>
    <t>zxsniffer.exe, 47</t>
  </si>
  <si>
    <t>vboxservice.exe, 42</t>
  </si>
  <si>
    <t>regmon.exe, 26</t>
  </si>
  <si>
    <t>blackice.exe, 24</t>
  </si>
  <si>
    <t>vmtoolsd.exe, 21</t>
  </si>
  <si>
    <t>sbiesvc.exe, 20</t>
  </si>
  <si>
    <t>wireshark.exe, 18</t>
  </si>
  <si>
    <t>vmhgfs.sys, 16</t>
  </si>
  <si>
    <t>sbiedll.exe, 13</t>
  </si>
  <si>
    <t>procmon.exe, 7</t>
  </si>
  <si>
    <t>skype.exe, 5</t>
  </si>
  <si>
    <t>vmsrvc.exe, 5</t>
  </si>
  <si>
    <t>httpanalyzer.exe, 4</t>
  </si>
  <si>
    <t>ollydbg.exe, 3</t>
  </si>
  <si>
    <t>vmmouse.sys, 2</t>
  </si>
  <si>
    <t>vpcmap.exe, 2</t>
  </si>
  <si>
    <t>idaq.exe, 2</t>
  </si>
  <si>
    <t>windbg.exe, 2</t>
  </si>
  <si>
    <t>explorer.exe, 2</t>
  </si>
  <si>
    <t>ntice.sys, 1</t>
  </si>
  <si>
    <t>vmwareuser.exe, 1</t>
  </si>
  <si>
    <t>dumpcap.exe, 1</t>
  </si>
  <si>
    <t>diskmon.exe, 1</t>
  </si>
  <si>
    <t>syser.exe, 1</t>
  </si>
  <si>
    <t>windump.exe, 1</t>
  </si>
  <si>
    <t>firefox.exe, 1</t>
  </si>
  <si>
    <t>Xen 369</t>
  </si>
  <si>
    <t>Sandboxie 97</t>
  </si>
  <si>
    <t>VMware 40</t>
  </si>
  <si>
    <t>VirtualBox 42</t>
  </si>
  <si>
    <t>Virtual PC 7</t>
  </si>
  <si>
    <t>Virtual PC</t>
  </si>
  <si>
    <t>Family</t>
  </si>
  <si>
    <t>Count</t>
  </si>
  <si>
    <t>InstallCore</t>
  </si>
  <si>
    <t>config</t>
  </si>
  <si>
    <t>success</t>
  </si>
  <si>
    <t>failure</t>
  </si>
  <si>
    <t>Lethic</t>
  </si>
  <si>
    <t>Qemu_legacy_conf1</t>
  </si>
  <si>
    <t>CeeInjector</t>
  </si>
  <si>
    <t>Vbox_conf1</t>
  </si>
  <si>
    <t>Boaxxe</t>
  </si>
  <si>
    <t>KVM_patched_conf2</t>
  </si>
  <si>
    <t>Qemu_legacy_conf2</t>
  </si>
  <si>
    <t>PUA/LoadMoney</t>
  </si>
  <si>
    <t>KVM_patched_conf1</t>
  </si>
  <si>
    <t>Yakes</t>
  </si>
  <si>
    <t>VMware_conf3</t>
  </si>
  <si>
    <t>Zurgop</t>
  </si>
  <si>
    <t>Vbox_conf1_guestadditions</t>
  </si>
  <si>
    <t>Ursnif</t>
  </si>
  <si>
    <t>KVM_legacy_conf1</t>
  </si>
  <si>
    <t>BitcoinMiner</t>
  </si>
  <si>
    <t>KVM_legacy_conf2</t>
  </si>
  <si>
    <t>BetaBot</t>
  </si>
  <si>
    <t>Vbox_conf2_guestadditions</t>
  </si>
  <si>
    <t>PandaBanker</t>
  </si>
  <si>
    <t>Vbox_conf2</t>
  </si>
  <si>
    <t>ADWARE/QjwMonkey</t>
  </si>
  <si>
    <t>VMware_conf2</t>
  </si>
  <si>
    <t>Proteus</t>
  </si>
  <si>
    <t>VMware_conf2_vmtools</t>
  </si>
  <si>
    <t>SmokeLoader</t>
  </si>
  <si>
    <t>Qbot</t>
  </si>
  <si>
    <t>artifact</t>
  </si>
  <si>
    <t>count #</t>
  </si>
  <si>
    <t>Nanocore</t>
  </si>
  <si>
    <t>DEBUGGER_PRESENT</t>
  </si>
  <si>
    <t>BrowserPwdStealer</t>
  </si>
  <si>
    <t>MEM_SIZE</t>
  </si>
  <si>
    <t>TICK_COUNT</t>
  </si>
  <si>
    <t>PROCESS_DETECTION</t>
  </si>
  <si>
    <t>BIOS</t>
  </si>
  <si>
    <t>SCSI_CHECK</t>
  </si>
  <si>
    <t>DRIVER_CHECK</t>
  </si>
  <si>
    <t>HDD_SIZE</t>
  </si>
  <si>
    <t>HCI</t>
  </si>
  <si>
    <t>ACPI DSDT</t>
  </si>
  <si>
    <t>CPU_COUNT</t>
  </si>
  <si>
    <t>INVALID_INST</t>
  </si>
  <si>
    <t>Category</t>
  </si>
  <si>
    <t>XSS</t>
  </si>
  <si>
    <t>PHP Object Injection</t>
  </si>
  <si>
    <t>SQL Injection</t>
  </si>
  <si>
    <t>PHP Code Execution</t>
  </si>
  <si>
    <t>Open Redirect</t>
  </si>
  <si>
    <t>Misconfig</t>
  </si>
  <si>
    <t>CSRF</t>
  </si>
  <si>
    <t>Bruteforce</t>
  </si>
  <si>
    <t>High</t>
  </si>
  <si>
    <t>Medium</t>
  </si>
  <si>
    <t>Low</t>
  </si>
  <si>
    <t>Cover set size</t>
  </si>
  <si>
    <t>coverage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</si>
</sst>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u/>
      <color rgb="FF0000FF"/>
    </font>
  </fonts>
  <fills count="25">
    <fill>
      <patternFill patternType="none"/>
    </fill>
    <fill>
      <patternFill patternType="lightGray"/>
    </fill>
    <fill>
      <patternFill patternType="solid">
        <fgColor rgb="FF93C47D"/>
        <bgColor rgb="FF93C47D"/>
      </patternFill>
    </fill>
    <fill>
      <patternFill patternType="solid">
        <fgColor rgb="FF76A5AF"/>
        <bgColor rgb="FF76A5AF"/>
      </patternFill>
    </fill>
    <fill>
      <patternFill patternType="solid">
        <fgColor rgb="FF6FA8DC"/>
        <bgColor rgb="FF6FA8DC"/>
      </patternFill>
    </fill>
    <fill>
      <patternFill patternType="solid">
        <fgColor rgb="FF8E7CC3"/>
        <bgColor rgb="FF8E7CC3"/>
      </patternFill>
    </fill>
    <fill>
      <patternFill patternType="solid">
        <fgColor rgb="FFC27BA0"/>
        <bgColor rgb="FFC27BA0"/>
      </patternFill>
    </fill>
    <fill>
      <patternFill patternType="solid">
        <fgColor rgb="FFF6B26B"/>
        <bgColor rgb="FFF6B26B"/>
      </patternFill>
    </fill>
    <fill>
      <patternFill patternType="solid">
        <fgColor rgb="FFFFD966"/>
        <bgColor rgb="FFFFD966"/>
      </patternFill>
    </fill>
    <fill>
      <patternFill patternType="solid">
        <fgColor rgb="FFDD7E6B"/>
        <bgColor rgb="FFDD7E6B"/>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9D2E9"/>
        <bgColor rgb="FFD9D2E9"/>
      </patternFill>
    </fill>
    <fill>
      <patternFill patternType="solid">
        <fgColor rgb="FFEAD1DC"/>
        <bgColor rgb="FFEAD1DC"/>
      </patternFill>
    </fill>
    <fill>
      <patternFill patternType="solid">
        <fgColor rgb="FFFCE5CD"/>
        <bgColor rgb="FFFCE5CD"/>
      </patternFill>
    </fill>
    <fill>
      <patternFill patternType="solid">
        <fgColor rgb="FFFFF2CC"/>
        <bgColor rgb="FFFFF2CC"/>
      </patternFill>
    </fill>
    <fill>
      <patternFill patternType="solid">
        <fgColor rgb="FFE6B8AF"/>
        <bgColor rgb="FFE6B8AF"/>
      </patternFill>
    </fill>
    <fill>
      <patternFill patternType="solid">
        <fgColor rgb="FFFFFF00"/>
        <bgColor rgb="FFFFFF00"/>
      </patternFill>
    </fill>
    <fill>
      <patternFill patternType="solid">
        <fgColor rgb="FFF4CCCC"/>
        <bgColor rgb="FFF4CCCC"/>
      </patternFill>
    </fill>
    <fill>
      <patternFill patternType="solid">
        <fgColor rgb="FF00FFFF"/>
        <bgColor rgb="FF00FFFF"/>
      </patternFill>
    </fill>
    <fill>
      <patternFill patternType="solid">
        <fgColor rgb="FFFFE599"/>
        <bgColor rgb="FFFFE599"/>
      </patternFill>
    </fill>
    <fill>
      <patternFill patternType="solid">
        <fgColor rgb="FFB4A7D6"/>
        <bgColor rgb="FFB4A7D6"/>
      </patternFill>
    </fill>
    <fill>
      <patternFill patternType="solid">
        <fgColor rgb="FFB6D7A8"/>
        <bgColor rgb="FFB6D7A8"/>
      </patternFill>
    </fill>
    <fill>
      <patternFill patternType="solid">
        <fgColor rgb="FFD5A6BD"/>
        <bgColor rgb="FFD5A6BD"/>
      </patternFill>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1" numFmtId="0" xfId="0" applyAlignment="1" applyFill="1" applyFont="1">
      <alignment horizontal="center" readingOrder="0"/>
    </xf>
    <xf borderId="0" fillId="4" fontId="1" numFmtId="0" xfId="0" applyAlignment="1" applyFill="1" applyFont="1">
      <alignment horizontal="center" readingOrder="0"/>
    </xf>
    <xf borderId="0" fillId="5" fontId="1" numFmtId="0" xfId="0" applyAlignment="1" applyFill="1" applyFont="1">
      <alignment horizontal="center" readingOrder="0"/>
    </xf>
    <xf borderId="0" fillId="6" fontId="1" numFmtId="0" xfId="0" applyAlignment="1" applyFill="1" applyFont="1">
      <alignment horizontal="center" readingOrder="0"/>
    </xf>
    <xf borderId="0" fillId="7" fontId="1" numFmtId="0" xfId="0" applyAlignment="1" applyFill="1" applyFont="1">
      <alignment horizontal="center" readingOrder="0"/>
    </xf>
    <xf borderId="0" fillId="8" fontId="1" numFmtId="0" xfId="0" applyAlignment="1" applyFill="1" applyFont="1">
      <alignment horizontal="center" readingOrder="0"/>
    </xf>
    <xf borderId="0" fillId="9" fontId="1" numFmtId="0" xfId="0" applyAlignment="1" applyFill="1" applyFont="1">
      <alignment horizontal="center" readingOrder="0"/>
    </xf>
    <xf borderId="0" fillId="0" fontId="1" numFmtId="0" xfId="0" applyAlignment="1" applyFont="1">
      <alignment horizontal="center" readingOrder="0"/>
    </xf>
    <xf borderId="0" fillId="0" fontId="1" numFmtId="0" xfId="0" applyAlignment="1" applyFont="1">
      <alignment readingOrder="0"/>
    </xf>
    <xf borderId="0" fillId="0" fontId="1" numFmtId="0" xfId="0" applyAlignment="1" applyFont="1">
      <alignment horizontal="center" readingOrder="0"/>
    </xf>
    <xf borderId="0" fillId="10" fontId="2" numFmtId="0" xfId="0" applyAlignment="1" applyFill="1" applyFont="1">
      <alignment horizontal="center" readingOrder="0"/>
    </xf>
    <xf borderId="0" fillId="11" fontId="2" numFmtId="0" xfId="0" applyAlignment="1" applyFill="1" applyFont="1">
      <alignment horizontal="center" readingOrder="0"/>
    </xf>
    <xf borderId="0" fillId="12" fontId="2" numFmtId="0" xfId="0" applyAlignment="1" applyFill="1" applyFont="1">
      <alignment horizontal="center" readingOrder="0"/>
    </xf>
    <xf borderId="0" fillId="13" fontId="2" numFmtId="0" xfId="0" applyAlignment="1" applyFill="1" applyFont="1">
      <alignment horizontal="center" readingOrder="0"/>
    </xf>
    <xf borderId="0" fillId="14" fontId="2" numFmtId="0" xfId="0" applyAlignment="1" applyFill="1" applyFont="1">
      <alignment horizontal="center" readingOrder="0"/>
    </xf>
    <xf borderId="0" fillId="15" fontId="2" numFmtId="0" xfId="0" applyAlignment="1" applyFill="1" applyFont="1">
      <alignment horizontal="center" readingOrder="0"/>
    </xf>
    <xf borderId="0" fillId="16" fontId="2" numFmtId="0" xfId="0" applyAlignment="1" applyFill="1" applyFont="1">
      <alignment horizontal="center" readingOrder="0"/>
    </xf>
    <xf borderId="0" fillId="17" fontId="2" numFmtId="0" xfId="0" applyAlignment="1" applyFill="1" applyFont="1">
      <alignment horizontal="center"/>
    </xf>
    <xf borderId="0" fillId="0" fontId="2" numFmtId="0" xfId="0" applyAlignment="1" applyFont="1">
      <alignment horizontal="center" readingOrder="0"/>
    </xf>
    <xf borderId="0" fillId="0" fontId="2" numFmtId="0" xfId="0" applyAlignment="1" applyFont="1">
      <alignment readingOrder="0"/>
    </xf>
    <xf borderId="0" fillId="0" fontId="2" numFmtId="0" xfId="0" applyAlignment="1" applyFont="1">
      <alignment horizontal="center"/>
    </xf>
    <xf borderId="0" fillId="0" fontId="2" numFmtId="0" xfId="0" applyAlignment="1" applyFont="1">
      <alignment horizontal="center" readingOrder="0"/>
    </xf>
    <xf borderId="0" fillId="16" fontId="1" numFmtId="0" xfId="0" applyAlignment="1" applyFont="1">
      <alignment horizontal="center" readingOrder="0"/>
    </xf>
    <xf borderId="0" fillId="17" fontId="1" numFmtId="0" xfId="0" applyAlignment="1" applyFont="1">
      <alignment horizontal="center" readingOrder="0"/>
    </xf>
    <xf borderId="0" fillId="0" fontId="2" numFmtId="0" xfId="0" applyAlignment="1" applyFont="1">
      <alignment horizontal="left" readingOrder="0"/>
    </xf>
    <xf borderId="0" fillId="0" fontId="2" numFmtId="0" xfId="0" applyAlignment="1" applyFont="1">
      <alignment horizontal="left"/>
    </xf>
    <xf borderId="0" fillId="18" fontId="2" numFmtId="0" xfId="0" applyAlignment="1" applyFill="1" applyFont="1">
      <alignment horizontal="center" readingOrder="0"/>
    </xf>
    <xf borderId="0" fillId="19" fontId="2" numFmtId="0" xfId="0" applyAlignment="1" applyFill="1" applyFont="1">
      <alignment horizontal="center" readingOrder="0"/>
    </xf>
    <xf borderId="0" fillId="20" fontId="2" numFmtId="0" xfId="0" applyAlignment="1" applyFill="1" applyFont="1">
      <alignment horizontal="center" readingOrder="0"/>
    </xf>
    <xf quotePrefix="1" borderId="0" fillId="15" fontId="2" numFmtId="0" xfId="0" applyAlignment="1" applyFont="1">
      <alignment readingOrder="0"/>
    </xf>
    <xf quotePrefix="1" borderId="0" fillId="0" fontId="2" numFmtId="0" xfId="0" applyAlignment="1" applyFont="1">
      <alignment readingOrder="0"/>
    </xf>
    <xf borderId="0" fillId="16" fontId="2" numFmtId="0" xfId="0" applyAlignment="1" applyFont="1">
      <alignment horizontal="center" readingOrder="0"/>
    </xf>
    <xf borderId="0" fillId="12" fontId="2" numFmtId="0" xfId="0" applyAlignment="1" applyFont="1">
      <alignment horizontal="center" readingOrder="0"/>
    </xf>
    <xf borderId="0" fillId="10" fontId="2" numFmtId="0" xfId="0" applyAlignment="1" applyFont="1">
      <alignment horizontal="center" readingOrder="0"/>
    </xf>
    <xf borderId="0" fillId="13" fontId="2" numFmtId="0" xfId="0" applyAlignment="1" applyFont="1">
      <alignment horizontal="center" readingOrder="0"/>
    </xf>
    <xf borderId="0" fillId="14" fontId="2" numFmtId="0" xfId="0" applyAlignment="1" applyFont="1">
      <alignment horizontal="center" readingOrder="0"/>
    </xf>
    <xf borderId="0" fillId="0" fontId="3" numFmtId="0" xfId="0" applyAlignment="1" applyFont="1">
      <alignment horizontal="center" readingOrder="0"/>
    </xf>
    <xf borderId="0" fillId="21" fontId="2" numFmtId="0" xfId="0" applyAlignment="1" applyFill="1" applyFont="1">
      <alignment horizontal="center" readingOrder="0"/>
    </xf>
    <xf borderId="0" fillId="22" fontId="2" numFmtId="0" xfId="0" applyAlignment="1" applyFill="1" applyFont="1">
      <alignment horizontal="left" readingOrder="0"/>
    </xf>
    <xf borderId="0" fillId="21" fontId="2" numFmtId="0" xfId="0" applyAlignment="1" applyFont="1">
      <alignment horizontal="left" readingOrder="0"/>
    </xf>
    <xf borderId="0" fillId="15" fontId="2" numFmtId="0" xfId="0" applyAlignment="1" applyFont="1">
      <alignment horizontal="center" readingOrder="0"/>
    </xf>
    <xf borderId="0" fillId="11" fontId="2" numFmtId="0" xfId="0" applyAlignment="1" applyFont="1">
      <alignment horizontal="center" readingOrder="0"/>
    </xf>
    <xf borderId="0" fillId="17" fontId="2" numFmtId="0" xfId="0" applyAlignment="1" applyFont="1">
      <alignment horizontal="center" readingOrder="0"/>
    </xf>
    <xf borderId="0" fillId="23" fontId="1" numFmtId="0" xfId="0" applyAlignment="1" applyFill="1" applyFont="1">
      <alignment horizontal="center" readingOrder="0"/>
    </xf>
    <xf borderId="0" fillId="19" fontId="1" numFmtId="0" xfId="0" applyAlignment="1" applyFont="1">
      <alignment horizontal="center" readingOrder="0"/>
    </xf>
    <xf borderId="0" fillId="24" fontId="1" numFmtId="0" xfId="0" applyAlignment="1" applyFill="1" applyFont="1">
      <alignment horizontal="center" readingOrder="0"/>
    </xf>
    <xf borderId="0" fillId="0" fontId="1" numFmtId="0" xfId="0" applyFont="1"/>
    <xf borderId="0" fillId="0" fontId="1" numFmtId="0" xfId="0" applyAlignment="1" applyFont="1">
      <alignment horizontal="center"/>
    </xf>
    <xf borderId="0" fillId="0" fontId="1" numFmtId="0" xfId="0" applyAlignment="1" applyFont="1">
      <alignment horizontal="center" readingOrder="0"/>
    </xf>
    <xf borderId="0" fillId="0" fontId="2" numFmtId="0" xfId="0" applyAlignment="1" applyFont="1">
      <alignment horizontal="center" readingOrder="0"/>
    </xf>
  </cellXfs>
  <cellStyles count="1">
    <cellStyle xfId="0" name="Normal" builtinId="0"/>
  </cellStyles>
  <dxfs count="6">
    <dxf>
      <font/>
      <fill>
        <patternFill patternType="none"/>
      </fill>
      <border/>
    </dxf>
    <dxf>
      <font/>
      <fill>
        <patternFill patternType="solid">
          <fgColor rgb="FFCCA677"/>
          <bgColor rgb="FFCCA677"/>
        </patternFill>
      </fill>
      <border/>
    </dxf>
    <dxf>
      <font/>
      <fill>
        <patternFill patternType="solid">
          <fgColor rgb="FFFFFFFF"/>
          <bgColor rgb="FFFFFFFF"/>
        </patternFill>
      </fill>
      <border/>
    </dxf>
    <dxf>
      <font/>
      <fill>
        <patternFill patternType="solid">
          <fgColor rgb="FFF8F2EB"/>
          <bgColor rgb="FFF8F2EB"/>
        </patternFill>
      </fill>
      <border/>
    </dxf>
    <dxf>
      <font/>
      <fill>
        <patternFill patternType="solid">
          <fgColor rgb="FF4DD0E1"/>
          <bgColor rgb="FF4DD0E1"/>
        </patternFill>
      </fill>
      <border/>
    </dxf>
    <dxf>
      <font/>
      <fill>
        <patternFill patternType="solid">
          <fgColor rgb="FFE0F7FA"/>
          <bgColor rgb="FFE0F7FA"/>
        </patternFill>
      </fill>
      <border/>
    </dxf>
  </dxfs>
  <tableStyles count="2">
    <tableStyle count="3" pivot="0" name="VM_features-style">
      <tableStyleElement dxfId="1" type="headerRow"/>
      <tableStyleElement dxfId="2" type="firstRowStripe"/>
      <tableStyleElement dxfId="3" type="secondRowStripe"/>
    </tableStyle>
    <tableStyle count="3" pivot="0" name="evasion_detection_rate-style">
      <tableStyleElement dxfId="4" type="headerRow"/>
      <tableStyleElement dxfId="2" type="firstRowStripe"/>
      <tableStyleElement dxfId="5"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285F4"/>
              </a:solidFill>
            </c:spPr>
          </c:dPt>
          <c:dPt>
            <c:idx val="1"/>
            <c:spPr>
              <a:solidFill>
                <a:srgbClr val="DB4437"/>
              </a:solidFill>
            </c:spPr>
          </c:dPt>
          <c:dPt>
            <c:idx val="2"/>
            <c:spPr>
              <a:solidFill>
                <a:srgbClr val="F4B400"/>
              </a:solidFill>
            </c:spPr>
          </c:dPt>
          <c:dPt>
            <c:idx val="3"/>
            <c:spPr>
              <a:solidFill>
                <a:srgbClr val="0F9D58"/>
              </a:solidFill>
            </c:spPr>
          </c:dPt>
          <c:dPt>
            <c:idx val="4"/>
            <c:spPr>
              <a:solidFill>
                <a:srgbClr val="FF6D00"/>
              </a:solidFill>
            </c:spPr>
          </c:dPt>
          <c:dPt>
            <c:idx val="5"/>
            <c:spPr>
              <a:solidFill>
                <a:srgbClr val="46BDC6"/>
              </a:solidFill>
            </c:spPr>
          </c:dPt>
          <c:dPt>
            <c:idx val="6"/>
            <c:spPr>
              <a:solidFill>
                <a:srgbClr val="AB30C4"/>
              </a:solidFill>
            </c:spPr>
          </c:dPt>
          <c:dPt>
            <c:idx val="7"/>
            <c:spPr>
              <a:solidFill>
                <a:srgbClr val="C1BC1F"/>
              </a:solidFill>
            </c:spPr>
          </c:dPt>
          <c:dPt>
            <c:idx val="8"/>
            <c:spPr>
              <a:solidFill>
                <a:srgbClr val="3949AB"/>
              </a:solidFill>
            </c:spPr>
          </c:dPt>
          <c:dPt>
            <c:idx val="9"/>
            <c:spPr>
              <a:solidFill>
                <a:srgbClr val="F975A8"/>
              </a:solidFill>
            </c:spPr>
          </c:dPt>
          <c:dPt>
            <c:idx val="10"/>
            <c:spPr>
              <a:solidFill>
                <a:srgbClr val="00695C"/>
              </a:solidFill>
            </c:spPr>
          </c:dPt>
          <c:dPt>
            <c:idx val="11"/>
            <c:spPr>
              <a:solidFill>
                <a:srgbClr val="C2185B"/>
              </a:solidFill>
            </c:spPr>
          </c:dPt>
          <c:dPt>
            <c:idx val="12"/>
            <c:spPr>
              <a:solidFill>
                <a:srgbClr val="4285F4"/>
              </a:solidFill>
            </c:spPr>
          </c:dPt>
          <c:dPt>
            <c:idx val="13"/>
            <c:spPr>
              <a:solidFill>
                <a:srgbClr val="DB4437"/>
              </a:solidFill>
            </c:spPr>
          </c:dPt>
          <c:dPt>
            <c:idx val="14"/>
            <c:spPr>
              <a:solidFill>
                <a:srgbClr val="F4B400"/>
              </a:solidFill>
            </c:spPr>
          </c:dPt>
          <c:dPt>
            <c:idx val="15"/>
            <c:spPr>
              <a:solidFill>
                <a:srgbClr val="0F9D58"/>
              </a:solidFill>
            </c:spPr>
          </c:dPt>
          <c:dPt>
            <c:idx val="16"/>
            <c:spPr>
              <a:solidFill>
                <a:srgbClr val="FF6D00"/>
              </a:solidFill>
            </c:spPr>
          </c:dPt>
          <c:dPt>
            <c:idx val="17"/>
            <c:spPr>
              <a:solidFill>
                <a:srgbClr val="46BDC6"/>
              </a:solidFill>
            </c:spPr>
          </c:dPt>
          <c:dPt>
            <c:idx val="18"/>
            <c:spPr>
              <a:solidFill>
                <a:srgbClr val="AB30C4"/>
              </a:solidFill>
            </c:spPr>
          </c:dPt>
          <c:dPt>
            <c:idx val="19"/>
            <c:spPr>
              <a:solidFill>
                <a:srgbClr val="C1BC1F"/>
              </a:solidFill>
            </c:spPr>
          </c:dPt>
          <c:dPt>
            <c:idx val="20"/>
            <c:spPr>
              <a:solidFill>
                <a:srgbClr val="3949AB"/>
              </a:solidFill>
            </c:spPr>
          </c:dPt>
          <c:dPt>
            <c:idx val="21"/>
            <c:spPr>
              <a:solidFill>
                <a:srgbClr val="F975A8"/>
              </a:solidFill>
            </c:spPr>
          </c:dPt>
          <c:dPt>
            <c:idx val="22"/>
            <c:spPr>
              <a:solidFill>
                <a:srgbClr val="00695C"/>
              </a:solidFill>
            </c:spPr>
          </c:dPt>
          <c:dPt>
            <c:idx val="23"/>
            <c:spPr>
              <a:solidFill>
                <a:srgbClr val="C2185B"/>
              </a:solidFill>
            </c:spPr>
          </c:dPt>
          <c:dPt>
            <c:idx val="24"/>
            <c:spPr>
              <a:solidFill>
                <a:srgbClr val="4285F4"/>
              </a:solidFill>
            </c:spPr>
          </c:dPt>
          <c:dPt>
            <c:idx val="25"/>
            <c:spPr>
              <a:solidFill>
                <a:srgbClr val="DB4437"/>
              </a:solidFill>
            </c:spPr>
          </c:dPt>
          <c:dPt>
            <c:idx val="26"/>
            <c:spPr>
              <a:solidFill>
                <a:srgbClr val="F4B400"/>
              </a:solidFill>
            </c:spPr>
          </c:dPt>
          <c:dPt>
            <c:idx val="27"/>
            <c:spPr>
              <a:solidFill>
                <a:srgbClr val="0F9D58"/>
              </a:solidFill>
            </c:spPr>
          </c:dPt>
          <c:dLbls>
            <c:showLegendKey val="0"/>
            <c:showVal val="0"/>
            <c:showCatName val="0"/>
            <c:showSerName val="0"/>
            <c:showPercent val="0"/>
            <c:showBubbleSize val="0"/>
            <c:showLeaderLines val="1"/>
          </c:dLbls>
          <c:cat>
            <c:strRef>
              <c:f>Sheet6!$B$1:$B$28</c:f>
            </c:strRef>
          </c:cat>
          <c:val>
            <c:numRef>
              <c:f>Sheet6!$C$1:$C$28</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000000"/>
              </a:solidFill>
              <a:latin typeface="Roboto"/>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285F4"/>
              </a:solidFill>
            </c:spPr>
          </c:dPt>
          <c:dPt>
            <c:idx val="1"/>
            <c:spPr>
              <a:solidFill>
                <a:srgbClr val="DB4437"/>
              </a:solidFill>
            </c:spPr>
          </c:dPt>
          <c:dPt>
            <c:idx val="2"/>
            <c:spPr>
              <a:solidFill>
                <a:srgbClr val="F4B400"/>
              </a:solidFill>
            </c:spPr>
          </c:dPt>
          <c:dPt>
            <c:idx val="3"/>
            <c:spPr>
              <a:solidFill>
                <a:srgbClr val="0F9D58"/>
              </a:solidFill>
            </c:spPr>
          </c:dPt>
          <c:dPt>
            <c:idx val="4"/>
            <c:spPr>
              <a:solidFill>
                <a:srgbClr val="FF6D00"/>
              </a:solidFill>
            </c:spPr>
          </c:dPt>
          <c:dLbls>
            <c:showLegendKey val="0"/>
            <c:showVal val="0"/>
            <c:showCatName val="0"/>
            <c:showSerName val="0"/>
            <c:showPercent val="0"/>
            <c:showBubbleSize val="0"/>
            <c:showLeaderLines val="1"/>
          </c:dLbls>
          <c:cat>
            <c:strRef>
              <c:f>Sheet6!$B$30:$B$34</c:f>
            </c:strRef>
          </c:cat>
          <c:val>
            <c:numRef>
              <c:f>Sheet6!$C$30:$C$34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000000"/>
              </a:solidFill>
              <a:latin typeface="Roboto"/>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samples_bitmap!$G$1</c:f>
            </c:strRef>
          </c:tx>
          <c:spPr>
            <a:solidFill>
              <a:srgbClr val="6FA8DC"/>
            </a:solidFill>
          </c:spPr>
          <c:cat>
            <c:strRef>
              <c:f>samples_bitmap!$F$2:$F$7</c:f>
            </c:strRef>
          </c:cat>
          <c:val>
            <c:numRef>
              <c:f>samples_bitmap!$G$2:$G$7</c:f>
              <c:numCache/>
            </c:numRef>
          </c:val>
        </c:ser>
        <c:axId val="314042538"/>
        <c:axId val="558124983"/>
      </c:barChart>
      <c:catAx>
        <c:axId val="314042538"/>
        <c:scaling>
          <c:orientation val="minMax"/>
        </c:scaling>
        <c:delete val="0"/>
        <c:axPos val="b"/>
        <c:title>
          <c:tx>
            <c:rich>
              <a:bodyPr/>
              <a:lstStyle/>
              <a:p>
                <a:pPr lvl="0">
                  <a:defRPr b="1" sz="1400">
                    <a:solidFill>
                      <a:srgbClr val="000000"/>
                    </a:solidFill>
                    <a:latin typeface="Roboto"/>
                  </a:defRPr>
                </a:pPr>
                <a:r>
                  <a:rPr b="1" sz="1400">
                    <a:solidFill>
                      <a:srgbClr val="000000"/>
                    </a:solidFill>
                    <a:latin typeface="Roboto"/>
                  </a:rPr>
                  <a:t>Number of Evasion Techniques Used</a:t>
                </a:r>
              </a:p>
            </c:rich>
          </c:tx>
          <c:overlay val="0"/>
        </c:title>
        <c:numFmt formatCode="General" sourceLinked="1"/>
        <c:majorTickMark val="none"/>
        <c:minorTickMark val="none"/>
        <c:spPr/>
        <c:txPr>
          <a:bodyPr/>
          <a:lstStyle/>
          <a:p>
            <a:pPr lvl="0">
              <a:defRPr b="0">
                <a:solidFill>
                  <a:srgbClr val="000000"/>
                </a:solidFill>
                <a:latin typeface="Roboto"/>
              </a:defRPr>
            </a:pPr>
          </a:p>
        </c:txPr>
        <c:crossAx val="558124983"/>
      </c:catAx>
      <c:valAx>
        <c:axId val="5581249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sz="1400">
                    <a:solidFill>
                      <a:srgbClr val="000000"/>
                    </a:solidFill>
                    <a:latin typeface="Roboto"/>
                  </a:defRPr>
                </a:pPr>
                <a:r>
                  <a:rPr b="1" sz="1400">
                    <a:solidFill>
                      <a:srgbClr val="000000"/>
                    </a:solidFill>
                    <a:latin typeface="Roboto"/>
                  </a:rPr>
                  <a:t>Count of Samples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314042538"/>
      </c:valAx>
    </c:plotArea>
    <c:legend>
      <c:legendPos val="r"/>
      <c:overlay val="0"/>
      <c:txPr>
        <a:bodyPr/>
        <a:lstStyle/>
        <a:p>
          <a:pPr lvl="0">
            <a:defRPr b="0">
              <a:solidFill>
                <a:srgbClr val="000000"/>
              </a:solidFill>
              <a:latin typeface="Roboto"/>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Roboto"/>
              </a:defRPr>
            </a:pPr>
            <a:r>
              <a:rPr b="1">
                <a:solidFill>
                  <a:srgbClr val="000000"/>
                </a:solidFill>
                <a:latin typeface="Roboto"/>
              </a:rPr>
              <a:t>Configuration Coverage of Malware Samples</a:t>
            </a:r>
          </a:p>
        </c:rich>
      </c:tx>
      <c:overlay val="0"/>
    </c:title>
    <c:plotArea>
      <c:layout/>
      <c:barChart>
        <c:barDir val="col"/>
        <c:ser>
          <c:idx val="0"/>
          <c:order val="0"/>
          <c:tx>
            <c:strRef>
              <c:f>samples_bitmap!$J$3:$J$4</c:f>
            </c:strRef>
          </c:tx>
          <c:spPr>
            <a:solidFill>
              <a:srgbClr val="4285F4"/>
            </a:solidFill>
          </c:spPr>
          <c:cat>
            <c:strRef>
              <c:f>samples_bitmap!$I$5:$I$9</c:f>
            </c:strRef>
          </c:cat>
          <c:val>
            <c:numRef>
              <c:f>samples_bitmap!$J$5:$J$9</c:f>
              <c:numCache/>
            </c:numRef>
          </c:val>
        </c:ser>
        <c:ser>
          <c:idx val="1"/>
          <c:order val="1"/>
          <c:tx>
            <c:strRef>
              <c:f>samples_bitmap!$K$3:$K$4</c:f>
            </c:strRef>
          </c:tx>
          <c:spPr>
            <a:solidFill>
              <a:srgbClr val="DB4437"/>
            </a:solidFill>
          </c:spPr>
          <c:cat>
            <c:strRef>
              <c:f>samples_bitmap!$I$5:$I$9</c:f>
            </c:strRef>
          </c:cat>
          <c:val>
            <c:numRef>
              <c:f>samples_bitmap!$K$5:$K$9</c:f>
              <c:numCache/>
            </c:numRef>
          </c:val>
        </c:ser>
        <c:ser>
          <c:idx val="2"/>
          <c:order val="2"/>
          <c:tx>
            <c:strRef>
              <c:f>samples_bitmap!$L$3:$L$4</c:f>
            </c:strRef>
          </c:tx>
          <c:spPr>
            <a:solidFill>
              <a:srgbClr val="F4B400"/>
            </a:solidFill>
          </c:spPr>
          <c:cat>
            <c:strRef>
              <c:f>samples_bitmap!$I$5:$I$9</c:f>
            </c:strRef>
          </c:cat>
          <c:val>
            <c:numRef>
              <c:f>samples_bitmap!$L$5:$L$9</c:f>
              <c:numCache/>
            </c:numRef>
          </c:val>
        </c:ser>
        <c:ser>
          <c:idx val="3"/>
          <c:order val="3"/>
          <c:tx>
            <c:strRef>
              <c:f>samples_bitmap!$M$3:$M$4</c:f>
            </c:strRef>
          </c:tx>
          <c:spPr>
            <a:solidFill>
              <a:srgbClr val="0F9D58"/>
            </a:solidFill>
          </c:spPr>
          <c:cat>
            <c:strRef>
              <c:f>samples_bitmap!$I$5:$I$9</c:f>
            </c:strRef>
          </c:cat>
          <c:val>
            <c:numRef>
              <c:f>samples_bitmap!$M$5:$M$9</c:f>
              <c:numCache/>
            </c:numRef>
          </c:val>
        </c:ser>
        <c:axId val="1019060191"/>
        <c:axId val="1397163603"/>
      </c:barChart>
      <c:catAx>
        <c:axId val="1019060191"/>
        <c:scaling>
          <c:orientation val="minMax"/>
        </c:scaling>
        <c:delete val="0"/>
        <c:axPos val="b"/>
        <c:title>
          <c:tx>
            <c:rich>
              <a:bodyPr/>
              <a:lstStyle/>
              <a:p>
                <a:pPr lvl="0">
                  <a:defRPr b="1" sz="1400">
                    <a:solidFill>
                      <a:srgbClr val="000000"/>
                    </a:solidFill>
                    <a:latin typeface="Roboto"/>
                  </a:defRPr>
                </a:pPr>
                <a:r>
                  <a:rPr b="1" sz="1400">
                    <a:solidFill>
                      <a:srgbClr val="000000"/>
                    </a:solidFill>
                    <a:latin typeface="Roboto"/>
                  </a:rPr>
                  <a:t>Set size</a:t>
                </a:r>
              </a:p>
            </c:rich>
          </c:tx>
          <c:overlay val="0"/>
        </c:title>
        <c:numFmt formatCode="General" sourceLinked="1"/>
        <c:majorTickMark val="none"/>
        <c:minorTickMark val="none"/>
        <c:spPr/>
        <c:txPr>
          <a:bodyPr/>
          <a:lstStyle/>
          <a:p>
            <a:pPr lvl="0">
              <a:defRPr b="0">
                <a:solidFill>
                  <a:srgbClr val="000000"/>
                </a:solidFill>
                <a:latin typeface="Roboto"/>
              </a:defRPr>
            </a:pPr>
          </a:p>
        </c:txPr>
        <c:crossAx val="1397163603"/>
      </c:catAx>
      <c:valAx>
        <c:axId val="1397163603"/>
        <c:scaling>
          <c:orientation val="minMax"/>
        </c:scaling>
        <c:delete val="0"/>
        <c:axPos val="l"/>
        <c:majorGridlines>
          <c:spPr>
            <a:ln>
              <a:solidFill>
                <a:srgbClr val="B7B7B7"/>
              </a:solidFill>
            </a:ln>
          </c:spPr>
        </c:majorGridlines>
        <c:title>
          <c:tx>
            <c:rich>
              <a:bodyPr/>
              <a:lstStyle/>
              <a:p>
                <a:pPr lvl="0">
                  <a:defRPr b="1" sz="1400">
                    <a:solidFill>
                      <a:srgbClr val="000000"/>
                    </a:solidFill>
                    <a:latin typeface="Roboto"/>
                  </a:defRPr>
                </a:pPr>
                <a:r>
                  <a:rPr b="1" sz="1400">
                    <a:solidFill>
                      <a:srgbClr val="000000"/>
                    </a:solidFill>
                    <a:latin typeface="Roboto"/>
                  </a:rPr>
                  <a:t>Samples covered</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Roboto"/>
              </a:defRPr>
            </a:pPr>
          </a:p>
        </c:txPr>
        <c:crossAx val="1019060191"/>
      </c:valAx>
    </c:plotArea>
    <c:legend>
      <c:legendPos val="b"/>
      <c:overlay val="0"/>
      <c:txPr>
        <a:bodyPr/>
        <a:lstStyle/>
        <a:p>
          <a:pPr lvl="0">
            <a:defRPr b="0">
              <a:solidFill>
                <a:srgbClr val="000000"/>
              </a:solidFill>
              <a:latin typeface="Roboto"/>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Roboto"/>
              </a:defRPr>
            </a:pPr>
            <a:r>
              <a:rPr b="1">
                <a:solidFill>
                  <a:srgbClr val="000000"/>
                </a:solidFill>
                <a:latin typeface="Roboto"/>
              </a:rPr>
              <a:t>Avg Idle-time (sec) Cofigurations per Sample</a:t>
            </a:r>
          </a:p>
        </c:rich>
      </c:tx>
      <c:overlay val="0"/>
    </c:title>
    <c:plotArea>
      <c:layout/>
      <c:barChart>
        <c:barDir val="col"/>
        <c:ser>
          <c:idx val="0"/>
          <c:order val="0"/>
          <c:tx>
            <c:strRef>
              <c:f>samples_bitmap!$J$25:$J$26</c:f>
            </c:strRef>
          </c:tx>
          <c:spPr>
            <a:solidFill>
              <a:srgbClr val="4285F4"/>
            </a:solidFill>
          </c:spPr>
          <c:cat>
            <c:strRef>
              <c:f>samples_bitmap!$I$27:$I$31</c:f>
            </c:strRef>
          </c:cat>
          <c:val>
            <c:numRef>
              <c:f>samples_bitmap!$J$27:$J$31</c:f>
              <c:numCache/>
            </c:numRef>
          </c:val>
        </c:ser>
        <c:ser>
          <c:idx val="1"/>
          <c:order val="1"/>
          <c:tx>
            <c:strRef>
              <c:f>samples_bitmap!$K$25:$K$26</c:f>
            </c:strRef>
          </c:tx>
          <c:spPr>
            <a:solidFill>
              <a:srgbClr val="DB4437"/>
            </a:solidFill>
          </c:spPr>
          <c:cat>
            <c:strRef>
              <c:f>samples_bitmap!$I$27:$I$31</c:f>
            </c:strRef>
          </c:cat>
          <c:val>
            <c:numRef>
              <c:f>samples_bitmap!$K$27:$K$31</c:f>
              <c:numCache/>
            </c:numRef>
          </c:val>
        </c:ser>
        <c:ser>
          <c:idx val="2"/>
          <c:order val="2"/>
          <c:tx>
            <c:strRef>
              <c:f>samples_bitmap!$L$25:$L$26</c:f>
            </c:strRef>
          </c:tx>
          <c:spPr>
            <a:solidFill>
              <a:srgbClr val="F4B400"/>
            </a:solidFill>
          </c:spPr>
          <c:cat>
            <c:strRef>
              <c:f>samples_bitmap!$I$27:$I$31</c:f>
            </c:strRef>
          </c:cat>
          <c:val>
            <c:numRef>
              <c:f>samples_bitmap!$L$27:$L$31</c:f>
              <c:numCache/>
            </c:numRef>
          </c:val>
        </c:ser>
        <c:ser>
          <c:idx val="3"/>
          <c:order val="3"/>
          <c:tx>
            <c:strRef>
              <c:f>samples_bitmap!$M$25:$M$26</c:f>
            </c:strRef>
          </c:tx>
          <c:spPr>
            <a:solidFill>
              <a:srgbClr val="0F9D58"/>
            </a:solidFill>
          </c:spPr>
          <c:cat>
            <c:strRef>
              <c:f>samples_bitmap!$I$27:$I$31</c:f>
            </c:strRef>
          </c:cat>
          <c:val>
            <c:numRef>
              <c:f>samples_bitmap!$M$27:$M$31</c:f>
              <c:numCache/>
            </c:numRef>
          </c:val>
        </c:ser>
        <c:axId val="1145832780"/>
        <c:axId val="1611592370"/>
      </c:barChart>
      <c:catAx>
        <c:axId val="1145832780"/>
        <c:scaling>
          <c:orientation val="minMax"/>
        </c:scaling>
        <c:delete val="0"/>
        <c:axPos val="b"/>
        <c:title>
          <c:tx>
            <c:rich>
              <a:bodyPr/>
              <a:lstStyle/>
              <a:p>
                <a:pPr lvl="0">
                  <a:defRPr b="1" sz="1400">
                    <a:solidFill>
                      <a:srgbClr val="000000"/>
                    </a:solidFill>
                    <a:latin typeface="Roboto"/>
                  </a:defRPr>
                </a:pPr>
                <a:r>
                  <a:rPr b="1" sz="1400">
                    <a:solidFill>
                      <a:srgbClr val="000000"/>
                    </a:solidFill>
                    <a:latin typeface="Roboto"/>
                  </a:rPr>
                  <a:t>Set Size</a:t>
                </a:r>
              </a:p>
            </c:rich>
          </c:tx>
          <c:overlay val="0"/>
        </c:title>
        <c:numFmt formatCode="General" sourceLinked="1"/>
        <c:majorTickMark val="none"/>
        <c:minorTickMark val="none"/>
        <c:spPr/>
        <c:txPr>
          <a:bodyPr/>
          <a:lstStyle/>
          <a:p>
            <a:pPr lvl="0">
              <a:defRPr b="0">
                <a:solidFill>
                  <a:srgbClr val="000000"/>
                </a:solidFill>
                <a:latin typeface="Roboto"/>
              </a:defRPr>
            </a:pPr>
          </a:p>
        </c:txPr>
        <c:crossAx val="1611592370"/>
      </c:catAx>
      <c:valAx>
        <c:axId val="161159237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sz="1400">
                    <a:solidFill>
                      <a:srgbClr val="000000"/>
                    </a:solidFill>
                    <a:latin typeface="Roboto"/>
                  </a:defRPr>
                </a:pPr>
                <a:r>
                  <a:rPr b="1" sz="1400">
                    <a:solidFill>
                      <a:srgbClr val="000000"/>
                    </a:solidFill>
                    <a:latin typeface="Roboto"/>
                  </a:rPr>
                  <a:t>Analysis Time</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Roboto"/>
              </a:defRPr>
            </a:pPr>
          </a:p>
        </c:txPr>
        <c:crossAx val="1145832780"/>
      </c:valAx>
    </c:plotArea>
    <c:legend>
      <c:legendPos val="b"/>
      <c:overlay val="0"/>
      <c:txPr>
        <a:bodyPr/>
        <a:lstStyle/>
        <a:p>
          <a:pPr lvl="0">
            <a:defRPr b="0">
              <a:solidFill>
                <a:srgbClr val="000000"/>
              </a:solidFill>
              <a:latin typeface="Roboto"/>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evasion_detection_rate!$B$1</c:f>
            </c:strRef>
          </c:tx>
          <c:val>
            <c:numRef>
              <c:f>evasion_detection_rate!$B$2:$B$65</c:f>
              <c:numCache/>
            </c:numRef>
          </c:val>
        </c:ser>
        <c:ser>
          <c:idx val="1"/>
          <c:order val="1"/>
          <c:tx>
            <c:strRef>
              <c:f>evasion_detection_rate!$C$1</c:f>
            </c:strRef>
          </c:tx>
          <c:val>
            <c:numRef>
              <c:f>evasion_detection_rate!$C$2:$C$65</c:f>
              <c:numCache/>
            </c:numRef>
          </c:val>
        </c:ser>
        <c:ser>
          <c:idx val="2"/>
          <c:order val="2"/>
          <c:tx>
            <c:strRef>
              <c:f>evasion_detection_rate!$D$1</c:f>
            </c:strRef>
          </c:tx>
          <c:val>
            <c:numRef>
              <c:f>evasion_detection_rate!$D$2:$D$65</c:f>
              <c:numCache/>
            </c:numRef>
          </c:val>
        </c:ser>
        <c:ser>
          <c:idx val="3"/>
          <c:order val="3"/>
          <c:tx>
            <c:strRef>
              <c:f>evasion_detection_rate!$E$1</c:f>
            </c:strRef>
          </c:tx>
          <c:val>
            <c:numRef>
              <c:f>evasion_detection_rate!$E$2:$E$65</c:f>
              <c:numCache/>
            </c:numRef>
          </c:val>
        </c:ser>
        <c:ser>
          <c:idx val="4"/>
          <c:order val="4"/>
          <c:tx>
            <c:strRef>
              <c:f>evasion_detection_rate!$F$1</c:f>
            </c:strRef>
          </c:tx>
          <c:val>
            <c:numRef>
              <c:f>evasion_detection_rate!$F$2:$F$65</c:f>
              <c:numCache/>
            </c:numRef>
          </c:val>
        </c:ser>
        <c:ser>
          <c:idx val="5"/>
          <c:order val="5"/>
          <c:tx>
            <c:strRef>
              <c:f>evasion_detection_rate!$G$1</c:f>
            </c:strRef>
          </c:tx>
          <c:val>
            <c:numRef>
              <c:f>evasion_detection_rate!$G$2:$G$65</c:f>
              <c:numCache/>
            </c:numRef>
          </c:val>
        </c:ser>
        <c:ser>
          <c:idx val="6"/>
          <c:order val="6"/>
          <c:tx>
            <c:strRef>
              <c:f>evasion_detection_rate!$H$1</c:f>
            </c:strRef>
          </c:tx>
          <c:val>
            <c:numRef>
              <c:f>evasion_detection_rate!$H$2:$H$65</c:f>
              <c:numCache/>
            </c:numRef>
          </c:val>
        </c:ser>
        <c:ser>
          <c:idx val="7"/>
          <c:order val="7"/>
          <c:tx>
            <c:strRef>
              <c:f>evasion_detection_rate!$I$1</c:f>
            </c:strRef>
          </c:tx>
          <c:val>
            <c:numRef>
              <c:f>evasion_detection_rate!$I$2:$I$65</c:f>
              <c:numCache/>
            </c:numRef>
          </c:val>
        </c:ser>
        <c:ser>
          <c:idx val="8"/>
          <c:order val="8"/>
          <c:tx>
            <c:strRef>
              <c:f>evasion_detection_rate!$J$1</c:f>
            </c:strRef>
          </c:tx>
          <c:val>
            <c:numRef>
              <c:f>evasion_detection_rate!$J$2:$J$65</c:f>
              <c:numCache/>
            </c:numRef>
          </c:val>
        </c:ser>
        <c:ser>
          <c:idx val="9"/>
          <c:order val="9"/>
          <c:tx>
            <c:strRef>
              <c:f>evasion_detection_rate!$K$1</c:f>
            </c:strRef>
          </c:tx>
          <c:val>
            <c:numRef>
              <c:f>evasion_detection_rate!$K$2:$K$65</c:f>
              <c:numCache/>
            </c:numRef>
          </c:val>
        </c:ser>
        <c:ser>
          <c:idx val="10"/>
          <c:order val="10"/>
          <c:tx>
            <c:strRef>
              <c:f>evasion_detection_rate!$L$1</c:f>
            </c:strRef>
          </c:tx>
          <c:val>
            <c:numRef>
              <c:f>evasion_detection_rate!$L$2:$L$65</c:f>
              <c:numCache/>
            </c:numRef>
          </c:val>
        </c:ser>
        <c:ser>
          <c:idx val="11"/>
          <c:order val="11"/>
          <c:tx>
            <c:strRef>
              <c:f>evasion_detection_rate!$M$1</c:f>
            </c:strRef>
          </c:tx>
          <c:val>
            <c:numRef>
              <c:f>evasion_detection_rate!$M$2:$M$65</c:f>
              <c:numCache/>
            </c:numRef>
          </c:val>
        </c:ser>
        <c:ser>
          <c:idx val="12"/>
          <c:order val="12"/>
          <c:tx>
            <c:strRef>
              <c:f>evasion_detection_rate!$N$1</c:f>
            </c:strRef>
          </c:tx>
          <c:val>
            <c:numRef>
              <c:f>evasion_detection_rate!$N$2:$N$65</c:f>
              <c:numCache/>
            </c:numRef>
          </c:val>
        </c:ser>
        <c:axId val="741713808"/>
        <c:axId val="1939024221"/>
      </c:barChart>
      <c:catAx>
        <c:axId val="741713808"/>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939024221"/>
      </c:catAx>
      <c:valAx>
        <c:axId val="1939024221"/>
        <c:scaling>
          <c:orientation val="minMax"/>
        </c:scaling>
        <c:delete val="0"/>
        <c:axPos val="l"/>
        <c:tickLblPos val="nextTo"/>
        <c:spPr>
          <a:ln>
            <a:noFill/>
          </a:ln>
        </c:spPr>
        <c:crossAx val="741713808"/>
      </c:valAx>
    </c:plotArea>
    <c:legend>
      <c:legendPos val="r"/>
      <c:overlay val="0"/>
      <c:txPr>
        <a:bodyPr/>
        <a:lstStyle/>
        <a:p>
          <a:pPr lvl="0">
            <a:defRPr b="0">
              <a:solidFill>
                <a:srgbClr val="000000"/>
              </a:solidFill>
              <a:latin typeface="Roboto"/>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285F4"/>
              </a:solidFill>
            </c:spPr>
          </c:dPt>
          <c:dPt>
            <c:idx val="1"/>
            <c:spPr>
              <a:solidFill>
                <a:srgbClr val="DB4437"/>
              </a:solidFill>
            </c:spPr>
          </c:dPt>
          <c:dPt>
            <c:idx val="2"/>
            <c:spPr>
              <a:solidFill>
                <a:srgbClr val="F4B400"/>
              </a:solidFill>
            </c:spPr>
          </c:dPt>
          <c:dPt>
            <c:idx val="3"/>
            <c:spPr>
              <a:solidFill>
                <a:srgbClr val="0F9D58"/>
              </a:solidFill>
            </c:spPr>
          </c:dPt>
          <c:dPt>
            <c:idx val="4"/>
            <c:spPr>
              <a:solidFill>
                <a:srgbClr val="FF6D00"/>
              </a:solidFill>
            </c:spPr>
          </c:dPt>
          <c:dPt>
            <c:idx val="5"/>
            <c:spPr>
              <a:solidFill>
                <a:srgbClr val="46BDC6"/>
              </a:solidFill>
            </c:spPr>
          </c:dPt>
          <c:dPt>
            <c:idx val="6"/>
            <c:spPr>
              <a:solidFill>
                <a:srgbClr val="AB30C4"/>
              </a:solidFill>
            </c:spPr>
          </c:dPt>
          <c:dPt>
            <c:idx val="7"/>
            <c:spPr>
              <a:solidFill>
                <a:srgbClr val="C1BC1F"/>
              </a:solidFill>
            </c:spPr>
          </c:dPt>
          <c:dPt>
            <c:idx val="8"/>
            <c:spPr>
              <a:solidFill>
                <a:srgbClr val="3949AB"/>
              </a:solidFill>
            </c:spPr>
          </c:dPt>
          <c:dPt>
            <c:idx val="9"/>
            <c:spPr>
              <a:solidFill>
                <a:srgbClr val="F975A8"/>
              </a:solidFill>
            </c:spPr>
          </c:dPt>
          <c:dPt>
            <c:idx val="10"/>
            <c:spPr>
              <a:solidFill>
                <a:srgbClr val="00695C"/>
              </a:solidFill>
            </c:spPr>
          </c:dPt>
          <c:dPt>
            <c:idx val="11"/>
            <c:spPr>
              <a:solidFill>
                <a:srgbClr val="C2185B"/>
              </a:solidFill>
            </c:spPr>
          </c:dPt>
          <c:dPt>
            <c:idx val="12"/>
            <c:spPr>
              <a:solidFill>
                <a:srgbClr val="4285F4"/>
              </a:solidFill>
            </c:spPr>
          </c:dPt>
          <c:dPt>
            <c:idx val="13"/>
            <c:spPr>
              <a:solidFill>
                <a:srgbClr val="DB4437"/>
              </a:solidFill>
            </c:spPr>
          </c:dPt>
          <c:dPt>
            <c:idx val="14"/>
            <c:spPr>
              <a:solidFill>
                <a:srgbClr val="F4B400"/>
              </a:solidFill>
            </c:spPr>
          </c:dPt>
          <c:dPt>
            <c:idx val="15"/>
            <c:spPr>
              <a:solidFill>
                <a:srgbClr val="0F9D58"/>
              </a:solidFill>
            </c:spPr>
          </c:dPt>
          <c:dPt>
            <c:idx val="16"/>
            <c:spPr>
              <a:solidFill>
                <a:srgbClr val="FF6D00"/>
              </a:solidFill>
            </c:spPr>
          </c:dPt>
          <c:dPt>
            <c:idx val="17"/>
            <c:spPr>
              <a:solidFill>
                <a:srgbClr val="46BDC6"/>
              </a:solidFill>
            </c:spPr>
          </c:dPt>
          <c:dPt>
            <c:idx val="18"/>
            <c:spPr>
              <a:solidFill>
                <a:srgbClr val="AB30C4"/>
              </a:solidFill>
            </c:spPr>
          </c:dPt>
          <c:dPt>
            <c:idx val="19"/>
            <c:spPr>
              <a:solidFill>
                <a:srgbClr val="C1BC1F"/>
              </a:solidFill>
            </c:spPr>
          </c:dPt>
          <c:dPt>
            <c:idx val="20"/>
            <c:spPr>
              <a:solidFill>
                <a:srgbClr val="3949AB"/>
              </a:solidFill>
            </c:spPr>
          </c:dPt>
          <c:dPt>
            <c:idx val="21"/>
            <c:spPr>
              <a:solidFill>
                <a:srgbClr val="F975A8"/>
              </a:solidFill>
            </c:spPr>
          </c:dPt>
          <c:dPt>
            <c:idx val="22"/>
            <c:spPr>
              <a:solidFill>
                <a:srgbClr val="00695C"/>
              </a:solidFill>
            </c:spPr>
          </c:dPt>
          <c:dPt>
            <c:idx val="23"/>
            <c:spPr>
              <a:solidFill>
                <a:srgbClr val="C2185B"/>
              </a:solidFill>
            </c:spPr>
          </c:dPt>
          <c:dPt>
            <c:idx val="24"/>
            <c:spPr>
              <a:solidFill>
                <a:srgbClr val="4285F4"/>
              </a:solidFill>
            </c:spPr>
          </c:dPt>
          <c:dPt>
            <c:idx val="25"/>
            <c:spPr>
              <a:solidFill>
                <a:srgbClr val="DB4437"/>
              </a:solidFill>
            </c:spPr>
          </c:dPt>
          <c:dPt>
            <c:idx val="26"/>
            <c:spPr>
              <a:solidFill>
                <a:srgbClr val="F4B400"/>
              </a:solidFill>
            </c:spPr>
          </c:dPt>
          <c:dPt>
            <c:idx val="27"/>
            <c:spPr>
              <a:solidFill>
                <a:srgbClr val="0F9D58"/>
              </a:solidFill>
            </c:spPr>
          </c:dPt>
          <c:dLbls>
            <c:showLegendKey val="0"/>
            <c:showVal val="0"/>
            <c:showCatName val="0"/>
            <c:showSerName val="0"/>
            <c:showPercent val="0"/>
            <c:showBubbleSize val="0"/>
            <c:showLeaderLines val="1"/>
          </c:dLbls>
          <c:cat>
            <c:strRef>
              <c:f>Sheet6!$B$1:$B$28</c:f>
            </c:strRef>
          </c:cat>
          <c:val>
            <c:numRef>
              <c:f>Sheet6!$C$1:$C$28</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000000"/>
              </a:solidFill>
              <a:latin typeface="Roboto"/>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285F4"/>
              </a:solidFill>
            </c:spPr>
          </c:dPt>
          <c:dPt>
            <c:idx val="1"/>
            <c:spPr>
              <a:solidFill>
                <a:srgbClr val="DB4437"/>
              </a:solidFill>
            </c:spPr>
          </c:dPt>
          <c:dPt>
            <c:idx val="2"/>
            <c:spPr>
              <a:solidFill>
                <a:srgbClr val="F4B400"/>
              </a:solidFill>
            </c:spPr>
          </c:dPt>
          <c:dPt>
            <c:idx val="3"/>
            <c:spPr>
              <a:solidFill>
                <a:srgbClr val="0F9D58"/>
              </a:solidFill>
            </c:spPr>
          </c:dPt>
          <c:dPt>
            <c:idx val="4"/>
            <c:spPr>
              <a:solidFill>
                <a:srgbClr val="FF6D00"/>
              </a:solidFill>
            </c:spPr>
          </c:dPt>
          <c:dLbls>
            <c:showLegendKey val="0"/>
            <c:showVal val="0"/>
            <c:showCatName val="0"/>
            <c:showSerName val="0"/>
            <c:showPercent val="0"/>
            <c:showBubbleSize val="0"/>
            <c:showLeaderLines val="1"/>
          </c:dLbls>
          <c:cat>
            <c:strRef>
              <c:f>Sheet6!$B$30:$B$34</c:f>
            </c:strRef>
          </c:cat>
          <c:val>
            <c:numRef>
              <c:f>Sheet6!$C$30:$C$34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sz="1800">
              <a:solidFill>
                <a:srgbClr val="000000"/>
              </a:solidFill>
              <a:latin typeface="sans-serif"/>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Success vs. Failure Rate</a:t>
            </a:r>
          </a:p>
        </c:rich>
      </c:tx>
      <c:overlay val="0"/>
    </c:title>
    <c:plotArea>
      <c:layout/>
      <c:barChart>
        <c:barDir val="col"/>
        <c:ser>
          <c:idx val="0"/>
          <c:order val="0"/>
          <c:tx>
            <c:strRef>
              <c:f>Sheet6!$B$47</c:f>
            </c:strRef>
          </c:tx>
          <c:spPr>
            <a:solidFill>
              <a:srgbClr val="4285F4"/>
            </a:solidFill>
          </c:spPr>
          <c:dLbls>
            <c:numFmt formatCode="General" sourceLinked="1"/>
            <c:txPr>
              <a:bodyPr/>
              <a:lstStyle/>
              <a:p>
                <a:pPr lvl="0">
                  <a:defRPr/>
                </a:pPr>
              </a:p>
            </c:txPr>
            <c:showLegendKey val="0"/>
            <c:showVal val="1"/>
            <c:showCatName val="0"/>
            <c:showSerName val="0"/>
            <c:showPercent val="0"/>
            <c:showBubbleSize val="0"/>
          </c:dLbls>
          <c:cat>
            <c:strRef>
              <c:f>Sheet6!$A$48:$A$60</c:f>
            </c:strRef>
          </c:cat>
          <c:val>
            <c:numRef>
              <c:f>Sheet6!$B$48:$B$60</c:f>
              <c:numCache/>
            </c:numRef>
          </c:val>
        </c:ser>
        <c:ser>
          <c:idx val="1"/>
          <c:order val="1"/>
          <c:tx>
            <c:strRef>
              <c:f>Sheet6!$C$47</c:f>
            </c:strRef>
          </c:tx>
          <c:spPr>
            <a:solidFill>
              <a:srgbClr val="DB4437"/>
            </a:solidFill>
          </c:spPr>
          <c:dLbls>
            <c:numFmt formatCode="General" sourceLinked="1"/>
            <c:txPr>
              <a:bodyPr/>
              <a:lstStyle/>
              <a:p>
                <a:pPr lvl="0">
                  <a:defRPr/>
                </a:pPr>
              </a:p>
            </c:txPr>
            <c:showLegendKey val="0"/>
            <c:showVal val="1"/>
            <c:showCatName val="0"/>
            <c:showSerName val="0"/>
            <c:showPercent val="0"/>
            <c:showBubbleSize val="0"/>
          </c:dLbls>
          <c:cat>
            <c:strRef>
              <c:f>Sheet6!$A$48:$A$60</c:f>
            </c:strRef>
          </c:cat>
          <c:val>
            <c:numRef>
              <c:f>Sheet6!$C$48:$C$60</c:f>
              <c:numCache/>
            </c:numRef>
          </c:val>
        </c:ser>
        <c:axId val="666275757"/>
        <c:axId val="1146272760"/>
      </c:barChart>
      <c:catAx>
        <c:axId val="666275757"/>
        <c:scaling>
          <c:orientation val="minMax"/>
        </c:scaling>
        <c:delete val="0"/>
        <c:axPos val="b"/>
        <c:title>
          <c:tx>
            <c:rich>
              <a:bodyPr/>
              <a:lstStyle/>
              <a:p>
                <a:pPr lvl="0">
                  <a:defRPr b="1">
                    <a:solidFill>
                      <a:srgbClr val="000000"/>
                    </a:solidFill>
                    <a:latin typeface="Roboto"/>
                  </a:defRPr>
                </a:pPr>
                <a:r>
                  <a:rPr b="1">
                    <a:solidFill>
                      <a:srgbClr val="000000"/>
                    </a:solidFill>
                    <a:latin typeface="Roboto"/>
                  </a:rPr>
                  <a:t>Configurations</a:t>
                </a:r>
              </a:p>
            </c:rich>
          </c:tx>
          <c:overlay val="0"/>
        </c:title>
        <c:numFmt formatCode="General" sourceLinked="1"/>
        <c:majorTickMark val="none"/>
        <c:minorTickMark val="none"/>
        <c:spPr/>
        <c:txPr>
          <a:bodyPr rot="-1800000"/>
          <a:lstStyle/>
          <a:p>
            <a:pPr lvl="0">
              <a:defRPr b="0" sz="1300">
                <a:solidFill>
                  <a:srgbClr val="000000"/>
                </a:solidFill>
                <a:latin typeface="Roboto"/>
              </a:defRPr>
            </a:pPr>
          </a:p>
        </c:txPr>
        <c:crossAx val="1146272760"/>
      </c:catAx>
      <c:valAx>
        <c:axId val="114627276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Roboto"/>
                  </a:defRPr>
                </a:pPr>
                <a:r>
                  <a:rPr b="1">
                    <a:solidFill>
                      <a:srgbClr val="000000"/>
                    </a:solidFill>
                    <a:latin typeface="Roboto"/>
                  </a:rPr>
                  <a:t># Samples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666275757"/>
      </c:valAx>
    </c:plotArea>
    <c:legend>
      <c:legendPos val="b"/>
      <c:overlay val="0"/>
      <c:txPr>
        <a:bodyPr/>
        <a:lstStyle/>
        <a:p>
          <a:pPr lvl="0">
            <a:defRPr b="0" sz="1400">
              <a:solidFill>
                <a:srgbClr val="000000"/>
              </a:solidFill>
              <a:latin typeface="Roboto"/>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tx>
            <c:strRef>
              <c:f>Sheet6!$B$62</c:f>
            </c:strRef>
          </c:tx>
          <c:dPt>
            <c:idx val="0"/>
            <c:spPr>
              <a:solidFill>
                <a:srgbClr val="4285F4"/>
              </a:solidFill>
            </c:spPr>
          </c:dPt>
          <c:dPt>
            <c:idx val="1"/>
            <c:spPr>
              <a:solidFill>
                <a:srgbClr val="DB4437"/>
              </a:solidFill>
            </c:spPr>
          </c:dPt>
          <c:dPt>
            <c:idx val="2"/>
            <c:spPr>
              <a:solidFill>
                <a:srgbClr val="F4B400"/>
              </a:solidFill>
            </c:spPr>
          </c:dPt>
          <c:dPt>
            <c:idx val="3"/>
            <c:spPr>
              <a:solidFill>
                <a:srgbClr val="0F9D58"/>
              </a:solidFill>
            </c:spPr>
          </c:dPt>
          <c:dPt>
            <c:idx val="4"/>
            <c:spPr>
              <a:solidFill>
                <a:srgbClr val="FF6D00"/>
              </a:solidFill>
            </c:spPr>
          </c:dPt>
          <c:dPt>
            <c:idx val="5"/>
            <c:spPr>
              <a:solidFill>
                <a:srgbClr val="46BDC6"/>
              </a:solidFill>
            </c:spPr>
          </c:dPt>
          <c:dPt>
            <c:idx val="6"/>
            <c:spPr>
              <a:solidFill>
                <a:srgbClr val="AB30C4"/>
              </a:solidFill>
            </c:spPr>
          </c:dPt>
          <c:dPt>
            <c:idx val="7"/>
            <c:spPr>
              <a:solidFill>
                <a:srgbClr val="C1BC1F"/>
              </a:solidFill>
            </c:spPr>
          </c:dPt>
          <c:dPt>
            <c:idx val="8"/>
            <c:spPr>
              <a:solidFill>
                <a:srgbClr val="3949AB"/>
              </a:solidFill>
            </c:spPr>
          </c:dPt>
          <c:dPt>
            <c:idx val="9"/>
            <c:spPr>
              <a:solidFill>
                <a:srgbClr val="F975A8"/>
              </a:solidFill>
            </c:spPr>
          </c:dPt>
          <c:dPt>
            <c:idx val="10"/>
            <c:spPr>
              <a:solidFill>
                <a:srgbClr val="FFFF00"/>
              </a:solidFill>
            </c:spPr>
          </c:dPt>
          <c:dPt>
            <c:idx val="11"/>
            <c:spPr>
              <a:solidFill>
                <a:srgbClr val="000000"/>
              </a:solidFill>
            </c:spPr>
          </c:dPt>
          <c:dPt>
            <c:idx val="12"/>
            <c:spPr>
              <a:solidFill>
                <a:srgbClr val="FF9900"/>
              </a:solidFill>
            </c:spPr>
          </c:dPt>
          <c:dLbls>
            <c:showLegendKey val="0"/>
            <c:showVal val="0"/>
            <c:showCatName val="0"/>
            <c:showSerName val="0"/>
            <c:showPercent val="0"/>
            <c:showBubbleSize val="0"/>
            <c:showLeaderLines val="1"/>
          </c:dLbls>
          <c:cat>
            <c:strRef>
              <c:f>Sheet6!$A$63:$A$75</c:f>
            </c:strRef>
          </c:cat>
          <c:val>
            <c:numRef>
              <c:f>Sheet6!$B$63:$B$75</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sz="1400">
              <a:solidFill>
                <a:srgbClr val="000000"/>
              </a:solidFill>
              <a:latin typeface="sans-serif"/>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Vulnerability Breakdown</a:t>
            </a:r>
          </a:p>
        </c:rich>
      </c:tx>
      <c:overlay val="0"/>
    </c:title>
    <c:plotArea>
      <c:layout/>
      <c:pieChart>
        <c:varyColors val="1"/>
        <c:ser>
          <c:idx val="0"/>
          <c:order val="0"/>
          <c:tx>
            <c:strRef>
              <c:f>Sheet6!$B$78</c:f>
            </c:strRef>
          </c:tx>
          <c:dPt>
            <c:idx val="0"/>
            <c:spPr>
              <a:solidFill>
                <a:srgbClr val="4285F4"/>
              </a:solidFill>
            </c:spPr>
          </c:dPt>
          <c:dPt>
            <c:idx val="1"/>
            <c:spPr>
              <a:solidFill>
                <a:srgbClr val="DB4437"/>
              </a:solidFill>
            </c:spPr>
          </c:dPt>
          <c:dPt>
            <c:idx val="2"/>
            <c:spPr>
              <a:solidFill>
                <a:srgbClr val="F4B400"/>
              </a:solidFill>
            </c:spPr>
          </c:dPt>
          <c:dPt>
            <c:idx val="3"/>
            <c:spPr>
              <a:solidFill>
                <a:srgbClr val="0F9D58"/>
              </a:solidFill>
            </c:spPr>
          </c:dPt>
          <c:dPt>
            <c:idx val="4"/>
            <c:spPr>
              <a:solidFill>
                <a:srgbClr val="FF6D00"/>
              </a:solidFill>
            </c:spPr>
          </c:dPt>
          <c:dPt>
            <c:idx val="5"/>
            <c:spPr>
              <a:solidFill>
                <a:srgbClr val="46BDC6"/>
              </a:solidFill>
            </c:spPr>
          </c:dPt>
          <c:dPt>
            <c:idx val="6"/>
            <c:spPr>
              <a:solidFill>
                <a:srgbClr val="AB30C4"/>
              </a:solidFill>
            </c:spPr>
          </c:dPt>
          <c:dPt>
            <c:idx val="7"/>
            <c:spPr>
              <a:solidFill>
                <a:srgbClr val="C1BC1F"/>
              </a:solidFill>
            </c:spPr>
          </c:dPt>
          <c:dLbls>
            <c:showLegendKey val="0"/>
            <c:showVal val="0"/>
            <c:showCatName val="0"/>
            <c:showSerName val="0"/>
            <c:showPercent val="0"/>
            <c:showBubbleSize val="0"/>
            <c:showLeaderLines val="1"/>
          </c:dLbls>
          <c:cat>
            <c:strRef>
              <c:f>Sheet6!$A$79:$A$86</c:f>
            </c:strRef>
          </c:cat>
          <c:val>
            <c:numRef>
              <c:f>Sheet6!$B$79:$B$86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000000"/>
              </a:solidFill>
              <a:latin typeface="Roboto"/>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Risk Overview</a:t>
            </a:r>
          </a:p>
        </c:rich>
      </c:tx>
      <c:overlay val="0"/>
    </c:title>
    <c:plotArea>
      <c:layout/>
      <c:barChart>
        <c:barDir val="col"/>
        <c:grouping val="percentStacked"/>
        <c:ser>
          <c:idx val="0"/>
          <c:order val="0"/>
          <c:tx>
            <c:strRef>
              <c:f>Sheet6!$A$88</c:f>
            </c:strRef>
          </c:tx>
          <c:spPr>
            <a:solidFill>
              <a:srgbClr val="EC4949"/>
            </a:solidFill>
          </c:spPr>
          <c:cat>
            <c:strRef>
              <c:f>Sheet6!$B$87</c:f>
            </c:strRef>
          </c:cat>
          <c:val>
            <c:numRef>
              <c:f>Sheet6!$B$88</c:f>
              <c:numCache/>
            </c:numRef>
          </c:val>
        </c:ser>
        <c:ser>
          <c:idx val="1"/>
          <c:order val="1"/>
          <c:tx>
            <c:strRef>
              <c:f>Sheet6!$A$89</c:f>
            </c:strRef>
          </c:tx>
          <c:spPr>
            <a:solidFill>
              <a:srgbClr val="F79F44"/>
            </a:solidFill>
          </c:spPr>
          <c:cat>
            <c:strRef>
              <c:f>Sheet6!$B$87</c:f>
            </c:strRef>
          </c:cat>
          <c:val>
            <c:numRef>
              <c:f>Sheet6!$B$89</c:f>
              <c:numCache/>
            </c:numRef>
          </c:val>
        </c:ser>
        <c:ser>
          <c:idx val="2"/>
          <c:order val="2"/>
          <c:tx>
            <c:strRef>
              <c:f>Sheet6!$A$90</c:f>
            </c:strRef>
          </c:tx>
          <c:spPr>
            <a:solidFill>
              <a:srgbClr val="FFD966"/>
            </a:solidFill>
          </c:spPr>
          <c:cat>
            <c:strRef>
              <c:f>Sheet6!$B$87</c:f>
            </c:strRef>
          </c:cat>
          <c:val>
            <c:numRef>
              <c:f>Sheet6!$B$90</c:f>
              <c:numCache/>
            </c:numRef>
          </c:val>
        </c:ser>
        <c:overlap val="100"/>
        <c:axId val="1162053293"/>
        <c:axId val="1467761681"/>
      </c:barChart>
      <c:catAx>
        <c:axId val="1162053293"/>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Category</a:t>
                </a:r>
              </a:p>
            </c:rich>
          </c:tx>
          <c:layout>
            <c:manualLayout>
              <c:xMode val="edge"/>
              <c:yMode val="edge"/>
              <c:x val="0.1425555559794108"/>
              <c:y val="0.9149595687331534"/>
            </c:manualLayout>
          </c:layout>
          <c:overlay val="0"/>
        </c:title>
        <c:numFmt formatCode="General" sourceLinked="1"/>
        <c:majorTickMark val="none"/>
        <c:minorTickMark val="none"/>
        <c:spPr/>
        <c:txPr>
          <a:bodyPr/>
          <a:lstStyle/>
          <a:p>
            <a:pPr lvl="0">
              <a:defRPr b="0">
                <a:solidFill>
                  <a:srgbClr val="000000"/>
                </a:solidFill>
                <a:latin typeface="Roboto"/>
              </a:defRPr>
            </a:pPr>
          </a:p>
        </c:txPr>
        <c:crossAx val="1467761681"/>
      </c:catAx>
      <c:valAx>
        <c:axId val="14677616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Percentage</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162053293"/>
      </c:valAx>
    </c:plotArea>
    <c:legend>
      <c:legendPos val="r"/>
      <c:overlay val="0"/>
      <c:txPr>
        <a:bodyPr/>
        <a:lstStyle/>
        <a:p>
          <a:pPr lvl="0">
            <a:defRPr b="0">
              <a:solidFill>
                <a:srgbClr val="000000"/>
              </a:solidFill>
              <a:latin typeface="Roboto"/>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tx>
            <c:strRef>
              <c:f>Sheet6!$G$45</c:f>
            </c:strRef>
          </c:tx>
          <c:dPt>
            <c:idx val="0"/>
            <c:spPr>
              <a:solidFill>
                <a:srgbClr val="4285F4"/>
              </a:solidFill>
            </c:spPr>
          </c:dPt>
          <c:dPt>
            <c:idx val="1"/>
            <c:spPr>
              <a:solidFill>
                <a:srgbClr val="DB4437"/>
              </a:solidFill>
            </c:spPr>
          </c:dPt>
          <c:dPt>
            <c:idx val="2"/>
            <c:spPr>
              <a:solidFill>
                <a:srgbClr val="F4B400"/>
              </a:solidFill>
            </c:spPr>
          </c:dPt>
          <c:dPt>
            <c:idx val="3"/>
            <c:spPr>
              <a:solidFill>
                <a:srgbClr val="0F9D58"/>
              </a:solidFill>
            </c:spPr>
          </c:dPt>
          <c:dPt>
            <c:idx val="4"/>
            <c:spPr>
              <a:solidFill>
                <a:srgbClr val="FF6D00"/>
              </a:solidFill>
            </c:spPr>
          </c:dPt>
          <c:dPt>
            <c:idx val="5"/>
            <c:spPr>
              <a:solidFill>
                <a:srgbClr val="46BDC6"/>
              </a:solidFill>
            </c:spPr>
          </c:dPt>
          <c:dPt>
            <c:idx val="6"/>
            <c:spPr>
              <a:solidFill>
                <a:srgbClr val="AB30C4"/>
              </a:solidFill>
            </c:spPr>
          </c:dPt>
          <c:dPt>
            <c:idx val="7"/>
            <c:spPr>
              <a:solidFill>
                <a:srgbClr val="C1BC1F"/>
              </a:solidFill>
            </c:spPr>
          </c:dPt>
          <c:dPt>
            <c:idx val="8"/>
            <c:spPr>
              <a:solidFill>
                <a:srgbClr val="3949AB"/>
              </a:solidFill>
            </c:spPr>
          </c:dPt>
          <c:dPt>
            <c:idx val="9"/>
            <c:spPr>
              <a:solidFill>
                <a:srgbClr val="F975A8"/>
              </a:solidFill>
            </c:spPr>
          </c:dPt>
          <c:dPt>
            <c:idx val="10"/>
            <c:spPr>
              <a:solidFill>
                <a:srgbClr val="00695C"/>
              </a:solidFill>
            </c:spPr>
          </c:dPt>
          <c:dPt>
            <c:idx val="11"/>
            <c:spPr>
              <a:solidFill>
                <a:srgbClr val="C2185B"/>
              </a:solidFill>
            </c:spPr>
          </c:dPt>
          <c:dPt>
            <c:idx val="12"/>
            <c:spPr>
              <a:solidFill>
                <a:srgbClr val="4285F4"/>
              </a:solidFill>
            </c:spPr>
          </c:dPt>
          <c:dPt>
            <c:idx val="13"/>
            <c:spPr>
              <a:solidFill>
                <a:srgbClr val="DB4437"/>
              </a:solidFill>
            </c:spPr>
          </c:dPt>
          <c:dPt>
            <c:idx val="14"/>
            <c:spPr>
              <a:solidFill>
                <a:srgbClr val="F4B400"/>
              </a:solidFill>
            </c:spPr>
          </c:dPt>
          <c:dPt>
            <c:idx val="15"/>
            <c:spPr>
              <a:solidFill>
                <a:srgbClr val="0F9D58"/>
              </a:solidFill>
            </c:spPr>
          </c:dPt>
          <c:dPt>
            <c:idx val="16"/>
            <c:spPr>
              <a:solidFill>
                <a:srgbClr val="FF6D00"/>
              </a:solidFill>
            </c:spPr>
          </c:dPt>
          <c:dPt>
            <c:idx val="17"/>
            <c:spPr>
              <a:solidFill>
                <a:srgbClr val="46BDC6"/>
              </a:solidFill>
            </c:spPr>
          </c:dPt>
          <c:dLbls>
            <c:showLegendKey val="0"/>
            <c:showVal val="0"/>
            <c:showCatName val="0"/>
            <c:showSerName val="0"/>
            <c:showPercent val="0"/>
            <c:showBubbleSize val="0"/>
            <c:showLeaderLines val="1"/>
          </c:dLbls>
          <c:cat>
            <c:strRef>
              <c:f>Sheet6!$F$46:$F$63</c:f>
            </c:strRef>
          </c:cat>
          <c:val>
            <c:numRef>
              <c:f>Sheet6!$G$46:$G$63</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sz="1600">
              <a:solidFill>
                <a:srgbClr val="000000"/>
              </a:solidFill>
              <a:latin typeface="Roboto"/>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4083333333333334"/>
          <c:y val="0.07156334231805933"/>
          <c:w val="0.82825"/>
          <c:h val="0.6924528301886792"/>
        </c:manualLayout>
      </c:layout>
      <c:lineChart>
        <c:varyColors val="0"/>
        <c:ser>
          <c:idx val="0"/>
          <c:order val="0"/>
          <c:tx>
            <c:strRef>
              <c:f>Sheet6!$B$106</c:f>
            </c:strRef>
          </c:tx>
          <c:marker>
            <c:symbol val="none"/>
          </c:marker>
          <c:cat>
            <c:strRef>
              <c:f>Sheet6!$A$107:$A$111</c:f>
            </c:strRef>
          </c:cat>
          <c:val>
            <c:numRef>
              <c:f>Sheet6!$B$107:$B$111</c:f>
              <c:numCache/>
            </c:numRef>
          </c:val>
          <c:smooth val="1"/>
        </c:ser>
        <c:axId val="1051678660"/>
        <c:axId val="1259102853"/>
      </c:lineChart>
      <c:catAx>
        <c:axId val="1051678660"/>
        <c:scaling>
          <c:orientation val="minMax"/>
        </c:scaling>
        <c:delete val="0"/>
        <c:axPos val="b"/>
        <c:title>
          <c:tx>
            <c:rich>
              <a:bodyPr/>
              <a:lstStyle/>
              <a:p>
                <a:pPr lvl="0">
                  <a:defRPr b="1" sz="1800">
                    <a:solidFill>
                      <a:srgbClr val="000000"/>
                    </a:solidFill>
                    <a:latin typeface="Tahoma"/>
                  </a:defRPr>
                </a:pPr>
                <a:r>
                  <a:rPr b="1" sz="1800">
                    <a:solidFill>
                      <a:srgbClr val="000000"/>
                    </a:solidFill>
                    <a:latin typeface="Tahoma"/>
                  </a:rPr>
                  <a:t>Cover set size</a:t>
                </a:r>
              </a:p>
            </c:rich>
          </c:tx>
          <c:overlay val="0"/>
        </c:title>
        <c:numFmt formatCode="General" sourceLinked="1"/>
        <c:majorTickMark val="none"/>
        <c:minorTickMark val="none"/>
        <c:spPr/>
        <c:txPr>
          <a:bodyPr/>
          <a:lstStyle/>
          <a:p>
            <a:pPr lvl="0">
              <a:defRPr b="0" sz="1600">
                <a:solidFill>
                  <a:srgbClr val="000000"/>
                </a:solidFill>
                <a:latin typeface="Tahoma"/>
              </a:defRPr>
            </a:pPr>
          </a:p>
        </c:txPr>
        <c:crossAx val="1259102853"/>
      </c:catAx>
      <c:valAx>
        <c:axId val="1259102853"/>
        <c:scaling>
          <c:orientation val="minMax"/>
        </c:scaling>
        <c:delete val="0"/>
        <c:axPos val="l"/>
        <c:majorGridlines>
          <c:spPr>
            <a:ln>
              <a:solidFill>
                <a:srgbClr val="B7B7B7"/>
              </a:solidFill>
            </a:ln>
          </c:spPr>
        </c:majorGridlines>
        <c:title>
          <c:tx>
            <c:rich>
              <a:bodyPr/>
              <a:lstStyle/>
              <a:p>
                <a:pPr lvl="0">
                  <a:defRPr b="1" sz="1800">
                    <a:solidFill>
                      <a:srgbClr val="000000"/>
                    </a:solidFill>
                    <a:latin typeface="Tahoma"/>
                  </a:defRPr>
                </a:pPr>
                <a:r>
                  <a:rPr b="1" sz="1800">
                    <a:solidFill>
                      <a:srgbClr val="000000"/>
                    </a:solidFill>
                    <a:latin typeface="Tahoma"/>
                  </a:rPr>
                  <a:t>Coverage %</a:t>
                </a:r>
              </a:p>
            </c:rich>
          </c:tx>
          <c:overlay val="0"/>
        </c:title>
        <c:numFmt formatCode="General" sourceLinked="1"/>
        <c:majorTickMark val="cross"/>
        <c:minorTickMark val="none"/>
        <c:tickLblPos val="nextTo"/>
        <c:spPr>
          <a:ln/>
        </c:spPr>
        <c:txPr>
          <a:bodyPr/>
          <a:lstStyle/>
          <a:p>
            <a:pPr lvl="0">
              <a:defRPr b="0" sz="1600">
                <a:solidFill>
                  <a:srgbClr val="000000"/>
                </a:solidFill>
                <a:latin typeface="Tahoma"/>
              </a:defRPr>
            </a:pPr>
          </a:p>
        </c:txPr>
        <c:crossAx val="1051678660"/>
      </c:valAx>
    </c:plotArea>
    <c:legend>
      <c:legendPos val="r"/>
      <c:overlay val="0"/>
      <c:txPr>
        <a:bodyPr/>
        <a:lstStyle/>
        <a:p>
          <a:pPr lvl="0">
            <a:defRPr b="0">
              <a:solidFill>
                <a:srgbClr val="000000"/>
              </a:solidFill>
              <a:latin typeface="Roboto"/>
            </a:defRPr>
          </a:pPr>
        </a:p>
      </c:txPr>
    </c:legend>
    <c:plotVisOnly val="1"/>
  </c:chart>
</c:chartSpace>
</file>

<file path=xl/drawings/_rels/drawing7.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 Id="rId3"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 Id="rId3" Type="http://schemas.openxmlformats.org/officeDocument/2006/relationships/chart" Target="../charts/chart9.xml"/><Relationship Id="rId4" Type="http://schemas.openxmlformats.org/officeDocument/2006/relationships/chart" Target="../charts/chart10.xml"/><Relationship Id="rId5" Type="http://schemas.openxmlformats.org/officeDocument/2006/relationships/chart" Target="../charts/chart11.xml"/><Relationship Id="rId6" Type="http://schemas.openxmlformats.org/officeDocument/2006/relationships/chart" Target="../charts/chart12.xml"/><Relationship Id="rId7" Type="http://schemas.openxmlformats.org/officeDocument/2006/relationships/chart" Target="../charts/chart13.xml"/><Relationship Id="rId8"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390525</xdr:colOff>
      <xdr:row>3</xdr:row>
      <xdr:rowOff>38100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1990725</xdr:colOff>
      <xdr:row>23</xdr:row>
      <xdr:rowOff>57150</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542925</xdr:colOff>
      <xdr:row>14</xdr:row>
      <xdr:rowOff>28575</xdr:rowOff>
    </xdr:from>
    <xdr:ext cx="5505450" cy="340042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13</xdr:col>
      <xdr:colOff>85725</xdr:colOff>
      <xdr:row>2</xdr:row>
      <xdr:rowOff>19050</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13</xdr:col>
      <xdr:colOff>28575</xdr:colOff>
      <xdr:row>20</xdr:row>
      <xdr:rowOff>95250</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1066800</xdr:colOff>
      <xdr:row>40</xdr:row>
      <xdr:rowOff>161925</xdr:rowOff>
    </xdr:from>
    <xdr:ext cx="5715000" cy="3533775"/>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857250</xdr:colOff>
      <xdr:row>4</xdr:row>
      <xdr:rowOff>38100</xdr:rowOff>
    </xdr:from>
    <xdr:ext cx="5715000" cy="3533775"/>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933450</xdr:colOff>
      <xdr:row>20</xdr:row>
      <xdr:rowOff>180975</xdr:rowOff>
    </xdr:from>
    <xdr:ext cx="5715000" cy="3533775"/>
    <xdr:graphicFrame>
      <xdr:nvGraphicFramePr>
        <xdr:cNvPr id="8" name="Chart 8"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247650</xdr:colOff>
      <xdr:row>9</xdr:row>
      <xdr:rowOff>57150</xdr:rowOff>
    </xdr:from>
    <xdr:ext cx="10201275" cy="5267325"/>
    <xdr:graphicFrame>
      <xdr:nvGraphicFramePr>
        <xdr:cNvPr id="9" name="Chart 9"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7</xdr:col>
      <xdr:colOff>552450</xdr:colOff>
      <xdr:row>67</xdr:row>
      <xdr:rowOff>47625</xdr:rowOff>
    </xdr:from>
    <xdr:ext cx="6305550" cy="3181350"/>
    <xdr:graphicFrame>
      <xdr:nvGraphicFramePr>
        <xdr:cNvPr id="10" name="Chart 10"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3</xdr:col>
      <xdr:colOff>342900</xdr:colOff>
      <xdr:row>79</xdr:row>
      <xdr:rowOff>66675</xdr:rowOff>
    </xdr:from>
    <xdr:ext cx="5715000" cy="3533775"/>
    <xdr:graphicFrame>
      <xdr:nvGraphicFramePr>
        <xdr:cNvPr id="11" name="Chart 11"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3</xdr:col>
      <xdr:colOff>742950</xdr:colOff>
      <xdr:row>74</xdr:row>
      <xdr:rowOff>95250</xdr:rowOff>
    </xdr:from>
    <xdr:ext cx="5715000" cy="3533775"/>
    <xdr:graphicFrame>
      <xdr:nvGraphicFramePr>
        <xdr:cNvPr id="12" name="Chart 12"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8</xdr:col>
      <xdr:colOff>295275</xdr:colOff>
      <xdr:row>42</xdr:row>
      <xdr:rowOff>9525</xdr:rowOff>
    </xdr:from>
    <xdr:ext cx="8058150" cy="4962525"/>
    <xdr:graphicFrame>
      <xdr:nvGraphicFramePr>
        <xdr:cNvPr id="13" name="Chart 13"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7</xdr:col>
      <xdr:colOff>619125</xdr:colOff>
      <xdr:row>98</xdr:row>
      <xdr:rowOff>123825</xdr:rowOff>
    </xdr:from>
    <xdr:ext cx="5372100" cy="3314700"/>
    <xdr:graphicFrame>
      <xdr:nvGraphicFramePr>
        <xdr:cNvPr id="14" name="Chart 14" title="Chart"/>
        <xdr:cNvGraphicFramePr/>
      </xdr:nvGraphicFramePr>
      <xdr:xfrm>
        <a:off x="0" y="0"/>
        <a:ext cx="0" cy="0"/>
      </xdr:xfrm>
      <a:graphic>
        <a:graphicData uri="http://schemas.openxmlformats.org/drawingml/2006/chart">
          <c:chart r:id="rId8"/>
        </a:graphicData>
      </a:graphic>
    </xdr:graphicFrame>
    <xdr:clientData fLocksWithSheet="0"/>
  </xdr:oneCellAnchor>
</xdr:wsDr>
</file>

<file path=xl/tables/table1.xml><?xml version="1.0" encoding="utf-8"?>
<table xmlns="http://schemas.openxmlformats.org/spreadsheetml/2006/main" ref="A1:S6" displayName="Table_1" id="1">
  <tableColumns count="19">
    <tableColumn name="VM" id="1"/>
    <tableColumn name="OS" id="2"/>
    <tableColumn name="NIC" id="3"/>
    <tableColumn name="RAM" id="4"/>
    <tableColumn name="HDD" id="5"/>
    <tableColumn name="Controller" id="6"/>
    <tableColumn name="Med type" id="7"/>
    <tableColumn name="MAC" id="8"/>
    <tableColumn name="CPUID" id="9"/>
    <tableColumn name="RDTSC" id="10"/>
    <tableColumn name="DmiBIOSVendor" id="11"/>
    <tableColumn name="DmiSystemSerial" id="12"/>
    <tableColumn name="DMI-OEM" id="13"/>
    <tableColumn name="DmiBoardSerial" id="14"/>
    <tableColumn name="ACPI" id="15"/>
    <tableColumn name="perfctr" id="16"/>
    <tableColumn name="getTime" id="17"/>
    <tableColumn name="Int13" id="18"/>
    <tableColumn name="HDD UUID" id="19"/>
  </tableColumns>
  <tableStyleInfo name="VM_features-style" showColumnStripes="0" showFirstColumn="1" showLastColumn="1" showRowStripes="1"/>
</table>
</file>

<file path=xl/tables/table2.xml><?xml version="1.0" encoding="utf-8"?>
<table xmlns="http://schemas.openxmlformats.org/spreadsheetml/2006/main" headerRowCount="0" ref="A1:O1536" displayName="Table_2" id="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evasion_detection_rate-style"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86"/>
    <col customWidth="1" min="3" max="3" width="14.57"/>
    <col customWidth="1" min="8" max="8" width="17.57"/>
    <col customWidth="1" min="11" max="11" width="18.43"/>
    <col customWidth="1" min="12" max="12" width="16.0"/>
    <col customWidth="1" min="13" max="13" width="20.43"/>
    <col customWidth="1" min="14" max="14" width="15.14"/>
    <col customWidth="1" min="15" max="15" width="16.57"/>
    <col customWidth="1" min="16" max="16" width="18.57"/>
    <col customWidth="1" min="19" max="19" width="41.57"/>
  </cols>
  <sheetData>
    <row r="1">
      <c r="A1" s="1" t="s">
        <v>0</v>
      </c>
      <c r="B1" s="2" t="s">
        <v>1</v>
      </c>
      <c r="C1" s="3" t="s">
        <v>2</v>
      </c>
      <c r="D1" s="4" t="s">
        <v>3</v>
      </c>
      <c r="E1" s="5" t="s">
        <v>4</v>
      </c>
      <c r="F1" s="6" t="s">
        <v>5</v>
      </c>
      <c r="G1" s="7" t="s">
        <v>6</v>
      </c>
      <c r="H1" s="8" t="s">
        <v>7</v>
      </c>
      <c r="I1" s="9" t="s">
        <v>8</v>
      </c>
      <c r="J1" s="9" t="s">
        <v>9</v>
      </c>
      <c r="K1" s="9" t="s">
        <v>10</v>
      </c>
      <c r="L1" s="10" t="s">
        <v>11</v>
      </c>
      <c r="M1" s="11" t="s">
        <v>12</v>
      </c>
      <c r="N1" s="10" t="s">
        <v>13</v>
      </c>
      <c r="O1" s="9" t="s">
        <v>14</v>
      </c>
      <c r="P1" s="11" t="s">
        <v>15</v>
      </c>
      <c r="Q1" s="11" t="s">
        <v>16</v>
      </c>
      <c r="R1" s="11" t="s">
        <v>17</v>
      </c>
      <c r="S1" s="9" t="s">
        <v>18</v>
      </c>
    </row>
    <row r="2">
      <c r="A2" s="12" t="s">
        <v>19</v>
      </c>
      <c r="B2" s="13" t="s">
        <v>20</v>
      </c>
      <c r="C2" s="14" t="s">
        <v>21</v>
      </c>
      <c r="D2" s="15">
        <v>4096.0</v>
      </c>
      <c r="E2" s="16" t="s">
        <v>22</v>
      </c>
      <c r="F2" s="17" t="s">
        <v>23</v>
      </c>
      <c r="G2" s="18" t="s">
        <v>24</v>
      </c>
      <c r="H2" s="19" t="str">
        <f t="shared" ref="H2:H6" si="1">genMAC()</f>
        <v>95:44:F2:17:BC:B2</v>
      </c>
      <c r="I2" s="20" t="s">
        <v>25</v>
      </c>
      <c r="J2" s="20" t="s">
        <v>25</v>
      </c>
      <c r="K2" s="20" t="s">
        <v>26</v>
      </c>
      <c r="L2" s="20" t="s">
        <v>27</v>
      </c>
      <c r="M2" s="20" t="s">
        <v>28</v>
      </c>
      <c r="N2" s="20" t="s">
        <v>29</v>
      </c>
      <c r="O2" s="20" t="b">
        <v>1</v>
      </c>
      <c r="P2" s="20" t="s">
        <v>30</v>
      </c>
      <c r="Q2" s="20" t="b">
        <v>1</v>
      </c>
      <c r="R2" s="20" t="s">
        <v>31</v>
      </c>
      <c r="S2" s="21" t="s">
        <v>32</v>
      </c>
    </row>
    <row r="3">
      <c r="A3" s="12" t="s">
        <v>19</v>
      </c>
      <c r="B3" s="13" t="s">
        <v>33</v>
      </c>
      <c r="C3" s="14" t="s">
        <v>34</v>
      </c>
      <c r="D3" s="15">
        <v>5120.0</v>
      </c>
      <c r="E3" s="16" t="s">
        <v>35</v>
      </c>
      <c r="F3" s="17" t="s">
        <v>36</v>
      </c>
      <c r="G3" s="18" t="s">
        <v>37</v>
      </c>
      <c r="H3" s="19" t="str">
        <f t="shared" si="1"/>
        <v>DE:8F:AE:04:FB:F6</v>
      </c>
      <c r="I3" s="20" t="s">
        <v>38</v>
      </c>
      <c r="J3" s="20" t="s">
        <v>39</v>
      </c>
      <c r="K3" s="20" t="s">
        <v>40</v>
      </c>
      <c r="L3" s="20" t="s">
        <v>41</v>
      </c>
      <c r="M3" s="20" t="s">
        <v>42</v>
      </c>
      <c r="N3" s="20" t="s">
        <v>43</v>
      </c>
      <c r="O3" s="20" t="b">
        <v>0</v>
      </c>
      <c r="P3" s="20" t="s">
        <v>38</v>
      </c>
      <c r="Q3" s="20" t="b">
        <v>0</v>
      </c>
      <c r="R3" s="20" t="s">
        <v>44</v>
      </c>
      <c r="S3" s="20" t="s">
        <v>45</v>
      </c>
    </row>
    <row r="4">
      <c r="A4" s="12" t="s">
        <v>19</v>
      </c>
      <c r="B4" s="13" t="s">
        <v>46</v>
      </c>
      <c r="C4" s="14" t="s">
        <v>21</v>
      </c>
      <c r="D4" s="15">
        <v>1024.0</v>
      </c>
      <c r="E4" s="16" t="s">
        <v>47</v>
      </c>
      <c r="F4" s="17" t="s">
        <v>48</v>
      </c>
      <c r="G4" s="18" t="s">
        <v>37</v>
      </c>
      <c r="H4" s="19" t="str">
        <f t="shared" si="1"/>
        <v>0C:4D:80:EF:72:89</v>
      </c>
      <c r="I4" s="20" t="s">
        <v>25</v>
      </c>
      <c r="J4" s="20" t="s">
        <v>25</v>
      </c>
      <c r="K4" s="20" t="s">
        <v>49</v>
      </c>
      <c r="L4" s="20" t="s">
        <v>50</v>
      </c>
      <c r="M4" s="20" t="s">
        <v>51</v>
      </c>
      <c r="N4" s="20" t="s">
        <v>52</v>
      </c>
      <c r="O4" s="20" t="b">
        <v>0</v>
      </c>
      <c r="P4" s="20" t="s">
        <v>30</v>
      </c>
      <c r="Q4" s="20" t="b">
        <v>0</v>
      </c>
      <c r="R4" s="20" t="s">
        <v>31</v>
      </c>
      <c r="S4" s="20" t="s">
        <v>45</v>
      </c>
    </row>
    <row r="5">
      <c r="A5" s="12" t="s">
        <v>53</v>
      </c>
      <c r="B5" s="13" t="s">
        <v>54</v>
      </c>
      <c r="C5" s="14" t="s">
        <v>55</v>
      </c>
      <c r="D5" s="15">
        <v>2048.0</v>
      </c>
      <c r="E5" s="16" t="s">
        <v>56</v>
      </c>
      <c r="F5" s="17" t="s">
        <v>57</v>
      </c>
      <c r="G5" s="18" t="s">
        <v>58</v>
      </c>
      <c r="H5" s="19" t="str">
        <f t="shared" si="1"/>
        <v>D0:78:B0:57:DB:42</v>
      </c>
      <c r="I5" s="20" t="s">
        <v>38</v>
      </c>
      <c r="J5" s="20" t="s">
        <v>39</v>
      </c>
      <c r="K5" s="20" t="s">
        <v>59</v>
      </c>
      <c r="L5" s="20" t="s">
        <v>27</v>
      </c>
      <c r="M5" s="20" t="s">
        <v>42</v>
      </c>
      <c r="N5" s="20" t="s">
        <v>29</v>
      </c>
      <c r="O5" s="20" t="b">
        <v>1</v>
      </c>
      <c r="P5" s="20" t="s">
        <v>38</v>
      </c>
      <c r="Q5" s="20" t="b">
        <v>1</v>
      </c>
      <c r="R5" s="20" t="s">
        <v>44</v>
      </c>
      <c r="S5" s="20" t="s">
        <v>45</v>
      </c>
    </row>
    <row r="6">
      <c r="A6" s="12" t="s">
        <v>53</v>
      </c>
      <c r="B6" s="13" t="s">
        <v>60</v>
      </c>
      <c r="C6" s="14" t="s">
        <v>61</v>
      </c>
      <c r="D6" s="15">
        <v>5120.0</v>
      </c>
      <c r="E6" s="16" t="s">
        <v>62</v>
      </c>
      <c r="F6" s="17" t="s">
        <v>63</v>
      </c>
      <c r="G6" s="18" t="s">
        <v>64</v>
      </c>
      <c r="H6" s="19" t="str">
        <f t="shared" si="1"/>
        <v>7A:09:1D:80:06:5D</v>
      </c>
      <c r="I6" s="20" t="s">
        <v>38</v>
      </c>
      <c r="J6" s="20" t="s">
        <v>39</v>
      </c>
      <c r="K6" s="20" t="s">
        <v>65</v>
      </c>
      <c r="L6" s="20" t="s">
        <v>41</v>
      </c>
      <c r="M6" s="20" t="s">
        <v>28</v>
      </c>
      <c r="N6" s="20" t="s">
        <v>43</v>
      </c>
      <c r="O6" s="20" t="b">
        <v>1</v>
      </c>
      <c r="P6" s="20" t="s">
        <v>38</v>
      </c>
      <c r="Q6" s="20" t="b">
        <v>1</v>
      </c>
      <c r="R6" s="20" t="s">
        <v>44</v>
      </c>
      <c r="S6" s="20" t="s">
        <v>45</v>
      </c>
    </row>
    <row r="7">
      <c r="A7" s="22"/>
      <c r="B7" s="22"/>
      <c r="C7" s="22"/>
      <c r="D7" s="22"/>
      <c r="E7" s="22"/>
    </row>
    <row r="8">
      <c r="A8" s="22"/>
      <c r="B8" s="22"/>
      <c r="C8" s="22"/>
      <c r="D8" s="22"/>
      <c r="E8" s="22"/>
    </row>
    <row r="9">
      <c r="A9" s="22"/>
      <c r="B9" s="22"/>
      <c r="C9" s="22"/>
      <c r="D9" s="22"/>
      <c r="E9" s="22"/>
    </row>
    <row r="10">
      <c r="D10" s="22"/>
      <c r="E10" s="22"/>
    </row>
    <row r="11">
      <c r="D11" s="22"/>
      <c r="E11" s="22"/>
    </row>
    <row r="12">
      <c r="A12" s="23"/>
      <c r="B12" s="22"/>
      <c r="C12" s="22"/>
      <c r="D12" s="22"/>
      <c r="E12" s="22"/>
    </row>
    <row r="13">
      <c r="A13" s="23"/>
      <c r="B13" s="22"/>
      <c r="C13" s="22"/>
      <c r="D13" s="22"/>
      <c r="E13" s="22"/>
    </row>
    <row r="14">
      <c r="A14" s="22"/>
      <c r="B14" s="22"/>
      <c r="C14" s="22"/>
      <c r="D14" s="22"/>
      <c r="E14" s="22"/>
    </row>
    <row r="15">
      <c r="A15" s="22"/>
      <c r="B15" s="22"/>
      <c r="C15" s="22"/>
      <c r="D15" s="22"/>
      <c r="E15" s="22"/>
    </row>
  </sheetData>
  <dataValidations>
    <dataValidation type="list" allowBlank="1" sqref="L2:L6">
      <formula1>"MK2RL11,33HGZW2,MX262900Z4"</formula1>
    </dataValidation>
    <dataValidation type="list" allowBlank="1" sqref="N2:N6">
      <formula1>"L3X4719,G1T9871,T0B4527"</formula1>
    </dataValidation>
    <dataValidation type="list" allowBlank="1" sqref="P2:P6">
      <formula1>"psuedo,legacy"</formula1>
    </dataValidation>
    <dataValidation type="list" allowBlank="1" sqref="G2:G6">
      <formula1>"normal,writethrough,immutable,shareable,readonly,multiattach"</formula1>
    </dataValidation>
    <dataValidation type="list" allowBlank="1" sqref="A2:A6">
      <formula1>"VBox,VMWare,KVM,Xen,Hyper-V,ESXi"</formula1>
    </dataValidation>
    <dataValidation type="list" allowBlank="1" sqref="D2:D6">
      <formula1>"1024,2048,3072,4096,5120"</formula1>
    </dataValidation>
    <dataValidation type="list" allowBlank="1" sqref="F2:F6">
      <formula1>"LSILogic,LSILogicSAS,BusLogic,IntelAHCI,PIIX3,PIIX4,ICH6,I82078,USB,NVMe"</formula1>
    </dataValidation>
    <dataValidation type="list" allowBlank="1" sqref="O2:O6 Q2:Q6">
      <formula1>"true,false"</formula1>
    </dataValidation>
    <dataValidation type="list" allowBlank="1" sqref="R2:R6">
      <formula1>"disable,enable"</formula1>
    </dataValidation>
    <dataValidation type="list" allowBlank="1" sqref="E2:E6">
      <formula1>"ide,sata (ahci),scsi,floppy,sas,usb,pcie"</formula1>
    </dataValidation>
    <dataValidation type="list" allowBlank="1" sqref="J2:J6">
      <formula1>"virtual,hw"</formula1>
    </dataValidation>
    <dataValidation type="list" allowBlank="1" sqref="C2:C6">
      <formula1>"Am79C970A,Am79C973,82540EM,82543GC,82545EM,virtio,e1000,vmxnet"</formula1>
    </dataValidation>
    <dataValidation type="list" allowBlank="1" sqref="K2:K6">
      <formula1>"hp,dell,ibm,ami,gateway"</formula1>
    </dataValidation>
    <dataValidation type="list" allowBlank="1" sqref="B2:B6">
      <formula1>"winxpx86,winxpx64,win7x86,win7x64,win81x86,win81x64,win10x86,win10x64"</formula1>
    </dataValidation>
    <dataValidation type="list" allowBlank="1" sqref="M2:M6">
      <formula1>"string:0x00001234,string:0x00004567,string:0x00008900"</formula1>
    </dataValidation>
    <dataValidation type="list" allowBlank="1" sqref="I2:I6">
      <formula1>"virtual,legacy"</formula1>
    </dataValidation>
  </dataValidations>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3" width="19.0"/>
    <col customWidth="1" min="4" max="4" width="79.0"/>
  </cols>
  <sheetData>
    <row r="1">
      <c r="A1" s="11" t="s">
        <v>66</v>
      </c>
      <c r="B1" s="11" t="s">
        <v>67</v>
      </c>
      <c r="C1" s="11" t="s">
        <v>68</v>
      </c>
      <c r="D1" s="11" t="s">
        <v>69</v>
      </c>
      <c r="E1" s="11" t="s">
        <v>70</v>
      </c>
    </row>
    <row r="2">
      <c r="A2" s="23" t="s">
        <v>71</v>
      </c>
      <c r="B2" s="23"/>
      <c r="C2" s="23" t="s">
        <v>72</v>
      </c>
      <c r="D2" s="23" t="s">
        <v>73</v>
      </c>
      <c r="E2" s="23" t="s">
        <v>74</v>
      </c>
    </row>
    <row r="3">
      <c r="A3" s="23" t="s">
        <v>14</v>
      </c>
      <c r="B3" s="23"/>
      <c r="C3" s="23" t="s">
        <v>72</v>
      </c>
      <c r="D3" s="23" t="s">
        <v>75</v>
      </c>
      <c r="E3" s="23" t="s">
        <v>74</v>
      </c>
    </row>
    <row r="4">
      <c r="A4" s="23" t="s">
        <v>76</v>
      </c>
      <c r="B4" s="23"/>
      <c r="C4" s="23" t="s">
        <v>77</v>
      </c>
      <c r="D4" s="23" t="s">
        <v>78</v>
      </c>
      <c r="E4" s="23" t="s">
        <v>74</v>
      </c>
    </row>
    <row r="5">
      <c r="A5" s="23" t="s">
        <v>79</v>
      </c>
      <c r="B5" s="23"/>
      <c r="C5" s="23" t="s">
        <v>80</v>
      </c>
      <c r="D5" s="23" t="s">
        <v>81</v>
      </c>
      <c r="E5" s="23" t="s">
        <v>74</v>
      </c>
    </row>
    <row r="6">
      <c r="A6" s="23" t="s">
        <v>82</v>
      </c>
      <c r="B6" s="23"/>
      <c r="C6" s="23" t="s">
        <v>72</v>
      </c>
      <c r="D6" s="23" t="s">
        <v>83</v>
      </c>
      <c r="E6" s="23" t="s">
        <v>74</v>
      </c>
    </row>
    <row r="7">
      <c r="A7" s="23" t="s">
        <v>84</v>
      </c>
      <c r="B7" s="21" t="s">
        <v>85</v>
      </c>
      <c r="C7" s="22"/>
      <c r="D7" s="23" t="s">
        <v>86</v>
      </c>
      <c r="E7" s="23" t="s">
        <v>74</v>
      </c>
    </row>
    <row r="8">
      <c r="B8" s="21" t="s">
        <v>87</v>
      </c>
      <c r="C8" s="22"/>
      <c r="D8" s="21" t="s">
        <v>88</v>
      </c>
      <c r="E8" s="23" t="s">
        <v>74</v>
      </c>
    </row>
    <row r="9">
      <c r="B9" s="21" t="s">
        <v>89</v>
      </c>
      <c r="C9" s="22"/>
      <c r="D9" s="21" t="s">
        <v>90</v>
      </c>
      <c r="E9" s="23" t="s">
        <v>74</v>
      </c>
    </row>
    <row r="10">
      <c r="B10" s="21" t="s">
        <v>91</v>
      </c>
      <c r="C10" s="22"/>
      <c r="D10" s="23" t="s">
        <v>92</v>
      </c>
      <c r="E10" s="23" t="s">
        <v>74</v>
      </c>
    </row>
    <row r="11">
      <c r="B11" s="21" t="s">
        <v>93</v>
      </c>
      <c r="C11" s="22"/>
      <c r="D11" s="23" t="s">
        <v>94</v>
      </c>
      <c r="E11" s="23" t="s">
        <v>74</v>
      </c>
    </row>
    <row r="12">
      <c r="B12" s="21" t="s">
        <v>95</v>
      </c>
      <c r="C12" s="22"/>
      <c r="D12" s="23" t="s">
        <v>96</v>
      </c>
      <c r="E12" s="23" t="s">
        <v>74</v>
      </c>
    </row>
    <row r="13">
      <c r="B13" s="21" t="s">
        <v>97</v>
      </c>
      <c r="C13" s="22"/>
      <c r="D13" s="23" t="s">
        <v>98</v>
      </c>
      <c r="E13" s="23" t="s">
        <v>74</v>
      </c>
    </row>
    <row r="14">
      <c r="B14" s="21" t="s">
        <v>99</v>
      </c>
      <c r="C14" s="22"/>
      <c r="D14" s="23" t="s">
        <v>100</v>
      </c>
      <c r="E14" s="23" t="s">
        <v>74</v>
      </c>
    </row>
    <row r="15">
      <c r="B15" s="21" t="s">
        <v>101</v>
      </c>
      <c r="C15" s="22"/>
      <c r="D15" s="23" t="s">
        <v>102</v>
      </c>
      <c r="E15" s="23" t="s">
        <v>74</v>
      </c>
    </row>
    <row r="16">
      <c r="B16" s="21" t="s">
        <v>103</v>
      </c>
      <c r="C16" s="22"/>
      <c r="D16" s="23" t="s">
        <v>104</v>
      </c>
      <c r="E16" s="23" t="s">
        <v>74</v>
      </c>
    </row>
    <row r="17">
      <c r="B17" s="21" t="s">
        <v>105</v>
      </c>
      <c r="C17" s="22"/>
      <c r="D17" s="23" t="s">
        <v>106</v>
      </c>
      <c r="E17" s="23" t="s">
        <v>74</v>
      </c>
    </row>
    <row r="18">
      <c r="B18" s="21" t="s">
        <v>107</v>
      </c>
      <c r="C18" s="22"/>
      <c r="D18" s="23" t="s">
        <v>108</v>
      </c>
      <c r="E18" s="23" t="s">
        <v>74</v>
      </c>
    </row>
    <row r="19">
      <c r="B19" s="23" t="s">
        <v>109</v>
      </c>
      <c r="C19" s="22"/>
      <c r="D19" s="23" t="s">
        <v>110</v>
      </c>
      <c r="E19" s="23" t="s">
        <v>74</v>
      </c>
    </row>
    <row r="20">
      <c r="B20" s="21" t="s">
        <v>111</v>
      </c>
      <c r="C20" s="22"/>
      <c r="D20" s="23" t="s">
        <v>112</v>
      </c>
      <c r="E20" s="23" t="s">
        <v>74</v>
      </c>
    </row>
    <row r="21">
      <c r="A21" s="22"/>
      <c r="B21" s="22"/>
      <c r="C21" s="22"/>
      <c r="D21" s="22"/>
      <c r="E21" s="22"/>
    </row>
    <row r="22">
      <c r="A22" s="22"/>
      <c r="B22" s="22"/>
      <c r="C22" s="22"/>
      <c r="D22" s="22"/>
      <c r="E22" s="22"/>
    </row>
    <row r="23">
      <c r="A23" s="22"/>
      <c r="B23" s="22"/>
      <c r="C23" s="22"/>
      <c r="D23" s="22"/>
      <c r="E23" s="22"/>
    </row>
    <row r="24">
      <c r="A24" s="22"/>
      <c r="B24" s="22"/>
      <c r="C24" s="22"/>
      <c r="D24" s="22"/>
      <c r="E24" s="22"/>
    </row>
    <row r="25">
      <c r="A25" s="22"/>
      <c r="B25" s="22"/>
      <c r="C25" s="22"/>
      <c r="D25" s="22"/>
      <c r="E25" s="22"/>
    </row>
    <row r="26">
      <c r="A26" s="22"/>
      <c r="B26" s="22"/>
      <c r="C26" s="22"/>
      <c r="D26" s="22"/>
      <c r="E26" s="22"/>
    </row>
    <row r="27">
      <c r="A27" s="22"/>
      <c r="B27" s="22"/>
      <c r="C27" s="22"/>
      <c r="D27" s="22"/>
      <c r="E27" s="22"/>
    </row>
    <row r="28">
      <c r="A28" s="22"/>
      <c r="B28" s="22"/>
      <c r="C28" s="22"/>
      <c r="D28" s="22"/>
      <c r="E28" s="22"/>
    </row>
    <row r="29">
      <c r="A29" s="22"/>
      <c r="B29" s="22"/>
      <c r="C29" s="22"/>
      <c r="D29" s="22"/>
      <c r="E29" s="22"/>
    </row>
    <row r="30">
      <c r="A30" s="22"/>
      <c r="B30" s="22"/>
      <c r="C30" s="22"/>
      <c r="D30" s="22"/>
      <c r="E30" s="22"/>
    </row>
    <row r="31">
      <c r="B31" s="22"/>
      <c r="C31" s="22"/>
    </row>
    <row r="32">
      <c r="B32" s="22"/>
      <c r="C32" s="22"/>
    </row>
    <row r="33">
      <c r="B33" s="22"/>
      <c r="C33" s="22"/>
    </row>
  </sheetData>
  <mergeCells count="1">
    <mergeCell ref="A7:A2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14"/>
    <col customWidth="1" min="2" max="2" width="741.86"/>
  </cols>
  <sheetData>
    <row r="1">
      <c r="A1" s="24" t="s">
        <v>113</v>
      </c>
      <c r="B1" s="25" t="s">
        <v>114</v>
      </c>
    </row>
    <row r="2">
      <c r="A2" s="23" t="s">
        <v>115</v>
      </c>
      <c r="B2" s="26" t="s">
        <v>116</v>
      </c>
      <c r="C2" s="21"/>
      <c r="D2" s="21"/>
      <c r="E2" s="21"/>
      <c r="F2" s="21"/>
      <c r="G2" s="21"/>
      <c r="H2" s="21"/>
      <c r="I2" s="21"/>
      <c r="J2" s="21"/>
      <c r="K2" s="21"/>
    </row>
    <row r="3">
      <c r="A3" s="23" t="s">
        <v>117</v>
      </c>
      <c r="B3" s="26" t="s">
        <v>118</v>
      </c>
      <c r="C3" s="21"/>
      <c r="D3" s="21"/>
      <c r="E3" s="21"/>
      <c r="F3" s="21"/>
      <c r="G3" s="21"/>
      <c r="H3" s="21"/>
      <c r="I3" s="21"/>
      <c r="J3" s="21"/>
      <c r="K3" s="21"/>
    </row>
    <row r="4">
      <c r="A4" s="23" t="s">
        <v>119</v>
      </c>
      <c r="B4" s="26" t="s">
        <v>120</v>
      </c>
      <c r="C4" s="21"/>
      <c r="D4" s="21"/>
      <c r="E4" s="21"/>
    </row>
    <row r="5">
      <c r="A5" s="23" t="s">
        <v>121</v>
      </c>
      <c r="B5" s="26" t="s">
        <v>122</v>
      </c>
      <c r="C5" s="21"/>
      <c r="D5" s="21"/>
      <c r="E5" s="21"/>
      <c r="F5" s="21"/>
      <c r="G5" s="21"/>
      <c r="H5" s="21"/>
      <c r="I5" s="21"/>
      <c r="J5" s="21"/>
      <c r="K5" s="21"/>
    </row>
    <row r="6">
      <c r="A6" s="23" t="s">
        <v>123</v>
      </c>
      <c r="B6" s="26" t="s">
        <v>124</v>
      </c>
      <c r="C6" s="21"/>
      <c r="D6" s="21"/>
      <c r="E6" s="21"/>
    </row>
    <row r="7">
      <c r="A7" s="23" t="s">
        <v>125</v>
      </c>
      <c r="B7" s="26" t="s">
        <v>126</v>
      </c>
      <c r="C7" s="21"/>
      <c r="D7" s="21"/>
    </row>
    <row r="8">
      <c r="A8" s="23" t="s">
        <v>127</v>
      </c>
      <c r="B8" s="26" t="s">
        <v>128</v>
      </c>
      <c r="C8" s="21"/>
      <c r="D8" s="21"/>
      <c r="E8" s="21"/>
      <c r="F8" s="21"/>
      <c r="G8" s="21"/>
    </row>
    <row r="9">
      <c r="A9" s="23" t="s">
        <v>129</v>
      </c>
      <c r="B9" s="26" t="s">
        <v>130</v>
      </c>
      <c r="C9" s="21"/>
      <c r="D9" s="21"/>
      <c r="E9" s="21"/>
      <c r="F9" s="21"/>
      <c r="G9" s="21"/>
      <c r="H9" s="21"/>
      <c r="I9" s="21"/>
    </row>
    <row r="10">
      <c r="A10" s="23" t="s">
        <v>131</v>
      </c>
      <c r="B10" s="26" t="s">
        <v>118</v>
      </c>
      <c r="C10" s="21"/>
      <c r="D10" s="21"/>
      <c r="E10" s="21"/>
      <c r="F10" s="21"/>
      <c r="G10" s="21"/>
      <c r="H10" s="21"/>
      <c r="I10" s="21"/>
      <c r="J10" s="21"/>
      <c r="K10" s="21"/>
    </row>
    <row r="11">
      <c r="A11" s="23" t="s">
        <v>132</v>
      </c>
      <c r="B11" s="26" t="s">
        <v>118</v>
      </c>
      <c r="C11" s="21"/>
      <c r="D11" s="21"/>
      <c r="E11" s="21"/>
      <c r="F11" s="21"/>
      <c r="G11" s="21"/>
      <c r="H11" s="21"/>
      <c r="I11" s="21"/>
      <c r="J11" s="21"/>
      <c r="K11" s="21"/>
    </row>
    <row r="12">
      <c r="A12" s="23" t="s">
        <v>133</v>
      </c>
      <c r="B12" s="26" t="s">
        <v>134</v>
      </c>
      <c r="C12" s="21"/>
      <c r="D12" s="21"/>
    </row>
    <row r="13">
      <c r="A13" s="23" t="s">
        <v>135</v>
      </c>
      <c r="B13" s="26" t="s">
        <v>136</v>
      </c>
      <c r="C13" s="21"/>
      <c r="D13" s="21"/>
      <c r="E13" s="21"/>
    </row>
    <row r="14">
      <c r="A14" s="23" t="s">
        <v>137</v>
      </c>
      <c r="B14" s="26" t="s">
        <v>118</v>
      </c>
      <c r="C14" s="21"/>
      <c r="D14" s="21"/>
      <c r="E14" s="21"/>
      <c r="F14" s="21"/>
      <c r="G14" s="21"/>
      <c r="H14" s="21"/>
      <c r="I14" s="21"/>
      <c r="J14" s="21"/>
      <c r="K14" s="21"/>
    </row>
    <row r="15">
      <c r="A15" s="23" t="s">
        <v>138</v>
      </c>
      <c r="B15" s="26" t="s">
        <v>139</v>
      </c>
      <c r="C15" s="21"/>
      <c r="D15" s="21"/>
      <c r="E15" s="21"/>
      <c r="F15" s="21"/>
      <c r="G15" s="21"/>
    </row>
    <row r="16">
      <c r="A16" s="23" t="s">
        <v>140</v>
      </c>
      <c r="B16" s="26" t="s">
        <v>118</v>
      </c>
      <c r="C16" s="21"/>
      <c r="D16" s="21"/>
      <c r="E16" s="21"/>
      <c r="F16" s="21"/>
      <c r="G16" s="21"/>
      <c r="H16" s="21"/>
      <c r="I16" s="21"/>
      <c r="J16" s="21"/>
      <c r="K16" s="21"/>
    </row>
    <row r="17">
      <c r="A17" s="23" t="s">
        <v>141</v>
      </c>
      <c r="B17" s="26" t="s">
        <v>142</v>
      </c>
      <c r="C17" s="21"/>
      <c r="D17" s="21"/>
      <c r="E17" s="21"/>
      <c r="F17" s="21"/>
      <c r="G17" s="21"/>
    </row>
    <row r="18">
      <c r="A18" s="23" t="s">
        <v>143</v>
      </c>
      <c r="B18" s="26" t="s">
        <v>144</v>
      </c>
      <c r="C18" s="21"/>
    </row>
    <row r="19">
      <c r="A19" s="23" t="s">
        <v>145</v>
      </c>
      <c r="B19" s="26" t="s">
        <v>144</v>
      </c>
      <c r="C19" s="21"/>
    </row>
    <row r="20">
      <c r="A20" s="23" t="s">
        <v>146</v>
      </c>
      <c r="B20" s="26" t="s">
        <v>144</v>
      </c>
      <c r="C20" s="21"/>
    </row>
    <row r="21">
      <c r="A21" s="23" t="s">
        <v>147</v>
      </c>
      <c r="B21" s="26" t="s">
        <v>148</v>
      </c>
      <c r="C21" s="21"/>
      <c r="D21" s="21"/>
      <c r="E21" s="21"/>
      <c r="F21" s="21"/>
      <c r="G21" s="21"/>
      <c r="H21" s="21"/>
    </row>
    <row r="22">
      <c r="A22" s="23" t="s">
        <v>149</v>
      </c>
      <c r="B22" s="26" t="s">
        <v>150</v>
      </c>
      <c r="C22" s="21"/>
      <c r="D22" s="21"/>
      <c r="E22" s="21"/>
    </row>
    <row r="23">
      <c r="A23" s="23" t="s">
        <v>151</v>
      </c>
      <c r="B23" s="26" t="s">
        <v>152</v>
      </c>
      <c r="C23" s="21"/>
      <c r="D23" s="21"/>
      <c r="E23" s="21"/>
      <c r="F23" s="21"/>
    </row>
    <row r="24">
      <c r="A24" s="23" t="s">
        <v>153</v>
      </c>
      <c r="B24" s="26" t="s">
        <v>118</v>
      </c>
      <c r="C24" s="21"/>
      <c r="D24" s="21"/>
      <c r="E24" s="21"/>
      <c r="F24" s="21"/>
      <c r="G24" s="21"/>
      <c r="H24" s="21"/>
      <c r="I24" s="21"/>
      <c r="J24" s="21"/>
      <c r="K24" s="21"/>
    </row>
    <row r="25">
      <c r="A25" s="23" t="s">
        <v>154</v>
      </c>
      <c r="B25" s="26" t="s">
        <v>144</v>
      </c>
      <c r="C25" s="21"/>
    </row>
    <row r="26">
      <c r="A26" s="23" t="s">
        <v>155</v>
      </c>
      <c r="B26" s="26" t="s">
        <v>156</v>
      </c>
      <c r="C26" s="21"/>
      <c r="D26" s="21"/>
      <c r="E26" s="21"/>
      <c r="F26" s="21"/>
    </row>
    <row r="27">
      <c r="A27" s="23" t="s">
        <v>157</v>
      </c>
      <c r="B27" s="26" t="s">
        <v>118</v>
      </c>
      <c r="C27" s="21"/>
      <c r="D27" s="21"/>
      <c r="E27" s="21"/>
      <c r="F27" s="21"/>
      <c r="G27" s="21"/>
      <c r="H27" s="21"/>
      <c r="I27" s="21"/>
      <c r="J27" s="21"/>
      <c r="K27" s="21"/>
    </row>
    <row r="28">
      <c r="A28" s="23" t="s">
        <v>158</v>
      </c>
      <c r="B28" s="26" t="s">
        <v>159</v>
      </c>
      <c r="C28" s="21"/>
      <c r="D28" s="21"/>
      <c r="E28" s="21"/>
      <c r="F28" s="21"/>
      <c r="G28" s="21"/>
      <c r="H28" s="21"/>
      <c r="I28" s="21"/>
      <c r="J28" s="21"/>
    </row>
    <row r="29">
      <c r="A29" s="23" t="s">
        <v>160</v>
      </c>
      <c r="B29" s="26" t="s">
        <v>161</v>
      </c>
      <c r="C29" s="21"/>
      <c r="D29" s="21"/>
    </row>
    <row r="30">
      <c r="A30" s="23" t="s">
        <v>162</v>
      </c>
      <c r="B30" s="26" t="s">
        <v>118</v>
      </c>
      <c r="C30" s="21"/>
      <c r="D30" s="21"/>
      <c r="E30" s="21"/>
      <c r="F30" s="21"/>
      <c r="G30" s="21"/>
      <c r="H30" s="21"/>
      <c r="I30" s="21"/>
      <c r="J30" s="21"/>
      <c r="K30" s="21"/>
    </row>
    <row r="31">
      <c r="A31" s="23" t="s">
        <v>163</v>
      </c>
      <c r="B31" s="26" t="s">
        <v>164</v>
      </c>
      <c r="C31" s="21"/>
      <c r="D31" s="21"/>
      <c r="E31" s="21"/>
      <c r="F31" s="21"/>
      <c r="G31" s="21"/>
    </row>
    <row r="32">
      <c r="A32" s="23" t="s">
        <v>165</v>
      </c>
      <c r="B32" s="26" t="s">
        <v>166</v>
      </c>
      <c r="C32" s="21"/>
      <c r="D32" s="21"/>
      <c r="E32" s="21"/>
      <c r="F32" s="21"/>
      <c r="G32" s="21"/>
      <c r="H32" s="21"/>
      <c r="I32" s="21"/>
      <c r="J32" s="21"/>
      <c r="K32" s="21"/>
      <c r="L32" s="21"/>
      <c r="M32" s="21"/>
      <c r="N32" s="21"/>
    </row>
    <row r="33">
      <c r="A33" s="23" t="s">
        <v>167</v>
      </c>
      <c r="B33" s="26" t="s">
        <v>168</v>
      </c>
      <c r="C33" s="21"/>
      <c r="D33" s="21"/>
      <c r="E33" s="21"/>
      <c r="F33" s="21"/>
      <c r="G33" s="21"/>
      <c r="H33" s="21"/>
    </row>
    <row r="34">
      <c r="A34" s="23" t="s">
        <v>169</v>
      </c>
      <c r="B34" s="26" t="s">
        <v>170</v>
      </c>
    </row>
    <row r="35">
      <c r="A35" s="23" t="s">
        <v>171</v>
      </c>
      <c r="B35" s="26" t="s">
        <v>172</v>
      </c>
      <c r="C35" s="21"/>
      <c r="D35" s="21"/>
      <c r="E35" s="21"/>
      <c r="F35" s="21"/>
    </row>
    <row r="36">
      <c r="A36" s="23" t="s">
        <v>173</v>
      </c>
      <c r="B36" s="26" t="s">
        <v>174</v>
      </c>
    </row>
    <row r="37">
      <c r="A37" s="23" t="s">
        <v>175</v>
      </c>
      <c r="B37" s="26" t="s">
        <v>176</v>
      </c>
      <c r="C37" s="21"/>
      <c r="D37" s="21"/>
      <c r="E37" s="21"/>
    </row>
    <row r="38">
      <c r="A38" s="23" t="s">
        <v>177</v>
      </c>
      <c r="B38" s="26" t="s">
        <v>144</v>
      </c>
      <c r="C38" s="21"/>
    </row>
    <row r="39">
      <c r="A39" s="23" t="s">
        <v>178</v>
      </c>
      <c r="B39" s="26" t="s">
        <v>179</v>
      </c>
      <c r="C39" s="21"/>
      <c r="D39" s="21"/>
      <c r="E39" s="21"/>
      <c r="F39" s="21"/>
      <c r="G39" s="21"/>
      <c r="H39" s="21"/>
      <c r="I39" s="21"/>
      <c r="J39" s="21"/>
    </row>
    <row r="40">
      <c r="A40" s="23" t="s">
        <v>180</v>
      </c>
      <c r="B40" s="26" t="s">
        <v>181</v>
      </c>
      <c r="C40" s="21"/>
      <c r="D40" s="21"/>
      <c r="E40" s="21"/>
      <c r="F40" s="21"/>
      <c r="G40" s="21"/>
      <c r="H40" s="21"/>
      <c r="I40" s="21"/>
      <c r="J40" s="21"/>
      <c r="K40" s="21"/>
      <c r="L40" s="21"/>
    </row>
    <row r="41">
      <c r="A41" s="23" t="s">
        <v>182</v>
      </c>
      <c r="B41" s="26" t="s">
        <v>118</v>
      </c>
      <c r="C41" s="21"/>
      <c r="D41" s="21"/>
      <c r="E41" s="21"/>
      <c r="F41" s="21"/>
      <c r="G41" s="21"/>
      <c r="H41" s="21"/>
      <c r="I41" s="21"/>
      <c r="J41" s="21"/>
      <c r="K41" s="21"/>
    </row>
    <row r="42">
      <c r="A42" s="23" t="s">
        <v>183</v>
      </c>
      <c r="B42" s="26" t="s">
        <v>184</v>
      </c>
    </row>
    <row r="43">
      <c r="A43" s="23" t="s">
        <v>185</v>
      </c>
      <c r="B43" s="26" t="s">
        <v>118</v>
      </c>
      <c r="C43" s="21"/>
      <c r="D43" s="21"/>
      <c r="E43" s="21"/>
      <c r="F43" s="21"/>
      <c r="G43" s="21"/>
      <c r="H43" s="21"/>
      <c r="I43" s="21"/>
      <c r="J43" s="21"/>
      <c r="K43" s="21"/>
    </row>
    <row r="44">
      <c r="A44" s="23" t="s">
        <v>186</v>
      </c>
      <c r="B44" s="26" t="s">
        <v>187</v>
      </c>
      <c r="C44" s="21"/>
      <c r="D44" s="21"/>
      <c r="E44" s="21"/>
      <c r="F44" s="21"/>
    </row>
    <row r="45">
      <c r="A45" s="23" t="s">
        <v>188</v>
      </c>
      <c r="B45" s="26" t="s">
        <v>189</v>
      </c>
      <c r="C45" s="21"/>
      <c r="D45" s="21"/>
      <c r="E45" s="21"/>
      <c r="F45" s="21"/>
    </row>
    <row r="46">
      <c r="A46" s="23" t="s">
        <v>190</v>
      </c>
      <c r="B46" s="26" t="s">
        <v>191</v>
      </c>
      <c r="C46" s="21"/>
      <c r="D46" s="21"/>
      <c r="E46" s="21"/>
      <c r="F46" s="21"/>
      <c r="G46" s="21"/>
      <c r="H46" s="21"/>
      <c r="I46" s="21"/>
    </row>
    <row r="47">
      <c r="A47" s="23" t="s">
        <v>192</v>
      </c>
      <c r="B47" s="26" t="s">
        <v>184</v>
      </c>
    </row>
    <row r="48">
      <c r="A48" s="23" t="s">
        <v>193</v>
      </c>
      <c r="B48" s="26" t="s">
        <v>152</v>
      </c>
      <c r="C48" s="21"/>
      <c r="D48" s="21"/>
      <c r="E48" s="21"/>
      <c r="F48" s="21"/>
    </row>
    <row r="49">
      <c r="A49" s="23" t="s">
        <v>194</v>
      </c>
      <c r="B49" s="26" t="s">
        <v>118</v>
      </c>
      <c r="C49" s="21"/>
      <c r="D49" s="21"/>
      <c r="E49" s="21"/>
      <c r="F49" s="21"/>
      <c r="G49" s="21"/>
      <c r="H49" s="21"/>
      <c r="I49" s="21"/>
      <c r="J49" s="21"/>
      <c r="K49" s="21"/>
    </row>
    <row r="50">
      <c r="A50" s="23" t="s">
        <v>195</v>
      </c>
      <c r="B50" s="26" t="s">
        <v>191</v>
      </c>
      <c r="C50" s="21"/>
      <c r="D50" s="21"/>
      <c r="E50" s="21"/>
      <c r="F50" s="21"/>
      <c r="G50" s="21"/>
      <c r="H50" s="21"/>
      <c r="I50" s="21"/>
    </row>
    <row r="51">
      <c r="A51" s="23" t="s">
        <v>196</v>
      </c>
      <c r="B51" s="26" t="s">
        <v>118</v>
      </c>
      <c r="C51" s="21"/>
      <c r="D51" s="21"/>
      <c r="E51" s="21"/>
      <c r="F51" s="21"/>
      <c r="G51" s="21"/>
      <c r="H51" s="21"/>
      <c r="I51" s="21"/>
      <c r="J51" s="21"/>
      <c r="K51" s="21"/>
    </row>
    <row r="52">
      <c r="A52" s="23" t="s">
        <v>197</v>
      </c>
      <c r="B52" s="26" t="s">
        <v>118</v>
      </c>
      <c r="C52" s="21"/>
      <c r="D52" s="21"/>
      <c r="E52" s="21"/>
      <c r="F52" s="21"/>
      <c r="G52" s="21"/>
      <c r="H52" s="21"/>
      <c r="I52" s="21"/>
      <c r="J52" s="21"/>
      <c r="K52" s="21"/>
    </row>
    <row r="53">
      <c r="A53" s="23" t="s">
        <v>198</v>
      </c>
      <c r="B53" s="26" t="s">
        <v>184</v>
      </c>
    </row>
    <row r="54">
      <c r="A54" s="23" t="s">
        <v>199</v>
      </c>
      <c r="B54" s="26" t="s">
        <v>184</v>
      </c>
    </row>
    <row r="55">
      <c r="A55" s="23" t="s">
        <v>200</v>
      </c>
      <c r="B55" s="26" t="s">
        <v>156</v>
      </c>
      <c r="C55" s="21"/>
      <c r="D55" s="21"/>
      <c r="E55" s="21"/>
      <c r="F55" s="21"/>
    </row>
    <row r="56">
      <c r="A56" s="23" t="s">
        <v>201</v>
      </c>
      <c r="B56" s="26" t="s">
        <v>184</v>
      </c>
    </row>
    <row r="57">
      <c r="A57" s="23" t="s">
        <v>202</v>
      </c>
      <c r="B57" s="26" t="s">
        <v>203</v>
      </c>
      <c r="C57" s="21"/>
      <c r="D57" s="21"/>
    </row>
    <row r="58">
      <c r="A58" s="23" t="s">
        <v>204</v>
      </c>
      <c r="B58" s="26" t="s">
        <v>118</v>
      </c>
      <c r="C58" s="21"/>
      <c r="D58" s="21"/>
      <c r="E58" s="21"/>
      <c r="F58" s="21"/>
      <c r="G58" s="21"/>
      <c r="H58" s="21"/>
      <c r="I58" s="21"/>
      <c r="J58" s="21"/>
      <c r="K58" s="21"/>
    </row>
    <row r="59">
      <c r="A59" s="23" t="s">
        <v>205</v>
      </c>
      <c r="B59" s="26" t="s">
        <v>144</v>
      </c>
      <c r="C59" s="21"/>
    </row>
    <row r="60">
      <c r="A60" s="23" t="s">
        <v>206</v>
      </c>
      <c r="B60" s="26" t="s">
        <v>144</v>
      </c>
      <c r="C60" s="21"/>
    </row>
    <row r="61">
      <c r="A61" s="23" t="s">
        <v>207</v>
      </c>
      <c r="B61" s="26" t="s">
        <v>208</v>
      </c>
      <c r="C61" s="21"/>
      <c r="D61" s="21"/>
      <c r="E61" s="21"/>
      <c r="F61" s="21"/>
      <c r="G61" s="21"/>
      <c r="H61" s="21"/>
    </row>
    <row r="62">
      <c r="A62" s="23" t="s">
        <v>209</v>
      </c>
      <c r="B62" s="26" t="s">
        <v>176</v>
      </c>
      <c r="C62" s="21"/>
      <c r="D62" s="21"/>
      <c r="E62" s="21"/>
    </row>
    <row r="63">
      <c r="A63" s="23" t="s">
        <v>210</v>
      </c>
      <c r="B63" s="26" t="s">
        <v>144</v>
      </c>
      <c r="C63" s="21"/>
    </row>
    <row r="64">
      <c r="A64" s="23" t="s">
        <v>211</v>
      </c>
      <c r="B64" s="26" t="s">
        <v>212</v>
      </c>
      <c r="C64" s="21"/>
    </row>
    <row r="65">
      <c r="A65" s="23" t="s">
        <v>213</v>
      </c>
      <c r="B65" s="26" t="s">
        <v>214</v>
      </c>
      <c r="C65" s="21"/>
      <c r="D65" s="21"/>
      <c r="E65" s="21"/>
      <c r="F65" s="21"/>
      <c r="G65" s="21"/>
    </row>
    <row r="66">
      <c r="A66" s="23" t="s">
        <v>215</v>
      </c>
      <c r="B66" s="26" t="s">
        <v>216</v>
      </c>
      <c r="C66" s="21"/>
    </row>
    <row r="67">
      <c r="A67" s="23" t="s">
        <v>217</v>
      </c>
      <c r="B67" s="26" t="s">
        <v>218</v>
      </c>
      <c r="C67" s="21"/>
      <c r="D67" s="21"/>
      <c r="E67" s="21"/>
    </row>
    <row r="68">
      <c r="A68" s="23" t="s">
        <v>219</v>
      </c>
      <c r="B68" s="26" t="s">
        <v>220</v>
      </c>
      <c r="C68" s="21"/>
      <c r="D68" s="21"/>
    </row>
    <row r="69">
      <c r="A69" s="23" t="s">
        <v>221</v>
      </c>
      <c r="B69" s="26" t="s">
        <v>118</v>
      </c>
      <c r="C69" s="21"/>
      <c r="D69" s="21"/>
      <c r="E69" s="21"/>
      <c r="F69" s="21"/>
      <c r="G69" s="21"/>
      <c r="H69" s="21"/>
      <c r="I69" s="21"/>
      <c r="J69" s="21"/>
      <c r="K69" s="21"/>
    </row>
    <row r="70">
      <c r="A70" s="23" t="s">
        <v>222</v>
      </c>
      <c r="B70" s="26" t="s">
        <v>118</v>
      </c>
      <c r="C70" s="21"/>
      <c r="D70" s="21"/>
      <c r="E70" s="21"/>
      <c r="F70" s="21"/>
      <c r="G70" s="21"/>
      <c r="H70" s="21"/>
      <c r="I70" s="21"/>
      <c r="J70" s="21"/>
      <c r="K70" s="21"/>
    </row>
    <row r="71">
      <c r="A71" s="23" t="s">
        <v>223</v>
      </c>
      <c r="B71" s="26" t="s">
        <v>118</v>
      </c>
      <c r="C71" s="21"/>
      <c r="D71" s="21"/>
      <c r="E71" s="21"/>
      <c r="F71" s="21"/>
      <c r="G71" s="21"/>
      <c r="H71" s="21"/>
      <c r="I71" s="21"/>
      <c r="J71" s="21"/>
      <c r="K71" s="21"/>
    </row>
    <row r="72">
      <c r="A72" s="23" t="s">
        <v>224</v>
      </c>
      <c r="B72" s="26" t="s">
        <v>174</v>
      </c>
    </row>
    <row r="73">
      <c r="A73" s="23" t="s">
        <v>225</v>
      </c>
      <c r="B73" s="26" t="s">
        <v>164</v>
      </c>
      <c r="C73" s="21"/>
      <c r="D73" s="21"/>
      <c r="E73" s="21"/>
      <c r="F73" s="21"/>
      <c r="G73" s="21"/>
    </row>
    <row r="74">
      <c r="A74" s="23" t="s">
        <v>226</v>
      </c>
      <c r="B74" s="26" t="s">
        <v>118</v>
      </c>
      <c r="C74" s="21"/>
      <c r="D74" s="21"/>
      <c r="E74" s="21"/>
      <c r="F74" s="21"/>
      <c r="G74" s="21"/>
      <c r="H74" s="21"/>
      <c r="I74" s="21"/>
      <c r="J74" s="21"/>
      <c r="K74" s="21"/>
    </row>
    <row r="75">
      <c r="A75" s="23" t="s">
        <v>227</v>
      </c>
      <c r="B75" s="26" t="s">
        <v>228</v>
      </c>
      <c r="C75" s="21"/>
      <c r="D75" s="21"/>
      <c r="E75" s="21"/>
      <c r="F75" s="21"/>
      <c r="G75" s="21"/>
      <c r="H75" s="21"/>
      <c r="I75" s="21"/>
      <c r="J75" s="21"/>
      <c r="K75" s="21"/>
    </row>
    <row r="76">
      <c r="A76" s="23" t="s">
        <v>229</v>
      </c>
      <c r="B76" s="26" t="s">
        <v>118</v>
      </c>
      <c r="C76" s="21"/>
      <c r="D76" s="21"/>
      <c r="E76" s="21"/>
      <c r="F76" s="21"/>
      <c r="G76" s="21"/>
      <c r="H76" s="21"/>
      <c r="I76" s="21"/>
      <c r="J76" s="21"/>
      <c r="K76" s="21"/>
    </row>
    <row r="77">
      <c r="A77" s="23" t="s">
        <v>230</v>
      </c>
      <c r="B77" s="26" t="s">
        <v>231</v>
      </c>
      <c r="C77" s="21"/>
      <c r="D77" s="21"/>
      <c r="E77" s="21"/>
      <c r="F77" s="21"/>
      <c r="G77" s="21"/>
      <c r="H77" s="21"/>
    </row>
    <row r="78">
      <c r="A78" s="23" t="s">
        <v>232</v>
      </c>
      <c r="B78" s="26" t="s">
        <v>233</v>
      </c>
      <c r="C78" s="21"/>
      <c r="D78" s="21"/>
      <c r="E78" s="21"/>
      <c r="F78" s="21"/>
      <c r="G78" s="21"/>
      <c r="H78" s="21"/>
      <c r="I78" s="21"/>
      <c r="J78" s="21"/>
      <c r="K78" s="21"/>
      <c r="L78" s="21"/>
    </row>
    <row r="79">
      <c r="A79" s="23" t="s">
        <v>234</v>
      </c>
      <c r="B79" s="26" t="s">
        <v>144</v>
      </c>
      <c r="C79" s="21"/>
    </row>
    <row r="80">
      <c r="A80" s="23" t="s">
        <v>235</v>
      </c>
      <c r="B80" s="26" t="s">
        <v>236</v>
      </c>
      <c r="C80" s="21"/>
      <c r="D80" s="21"/>
      <c r="E80" s="21"/>
      <c r="F80" s="21"/>
      <c r="G80" s="21"/>
      <c r="H80" s="21"/>
      <c r="I80" s="21"/>
      <c r="J80" s="21"/>
      <c r="K80" s="21"/>
    </row>
    <row r="81">
      <c r="A81" s="23" t="s">
        <v>237</v>
      </c>
      <c r="B81" s="26" t="s">
        <v>144</v>
      </c>
      <c r="C81" s="21"/>
    </row>
    <row r="82">
      <c r="A82" s="23" t="s">
        <v>238</v>
      </c>
      <c r="B82" s="26" t="s">
        <v>118</v>
      </c>
      <c r="C82" s="21"/>
      <c r="D82" s="21"/>
      <c r="E82" s="21"/>
      <c r="F82" s="21"/>
      <c r="G82" s="21"/>
      <c r="H82" s="21"/>
      <c r="I82" s="21"/>
      <c r="J82" s="21"/>
      <c r="K82" s="21"/>
    </row>
    <row r="83">
      <c r="A83" s="23" t="s">
        <v>239</v>
      </c>
      <c r="B83" s="26" t="s">
        <v>240</v>
      </c>
      <c r="C83" s="21"/>
    </row>
    <row r="84">
      <c r="A84" s="23" t="s">
        <v>241</v>
      </c>
      <c r="B84" s="26" t="s">
        <v>118</v>
      </c>
      <c r="C84" s="21"/>
      <c r="D84" s="21"/>
      <c r="E84" s="21"/>
      <c r="F84" s="21"/>
      <c r="G84" s="21"/>
      <c r="H84" s="21"/>
      <c r="I84" s="21"/>
      <c r="J84" s="21"/>
      <c r="K84" s="21"/>
    </row>
    <row r="85">
      <c r="A85" s="23" t="s">
        <v>242</v>
      </c>
      <c r="B85" s="26" t="s">
        <v>118</v>
      </c>
      <c r="C85" s="21"/>
      <c r="D85" s="21"/>
      <c r="E85" s="21"/>
      <c r="F85" s="21"/>
      <c r="G85" s="21"/>
      <c r="H85" s="21"/>
      <c r="I85" s="21"/>
      <c r="J85" s="21"/>
      <c r="K85" s="21"/>
    </row>
    <row r="86">
      <c r="A86" s="23" t="s">
        <v>243</v>
      </c>
      <c r="B86" s="26" t="s">
        <v>118</v>
      </c>
      <c r="C86" s="21"/>
      <c r="D86" s="21"/>
      <c r="E86" s="21"/>
      <c r="F86" s="21"/>
      <c r="G86" s="21"/>
      <c r="H86" s="21"/>
      <c r="I86" s="21"/>
      <c r="J86" s="21"/>
      <c r="K86" s="21"/>
    </row>
    <row r="87">
      <c r="A87" s="23" t="s">
        <v>244</v>
      </c>
      <c r="B87" s="26" t="s">
        <v>144</v>
      </c>
      <c r="C87" s="21"/>
    </row>
    <row r="88">
      <c r="A88" s="23" t="s">
        <v>245</v>
      </c>
      <c r="B88" s="26" t="s">
        <v>246</v>
      </c>
      <c r="C88" s="21"/>
      <c r="D88" s="21"/>
      <c r="E88" s="21"/>
    </row>
    <row r="89">
      <c r="A89" s="23" t="s">
        <v>247</v>
      </c>
      <c r="B89" s="26" t="s">
        <v>144</v>
      </c>
      <c r="C89" s="21"/>
    </row>
    <row r="90">
      <c r="A90" s="23" t="s">
        <v>248</v>
      </c>
      <c r="B90" s="26" t="s">
        <v>249</v>
      </c>
      <c r="C90" s="21"/>
      <c r="D90" s="21"/>
      <c r="E90" s="21"/>
      <c r="F90" s="21"/>
    </row>
    <row r="91">
      <c r="A91" s="23" t="s">
        <v>250</v>
      </c>
      <c r="B91" s="26" t="s">
        <v>144</v>
      </c>
      <c r="C91" s="21"/>
    </row>
    <row r="92">
      <c r="A92" s="23" t="s">
        <v>251</v>
      </c>
      <c r="B92" s="26" t="s">
        <v>118</v>
      </c>
      <c r="C92" s="21"/>
      <c r="D92" s="21"/>
      <c r="E92" s="21"/>
      <c r="F92" s="21"/>
      <c r="G92" s="21"/>
      <c r="H92" s="21"/>
      <c r="I92" s="21"/>
      <c r="J92" s="21"/>
      <c r="K92" s="21"/>
    </row>
    <row r="93">
      <c r="A93" s="23" t="s">
        <v>252</v>
      </c>
      <c r="B93" s="26" t="s">
        <v>144</v>
      </c>
      <c r="C93" s="21"/>
    </row>
    <row r="94">
      <c r="A94" s="23" t="s">
        <v>253</v>
      </c>
      <c r="B94" s="26" t="s">
        <v>130</v>
      </c>
      <c r="C94" s="21"/>
      <c r="D94" s="21"/>
      <c r="E94" s="21"/>
      <c r="F94" s="21"/>
      <c r="G94" s="21"/>
      <c r="H94" s="21"/>
      <c r="I94" s="21"/>
    </row>
    <row r="95">
      <c r="A95" s="23" t="s">
        <v>254</v>
      </c>
      <c r="B95" s="26" t="s">
        <v>142</v>
      </c>
      <c r="C95" s="21"/>
      <c r="D95" s="21"/>
      <c r="E95" s="21"/>
      <c r="F95" s="21"/>
      <c r="G95" s="21"/>
    </row>
    <row r="96">
      <c r="A96" s="23" t="s">
        <v>255</v>
      </c>
      <c r="B96" s="26" t="s">
        <v>118</v>
      </c>
      <c r="C96" s="21"/>
      <c r="D96" s="21"/>
      <c r="E96" s="21"/>
      <c r="F96" s="21"/>
      <c r="G96" s="21"/>
      <c r="H96" s="21"/>
      <c r="I96" s="21"/>
      <c r="J96" s="21"/>
    </row>
    <row r="97">
      <c r="B97" s="27"/>
    </row>
    <row r="98">
      <c r="B98" s="27"/>
    </row>
    <row r="99">
      <c r="B99" s="27"/>
    </row>
    <row r="100">
      <c r="B100" s="27"/>
    </row>
    <row r="101">
      <c r="B101" s="27"/>
    </row>
    <row r="102">
      <c r="B102" s="27"/>
    </row>
    <row r="103">
      <c r="B103" s="27"/>
    </row>
    <row r="104">
      <c r="B104" s="27"/>
    </row>
    <row r="105">
      <c r="B105" s="27"/>
    </row>
    <row r="106">
      <c r="B106" s="27"/>
    </row>
    <row r="107">
      <c r="B107" s="27"/>
    </row>
    <row r="108">
      <c r="B108" s="27"/>
    </row>
    <row r="109">
      <c r="B109" s="27"/>
    </row>
    <row r="110">
      <c r="B110" s="27"/>
    </row>
    <row r="111">
      <c r="B111" s="27"/>
    </row>
    <row r="112">
      <c r="B112" s="27"/>
    </row>
    <row r="113">
      <c r="B113" s="27"/>
    </row>
    <row r="114">
      <c r="B114" s="27"/>
    </row>
    <row r="115">
      <c r="B115" s="27"/>
    </row>
    <row r="116">
      <c r="B116" s="27"/>
    </row>
    <row r="117">
      <c r="B117" s="27"/>
    </row>
    <row r="118">
      <c r="B118" s="27"/>
    </row>
    <row r="119">
      <c r="B119" s="27"/>
    </row>
    <row r="120">
      <c r="B120" s="27"/>
    </row>
    <row r="121">
      <c r="B121" s="27"/>
    </row>
    <row r="122">
      <c r="B122" s="27"/>
    </row>
    <row r="123">
      <c r="B123" s="27"/>
    </row>
    <row r="124">
      <c r="B124" s="27"/>
    </row>
    <row r="125">
      <c r="B125" s="27"/>
    </row>
    <row r="126">
      <c r="B126" s="27"/>
    </row>
    <row r="127">
      <c r="B127" s="27"/>
    </row>
    <row r="128">
      <c r="B128" s="27"/>
    </row>
    <row r="129">
      <c r="B129" s="27"/>
    </row>
    <row r="130">
      <c r="B130" s="27"/>
    </row>
    <row r="131">
      <c r="B131" s="27"/>
    </row>
    <row r="132">
      <c r="B132" s="27"/>
    </row>
    <row r="133">
      <c r="B133" s="27"/>
    </row>
    <row r="134">
      <c r="B134" s="27"/>
    </row>
    <row r="135">
      <c r="B135" s="27"/>
    </row>
    <row r="136">
      <c r="B136" s="27"/>
    </row>
    <row r="137">
      <c r="B137" s="27"/>
    </row>
    <row r="138">
      <c r="B138" s="27"/>
    </row>
    <row r="139">
      <c r="B139" s="27"/>
    </row>
    <row r="140">
      <c r="B140" s="27"/>
    </row>
    <row r="141">
      <c r="B141" s="27"/>
    </row>
    <row r="142">
      <c r="B142" s="27"/>
    </row>
    <row r="143">
      <c r="B143" s="27"/>
    </row>
    <row r="144">
      <c r="B144" s="27"/>
    </row>
    <row r="145">
      <c r="B145" s="27"/>
    </row>
    <row r="146">
      <c r="B146" s="27"/>
    </row>
    <row r="147">
      <c r="B147" s="27"/>
    </row>
    <row r="148">
      <c r="B148" s="27"/>
    </row>
    <row r="149">
      <c r="B149" s="27"/>
    </row>
    <row r="150">
      <c r="B150" s="27"/>
    </row>
    <row r="151">
      <c r="B151" s="27"/>
    </row>
    <row r="152">
      <c r="B152" s="27"/>
    </row>
    <row r="153">
      <c r="B153" s="27"/>
    </row>
    <row r="154">
      <c r="B154" s="27"/>
    </row>
    <row r="155">
      <c r="B155" s="27"/>
    </row>
    <row r="156">
      <c r="B156" s="27"/>
    </row>
    <row r="157">
      <c r="B157" s="27"/>
    </row>
    <row r="158">
      <c r="B158" s="27"/>
    </row>
    <row r="159">
      <c r="B159" s="27"/>
    </row>
    <row r="160">
      <c r="B160" s="27"/>
    </row>
    <row r="161">
      <c r="B161" s="27"/>
    </row>
    <row r="162">
      <c r="B162" s="27"/>
    </row>
    <row r="163">
      <c r="B163" s="27"/>
    </row>
    <row r="164">
      <c r="B164" s="27"/>
    </row>
    <row r="165">
      <c r="B165" s="27"/>
    </row>
    <row r="166">
      <c r="B166" s="27"/>
    </row>
    <row r="167">
      <c r="B167" s="27"/>
    </row>
    <row r="168">
      <c r="B168" s="27"/>
    </row>
    <row r="169">
      <c r="B169" s="27"/>
    </row>
    <row r="170">
      <c r="B170" s="27"/>
    </row>
    <row r="171">
      <c r="B171" s="27"/>
    </row>
    <row r="172">
      <c r="B172" s="27"/>
    </row>
    <row r="173">
      <c r="B173" s="27"/>
    </row>
    <row r="174">
      <c r="B174" s="27"/>
    </row>
    <row r="175">
      <c r="B175" s="27"/>
    </row>
    <row r="176">
      <c r="B176" s="27"/>
    </row>
    <row r="177">
      <c r="B177" s="27"/>
    </row>
    <row r="178">
      <c r="B178" s="27"/>
    </row>
    <row r="179">
      <c r="B179" s="27"/>
    </row>
    <row r="180">
      <c r="B180" s="27"/>
    </row>
    <row r="181">
      <c r="B181" s="27"/>
    </row>
    <row r="182">
      <c r="B182" s="27"/>
    </row>
    <row r="183">
      <c r="B183" s="27"/>
    </row>
    <row r="184">
      <c r="B184" s="27"/>
    </row>
    <row r="185">
      <c r="B185" s="27"/>
    </row>
    <row r="186">
      <c r="B186" s="27"/>
    </row>
    <row r="187">
      <c r="B187" s="27"/>
    </row>
    <row r="188">
      <c r="B188" s="27"/>
    </row>
    <row r="189">
      <c r="B189" s="27"/>
    </row>
    <row r="190">
      <c r="B190" s="27"/>
    </row>
    <row r="191">
      <c r="B191" s="27"/>
    </row>
    <row r="192">
      <c r="B192" s="27"/>
    </row>
    <row r="193">
      <c r="B193" s="27"/>
    </row>
    <row r="194">
      <c r="B194" s="27"/>
    </row>
    <row r="195">
      <c r="B195" s="27"/>
    </row>
    <row r="196">
      <c r="B196" s="27"/>
    </row>
    <row r="197">
      <c r="B197" s="27"/>
    </row>
    <row r="198">
      <c r="B198" s="27"/>
    </row>
    <row r="199">
      <c r="B199" s="27"/>
    </row>
    <row r="200">
      <c r="B200" s="27"/>
    </row>
    <row r="201">
      <c r="B201" s="27"/>
    </row>
    <row r="202">
      <c r="B202" s="27"/>
    </row>
    <row r="203">
      <c r="B203" s="27"/>
    </row>
    <row r="204">
      <c r="B204" s="27"/>
    </row>
    <row r="205">
      <c r="B205" s="27"/>
    </row>
    <row r="206">
      <c r="B206" s="27"/>
    </row>
    <row r="207">
      <c r="B207" s="27"/>
    </row>
    <row r="208">
      <c r="B208" s="27"/>
    </row>
    <row r="209">
      <c r="B209" s="27"/>
    </row>
    <row r="210">
      <c r="B210" s="27"/>
    </row>
    <row r="211">
      <c r="B211" s="27"/>
    </row>
    <row r="212">
      <c r="B212" s="27"/>
    </row>
    <row r="213">
      <c r="B213" s="27"/>
    </row>
    <row r="214">
      <c r="B214" s="27"/>
    </row>
    <row r="215">
      <c r="B215" s="27"/>
    </row>
    <row r="216">
      <c r="B216" s="27"/>
    </row>
    <row r="217">
      <c r="B217" s="27"/>
    </row>
    <row r="218">
      <c r="B218" s="27"/>
    </row>
    <row r="219">
      <c r="B219" s="27"/>
    </row>
    <row r="220">
      <c r="B220" s="27"/>
    </row>
    <row r="221">
      <c r="B221" s="27"/>
    </row>
    <row r="222">
      <c r="B222" s="27"/>
    </row>
    <row r="223">
      <c r="B223" s="27"/>
    </row>
    <row r="224">
      <c r="B224" s="27"/>
    </row>
    <row r="225">
      <c r="B225" s="27"/>
    </row>
    <row r="226">
      <c r="B226" s="27"/>
    </row>
    <row r="227">
      <c r="B227" s="27"/>
    </row>
    <row r="228">
      <c r="B228" s="27"/>
    </row>
    <row r="229">
      <c r="B229" s="27"/>
    </row>
    <row r="230">
      <c r="B230" s="27"/>
    </row>
    <row r="231">
      <c r="B231" s="27"/>
    </row>
    <row r="232">
      <c r="B232" s="27"/>
    </row>
    <row r="233">
      <c r="B233" s="27"/>
    </row>
    <row r="234">
      <c r="B234" s="27"/>
    </row>
    <row r="235">
      <c r="B235" s="27"/>
    </row>
    <row r="236">
      <c r="B236" s="27"/>
    </row>
    <row r="237">
      <c r="B237" s="27"/>
    </row>
    <row r="238">
      <c r="B238" s="27"/>
    </row>
    <row r="239">
      <c r="B239" s="27"/>
    </row>
    <row r="240">
      <c r="B240" s="27"/>
    </row>
    <row r="241">
      <c r="B241" s="27"/>
    </row>
    <row r="242">
      <c r="B242" s="27"/>
    </row>
    <row r="243">
      <c r="B243" s="27"/>
    </row>
    <row r="244">
      <c r="B244" s="27"/>
    </row>
    <row r="245">
      <c r="B245" s="27"/>
    </row>
    <row r="246">
      <c r="B246" s="27"/>
    </row>
    <row r="247">
      <c r="B247" s="27"/>
    </row>
    <row r="248">
      <c r="B248" s="27"/>
    </row>
    <row r="249">
      <c r="B249" s="27"/>
    </row>
    <row r="250">
      <c r="B250" s="27"/>
    </row>
    <row r="251">
      <c r="B251" s="27"/>
    </row>
    <row r="252">
      <c r="B252" s="27"/>
    </row>
    <row r="253">
      <c r="B253" s="27"/>
    </row>
    <row r="254">
      <c r="B254" s="27"/>
    </row>
    <row r="255">
      <c r="B255" s="27"/>
    </row>
    <row r="256">
      <c r="B256" s="27"/>
    </row>
    <row r="257">
      <c r="B257" s="27"/>
    </row>
    <row r="258">
      <c r="B258" s="27"/>
    </row>
    <row r="259">
      <c r="B259" s="27"/>
    </row>
    <row r="260">
      <c r="B260" s="27"/>
    </row>
    <row r="261">
      <c r="B261" s="27"/>
    </row>
    <row r="262">
      <c r="B262" s="27"/>
    </row>
    <row r="263">
      <c r="B263" s="27"/>
    </row>
    <row r="264">
      <c r="B264" s="27"/>
    </row>
    <row r="265">
      <c r="B265" s="27"/>
    </row>
    <row r="266">
      <c r="B266" s="27"/>
    </row>
    <row r="267">
      <c r="B267" s="27"/>
    </row>
    <row r="268">
      <c r="B268" s="27"/>
    </row>
    <row r="269">
      <c r="B269" s="27"/>
    </row>
    <row r="270">
      <c r="B270" s="27"/>
    </row>
    <row r="271">
      <c r="B271" s="27"/>
    </row>
    <row r="272">
      <c r="B272" s="27"/>
    </row>
    <row r="273">
      <c r="B273" s="27"/>
    </row>
    <row r="274">
      <c r="B274" s="27"/>
    </row>
    <row r="275">
      <c r="B275" s="27"/>
    </row>
    <row r="276">
      <c r="B276" s="27"/>
    </row>
    <row r="277">
      <c r="B277" s="27"/>
    </row>
    <row r="278">
      <c r="B278" s="27"/>
    </row>
    <row r="279">
      <c r="B279" s="27"/>
    </row>
    <row r="280">
      <c r="B280" s="27"/>
    </row>
    <row r="281">
      <c r="B281" s="27"/>
    </row>
    <row r="282">
      <c r="B282" s="27"/>
    </row>
    <row r="283">
      <c r="B283" s="27"/>
    </row>
    <row r="284">
      <c r="B284" s="27"/>
    </row>
    <row r="285">
      <c r="B285" s="27"/>
    </row>
    <row r="286">
      <c r="B286" s="27"/>
    </row>
    <row r="287">
      <c r="B287" s="27"/>
    </row>
    <row r="288">
      <c r="B288" s="27"/>
    </row>
    <row r="289">
      <c r="B289" s="27"/>
    </row>
    <row r="290">
      <c r="B290" s="27"/>
    </row>
    <row r="291">
      <c r="B291" s="27"/>
    </row>
    <row r="292">
      <c r="B292" s="27"/>
    </row>
    <row r="293">
      <c r="B293" s="27"/>
    </row>
    <row r="294">
      <c r="B294" s="27"/>
    </row>
    <row r="295">
      <c r="B295" s="27"/>
    </row>
    <row r="296">
      <c r="B296" s="27"/>
    </row>
    <row r="297">
      <c r="B297" s="27"/>
    </row>
    <row r="298">
      <c r="B298" s="27"/>
    </row>
    <row r="299">
      <c r="B299" s="27"/>
    </row>
    <row r="300">
      <c r="B300" s="27"/>
    </row>
    <row r="301">
      <c r="B301" s="27"/>
    </row>
    <row r="302">
      <c r="B302" s="27"/>
    </row>
    <row r="303">
      <c r="B303" s="27"/>
    </row>
    <row r="304">
      <c r="B304" s="27"/>
    </row>
    <row r="305">
      <c r="B305" s="27"/>
    </row>
    <row r="306">
      <c r="B306" s="27"/>
    </row>
    <row r="307">
      <c r="B307" s="27"/>
    </row>
    <row r="308">
      <c r="B308" s="27"/>
    </row>
    <row r="309">
      <c r="B309" s="27"/>
    </row>
    <row r="310">
      <c r="B310" s="27"/>
    </row>
    <row r="311">
      <c r="B311" s="27"/>
    </row>
    <row r="312">
      <c r="B312" s="27"/>
    </row>
    <row r="313">
      <c r="B313" s="27"/>
    </row>
    <row r="314">
      <c r="B314" s="27"/>
    </row>
    <row r="315">
      <c r="B315" s="27"/>
    </row>
    <row r="316">
      <c r="B316" s="27"/>
    </row>
    <row r="317">
      <c r="B317" s="27"/>
    </row>
    <row r="318">
      <c r="B318" s="27"/>
    </row>
    <row r="319">
      <c r="B319" s="27"/>
    </row>
    <row r="320">
      <c r="B320" s="27"/>
    </row>
    <row r="321">
      <c r="B321" s="27"/>
    </row>
    <row r="322">
      <c r="B322" s="27"/>
    </row>
    <row r="323">
      <c r="B323" s="27"/>
    </row>
    <row r="324">
      <c r="B324" s="27"/>
    </row>
    <row r="325">
      <c r="B325" s="27"/>
    </row>
    <row r="326">
      <c r="B326" s="27"/>
    </row>
    <row r="327">
      <c r="B327" s="27"/>
    </row>
    <row r="328">
      <c r="B328" s="27"/>
    </row>
    <row r="329">
      <c r="B329" s="27"/>
    </row>
    <row r="330">
      <c r="B330" s="27"/>
    </row>
    <row r="331">
      <c r="B331" s="27"/>
    </row>
    <row r="332">
      <c r="B332" s="27"/>
    </row>
    <row r="333">
      <c r="B333" s="27"/>
    </row>
    <row r="334">
      <c r="B334" s="27"/>
    </row>
    <row r="335">
      <c r="B335" s="27"/>
    </row>
    <row r="336">
      <c r="B336" s="27"/>
    </row>
    <row r="337">
      <c r="B337" s="27"/>
    </row>
    <row r="338">
      <c r="B338" s="27"/>
    </row>
    <row r="339">
      <c r="B339" s="27"/>
    </row>
    <row r="340">
      <c r="B340" s="27"/>
    </row>
    <row r="341">
      <c r="B341" s="27"/>
    </row>
    <row r="342">
      <c r="B342" s="27"/>
    </row>
    <row r="343">
      <c r="B343" s="27"/>
    </row>
    <row r="344">
      <c r="B344" s="27"/>
    </row>
    <row r="345">
      <c r="B345" s="27"/>
    </row>
    <row r="346">
      <c r="B346" s="27"/>
    </row>
    <row r="347">
      <c r="B347" s="27"/>
    </row>
    <row r="348">
      <c r="B348" s="27"/>
    </row>
    <row r="349">
      <c r="B349" s="27"/>
    </row>
    <row r="350">
      <c r="B350" s="27"/>
    </row>
    <row r="351">
      <c r="B351" s="27"/>
    </row>
    <row r="352">
      <c r="B352" s="27"/>
    </row>
    <row r="353">
      <c r="B353" s="27"/>
    </row>
    <row r="354">
      <c r="B354" s="27"/>
    </row>
    <row r="355">
      <c r="B355" s="27"/>
    </row>
    <row r="356">
      <c r="B356" s="27"/>
    </row>
    <row r="357">
      <c r="B357" s="27"/>
    </row>
    <row r="358">
      <c r="B358" s="27"/>
    </row>
    <row r="359">
      <c r="B359" s="27"/>
    </row>
    <row r="360">
      <c r="B360" s="27"/>
    </row>
    <row r="361">
      <c r="B361" s="27"/>
    </row>
    <row r="362">
      <c r="B362" s="27"/>
    </row>
    <row r="363">
      <c r="B363" s="27"/>
    </row>
    <row r="364">
      <c r="B364" s="27"/>
    </row>
    <row r="365">
      <c r="B365" s="27"/>
    </row>
    <row r="366">
      <c r="B366" s="27"/>
    </row>
    <row r="367">
      <c r="B367" s="27"/>
    </row>
    <row r="368">
      <c r="B368" s="27"/>
    </row>
    <row r="369">
      <c r="B369" s="27"/>
    </row>
    <row r="370">
      <c r="B370" s="27"/>
    </row>
    <row r="371">
      <c r="B371" s="27"/>
    </row>
    <row r="372">
      <c r="B372" s="27"/>
    </row>
    <row r="373">
      <c r="B373" s="27"/>
    </row>
    <row r="374">
      <c r="B374" s="27"/>
    </row>
    <row r="375">
      <c r="B375" s="27"/>
    </row>
    <row r="376">
      <c r="B376" s="27"/>
    </row>
    <row r="377">
      <c r="B377" s="27"/>
    </row>
    <row r="378">
      <c r="B378" s="27"/>
    </row>
    <row r="379">
      <c r="B379" s="27"/>
    </row>
    <row r="380">
      <c r="B380" s="27"/>
    </row>
    <row r="381">
      <c r="B381" s="27"/>
    </row>
    <row r="382">
      <c r="B382" s="27"/>
    </row>
    <row r="383">
      <c r="B383" s="27"/>
    </row>
    <row r="384">
      <c r="B384" s="27"/>
    </row>
    <row r="385">
      <c r="B385" s="27"/>
    </row>
    <row r="386">
      <c r="B386" s="27"/>
    </row>
    <row r="387">
      <c r="B387" s="27"/>
    </row>
    <row r="388">
      <c r="B388" s="27"/>
    </row>
    <row r="389">
      <c r="B389" s="27"/>
    </row>
    <row r="390">
      <c r="B390" s="27"/>
    </row>
    <row r="391">
      <c r="B391" s="27"/>
    </row>
    <row r="392">
      <c r="B392" s="27"/>
    </row>
    <row r="393">
      <c r="B393" s="27"/>
    </row>
    <row r="394">
      <c r="B394" s="27"/>
    </row>
    <row r="395">
      <c r="B395" s="27"/>
    </row>
    <row r="396">
      <c r="B396" s="27"/>
    </row>
    <row r="397">
      <c r="B397" s="27"/>
    </row>
    <row r="398">
      <c r="B398" s="27"/>
    </row>
    <row r="399">
      <c r="B399" s="27"/>
    </row>
    <row r="400">
      <c r="B400" s="27"/>
    </row>
    <row r="401">
      <c r="B401" s="27"/>
    </row>
    <row r="402">
      <c r="B402" s="27"/>
    </row>
    <row r="403">
      <c r="B403" s="27"/>
    </row>
    <row r="404">
      <c r="B404" s="27"/>
    </row>
    <row r="405">
      <c r="B405" s="27"/>
    </row>
    <row r="406">
      <c r="B406" s="27"/>
    </row>
    <row r="407">
      <c r="B407" s="27"/>
    </row>
    <row r="408">
      <c r="B408" s="27"/>
    </row>
    <row r="409">
      <c r="B409" s="27"/>
    </row>
    <row r="410">
      <c r="B410" s="27"/>
    </row>
    <row r="411">
      <c r="B411" s="27"/>
    </row>
    <row r="412">
      <c r="B412" s="27"/>
    </row>
    <row r="413">
      <c r="B413" s="27"/>
    </row>
    <row r="414">
      <c r="B414" s="27"/>
    </row>
    <row r="415">
      <c r="B415" s="27"/>
    </row>
    <row r="416">
      <c r="B416" s="27"/>
    </row>
    <row r="417">
      <c r="B417" s="27"/>
    </row>
    <row r="418">
      <c r="B418" s="27"/>
    </row>
    <row r="419">
      <c r="B419" s="27"/>
    </row>
    <row r="420">
      <c r="B420" s="27"/>
    </row>
    <row r="421">
      <c r="B421" s="27"/>
    </row>
    <row r="422">
      <c r="B422" s="27"/>
    </row>
    <row r="423">
      <c r="B423" s="27"/>
    </row>
    <row r="424">
      <c r="B424" s="27"/>
    </row>
    <row r="425">
      <c r="B425" s="27"/>
    </row>
    <row r="426">
      <c r="B426" s="27"/>
    </row>
    <row r="427">
      <c r="B427" s="27"/>
    </row>
    <row r="428">
      <c r="B428" s="27"/>
    </row>
    <row r="429">
      <c r="B429" s="27"/>
    </row>
    <row r="430">
      <c r="B430" s="27"/>
    </row>
    <row r="431">
      <c r="B431" s="27"/>
    </row>
    <row r="432">
      <c r="B432" s="27"/>
    </row>
    <row r="433">
      <c r="B433" s="27"/>
    </row>
    <row r="434">
      <c r="B434" s="27"/>
    </row>
    <row r="435">
      <c r="B435" s="27"/>
    </row>
    <row r="436">
      <c r="B436" s="27"/>
    </row>
    <row r="437">
      <c r="B437" s="27"/>
    </row>
    <row r="438">
      <c r="B438" s="27"/>
    </row>
    <row r="439">
      <c r="B439" s="27"/>
    </row>
    <row r="440">
      <c r="B440" s="27"/>
    </row>
    <row r="441">
      <c r="B441" s="27"/>
    </row>
    <row r="442">
      <c r="B442" s="27"/>
    </row>
    <row r="443">
      <c r="B443" s="27"/>
    </row>
    <row r="444">
      <c r="B444" s="27"/>
    </row>
    <row r="445">
      <c r="B445" s="27"/>
    </row>
    <row r="446">
      <c r="B446" s="27"/>
    </row>
    <row r="447">
      <c r="B447" s="27"/>
    </row>
    <row r="448">
      <c r="B448" s="27"/>
    </row>
    <row r="449">
      <c r="B449" s="27"/>
    </row>
    <row r="450">
      <c r="B450" s="27"/>
    </row>
    <row r="451">
      <c r="B451" s="27"/>
    </row>
    <row r="452">
      <c r="B452" s="27"/>
    </row>
    <row r="453">
      <c r="B453" s="27"/>
    </row>
    <row r="454">
      <c r="B454" s="27"/>
    </row>
    <row r="455">
      <c r="B455" s="27"/>
    </row>
    <row r="456">
      <c r="B456" s="27"/>
    </row>
    <row r="457">
      <c r="B457" s="27"/>
    </row>
    <row r="458">
      <c r="B458" s="27"/>
    </row>
    <row r="459">
      <c r="B459" s="27"/>
    </row>
    <row r="460">
      <c r="B460" s="27"/>
    </row>
    <row r="461">
      <c r="B461" s="27"/>
    </row>
    <row r="462">
      <c r="B462" s="27"/>
    </row>
    <row r="463">
      <c r="B463" s="27"/>
    </row>
    <row r="464">
      <c r="B464" s="27"/>
    </row>
    <row r="465">
      <c r="B465" s="27"/>
    </row>
    <row r="466">
      <c r="B466" s="27"/>
    </row>
    <row r="467">
      <c r="B467" s="27"/>
    </row>
    <row r="468">
      <c r="B468" s="27"/>
    </row>
    <row r="469">
      <c r="B469" s="27"/>
    </row>
    <row r="470">
      <c r="B470" s="27"/>
    </row>
    <row r="471">
      <c r="B471" s="27"/>
    </row>
    <row r="472">
      <c r="B472" s="27"/>
    </row>
    <row r="473">
      <c r="B473" s="27"/>
    </row>
    <row r="474">
      <c r="B474" s="27"/>
    </row>
    <row r="475">
      <c r="B475" s="27"/>
    </row>
    <row r="476">
      <c r="B476" s="27"/>
    </row>
    <row r="477">
      <c r="B477" s="27"/>
    </row>
    <row r="478">
      <c r="B478" s="27"/>
    </row>
    <row r="479">
      <c r="B479" s="27"/>
    </row>
    <row r="480">
      <c r="B480" s="27"/>
    </row>
    <row r="481">
      <c r="B481" s="27"/>
    </row>
    <row r="482">
      <c r="B482" s="27"/>
    </row>
    <row r="483">
      <c r="B483" s="27"/>
    </row>
    <row r="484">
      <c r="B484" s="27"/>
    </row>
    <row r="485">
      <c r="B485" s="27"/>
    </row>
    <row r="486">
      <c r="B486" s="27"/>
    </row>
    <row r="487">
      <c r="B487" s="27"/>
    </row>
    <row r="488">
      <c r="B488" s="27"/>
    </row>
    <row r="489">
      <c r="B489" s="27"/>
    </row>
    <row r="490">
      <c r="B490" s="27"/>
    </row>
    <row r="491">
      <c r="B491" s="27"/>
    </row>
    <row r="492">
      <c r="B492" s="27"/>
    </row>
    <row r="493">
      <c r="B493" s="27"/>
    </row>
    <row r="494">
      <c r="B494" s="27"/>
    </row>
    <row r="495">
      <c r="B495" s="27"/>
    </row>
    <row r="496">
      <c r="B496" s="27"/>
    </row>
    <row r="497">
      <c r="B497" s="27"/>
    </row>
    <row r="498">
      <c r="B498" s="27"/>
    </row>
    <row r="499">
      <c r="B499" s="27"/>
    </row>
    <row r="500">
      <c r="B500" s="27"/>
    </row>
    <row r="501">
      <c r="B501" s="27"/>
    </row>
    <row r="502">
      <c r="B502" s="27"/>
    </row>
    <row r="503">
      <c r="B503" s="27"/>
    </row>
    <row r="504">
      <c r="B504" s="27"/>
    </row>
    <row r="505">
      <c r="B505" s="27"/>
    </row>
    <row r="506">
      <c r="B506" s="27"/>
    </row>
    <row r="507">
      <c r="B507" s="27"/>
    </row>
    <row r="508">
      <c r="B508" s="27"/>
    </row>
    <row r="509">
      <c r="B509" s="27"/>
    </row>
    <row r="510">
      <c r="B510" s="27"/>
    </row>
    <row r="511">
      <c r="B511" s="27"/>
    </row>
    <row r="512">
      <c r="B512" s="27"/>
    </row>
    <row r="513">
      <c r="B513" s="27"/>
    </row>
    <row r="514">
      <c r="B514" s="27"/>
    </row>
    <row r="515">
      <c r="B515" s="27"/>
    </row>
    <row r="516">
      <c r="B516" s="27"/>
    </row>
    <row r="517">
      <c r="B517" s="27"/>
    </row>
    <row r="518">
      <c r="B518" s="27"/>
    </row>
    <row r="519">
      <c r="B519" s="27"/>
    </row>
    <row r="520">
      <c r="B520" s="27"/>
    </row>
    <row r="521">
      <c r="B521" s="27"/>
    </row>
    <row r="522">
      <c r="B522" s="27"/>
    </row>
    <row r="523">
      <c r="B523" s="27"/>
    </row>
    <row r="524">
      <c r="B524" s="27"/>
    </row>
    <row r="525">
      <c r="B525" s="27"/>
    </row>
    <row r="526">
      <c r="B526" s="27"/>
    </row>
    <row r="527">
      <c r="B527" s="27"/>
    </row>
    <row r="528">
      <c r="B528" s="27"/>
    </row>
    <row r="529">
      <c r="B529" s="27"/>
    </row>
    <row r="530">
      <c r="B530" s="27"/>
    </row>
    <row r="531">
      <c r="B531" s="27"/>
    </row>
    <row r="532">
      <c r="B532" s="27"/>
    </row>
    <row r="533">
      <c r="B533" s="27"/>
    </row>
    <row r="534">
      <c r="B534" s="27"/>
    </row>
    <row r="535">
      <c r="B535" s="27"/>
    </row>
    <row r="536">
      <c r="B536" s="27"/>
    </row>
    <row r="537">
      <c r="B537" s="27"/>
    </row>
    <row r="538">
      <c r="B538" s="27"/>
    </row>
    <row r="539">
      <c r="B539" s="27"/>
    </row>
    <row r="540">
      <c r="B540" s="27"/>
    </row>
    <row r="541">
      <c r="B541" s="27"/>
    </row>
    <row r="542">
      <c r="B542" s="27"/>
    </row>
    <row r="543">
      <c r="B543" s="27"/>
    </row>
    <row r="544">
      <c r="B544" s="27"/>
    </row>
    <row r="545">
      <c r="B545" s="27"/>
    </row>
    <row r="546">
      <c r="B546" s="27"/>
    </row>
    <row r="547">
      <c r="B547" s="27"/>
    </row>
    <row r="548">
      <c r="B548" s="27"/>
    </row>
    <row r="549">
      <c r="B549" s="27"/>
    </row>
    <row r="550">
      <c r="B550" s="27"/>
    </row>
    <row r="551">
      <c r="B551" s="27"/>
    </row>
    <row r="552">
      <c r="B552" s="27"/>
    </row>
    <row r="553">
      <c r="B553" s="27"/>
    </row>
    <row r="554">
      <c r="B554" s="27"/>
    </row>
    <row r="555">
      <c r="B555" s="27"/>
    </row>
    <row r="556">
      <c r="B556" s="27"/>
    </row>
    <row r="557">
      <c r="B557" s="27"/>
    </row>
    <row r="558">
      <c r="B558" s="27"/>
    </row>
    <row r="559">
      <c r="B559" s="27"/>
    </row>
    <row r="560">
      <c r="B560" s="27"/>
    </row>
    <row r="561">
      <c r="B561" s="27"/>
    </row>
    <row r="562">
      <c r="B562" s="27"/>
    </row>
    <row r="563">
      <c r="B563" s="27"/>
    </row>
    <row r="564">
      <c r="B564" s="27"/>
    </row>
    <row r="565">
      <c r="B565" s="27"/>
    </row>
    <row r="566">
      <c r="B566" s="27"/>
    </row>
    <row r="567">
      <c r="B567" s="27"/>
    </row>
    <row r="568">
      <c r="B568" s="27"/>
    </row>
    <row r="569">
      <c r="B569" s="27"/>
    </row>
    <row r="570">
      <c r="B570" s="27"/>
    </row>
    <row r="571">
      <c r="B571" s="27"/>
    </row>
    <row r="572">
      <c r="B572" s="27"/>
    </row>
    <row r="573">
      <c r="B573" s="27"/>
    </row>
    <row r="574">
      <c r="B574" s="27"/>
    </row>
    <row r="575">
      <c r="B575" s="27"/>
    </row>
    <row r="576">
      <c r="B576" s="27"/>
    </row>
    <row r="577">
      <c r="B577" s="27"/>
    </row>
    <row r="578">
      <c r="B578" s="27"/>
    </row>
    <row r="579">
      <c r="B579" s="27"/>
    </row>
    <row r="580">
      <c r="B580" s="27"/>
    </row>
    <row r="581">
      <c r="B581" s="27"/>
    </row>
    <row r="582">
      <c r="B582" s="27"/>
    </row>
    <row r="583">
      <c r="B583" s="27"/>
    </row>
    <row r="584">
      <c r="B584" s="27"/>
    </row>
    <row r="585">
      <c r="B585" s="27"/>
    </row>
    <row r="586">
      <c r="B586" s="27"/>
    </row>
    <row r="587">
      <c r="B587" s="27"/>
    </row>
    <row r="588">
      <c r="B588" s="27"/>
    </row>
    <row r="589">
      <c r="B589" s="27"/>
    </row>
    <row r="590">
      <c r="B590" s="27"/>
    </row>
    <row r="591">
      <c r="B591" s="27"/>
    </row>
    <row r="592">
      <c r="B592" s="27"/>
    </row>
    <row r="593">
      <c r="B593" s="27"/>
    </row>
    <row r="594">
      <c r="B594" s="27"/>
    </row>
    <row r="595">
      <c r="B595" s="27"/>
    </row>
    <row r="596">
      <c r="B596" s="27"/>
    </row>
    <row r="597">
      <c r="B597" s="27"/>
    </row>
    <row r="598">
      <c r="B598" s="27"/>
    </row>
    <row r="599">
      <c r="B599" s="27"/>
    </row>
    <row r="600">
      <c r="B600" s="27"/>
    </row>
    <row r="601">
      <c r="B601" s="27"/>
    </row>
    <row r="602">
      <c r="B602" s="27"/>
    </row>
    <row r="603">
      <c r="B603" s="27"/>
    </row>
    <row r="604">
      <c r="B604" s="27"/>
    </row>
    <row r="605">
      <c r="B605" s="27"/>
    </row>
    <row r="606">
      <c r="B606" s="27"/>
    </row>
    <row r="607">
      <c r="B607" s="27"/>
    </row>
    <row r="608">
      <c r="B608" s="27"/>
    </row>
    <row r="609">
      <c r="B609" s="27"/>
    </row>
    <row r="610">
      <c r="B610" s="27"/>
    </row>
    <row r="611">
      <c r="B611" s="27"/>
    </row>
    <row r="612">
      <c r="B612" s="27"/>
    </row>
    <row r="613">
      <c r="B613" s="27"/>
    </row>
    <row r="614">
      <c r="B614" s="27"/>
    </row>
    <row r="615">
      <c r="B615" s="27"/>
    </row>
    <row r="616">
      <c r="B616" s="27"/>
    </row>
    <row r="617">
      <c r="B617" s="27"/>
    </row>
    <row r="618">
      <c r="B618" s="27"/>
    </row>
    <row r="619">
      <c r="B619" s="27"/>
    </row>
    <row r="620">
      <c r="B620" s="27"/>
    </row>
    <row r="621">
      <c r="B621" s="27"/>
    </row>
    <row r="622">
      <c r="B622" s="27"/>
    </row>
    <row r="623">
      <c r="B623" s="27"/>
    </row>
    <row r="624">
      <c r="B624" s="27"/>
    </row>
    <row r="625">
      <c r="B625" s="27"/>
    </row>
    <row r="626">
      <c r="B626" s="27"/>
    </row>
    <row r="627">
      <c r="B627" s="27"/>
    </row>
    <row r="628">
      <c r="B628" s="27"/>
    </row>
    <row r="629">
      <c r="B629" s="27"/>
    </row>
    <row r="630">
      <c r="B630" s="27"/>
    </row>
    <row r="631">
      <c r="B631" s="27"/>
    </row>
    <row r="632">
      <c r="B632" s="27"/>
    </row>
    <row r="633">
      <c r="B633" s="27"/>
    </row>
    <row r="634">
      <c r="B634" s="27"/>
    </row>
    <row r="635">
      <c r="B635" s="27"/>
    </row>
    <row r="636">
      <c r="B636" s="27"/>
    </row>
    <row r="637">
      <c r="B637" s="27"/>
    </row>
    <row r="638">
      <c r="B638" s="27"/>
    </row>
    <row r="639">
      <c r="B639" s="27"/>
    </row>
    <row r="640">
      <c r="B640" s="27"/>
    </row>
    <row r="641">
      <c r="B641" s="27"/>
    </row>
    <row r="642">
      <c r="B642" s="27"/>
    </row>
    <row r="643">
      <c r="B643" s="27"/>
    </row>
    <row r="644">
      <c r="B644" s="27"/>
    </row>
    <row r="645">
      <c r="B645" s="27"/>
    </row>
    <row r="646">
      <c r="B646" s="27"/>
    </row>
    <row r="647">
      <c r="B647" s="27"/>
    </row>
    <row r="648">
      <c r="B648" s="27"/>
    </row>
    <row r="649">
      <c r="B649" s="27"/>
    </row>
    <row r="650">
      <c r="B650" s="27"/>
    </row>
    <row r="651">
      <c r="B651" s="27"/>
    </row>
    <row r="652">
      <c r="B652" s="27"/>
    </row>
    <row r="653">
      <c r="B653" s="27"/>
    </row>
    <row r="654">
      <c r="B654" s="27"/>
    </row>
    <row r="655">
      <c r="B655" s="27"/>
    </row>
    <row r="656">
      <c r="B656" s="27"/>
    </row>
    <row r="657">
      <c r="B657" s="27"/>
    </row>
    <row r="658">
      <c r="B658" s="27"/>
    </row>
    <row r="659">
      <c r="B659" s="27"/>
    </row>
    <row r="660">
      <c r="B660" s="27"/>
    </row>
    <row r="661">
      <c r="B661" s="27"/>
    </row>
    <row r="662">
      <c r="B662" s="27"/>
    </row>
    <row r="663">
      <c r="B663" s="27"/>
    </row>
    <row r="664">
      <c r="B664" s="27"/>
    </row>
    <row r="665">
      <c r="B665" s="27"/>
    </row>
    <row r="666">
      <c r="B666" s="27"/>
    </row>
    <row r="667">
      <c r="B667" s="27"/>
    </row>
    <row r="668">
      <c r="B668" s="27"/>
    </row>
    <row r="669">
      <c r="B669" s="27"/>
    </row>
    <row r="670">
      <c r="B670" s="27"/>
    </row>
    <row r="671">
      <c r="B671" s="27"/>
    </row>
    <row r="672">
      <c r="B672" s="27"/>
    </row>
    <row r="673">
      <c r="B673" s="27"/>
    </row>
    <row r="674">
      <c r="B674" s="27"/>
    </row>
    <row r="675">
      <c r="B675" s="27"/>
    </row>
    <row r="676">
      <c r="B676" s="27"/>
    </row>
    <row r="677">
      <c r="B677" s="27"/>
    </row>
    <row r="678">
      <c r="B678" s="27"/>
    </row>
    <row r="679">
      <c r="B679" s="27"/>
    </row>
    <row r="680">
      <c r="B680" s="27"/>
    </row>
    <row r="681">
      <c r="B681" s="27"/>
    </row>
    <row r="682">
      <c r="B682" s="27"/>
    </row>
    <row r="683">
      <c r="B683" s="27"/>
    </row>
    <row r="684">
      <c r="B684" s="27"/>
    </row>
    <row r="685">
      <c r="B685" s="27"/>
    </row>
    <row r="686">
      <c r="B686" s="27"/>
    </row>
    <row r="687">
      <c r="B687" s="27"/>
    </row>
    <row r="688">
      <c r="B688" s="27"/>
    </row>
    <row r="689">
      <c r="B689" s="27"/>
    </row>
    <row r="690">
      <c r="B690" s="27"/>
    </row>
    <row r="691">
      <c r="B691" s="27"/>
    </row>
    <row r="692">
      <c r="B692" s="27"/>
    </row>
    <row r="693">
      <c r="B693" s="27"/>
    </row>
    <row r="694">
      <c r="B694" s="27"/>
    </row>
    <row r="695">
      <c r="B695" s="27"/>
    </row>
    <row r="696">
      <c r="B696" s="27"/>
    </row>
    <row r="697">
      <c r="B697" s="27"/>
    </row>
    <row r="698">
      <c r="B698" s="27"/>
    </row>
    <row r="699">
      <c r="B699" s="27"/>
    </row>
    <row r="700">
      <c r="B700" s="27"/>
    </row>
    <row r="701">
      <c r="B701" s="27"/>
    </row>
    <row r="702">
      <c r="B702" s="27"/>
    </row>
    <row r="703">
      <c r="B703" s="27"/>
    </row>
    <row r="704">
      <c r="B704" s="27"/>
    </row>
    <row r="705">
      <c r="B705" s="27"/>
    </row>
    <row r="706">
      <c r="B706" s="27"/>
    </row>
    <row r="707">
      <c r="B707" s="27"/>
    </row>
    <row r="708">
      <c r="B708" s="27"/>
    </row>
    <row r="709">
      <c r="B709" s="27"/>
    </row>
    <row r="710">
      <c r="B710" s="27"/>
    </row>
    <row r="711">
      <c r="B711" s="27"/>
    </row>
    <row r="712">
      <c r="B712" s="27"/>
    </row>
    <row r="713">
      <c r="B713" s="27"/>
    </row>
    <row r="714">
      <c r="B714" s="27"/>
    </row>
    <row r="715">
      <c r="B715" s="27"/>
    </row>
    <row r="716">
      <c r="B716" s="27"/>
    </row>
    <row r="717">
      <c r="B717" s="27"/>
    </row>
    <row r="718">
      <c r="B718" s="27"/>
    </row>
    <row r="719">
      <c r="B719" s="27"/>
    </row>
    <row r="720">
      <c r="B720" s="27"/>
    </row>
    <row r="721">
      <c r="B721" s="27"/>
    </row>
    <row r="722">
      <c r="B722" s="27"/>
    </row>
    <row r="723">
      <c r="B723" s="27"/>
    </row>
    <row r="724">
      <c r="B724" s="27"/>
    </row>
    <row r="725">
      <c r="B725" s="27"/>
    </row>
    <row r="726">
      <c r="B726" s="27"/>
    </row>
    <row r="727">
      <c r="B727" s="27"/>
    </row>
    <row r="728">
      <c r="B728" s="27"/>
    </row>
    <row r="729">
      <c r="B729" s="27"/>
    </row>
    <row r="730">
      <c r="B730" s="27"/>
    </row>
    <row r="731">
      <c r="B731" s="27"/>
    </row>
    <row r="732">
      <c r="B732" s="27"/>
    </row>
    <row r="733">
      <c r="B733" s="27"/>
    </row>
    <row r="734">
      <c r="B734" s="27"/>
    </row>
    <row r="735">
      <c r="B735" s="27"/>
    </row>
    <row r="736">
      <c r="B736" s="27"/>
    </row>
    <row r="737">
      <c r="B737" s="27"/>
    </row>
    <row r="738">
      <c r="B738" s="27"/>
    </row>
    <row r="739">
      <c r="B739" s="27"/>
    </row>
    <row r="740">
      <c r="B740" s="27"/>
    </row>
    <row r="741">
      <c r="B741" s="27"/>
    </row>
    <row r="742">
      <c r="B742" s="27"/>
    </row>
    <row r="743">
      <c r="B743" s="27"/>
    </row>
    <row r="744">
      <c r="B744" s="27"/>
    </row>
    <row r="745">
      <c r="B745" s="27"/>
    </row>
    <row r="746">
      <c r="B746" s="27"/>
    </row>
    <row r="747">
      <c r="B747" s="27"/>
    </row>
    <row r="748">
      <c r="B748" s="27"/>
    </row>
    <row r="749">
      <c r="B749" s="27"/>
    </row>
    <row r="750">
      <c r="B750" s="27"/>
    </row>
    <row r="751">
      <c r="B751" s="27"/>
    </row>
    <row r="752">
      <c r="B752" s="27"/>
    </row>
    <row r="753">
      <c r="B753" s="27"/>
    </row>
    <row r="754">
      <c r="B754" s="27"/>
    </row>
    <row r="755">
      <c r="B755" s="27"/>
    </row>
    <row r="756">
      <c r="B756" s="27"/>
    </row>
    <row r="757">
      <c r="B757" s="27"/>
    </row>
    <row r="758">
      <c r="B758" s="27"/>
    </row>
    <row r="759">
      <c r="B759" s="27"/>
    </row>
    <row r="760">
      <c r="B760" s="27"/>
    </row>
    <row r="761">
      <c r="B761" s="27"/>
    </row>
    <row r="762">
      <c r="B762" s="27"/>
    </row>
    <row r="763">
      <c r="B763" s="27"/>
    </row>
    <row r="764">
      <c r="B764" s="27"/>
    </row>
    <row r="765">
      <c r="B765" s="27"/>
    </row>
    <row r="766">
      <c r="B766" s="27"/>
    </row>
    <row r="767">
      <c r="B767" s="27"/>
    </row>
    <row r="768">
      <c r="B768" s="27"/>
    </row>
    <row r="769">
      <c r="B769" s="27"/>
    </row>
    <row r="770">
      <c r="B770" s="27"/>
    </row>
    <row r="771">
      <c r="B771" s="27"/>
    </row>
    <row r="772">
      <c r="B772" s="27"/>
    </row>
    <row r="773">
      <c r="B773" s="27"/>
    </row>
    <row r="774">
      <c r="B774" s="27"/>
    </row>
    <row r="775">
      <c r="B775" s="27"/>
    </row>
    <row r="776">
      <c r="B776" s="27"/>
    </row>
    <row r="777">
      <c r="B777" s="27"/>
    </row>
    <row r="778">
      <c r="B778" s="27"/>
    </row>
    <row r="779">
      <c r="B779" s="27"/>
    </row>
    <row r="780">
      <c r="B780" s="27"/>
    </row>
    <row r="781">
      <c r="B781" s="27"/>
    </row>
    <row r="782">
      <c r="B782" s="27"/>
    </row>
    <row r="783">
      <c r="B783" s="27"/>
    </row>
    <row r="784">
      <c r="B784" s="27"/>
    </row>
    <row r="785">
      <c r="B785" s="27"/>
    </row>
    <row r="786">
      <c r="B786" s="27"/>
    </row>
    <row r="787">
      <c r="B787" s="27"/>
    </row>
    <row r="788">
      <c r="B788" s="27"/>
    </row>
    <row r="789">
      <c r="B789" s="27"/>
    </row>
    <row r="790">
      <c r="B790" s="27"/>
    </row>
    <row r="791">
      <c r="B791" s="27"/>
    </row>
    <row r="792">
      <c r="B792" s="27"/>
    </row>
    <row r="793">
      <c r="B793" s="27"/>
    </row>
    <row r="794">
      <c r="B794" s="27"/>
    </row>
    <row r="795">
      <c r="B795" s="27"/>
    </row>
    <row r="796">
      <c r="B796" s="27"/>
    </row>
    <row r="797">
      <c r="B797" s="27"/>
    </row>
    <row r="798">
      <c r="B798" s="27"/>
    </row>
    <row r="799">
      <c r="B799" s="27"/>
    </row>
    <row r="800">
      <c r="B800" s="27"/>
    </row>
    <row r="801">
      <c r="B801" s="27"/>
    </row>
    <row r="802">
      <c r="B802" s="27"/>
    </row>
    <row r="803">
      <c r="B803" s="27"/>
    </row>
    <row r="804">
      <c r="B804" s="27"/>
    </row>
    <row r="805">
      <c r="B805" s="27"/>
    </row>
    <row r="806">
      <c r="B806" s="27"/>
    </row>
    <row r="807">
      <c r="B807" s="27"/>
    </row>
    <row r="808">
      <c r="B808" s="27"/>
    </row>
    <row r="809">
      <c r="B809" s="27"/>
    </row>
    <row r="810">
      <c r="B810" s="27"/>
    </row>
    <row r="811">
      <c r="B811" s="27"/>
    </row>
    <row r="812">
      <c r="B812" s="27"/>
    </row>
    <row r="813">
      <c r="B813" s="27"/>
    </row>
    <row r="814">
      <c r="B814" s="27"/>
    </row>
    <row r="815">
      <c r="B815" s="27"/>
    </row>
    <row r="816">
      <c r="B816" s="27"/>
    </row>
    <row r="817">
      <c r="B817" s="27"/>
    </row>
    <row r="818">
      <c r="B818" s="27"/>
    </row>
    <row r="819">
      <c r="B819" s="27"/>
    </row>
    <row r="820">
      <c r="B820" s="27"/>
    </row>
    <row r="821">
      <c r="B821" s="27"/>
    </row>
    <row r="822">
      <c r="B822" s="27"/>
    </row>
    <row r="823">
      <c r="B823" s="27"/>
    </row>
    <row r="824">
      <c r="B824" s="27"/>
    </row>
    <row r="825">
      <c r="B825" s="27"/>
    </row>
    <row r="826">
      <c r="B826" s="27"/>
    </row>
    <row r="827">
      <c r="B827" s="27"/>
    </row>
    <row r="828">
      <c r="B828" s="27"/>
    </row>
    <row r="829">
      <c r="B829" s="27"/>
    </row>
    <row r="830">
      <c r="B830" s="27"/>
    </row>
    <row r="831">
      <c r="B831" s="27"/>
    </row>
    <row r="832">
      <c r="B832" s="27"/>
    </row>
    <row r="833">
      <c r="B833" s="27"/>
    </row>
    <row r="834">
      <c r="B834" s="27"/>
    </row>
    <row r="835">
      <c r="B835" s="27"/>
    </row>
    <row r="836">
      <c r="B836" s="27"/>
    </row>
    <row r="837">
      <c r="B837" s="27"/>
    </row>
    <row r="838">
      <c r="B838" s="27"/>
    </row>
    <row r="839">
      <c r="B839" s="27"/>
    </row>
    <row r="840">
      <c r="B840" s="27"/>
    </row>
    <row r="841">
      <c r="B841" s="27"/>
    </row>
    <row r="842">
      <c r="B842" s="27"/>
    </row>
    <row r="843">
      <c r="B843" s="27"/>
    </row>
    <row r="844">
      <c r="B844" s="27"/>
    </row>
    <row r="845">
      <c r="B845" s="27"/>
    </row>
    <row r="846">
      <c r="B846" s="27"/>
    </row>
    <row r="847">
      <c r="B847" s="27"/>
    </row>
    <row r="848">
      <c r="B848" s="27"/>
    </row>
    <row r="849">
      <c r="B849" s="27"/>
    </row>
    <row r="850">
      <c r="B850" s="27"/>
    </row>
    <row r="851">
      <c r="B851" s="27"/>
    </row>
    <row r="852">
      <c r="B852" s="27"/>
    </row>
    <row r="853">
      <c r="B853" s="27"/>
    </row>
    <row r="854">
      <c r="B854" s="27"/>
    </row>
    <row r="855">
      <c r="B855" s="27"/>
    </row>
    <row r="856">
      <c r="B856" s="27"/>
    </row>
    <row r="857">
      <c r="B857" s="27"/>
    </row>
    <row r="858">
      <c r="B858" s="27"/>
    </row>
    <row r="859">
      <c r="B859" s="27"/>
    </row>
    <row r="860">
      <c r="B860" s="27"/>
    </row>
    <row r="861">
      <c r="B861" s="27"/>
    </row>
    <row r="862">
      <c r="B862" s="27"/>
    </row>
    <row r="863">
      <c r="B863" s="27"/>
    </row>
    <row r="864">
      <c r="B864" s="27"/>
    </row>
    <row r="865">
      <c r="B865" s="27"/>
    </row>
    <row r="866">
      <c r="B866" s="27"/>
    </row>
    <row r="867">
      <c r="B867" s="27"/>
    </row>
    <row r="868">
      <c r="B868" s="27"/>
    </row>
    <row r="869">
      <c r="B869" s="27"/>
    </row>
    <row r="870">
      <c r="B870" s="27"/>
    </row>
    <row r="871">
      <c r="B871" s="27"/>
    </row>
    <row r="872">
      <c r="B872" s="27"/>
    </row>
    <row r="873">
      <c r="B873" s="27"/>
    </row>
    <row r="874">
      <c r="B874" s="27"/>
    </row>
    <row r="875">
      <c r="B875" s="27"/>
    </row>
    <row r="876">
      <c r="B876" s="27"/>
    </row>
    <row r="877">
      <c r="B877" s="27"/>
    </row>
    <row r="878">
      <c r="B878" s="27"/>
    </row>
    <row r="879">
      <c r="B879" s="27"/>
    </row>
    <row r="880">
      <c r="B880" s="27"/>
    </row>
    <row r="881">
      <c r="B881" s="27"/>
    </row>
    <row r="882">
      <c r="B882" s="27"/>
    </row>
    <row r="883">
      <c r="B883" s="27"/>
    </row>
    <row r="884">
      <c r="B884" s="27"/>
    </row>
    <row r="885">
      <c r="B885" s="27"/>
    </row>
    <row r="886">
      <c r="B886" s="27"/>
    </row>
    <row r="887">
      <c r="B887" s="27"/>
    </row>
    <row r="888">
      <c r="B888" s="27"/>
    </row>
    <row r="889">
      <c r="B889" s="27"/>
    </row>
    <row r="890">
      <c r="B890" s="27"/>
    </row>
    <row r="891">
      <c r="B891" s="27"/>
    </row>
    <row r="892">
      <c r="B892" s="27"/>
    </row>
    <row r="893">
      <c r="B893" s="27"/>
    </row>
    <row r="894">
      <c r="B894" s="27"/>
    </row>
    <row r="895">
      <c r="B895" s="27"/>
    </row>
    <row r="896">
      <c r="B896" s="27"/>
    </row>
    <row r="897">
      <c r="B897" s="27"/>
    </row>
    <row r="898">
      <c r="B898" s="27"/>
    </row>
    <row r="899">
      <c r="B899" s="27"/>
    </row>
    <row r="900">
      <c r="B900" s="27"/>
    </row>
    <row r="901">
      <c r="B901" s="27"/>
    </row>
    <row r="902">
      <c r="B902" s="27"/>
    </row>
    <row r="903">
      <c r="B903" s="27"/>
    </row>
    <row r="904">
      <c r="B904" s="27"/>
    </row>
    <row r="905">
      <c r="B905" s="27"/>
    </row>
    <row r="906">
      <c r="B906" s="27"/>
    </row>
    <row r="907">
      <c r="B907" s="27"/>
    </row>
    <row r="908">
      <c r="B908" s="27"/>
    </row>
    <row r="909">
      <c r="B909" s="27"/>
    </row>
    <row r="910">
      <c r="B910" s="27"/>
    </row>
    <row r="911">
      <c r="B911" s="27"/>
    </row>
    <row r="912">
      <c r="B912" s="27"/>
    </row>
    <row r="913">
      <c r="B913" s="27"/>
    </row>
    <row r="914">
      <c r="B914" s="27"/>
    </row>
    <row r="915">
      <c r="B915" s="27"/>
    </row>
    <row r="916">
      <c r="B916" s="27"/>
    </row>
    <row r="917">
      <c r="B917" s="27"/>
    </row>
    <row r="918">
      <c r="B918" s="27"/>
    </row>
    <row r="919">
      <c r="B919" s="27"/>
    </row>
    <row r="920">
      <c r="B920" s="27"/>
    </row>
    <row r="921">
      <c r="B921" s="27"/>
    </row>
    <row r="922">
      <c r="B922" s="27"/>
    </row>
    <row r="923">
      <c r="B923" s="27"/>
    </row>
    <row r="924">
      <c r="B924" s="27"/>
    </row>
    <row r="925">
      <c r="B925" s="27"/>
    </row>
    <row r="926">
      <c r="B926" s="27"/>
    </row>
    <row r="927">
      <c r="B927" s="27"/>
    </row>
    <row r="928">
      <c r="B928" s="27"/>
    </row>
    <row r="929">
      <c r="B929" s="27"/>
    </row>
    <row r="930">
      <c r="B930" s="27"/>
    </row>
    <row r="931">
      <c r="B931" s="27"/>
    </row>
    <row r="932">
      <c r="B932" s="27"/>
    </row>
    <row r="933">
      <c r="B933" s="27"/>
    </row>
    <row r="934">
      <c r="B934" s="27"/>
    </row>
    <row r="935">
      <c r="B935" s="27"/>
    </row>
    <row r="936">
      <c r="B936" s="27"/>
    </row>
    <row r="937">
      <c r="B937" s="27"/>
    </row>
    <row r="938">
      <c r="B938" s="27"/>
    </row>
    <row r="939">
      <c r="B939" s="27"/>
    </row>
    <row r="940">
      <c r="B940" s="27"/>
    </row>
    <row r="941">
      <c r="B941" s="27"/>
    </row>
    <row r="942">
      <c r="B942" s="27"/>
    </row>
    <row r="943">
      <c r="B943" s="27"/>
    </row>
    <row r="944">
      <c r="B944" s="27"/>
    </row>
    <row r="945">
      <c r="B945" s="27"/>
    </row>
    <row r="946">
      <c r="B946" s="27"/>
    </row>
    <row r="947">
      <c r="B947" s="27"/>
    </row>
    <row r="948">
      <c r="B948" s="27"/>
    </row>
    <row r="949">
      <c r="B949" s="27"/>
    </row>
    <row r="950">
      <c r="B950" s="27"/>
    </row>
    <row r="951">
      <c r="B951" s="27"/>
    </row>
    <row r="952">
      <c r="B952" s="27"/>
    </row>
    <row r="953">
      <c r="B953" s="27"/>
    </row>
    <row r="954">
      <c r="B954" s="27"/>
    </row>
    <row r="955">
      <c r="B955" s="27"/>
    </row>
    <row r="956">
      <c r="B956" s="27"/>
    </row>
    <row r="957">
      <c r="B957" s="27"/>
    </row>
    <row r="958">
      <c r="B958" s="27"/>
    </row>
    <row r="959">
      <c r="B959" s="27"/>
    </row>
    <row r="960">
      <c r="B960" s="27"/>
    </row>
    <row r="961">
      <c r="B961" s="27"/>
    </row>
    <row r="962">
      <c r="B962" s="27"/>
    </row>
    <row r="963">
      <c r="B963" s="27"/>
    </row>
    <row r="964">
      <c r="B964" s="27"/>
    </row>
    <row r="965">
      <c r="B965" s="27"/>
    </row>
    <row r="966">
      <c r="B966" s="27"/>
    </row>
    <row r="967">
      <c r="B967" s="27"/>
    </row>
    <row r="968">
      <c r="B968" s="27"/>
    </row>
    <row r="969">
      <c r="B969" s="27"/>
    </row>
    <row r="970">
      <c r="B970" s="27"/>
    </row>
    <row r="971">
      <c r="B971" s="27"/>
    </row>
    <row r="972">
      <c r="B972" s="27"/>
    </row>
    <row r="973">
      <c r="B973" s="27"/>
    </row>
    <row r="974">
      <c r="B974" s="27"/>
    </row>
    <row r="975">
      <c r="B975" s="27"/>
    </row>
    <row r="976">
      <c r="B976" s="27"/>
    </row>
    <row r="977">
      <c r="B977" s="27"/>
    </row>
    <row r="978">
      <c r="B978" s="27"/>
    </row>
    <row r="979">
      <c r="B979" s="27"/>
    </row>
    <row r="980">
      <c r="B980" s="27"/>
    </row>
    <row r="981">
      <c r="B981" s="27"/>
    </row>
    <row r="982">
      <c r="B982" s="27"/>
    </row>
    <row r="983">
      <c r="B983" s="27"/>
    </row>
    <row r="984">
      <c r="B984" s="27"/>
    </row>
    <row r="985">
      <c r="B985" s="27"/>
    </row>
    <row r="986">
      <c r="B986" s="27"/>
    </row>
    <row r="987">
      <c r="B987" s="27"/>
    </row>
    <row r="988">
      <c r="B988" s="27"/>
    </row>
    <row r="989">
      <c r="B989" s="27"/>
    </row>
    <row r="990">
      <c r="B990" s="27"/>
    </row>
    <row r="991">
      <c r="B991" s="27"/>
    </row>
    <row r="992">
      <c r="B992" s="27"/>
    </row>
    <row r="993">
      <c r="B993" s="27"/>
    </row>
    <row r="994">
      <c r="B994" s="27"/>
    </row>
    <row r="995">
      <c r="B995" s="27"/>
    </row>
    <row r="996">
      <c r="B996" s="27"/>
    </row>
    <row r="997">
      <c r="B997" s="27"/>
    </row>
    <row r="998">
      <c r="B998" s="27"/>
    </row>
    <row r="999">
      <c r="B999" s="27"/>
    </row>
    <row r="1000">
      <c r="B1000" s="2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14"/>
    <col customWidth="1" min="2" max="2" width="1183.71"/>
  </cols>
  <sheetData>
    <row r="1">
      <c r="A1" s="28" t="s">
        <v>113</v>
      </c>
      <c r="B1" s="29" t="s">
        <v>114</v>
      </c>
      <c r="C1" s="30" t="s">
        <v>256</v>
      </c>
    </row>
    <row r="2">
      <c r="A2" s="23" t="s">
        <v>257</v>
      </c>
      <c r="B2" s="21" t="s">
        <v>144</v>
      </c>
    </row>
    <row r="3">
      <c r="A3" s="23" t="s">
        <v>258</v>
      </c>
      <c r="B3" s="21" t="s">
        <v>259</v>
      </c>
    </row>
    <row r="4">
      <c r="A4" s="23" t="s">
        <v>260</v>
      </c>
      <c r="B4" s="21" t="s">
        <v>261</v>
      </c>
    </row>
    <row r="5">
      <c r="A5" s="23" t="s">
        <v>262</v>
      </c>
      <c r="B5" s="21" t="s">
        <v>263</v>
      </c>
    </row>
    <row r="6">
      <c r="A6" s="23" t="s">
        <v>247</v>
      </c>
      <c r="B6" s="21" t="s">
        <v>144</v>
      </c>
    </row>
    <row r="7">
      <c r="A7" s="23" t="s">
        <v>264</v>
      </c>
      <c r="B7" s="21" t="s">
        <v>265</v>
      </c>
    </row>
    <row r="8">
      <c r="A8" s="23" t="s">
        <v>266</v>
      </c>
      <c r="B8" s="21" t="s">
        <v>267</v>
      </c>
    </row>
    <row r="9">
      <c r="A9" s="23" t="s">
        <v>268</v>
      </c>
      <c r="B9" s="21" t="s">
        <v>269</v>
      </c>
    </row>
    <row r="10">
      <c r="A10" s="23" t="s">
        <v>270</v>
      </c>
      <c r="B10" s="21" t="s">
        <v>271</v>
      </c>
    </row>
    <row r="11">
      <c r="A11" s="23" t="s">
        <v>272</v>
      </c>
      <c r="B11" s="21" t="s">
        <v>273</v>
      </c>
    </row>
    <row r="12">
      <c r="A12" s="23" t="s">
        <v>274</v>
      </c>
      <c r="B12" s="21" t="s">
        <v>261</v>
      </c>
    </row>
    <row r="13">
      <c r="A13" s="23" t="s">
        <v>275</v>
      </c>
      <c r="B13" s="21" t="s">
        <v>276</v>
      </c>
    </row>
    <row r="14">
      <c r="A14" s="23" t="s">
        <v>277</v>
      </c>
      <c r="B14" s="21" t="s">
        <v>263</v>
      </c>
    </row>
    <row r="15">
      <c r="A15" s="23" t="s">
        <v>278</v>
      </c>
      <c r="B15" s="21" t="s">
        <v>279</v>
      </c>
    </row>
    <row r="16">
      <c r="A16" s="23" t="s">
        <v>280</v>
      </c>
      <c r="B16" s="21" t="s">
        <v>281</v>
      </c>
    </row>
    <row r="17">
      <c r="A17" s="23" t="s">
        <v>282</v>
      </c>
      <c r="B17" s="21" t="s">
        <v>283</v>
      </c>
    </row>
    <row r="18">
      <c r="A18" s="23" t="s">
        <v>284</v>
      </c>
      <c r="B18" s="21" t="s">
        <v>285</v>
      </c>
    </row>
    <row r="19">
      <c r="A19" s="23" t="s">
        <v>286</v>
      </c>
      <c r="B19" s="21" t="s">
        <v>287</v>
      </c>
    </row>
    <row r="20">
      <c r="A20" s="23" t="s">
        <v>288</v>
      </c>
      <c r="B20" s="21" t="s">
        <v>283</v>
      </c>
    </row>
    <row r="21">
      <c r="A21" s="23" t="s">
        <v>289</v>
      </c>
      <c r="B21" s="21" t="s">
        <v>283</v>
      </c>
    </row>
    <row r="22">
      <c r="A22" s="23" t="s">
        <v>290</v>
      </c>
      <c r="B22" s="21" t="s">
        <v>291</v>
      </c>
    </row>
    <row r="23">
      <c r="A23" s="23" t="s">
        <v>292</v>
      </c>
      <c r="B23" s="21" t="s">
        <v>283</v>
      </c>
    </row>
    <row r="24">
      <c r="A24" s="23" t="s">
        <v>293</v>
      </c>
      <c r="B24" s="21" t="s">
        <v>294</v>
      </c>
    </row>
    <row r="25">
      <c r="A25" s="23" t="s">
        <v>295</v>
      </c>
      <c r="B25" s="21" t="s">
        <v>283</v>
      </c>
    </row>
    <row r="26">
      <c r="A26" s="23" t="s">
        <v>296</v>
      </c>
      <c r="B26" s="21" t="s">
        <v>297</v>
      </c>
    </row>
    <row r="27">
      <c r="A27" s="23" t="s">
        <v>298</v>
      </c>
      <c r="B27" s="21" t="s">
        <v>118</v>
      </c>
    </row>
    <row r="28">
      <c r="A28" s="23" t="s">
        <v>299</v>
      </c>
      <c r="B28" s="21" t="s">
        <v>300</v>
      </c>
    </row>
    <row r="29">
      <c r="A29" s="23" t="s">
        <v>301</v>
      </c>
      <c r="B29" s="21" t="s">
        <v>302</v>
      </c>
    </row>
    <row r="30">
      <c r="A30" s="23" t="s">
        <v>303</v>
      </c>
      <c r="B30" s="21" t="s">
        <v>263</v>
      </c>
    </row>
    <row r="31">
      <c r="A31" s="23" t="s">
        <v>304</v>
      </c>
      <c r="B31" s="21" t="s">
        <v>273</v>
      </c>
    </row>
    <row r="32">
      <c r="A32" s="23" t="s">
        <v>305</v>
      </c>
      <c r="B32" s="21" t="s">
        <v>294</v>
      </c>
    </row>
    <row r="33">
      <c r="A33" s="23" t="s">
        <v>306</v>
      </c>
      <c r="B33" s="21" t="s">
        <v>307</v>
      </c>
    </row>
    <row r="34">
      <c r="A34" s="23" t="s">
        <v>308</v>
      </c>
      <c r="B34" s="21" t="s">
        <v>118</v>
      </c>
    </row>
    <row r="35">
      <c r="A35" s="23" t="s">
        <v>309</v>
      </c>
      <c r="B35" s="21" t="s">
        <v>310</v>
      </c>
    </row>
    <row r="36">
      <c r="A36" s="23" t="s">
        <v>311</v>
      </c>
      <c r="B36" s="21" t="s">
        <v>312</v>
      </c>
    </row>
    <row r="37">
      <c r="A37" s="23" t="s">
        <v>313</v>
      </c>
      <c r="B37" s="21" t="s">
        <v>261</v>
      </c>
    </row>
    <row r="38">
      <c r="A38" s="23" t="s">
        <v>314</v>
      </c>
      <c r="B38" s="21" t="s">
        <v>294</v>
      </c>
    </row>
    <row r="39">
      <c r="A39" s="23" t="s">
        <v>315</v>
      </c>
      <c r="B39" s="21" t="s">
        <v>316</v>
      </c>
    </row>
    <row r="40">
      <c r="A40" s="23" t="s">
        <v>317</v>
      </c>
      <c r="B40" s="21" t="s">
        <v>318</v>
      </c>
    </row>
    <row r="41">
      <c r="A41" s="23" t="s">
        <v>319</v>
      </c>
      <c r="B41" s="21" t="s">
        <v>261</v>
      </c>
    </row>
    <row r="42">
      <c r="A42" s="23" t="s">
        <v>320</v>
      </c>
      <c r="B42" s="21" t="s">
        <v>283</v>
      </c>
    </row>
    <row r="43">
      <c r="A43" s="23" t="s">
        <v>321</v>
      </c>
      <c r="B43" s="21" t="s">
        <v>322</v>
      </c>
    </row>
    <row r="44">
      <c r="A44" s="23" t="s">
        <v>323</v>
      </c>
      <c r="B44" s="21" t="s">
        <v>324</v>
      </c>
    </row>
    <row r="45">
      <c r="A45" s="23" t="s">
        <v>325</v>
      </c>
      <c r="B45" s="21" t="s">
        <v>283</v>
      </c>
    </row>
    <row r="46">
      <c r="A46" s="23" t="s">
        <v>326</v>
      </c>
      <c r="B46" s="21" t="s">
        <v>327</v>
      </c>
    </row>
    <row r="47">
      <c r="A47" s="23" t="s">
        <v>328</v>
      </c>
      <c r="B47" s="21" t="s">
        <v>329</v>
      </c>
    </row>
    <row r="48">
      <c r="A48" s="23" t="s">
        <v>330</v>
      </c>
      <c r="B48" s="21" t="s">
        <v>331</v>
      </c>
    </row>
    <row r="49">
      <c r="A49" s="23" t="s">
        <v>332</v>
      </c>
      <c r="B49" s="21" t="s">
        <v>333</v>
      </c>
    </row>
    <row r="50">
      <c r="A50" s="23" t="s">
        <v>334</v>
      </c>
      <c r="B50" s="21" t="s">
        <v>261</v>
      </c>
    </row>
    <row r="51">
      <c r="A51" s="23" t="s">
        <v>335</v>
      </c>
      <c r="B51" s="21" t="s">
        <v>261</v>
      </c>
    </row>
    <row r="52">
      <c r="A52" s="23" t="s">
        <v>336</v>
      </c>
      <c r="B52" s="21" t="s">
        <v>283</v>
      </c>
    </row>
    <row r="53">
      <c r="A53" s="23" t="s">
        <v>337</v>
      </c>
      <c r="B53" s="21" t="s">
        <v>329</v>
      </c>
    </row>
    <row r="54">
      <c r="A54" s="23" t="s">
        <v>338</v>
      </c>
      <c r="B54" s="21" t="s">
        <v>294</v>
      </c>
    </row>
    <row r="55">
      <c r="A55" s="23" t="s">
        <v>339</v>
      </c>
      <c r="B55" s="21" t="s">
        <v>300</v>
      </c>
    </row>
    <row r="56">
      <c r="A56" s="23" t="s">
        <v>340</v>
      </c>
      <c r="B56" s="21" t="s">
        <v>271</v>
      </c>
    </row>
    <row r="57">
      <c r="A57" s="23" t="s">
        <v>341</v>
      </c>
      <c r="B57" s="21" t="s">
        <v>342</v>
      </c>
    </row>
    <row r="58">
      <c r="A58" s="23" t="s">
        <v>343</v>
      </c>
      <c r="B58" s="21" t="s">
        <v>287</v>
      </c>
    </row>
    <row r="59">
      <c r="A59" s="23" t="s">
        <v>344</v>
      </c>
      <c r="B59" s="21" t="s">
        <v>267</v>
      </c>
    </row>
    <row r="60">
      <c r="A60" s="23" t="s">
        <v>345</v>
      </c>
      <c r="B60" s="21" t="s">
        <v>346</v>
      </c>
    </row>
    <row r="61">
      <c r="A61" s="23" t="s">
        <v>347</v>
      </c>
      <c r="B61" s="21" t="s">
        <v>261</v>
      </c>
    </row>
    <row r="62">
      <c r="A62" s="23" t="s">
        <v>348</v>
      </c>
      <c r="B62" s="21" t="s">
        <v>349</v>
      </c>
    </row>
    <row r="63">
      <c r="A63" s="23" t="s">
        <v>350</v>
      </c>
      <c r="B63" s="21" t="s">
        <v>118</v>
      </c>
    </row>
    <row r="64">
      <c r="A64" s="23" t="s">
        <v>351</v>
      </c>
      <c r="B64" s="21" t="s">
        <v>300</v>
      </c>
    </row>
    <row r="65">
      <c r="A65" s="23" t="s">
        <v>352</v>
      </c>
      <c r="B65" s="21" t="s">
        <v>353</v>
      </c>
    </row>
    <row r="66">
      <c r="A66" s="23" t="s">
        <v>354</v>
      </c>
      <c r="B66" s="21" t="s">
        <v>273</v>
      </c>
    </row>
    <row r="67">
      <c r="A67" s="23" t="s">
        <v>355</v>
      </c>
      <c r="B67" s="21" t="s">
        <v>283</v>
      </c>
    </row>
    <row r="68">
      <c r="A68" s="23" t="s">
        <v>356</v>
      </c>
      <c r="B68" s="21" t="s">
        <v>357</v>
      </c>
    </row>
    <row r="69">
      <c r="A69" s="23" t="s">
        <v>358</v>
      </c>
      <c r="B69" s="21" t="s">
        <v>144</v>
      </c>
    </row>
    <row r="70">
      <c r="A70" s="23" t="s">
        <v>359</v>
      </c>
      <c r="B70" s="21" t="s">
        <v>300</v>
      </c>
    </row>
    <row r="71">
      <c r="A71" s="23" t="s">
        <v>360</v>
      </c>
      <c r="B71" s="21" t="s">
        <v>263</v>
      </c>
    </row>
    <row r="72">
      <c r="A72" s="23" t="s">
        <v>361</v>
      </c>
      <c r="B72" s="21" t="s">
        <v>362</v>
      </c>
    </row>
    <row r="73">
      <c r="A73" s="23" t="s">
        <v>363</v>
      </c>
      <c r="B73" s="21" t="s">
        <v>273</v>
      </c>
    </row>
    <row r="74">
      <c r="A74" s="23" t="s">
        <v>364</v>
      </c>
      <c r="B74" s="21" t="s">
        <v>365</v>
      </c>
    </row>
    <row r="75">
      <c r="A75" s="23" t="s">
        <v>366</v>
      </c>
      <c r="B75" s="21" t="s">
        <v>261</v>
      </c>
    </row>
    <row r="76">
      <c r="A76" s="23" t="s">
        <v>367</v>
      </c>
      <c r="B76" s="21" t="s">
        <v>144</v>
      </c>
    </row>
    <row r="77">
      <c r="A77" s="23" t="s">
        <v>368</v>
      </c>
      <c r="B77" s="21" t="s">
        <v>267</v>
      </c>
    </row>
    <row r="78">
      <c r="A78" s="23" t="s">
        <v>369</v>
      </c>
      <c r="B78" s="21" t="s">
        <v>261</v>
      </c>
    </row>
    <row r="79">
      <c r="A79" s="23" t="s">
        <v>370</v>
      </c>
      <c r="B79" s="21" t="s">
        <v>371</v>
      </c>
    </row>
    <row r="80">
      <c r="A80" s="23" t="s">
        <v>372</v>
      </c>
      <c r="B80" s="21" t="s">
        <v>216</v>
      </c>
    </row>
    <row r="81">
      <c r="A81" s="23" t="s">
        <v>373</v>
      </c>
      <c r="B81" s="21" t="s">
        <v>371</v>
      </c>
    </row>
    <row r="82">
      <c r="A82" s="23" t="s">
        <v>374</v>
      </c>
      <c r="B82" s="21" t="s">
        <v>375</v>
      </c>
    </row>
    <row r="83">
      <c r="A83" s="23" t="s">
        <v>376</v>
      </c>
      <c r="B83" s="21" t="s">
        <v>261</v>
      </c>
    </row>
    <row r="84">
      <c r="A84" s="23" t="s">
        <v>377</v>
      </c>
      <c r="B84" s="21" t="s">
        <v>333</v>
      </c>
    </row>
    <row r="85">
      <c r="A85" s="23" t="s">
        <v>378</v>
      </c>
      <c r="B85" s="21" t="s">
        <v>379</v>
      </c>
    </row>
    <row r="86">
      <c r="A86" s="23" t="s">
        <v>380</v>
      </c>
      <c r="B86" s="21" t="s">
        <v>263</v>
      </c>
    </row>
    <row r="87">
      <c r="A87" s="23" t="s">
        <v>381</v>
      </c>
      <c r="B87" s="21" t="s">
        <v>283</v>
      </c>
    </row>
    <row r="88">
      <c r="A88" s="23" t="s">
        <v>382</v>
      </c>
      <c r="B88" s="21" t="s">
        <v>261</v>
      </c>
    </row>
    <row r="89">
      <c r="A89" s="23" t="s">
        <v>383</v>
      </c>
      <c r="B89" s="21" t="s">
        <v>362</v>
      </c>
    </row>
    <row r="90">
      <c r="A90" s="23" t="s">
        <v>384</v>
      </c>
      <c r="B90" s="21" t="s">
        <v>283</v>
      </c>
    </row>
    <row r="91">
      <c r="A91" s="23" t="s">
        <v>385</v>
      </c>
      <c r="B91" s="21" t="s">
        <v>300</v>
      </c>
    </row>
    <row r="92">
      <c r="A92" s="23" t="s">
        <v>386</v>
      </c>
      <c r="B92" s="21" t="s">
        <v>387</v>
      </c>
    </row>
    <row r="93">
      <c r="A93" s="23" t="s">
        <v>388</v>
      </c>
      <c r="B93" s="21" t="s">
        <v>276</v>
      </c>
    </row>
    <row r="94">
      <c r="A94" s="23" t="s">
        <v>389</v>
      </c>
      <c r="B94" s="21" t="s">
        <v>357</v>
      </c>
    </row>
    <row r="95">
      <c r="A95" s="23" t="s">
        <v>390</v>
      </c>
      <c r="B95" s="21" t="s">
        <v>283</v>
      </c>
    </row>
    <row r="96">
      <c r="A96" s="23" t="s">
        <v>391</v>
      </c>
      <c r="B96" s="21" t="s">
        <v>392</v>
      </c>
    </row>
    <row r="97">
      <c r="A97" s="23" t="s">
        <v>393</v>
      </c>
      <c r="B97" s="21" t="s">
        <v>394</v>
      </c>
    </row>
    <row r="98">
      <c r="A98" s="23" t="s">
        <v>395</v>
      </c>
      <c r="B98" s="21" t="s">
        <v>396</v>
      </c>
    </row>
    <row r="99">
      <c r="A99" s="23" t="s">
        <v>397</v>
      </c>
      <c r="B99" s="21" t="s">
        <v>283</v>
      </c>
    </row>
    <row r="100">
      <c r="A100" s="23" t="s">
        <v>398</v>
      </c>
      <c r="B100" s="21" t="s">
        <v>267</v>
      </c>
    </row>
    <row r="101">
      <c r="A101" s="23" t="s">
        <v>399</v>
      </c>
      <c r="B101" s="21" t="s">
        <v>400</v>
      </c>
    </row>
    <row r="102">
      <c r="A102" s="23" t="s">
        <v>401</v>
      </c>
      <c r="B102" s="21" t="s">
        <v>294</v>
      </c>
    </row>
    <row r="103">
      <c r="A103" s="23" t="s">
        <v>402</v>
      </c>
      <c r="B103" s="21" t="s">
        <v>261</v>
      </c>
    </row>
    <row r="104">
      <c r="A104" s="23" t="s">
        <v>403</v>
      </c>
      <c r="B104" s="21" t="s">
        <v>283</v>
      </c>
    </row>
    <row r="105">
      <c r="A105" s="23" t="s">
        <v>404</v>
      </c>
      <c r="B105" s="21" t="s">
        <v>346</v>
      </c>
    </row>
    <row r="106">
      <c r="A106" s="23" t="s">
        <v>405</v>
      </c>
      <c r="B106" s="21" t="s">
        <v>283</v>
      </c>
    </row>
    <row r="107">
      <c r="A107" s="23" t="s">
        <v>406</v>
      </c>
      <c r="B107" s="21" t="s">
        <v>394</v>
      </c>
    </row>
    <row r="108">
      <c r="A108" s="23" t="s">
        <v>407</v>
      </c>
      <c r="B108" s="21" t="s">
        <v>408</v>
      </c>
    </row>
    <row r="109">
      <c r="A109" s="23" t="s">
        <v>409</v>
      </c>
      <c r="B109" s="21" t="s">
        <v>261</v>
      </c>
    </row>
    <row r="110">
      <c r="A110" s="23" t="s">
        <v>410</v>
      </c>
      <c r="B110" s="21" t="s">
        <v>263</v>
      </c>
    </row>
    <row r="111">
      <c r="A111" s="23" t="s">
        <v>411</v>
      </c>
      <c r="B111" s="21" t="s">
        <v>263</v>
      </c>
    </row>
    <row r="112">
      <c r="A112" s="23" t="s">
        <v>412</v>
      </c>
      <c r="B112" s="21" t="s">
        <v>261</v>
      </c>
    </row>
    <row r="113">
      <c r="A113" s="23" t="s">
        <v>413</v>
      </c>
      <c r="B113" s="21" t="s">
        <v>263</v>
      </c>
    </row>
    <row r="114">
      <c r="A114" s="23" t="s">
        <v>414</v>
      </c>
      <c r="B114" s="21" t="s">
        <v>261</v>
      </c>
    </row>
    <row r="115">
      <c r="A115" s="23" t="s">
        <v>415</v>
      </c>
      <c r="B115" s="21" t="s">
        <v>263</v>
      </c>
    </row>
    <row r="116">
      <c r="A116" s="23" t="s">
        <v>416</v>
      </c>
      <c r="B116" s="21" t="s">
        <v>417</v>
      </c>
    </row>
    <row r="117">
      <c r="A117" s="23" t="s">
        <v>418</v>
      </c>
      <c r="B117" s="21" t="s">
        <v>294</v>
      </c>
    </row>
    <row r="118">
      <c r="A118" s="23" t="s">
        <v>419</v>
      </c>
      <c r="B118" s="21" t="s">
        <v>261</v>
      </c>
    </row>
    <row r="119">
      <c r="A119" s="23" t="s">
        <v>420</v>
      </c>
      <c r="B119" s="21" t="s">
        <v>362</v>
      </c>
    </row>
    <row r="120">
      <c r="A120" s="23" t="s">
        <v>421</v>
      </c>
      <c r="B120" s="21" t="s">
        <v>422</v>
      </c>
    </row>
    <row r="121">
      <c r="A121" s="23" t="s">
        <v>423</v>
      </c>
      <c r="B121" s="21" t="s">
        <v>283</v>
      </c>
    </row>
    <row r="122">
      <c r="A122" s="23" t="s">
        <v>424</v>
      </c>
      <c r="B122" s="21" t="s">
        <v>263</v>
      </c>
    </row>
    <row r="123">
      <c r="A123" s="23" t="s">
        <v>425</v>
      </c>
      <c r="B123" s="21" t="s">
        <v>283</v>
      </c>
    </row>
    <row r="124">
      <c r="A124" s="23" t="s">
        <v>426</v>
      </c>
      <c r="B124" s="21" t="s">
        <v>427</v>
      </c>
    </row>
    <row r="125">
      <c r="A125" s="23" t="s">
        <v>428</v>
      </c>
      <c r="B125" s="21" t="s">
        <v>283</v>
      </c>
    </row>
    <row r="126">
      <c r="A126" s="23" t="s">
        <v>429</v>
      </c>
      <c r="B126" s="21" t="s">
        <v>144</v>
      </c>
    </row>
    <row r="127">
      <c r="A127" s="23" t="s">
        <v>430</v>
      </c>
      <c r="B127" s="21" t="s">
        <v>300</v>
      </c>
    </row>
    <row r="128">
      <c r="A128" s="23" t="s">
        <v>431</v>
      </c>
      <c r="B128" s="21" t="s">
        <v>324</v>
      </c>
    </row>
    <row r="129">
      <c r="A129" s="23" t="s">
        <v>432</v>
      </c>
      <c r="B129" s="21" t="s">
        <v>283</v>
      </c>
    </row>
    <row r="130">
      <c r="A130" s="23" t="s">
        <v>433</v>
      </c>
      <c r="B130" s="21" t="s">
        <v>263</v>
      </c>
    </row>
    <row r="131">
      <c r="A131" s="23" t="s">
        <v>434</v>
      </c>
      <c r="B131" s="21" t="s">
        <v>435</v>
      </c>
    </row>
    <row r="132">
      <c r="A132" s="23" t="s">
        <v>436</v>
      </c>
      <c r="B132" s="21" t="s">
        <v>437</v>
      </c>
    </row>
    <row r="133">
      <c r="A133" s="23" t="s">
        <v>438</v>
      </c>
      <c r="B133" s="21" t="s">
        <v>439</v>
      </c>
    </row>
    <row r="134">
      <c r="A134" s="23" t="s">
        <v>440</v>
      </c>
      <c r="B134" s="21" t="s">
        <v>283</v>
      </c>
    </row>
    <row r="135">
      <c r="A135" s="23" t="s">
        <v>441</v>
      </c>
      <c r="B135" s="21" t="s">
        <v>283</v>
      </c>
    </row>
    <row r="136">
      <c r="A136" s="23" t="s">
        <v>442</v>
      </c>
      <c r="B136" s="21" t="s">
        <v>443</v>
      </c>
    </row>
    <row r="137">
      <c r="A137" s="23" t="s">
        <v>444</v>
      </c>
      <c r="B137" s="21" t="s">
        <v>445</v>
      </c>
    </row>
    <row r="138">
      <c r="A138" s="23" t="s">
        <v>446</v>
      </c>
      <c r="B138" s="21" t="s">
        <v>300</v>
      </c>
    </row>
    <row r="139">
      <c r="A139" s="23" t="s">
        <v>447</v>
      </c>
      <c r="B139" s="21" t="s">
        <v>448</v>
      </c>
    </row>
    <row r="140">
      <c r="A140" s="23" t="s">
        <v>449</v>
      </c>
      <c r="B140" s="21" t="s">
        <v>450</v>
      </c>
    </row>
    <row r="141">
      <c r="A141" s="23" t="s">
        <v>451</v>
      </c>
      <c r="B141" s="21" t="s">
        <v>452</v>
      </c>
    </row>
    <row r="142">
      <c r="A142" s="23" t="s">
        <v>453</v>
      </c>
      <c r="B142" s="21" t="s">
        <v>435</v>
      </c>
    </row>
    <row r="143">
      <c r="A143" s="23" t="s">
        <v>454</v>
      </c>
      <c r="B143" s="21" t="s">
        <v>294</v>
      </c>
    </row>
    <row r="144">
      <c r="A144" s="23" t="s">
        <v>455</v>
      </c>
      <c r="B144" s="21" t="s">
        <v>456</v>
      </c>
    </row>
    <row r="145">
      <c r="A145" s="23" t="s">
        <v>190</v>
      </c>
      <c r="B145" s="21" t="s">
        <v>191</v>
      </c>
    </row>
    <row r="146">
      <c r="A146" s="23" t="s">
        <v>457</v>
      </c>
      <c r="B146" s="21" t="s">
        <v>263</v>
      </c>
    </row>
    <row r="147">
      <c r="A147" s="23" t="s">
        <v>458</v>
      </c>
      <c r="B147" s="21" t="s">
        <v>371</v>
      </c>
    </row>
    <row r="148">
      <c r="A148" s="23" t="s">
        <v>459</v>
      </c>
      <c r="B148" s="21" t="s">
        <v>294</v>
      </c>
    </row>
    <row r="149">
      <c r="A149" s="23" t="s">
        <v>460</v>
      </c>
      <c r="B149" s="21" t="s">
        <v>461</v>
      </c>
    </row>
    <row r="150">
      <c r="A150" s="23" t="s">
        <v>462</v>
      </c>
      <c r="B150" s="21" t="s">
        <v>463</v>
      </c>
    </row>
    <row r="151">
      <c r="A151" s="23" t="s">
        <v>464</v>
      </c>
      <c r="B151" s="21" t="s">
        <v>300</v>
      </c>
    </row>
    <row r="152">
      <c r="A152" s="23" t="s">
        <v>465</v>
      </c>
      <c r="B152" s="21" t="s">
        <v>466</v>
      </c>
    </row>
    <row r="153">
      <c r="A153" s="23" t="s">
        <v>467</v>
      </c>
      <c r="B153" s="21" t="s">
        <v>191</v>
      </c>
    </row>
    <row r="154">
      <c r="A154" s="23" t="s">
        <v>468</v>
      </c>
      <c r="B154" s="21" t="s">
        <v>357</v>
      </c>
    </row>
    <row r="155">
      <c r="A155" s="23" t="s">
        <v>469</v>
      </c>
      <c r="B155" s="21" t="s">
        <v>144</v>
      </c>
    </row>
    <row r="156">
      <c r="A156" s="23" t="s">
        <v>470</v>
      </c>
      <c r="B156" s="21" t="s">
        <v>471</v>
      </c>
    </row>
    <row r="157">
      <c r="A157" s="23" t="s">
        <v>472</v>
      </c>
      <c r="B157" s="21" t="s">
        <v>261</v>
      </c>
    </row>
    <row r="158">
      <c r="A158" s="23" t="s">
        <v>473</v>
      </c>
      <c r="B158" s="21" t="s">
        <v>283</v>
      </c>
    </row>
    <row r="159">
      <c r="A159" s="23" t="s">
        <v>474</v>
      </c>
      <c r="B159" s="21" t="s">
        <v>283</v>
      </c>
    </row>
    <row r="160">
      <c r="A160" s="23" t="s">
        <v>475</v>
      </c>
      <c r="B160" s="21" t="s">
        <v>476</v>
      </c>
    </row>
    <row r="161">
      <c r="A161" s="23" t="s">
        <v>477</v>
      </c>
      <c r="B161" s="21" t="s">
        <v>346</v>
      </c>
    </row>
    <row r="162">
      <c r="A162" s="23" t="s">
        <v>478</v>
      </c>
      <c r="B162" s="21" t="s">
        <v>261</v>
      </c>
    </row>
    <row r="163">
      <c r="A163" s="23" t="s">
        <v>479</v>
      </c>
      <c r="B163" s="21" t="s">
        <v>480</v>
      </c>
    </row>
    <row r="164">
      <c r="A164" s="23" t="s">
        <v>481</v>
      </c>
      <c r="B164" s="21" t="s">
        <v>263</v>
      </c>
    </row>
    <row r="165">
      <c r="A165" s="23" t="s">
        <v>482</v>
      </c>
      <c r="B165" s="21" t="s">
        <v>483</v>
      </c>
    </row>
    <row r="166">
      <c r="A166" s="23" t="s">
        <v>484</v>
      </c>
      <c r="B166" s="21" t="s">
        <v>261</v>
      </c>
    </row>
    <row r="167">
      <c r="A167" s="23" t="s">
        <v>485</v>
      </c>
      <c r="B167" s="21" t="s">
        <v>261</v>
      </c>
    </row>
    <row r="168">
      <c r="A168" s="23" t="s">
        <v>486</v>
      </c>
      <c r="B168" s="21" t="s">
        <v>362</v>
      </c>
    </row>
    <row r="169">
      <c r="A169" s="23" t="s">
        <v>487</v>
      </c>
      <c r="B169" s="21" t="s">
        <v>300</v>
      </c>
    </row>
    <row r="170">
      <c r="A170" s="23" t="s">
        <v>488</v>
      </c>
      <c r="B170" s="21" t="s">
        <v>300</v>
      </c>
    </row>
    <row r="171">
      <c r="A171" s="23" t="s">
        <v>489</v>
      </c>
      <c r="B171" s="21" t="s">
        <v>294</v>
      </c>
    </row>
    <row r="172">
      <c r="A172" s="23" t="s">
        <v>490</v>
      </c>
      <c r="B172" s="21" t="s">
        <v>346</v>
      </c>
    </row>
    <row r="173">
      <c r="A173" s="23" t="s">
        <v>491</v>
      </c>
      <c r="B173" s="21" t="s">
        <v>273</v>
      </c>
    </row>
    <row r="174">
      <c r="A174" s="23" t="s">
        <v>492</v>
      </c>
      <c r="B174" s="21" t="s">
        <v>300</v>
      </c>
    </row>
    <row r="175">
      <c r="A175" s="23" t="s">
        <v>493</v>
      </c>
      <c r="B175" s="21" t="s">
        <v>331</v>
      </c>
    </row>
    <row r="176">
      <c r="A176" s="23" t="s">
        <v>494</v>
      </c>
      <c r="B176" s="21" t="s">
        <v>263</v>
      </c>
    </row>
    <row r="177">
      <c r="A177" s="23" t="s">
        <v>495</v>
      </c>
      <c r="B177" s="21" t="s">
        <v>261</v>
      </c>
    </row>
    <row r="178">
      <c r="A178" s="23" t="s">
        <v>496</v>
      </c>
      <c r="B178" s="21" t="s">
        <v>261</v>
      </c>
    </row>
    <row r="179">
      <c r="A179" s="23" t="s">
        <v>497</v>
      </c>
      <c r="B179" s="21" t="s">
        <v>261</v>
      </c>
    </row>
    <row r="180">
      <c r="A180" s="23" t="s">
        <v>498</v>
      </c>
      <c r="B180" s="21" t="s">
        <v>263</v>
      </c>
    </row>
    <row r="181">
      <c r="A181" s="23" t="s">
        <v>499</v>
      </c>
      <c r="B181" s="21" t="s">
        <v>263</v>
      </c>
    </row>
    <row r="182">
      <c r="A182" s="23" t="s">
        <v>500</v>
      </c>
      <c r="B182" s="21" t="s">
        <v>501</v>
      </c>
    </row>
    <row r="183">
      <c r="A183" s="23" t="s">
        <v>502</v>
      </c>
      <c r="B183" s="21" t="s">
        <v>503</v>
      </c>
    </row>
    <row r="184">
      <c r="A184" s="23" t="s">
        <v>504</v>
      </c>
      <c r="B184" s="21" t="s">
        <v>261</v>
      </c>
    </row>
    <row r="185">
      <c r="A185" s="23" t="s">
        <v>505</v>
      </c>
      <c r="B185" s="21" t="s">
        <v>435</v>
      </c>
    </row>
    <row r="186">
      <c r="A186" s="23" t="s">
        <v>506</v>
      </c>
      <c r="B186" s="21" t="s">
        <v>283</v>
      </c>
    </row>
    <row r="187">
      <c r="A187" s="23" t="s">
        <v>507</v>
      </c>
      <c r="B187" s="21" t="s">
        <v>508</v>
      </c>
    </row>
    <row r="188">
      <c r="A188" s="23" t="s">
        <v>509</v>
      </c>
      <c r="B188" s="21" t="s">
        <v>126</v>
      </c>
    </row>
    <row r="189">
      <c r="A189" s="23" t="s">
        <v>510</v>
      </c>
      <c r="B189" s="21" t="s">
        <v>511</v>
      </c>
    </row>
    <row r="190">
      <c r="A190" s="23" t="s">
        <v>512</v>
      </c>
      <c r="B190" s="21" t="s">
        <v>265</v>
      </c>
    </row>
    <row r="191">
      <c r="A191" s="23" t="s">
        <v>513</v>
      </c>
      <c r="B191" s="21" t="s">
        <v>283</v>
      </c>
    </row>
    <row r="192">
      <c r="A192" s="23" t="s">
        <v>514</v>
      </c>
      <c r="B192" s="21" t="s">
        <v>261</v>
      </c>
    </row>
    <row r="193">
      <c r="A193" s="23" t="s">
        <v>515</v>
      </c>
      <c r="B193" s="21" t="s">
        <v>516</v>
      </c>
    </row>
    <row r="194">
      <c r="A194" s="23" t="s">
        <v>517</v>
      </c>
      <c r="B194" s="21" t="s">
        <v>261</v>
      </c>
    </row>
    <row r="195">
      <c r="A195" s="23" t="s">
        <v>518</v>
      </c>
      <c r="B195" s="21" t="s">
        <v>265</v>
      </c>
    </row>
    <row r="196">
      <c r="A196" s="23" t="s">
        <v>519</v>
      </c>
      <c r="B196" s="21" t="s">
        <v>283</v>
      </c>
    </row>
    <row r="197">
      <c r="A197" s="23" t="s">
        <v>520</v>
      </c>
      <c r="B197" s="21" t="s">
        <v>362</v>
      </c>
    </row>
    <row r="198">
      <c r="A198" s="23" t="s">
        <v>521</v>
      </c>
      <c r="B198" s="21" t="s">
        <v>522</v>
      </c>
    </row>
    <row r="199">
      <c r="A199" s="23" t="s">
        <v>523</v>
      </c>
      <c r="B199" s="21" t="s">
        <v>300</v>
      </c>
    </row>
    <row r="200">
      <c r="A200" s="23" t="s">
        <v>524</v>
      </c>
      <c r="B200" s="21" t="s">
        <v>365</v>
      </c>
    </row>
    <row r="201">
      <c r="A201" s="23" t="s">
        <v>525</v>
      </c>
      <c r="B201" s="21" t="s">
        <v>435</v>
      </c>
    </row>
    <row r="202">
      <c r="A202" s="23" t="s">
        <v>526</v>
      </c>
      <c r="B202" s="21" t="s">
        <v>118</v>
      </c>
    </row>
    <row r="203">
      <c r="A203" s="23" t="s">
        <v>527</v>
      </c>
      <c r="B203" s="21" t="s">
        <v>261</v>
      </c>
    </row>
    <row r="204">
      <c r="A204" s="23" t="s">
        <v>528</v>
      </c>
      <c r="B204" s="21" t="s">
        <v>456</v>
      </c>
    </row>
    <row r="205">
      <c r="A205" s="23" t="s">
        <v>529</v>
      </c>
      <c r="B205" s="21" t="s">
        <v>283</v>
      </c>
    </row>
    <row r="206">
      <c r="A206" s="23" t="s">
        <v>530</v>
      </c>
      <c r="B206" s="21" t="s">
        <v>531</v>
      </c>
    </row>
    <row r="207">
      <c r="A207" s="23" t="s">
        <v>532</v>
      </c>
      <c r="B207" s="21" t="s">
        <v>466</v>
      </c>
    </row>
    <row r="208">
      <c r="A208" s="23" t="s">
        <v>533</v>
      </c>
      <c r="B208" s="21" t="s">
        <v>394</v>
      </c>
    </row>
    <row r="209">
      <c r="A209" s="23" t="s">
        <v>534</v>
      </c>
      <c r="B209" s="21" t="s">
        <v>300</v>
      </c>
    </row>
    <row r="210">
      <c r="A210" s="23" t="s">
        <v>535</v>
      </c>
      <c r="B210" s="21" t="s">
        <v>291</v>
      </c>
    </row>
    <row r="211">
      <c r="A211" s="23" t="s">
        <v>536</v>
      </c>
      <c r="B211" s="21" t="s">
        <v>283</v>
      </c>
    </row>
    <row r="212">
      <c r="A212" s="23" t="s">
        <v>537</v>
      </c>
      <c r="B212" s="21" t="s">
        <v>329</v>
      </c>
    </row>
    <row r="213">
      <c r="A213" s="23" t="s">
        <v>538</v>
      </c>
      <c r="B213" s="21" t="s">
        <v>283</v>
      </c>
    </row>
    <row r="214">
      <c r="A214" s="23" t="s">
        <v>539</v>
      </c>
      <c r="B214" s="21" t="s">
        <v>300</v>
      </c>
    </row>
    <row r="215">
      <c r="A215" s="23" t="s">
        <v>540</v>
      </c>
      <c r="B215" s="21" t="s">
        <v>261</v>
      </c>
    </row>
    <row r="216">
      <c r="A216" s="23" t="s">
        <v>541</v>
      </c>
      <c r="B216" s="21" t="s">
        <v>300</v>
      </c>
    </row>
    <row r="217">
      <c r="A217" s="23" t="s">
        <v>542</v>
      </c>
      <c r="B217" s="21" t="s">
        <v>261</v>
      </c>
    </row>
    <row r="218">
      <c r="A218" s="23" t="s">
        <v>543</v>
      </c>
      <c r="B218" s="21" t="s">
        <v>544</v>
      </c>
    </row>
    <row r="219">
      <c r="A219" s="23" t="s">
        <v>545</v>
      </c>
      <c r="B219" s="21" t="s">
        <v>546</v>
      </c>
    </row>
    <row r="220">
      <c r="A220" s="23" t="s">
        <v>547</v>
      </c>
      <c r="B220" s="21" t="s">
        <v>279</v>
      </c>
    </row>
    <row r="221">
      <c r="A221" s="23" t="s">
        <v>548</v>
      </c>
      <c r="B221" s="21" t="s">
        <v>353</v>
      </c>
    </row>
    <row r="222">
      <c r="A222" s="23" t="s">
        <v>549</v>
      </c>
      <c r="B222" s="21" t="s">
        <v>261</v>
      </c>
    </row>
    <row r="223">
      <c r="A223" s="23" t="s">
        <v>550</v>
      </c>
      <c r="B223" s="21" t="s">
        <v>276</v>
      </c>
    </row>
    <row r="224">
      <c r="A224" s="23" t="s">
        <v>551</v>
      </c>
      <c r="B224" s="21" t="s">
        <v>294</v>
      </c>
    </row>
    <row r="225">
      <c r="A225" s="23" t="s">
        <v>552</v>
      </c>
      <c r="B225" s="21" t="s">
        <v>283</v>
      </c>
    </row>
    <row r="226">
      <c r="A226" s="23" t="s">
        <v>553</v>
      </c>
      <c r="B226" s="21" t="s">
        <v>476</v>
      </c>
    </row>
    <row r="227">
      <c r="A227" s="23" t="s">
        <v>554</v>
      </c>
      <c r="B227" s="21" t="s">
        <v>503</v>
      </c>
    </row>
    <row r="228">
      <c r="A228" s="23" t="s">
        <v>555</v>
      </c>
      <c r="B228" s="21" t="s">
        <v>329</v>
      </c>
    </row>
    <row r="229">
      <c r="A229" s="23" t="s">
        <v>556</v>
      </c>
      <c r="B229" s="21" t="s">
        <v>297</v>
      </c>
    </row>
    <row r="230">
      <c r="A230" s="23" t="s">
        <v>557</v>
      </c>
      <c r="B230" s="21" t="s">
        <v>261</v>
      </c>
    </row>
    <row r="231">
      <c r="A231" s="23" t="s">
        <v>558</v>
      </c>
      <c r="B231" s="21" t="s">
        <v>273</v>
      </c>
    </row>
    <row r="232">
      <c r="A232" s="23" t="s">
        <v>559</v>
      </c>
      <c r="B232" s="21" t="s">
        <v>291</v>
      </c>
    </row>
    <row r="233">
      <c r="A233" s="23" t="s">
        <v>560</v>
      </c>
      <c r="B233" s="21" t="s">
        <v>561</v>
      </c>
    </row>
    <row r="234">
      <c r="A234" s="23" t="s">
        <v>562</v>
      </c>
      <c r="B234" s="21" t="s">
        <v>261</v>
      </c>
    </row>
    <row r="235">
      <c r="A235" s="23" t="s">
        <v>563</v>
      </c>
      <c r="B235" s="21" t="s">
        <v>294</v>
      </c>
    </row>
    <row r="236">
      <c r="A236" s="23" t="s">
        <v>564</v>
      </c>
      <c r="B236" s="21" t="s">
        <v>565</v>
      </c>
    </row>
    <row r="237">
      <c r="A237" s="23" t="s">
        <v>566</v>
      </c>
      <c r="B237" s="21" t="s">
        <v>267</v>
      </c>
    </row>
    <row r="238">
      <c r="A238" s="23" t="s">
        <v>567</v>
      </c>
      <c r="B238" s="21" t="s">
        <v>291</v>
      </c>
    </row>
    <row r="239">
      <c r="A239" s="23" t="s">
        <v>568</v>
      </c>
      <c r="B239" s="21" t="s">
        <v>569</v>
      </c>
    </row>
    <row r="240">
      <c r="A240" s="23" t="s">
        <v>570</v>
      </c>
      <c r="B240" s="21" t="s">
        <v>435</v>
      </c>
    </row>
    <row r="241">
      <c r="A241" s="23" t="s">
        <v>571</v>
      </c>
      <c r="B241" s="21" t="s">
        <v>572</v>
      </c>
    </row>
    <row r="242">
      <c r="A242" s="23" t="s">
        <v>573</v>
      </c>
      <c r="B242" s="21" t="s">
        <v>283</v>
      </c>
    </row>
    <row r="243">
      <c r="A243" s="23" t="s">
        <v>574</v>
      </c>
      <c r="B243" s="21" t="s">
        <v>291</v>
      </c>
    </row>
    <row r="244">
      <c r="A244" s="23" t="s">
        <v>575</v>
      </c>
      <c r="B244" s="21" t="s">
        <v>312</v>
      </c>
    </row>
    <row r="245">
      <c r="A245" s="23" t="s">
        <v>576</v>
      </c>
      <c r="B245" s="21" t="s">
        <v>362</v>
      </c>
      <c r="C245" t="str">
        <f>REGEXMATCH(A2:, regular_expression)</f>
        <v>#ERROR!</v>
      </c>
    </row>
    <row r="246">
      <c r="A246" s="23" t="s">
        <v>577</v>
      </c>
      <c r="B246" s="21" t="s">
        <v>261</v>
      </c>
    </row>
    <row r="247">
      <c r="A247" s="23" t="s">
        <v>578</v>
      </c>
      <c r="B247" s="21" t="s">
        <v>263</v>
      </c>
    </row>
    <row r="248">
      <c r="A248" s="23" t="s">
        <v>579</v>
      </c>
      <c r="B248" s="21" t="s">
        <v>174</v>
      </c>
    </row>
    <row r="249">
      <c r="A249" s="23" t="s">
        <v>580</v>
      </c>
      <c r="B249" s="21" t="s">
        <v>581</v>
      </c>
    </row>
    <row r="250">
      <c r="A250" s="23" t="s">
        <v>582</v>
      </c>
      <c r="B250" s="21" t="s">
        <v>261</v>
      </c>
    </row>
    <row r="251">
      <c r="A251" s="23" t="s">
        <v>583</v>
      </c>
      <c r="B251" s="21" t="s">
        <v>291</v>
      </c>
    </row>
    <row r="252">
      <c r="A252" s="23" t="s">
        <v>584</v>
      </c>
      <c r="B252" s="21" t="s">
        <v>300</v>
      </c>
    </row>
    <row r="253">
      <c r="A253" s="23" t="s">
        <v>585</v>
      </c>
      <c r="B253" s="21" t="s">
        <v>283</v>
      </c>
    </row>
    <row r="254">
      <c r="A254" s="23" t="s">
        <v>586</v>
      </c>
      <c r="B254" s="21" t="s">
        <v>587</v>
      </c>
    </row>
    <row r="255">
      <c r="A255" s="23" t="s">
        <v>588</v>
      </c>
      <c r="B255" s="21" t="s">
        <v>589</v>
      </c>
    </row>
    <row r="256">
      <c r="A256" s="23" t="s">
        <v>590</v>
      </c>
      <c r="B256" s="21" t="s">
        <v>297</v>
      </c>
    </row>
    <row r="257">
      <c r="A257" s="23" t="s">
        <v>591</v>
      </c>
      <c r="B257" s="21" t="s">
        <v>263</v>
      </c>
    </row>
    <row r="258">
      <c r="A258" s="23" t="s">
        <v>592</v>
      </c>
      <c r="B258" s="21" t="s">
        <v>357</v>
      </c>
    </row>
    <row r="259">
      <c r="A259" s="23" t="s">
        <v>593</v>
      </c>
      <c r="B259" s="21" t="s">
        <v>267</v>
      </c>
    </row>
    <row r="260">
      <c r="A260" s="23" t="s">
        <v>594</v>
      </c>
      <c r="B260" s="21" t="s">
        <v>283</v>
      </c>
    </row>
    <row r="261">
      <c r="A261" s="23" t="s">
        <v>595</v>
      </c>
      <c r="B261" s="21" t="s">
        <v>300</v>
      </c>
    </row>
    <row r="262">
      <c r="A262" s="23" t="s">
        <v>596</v>
      </c>
      <c r="B262" s="21" t="s">
        <v>273</v>
      </c>
    </row>
    <row r="263">
      <c r="A263" s="23" t="s">
        <v>597</v>
      </c>
      <c r="B263" s="21" t="s">
        <v>261</v>
      </c>
    </row>
    <row r="264">
      <c r="A264" s="23" t="s">
        <v>598</v>
      </c>
      <c r="B264" s="21" t="s">
        <v>261</v>
      </c>
    </row>
    <row r="265">
      <c r="A265" s="23" t="s">
        <v>599</v>
      </c>
      <c r="B265" s="21" t="s">
        <v>283</v>
      </c>
    </row>
    <row r="266">
      <c r="A266" s="23" t="s">
        <v>600</v>
      </c>
      <c r="B266" s="21" t="s">
        <v>283</v>
      </c>
    </row>
    <row r="267">
      <c r="A267" s="23" t="s">
        <v>601</v>
      </c>
      <c r="B267" s="21" t="s">
        <v>261</v>
      </c>
    </row>
    <row r="268">
      <c r="A268" s="23" t="s">
        <v>602</v>
      </c>
      <c r="B268" s="21" t="s">
        <v>261</v>
      </c>
    </row>
    <row r="269">
      <c r="A269" s="23" t="s">
        <v>603</v>
      </c>
      <c r="B269" s="21" t="s">
        <v>144</v>
      </c>
    </row>
    <row r="270">
      <c r="A270" s="23" t="s">
        <v>604</v>
      </c>
      <c r="B270" s="21" t="s">
        <v>362</v>
      </c>
    </row>
    <row r="271">
      <c r="A271" s="23" t="s">
        <v>605</v>
      </c>
      <c r="B271" s="21" t="s">
        <v>300</v>
      </c>
    </row>
    <row r="272">
      <c r="A272" s="23" t="s">
        <v>606</v>
      </c>
      <c r="B272" s="21" t="s">
        <v>265</v>
      </c>
    </row>
    <row r="273">
      <c r="A273" s="23" t="s">
        <v>607</v>
      </c>
      <c r="B273" s="21" t="s">
        <v>118</v>
      </c>
    </row>
    <row r="274">
      <c r="A274" s="23" t="s">
        <v>608</v>
      </c>
      <c r="B274" s="21" t="s">
        <v>294</v>
      </c>
    </row>
    <row r="275">
      <c r="A275" s="23" t="s">
        <v>609</v>
      </c>
      <c r="B275" s="21" t="s">
        <v>610</v>
      </c>
    </row>
    <row r="276">
      <c r="A276" s="23" t="s">
        <v>611</v>
      </c>
      <c r="B276" s="21" t="s">
        <v>283</v>
      </c>
    </row>
    <row r="277">
      <c r="A277" s="23" t="s">
        <v>612</v>
      </c>
      <c r="B277" s="21" t="s">
        <v>324</v>
      </c>
    </row>
    <row r="278">
      <c r="A278" s="23" t="s">
        <v>613</v>
      </c>
      <c r="B278" s="21" t="s">
        <v>283</v>
      </c>
    </row>
    <row r="279">
      <c r="A279" s="23" t="s">
        <v>614</v>
      </c>
      <c r="B279" s="21" t="s">
        <v>118</v>
      </c>
    </row>
    <row r="280">
      <c r="A280" s="23" t="s">
        <v>615</v>
      </c>
      <c r="B280" s="21" t="s">
        <v>283</v>
      </c>
    </row>
    <row r="281">
      <c r="A281" s="23" t="s">
        <v>616</v>
      </c>
      <c r="B281" s="21" t="s">
        <v>271</v>
      </c>
    </row>
    <row r="282">
      <c r="A282" s="23" t="s">
        <v>617</v>
      </c>
      <c r="B282" s="21" t="s">
        <v>329</v>
      </c>
    </row>
    <row r="283">
      <c r="A283" s="23" t="s">
        <v>618</v>
      </c>
      <c r="B283" s="21" t="s">
        <v>324</v>
      </c>
    </row>
    <row r="284">
      <c r="A284" s="23" t="s">
        <v>619</v>
      </c>
      <c r="B284" s="21" t="s">
        <v>261</v>
      </c>
    </row>
    <row r="285">
      <c r="A285" s="23" t="s">
        <v>620</v>
      </c>
      <c r="B285" s="21" t="s">
        <v>267</v>
      </c>
    </row>
    <row r="286">
      <c r="A286" s="23" t="s">
        <v>621</v>
      </c>
      <c r="B286" s="21" t="s">
        <v>300</v>
      </c>
    </row>
    <row r="287">
      <c r="A287" s="23" t="s">
        <v>622</v>
      </c>
      <c r="B287" s="21" t="s">
        <v>435</v>
      </c>
    </row>
    <row r="288">
      <c r="A288" s="23" t="s">
        <v>623</v>
      </c>
      <c r="B288" s="21" t="s">
        <v>624</v>
      </c>
    </row>
    <row r="289">
      <c r="A289" s="23" t="s">
        <v>625</v>
      </c>
      <c r="B289" s="21" t="s">
        <v>283</v>
      </c>
    </row>
    <row r="290">
      <c r="A290" s="23" t="s">
        <v>626</v>
      </c>
      <c r="B290" s="21" t="s">
        <v>561</v>
      </c>
    </row>
    <row r="291">
      <c r="A291" s="23" t="s">
        <v>627</v>
      </c>
      <c r="B291" s="21" t="s">
        <v>362</v>
      </c>
    </row>
    <row r="292">
      <c r="A292" s="23" t="s">
        <v>628</v>
      </c>
      <c r="B292" s="21" t="s">
        <v>629</v>
      </c>
    </row>
    <row r="293">
      <c r="A293" s="23" t="s">
        <v>630</v>
      </c>
      <c r="B293" s="21" t="s">
        <v>297</v>
      </c>
    </row>
    <row r="294">
      <c r="A294" s="23" t="s">
        <v>631</v>
      </c>
      <c r="B294" s="21" t="s">
        <v>273</v>
      </c>
    </row>
    <row r="295">
      <c r="A295" s="23" t="s">
        <v>632</v>
      </c>
      <c r="B295" s="21" t="s">
        <v>633</v>
      </c>
    </row>
    <row r="296">
      <c r="A296" s="23" t="s">
        <v>634</v>
      </c>
      <c r="B296" s="21" t="s">
        <v>294</v>
      </c>
    </row>
    <row r="297">
      <c r="A297" s="23" t="s">
        <v>635</v>
      </c>
      <c r="B297" s="21" t="s">
        <v>636</v>
      </c>
    </row>
    <row r="298">
      <c r="A298" s="23" t="s">
        <v>637</v>
      </c>
      <c r="B298" s="21" t="s">
        <v>638</v>
      </c>
    </row>
    <row r="299">
      <c r="A299" s="23" t="s">
        <v>639</v>
      </c>
      <c r="B299" s="21" t="s">
        <v>452</v>
      </c>
    </row>
    <row r="300">
      <c r="A300" s="23" t="s">
        <v>640</v>
      </c>
      <c r="B300" s="21" t="s">
        <v>297</v>
      </c>
    </row>
    <row r="301">
      <c r="A301" s="23" t="s">
        <v>641</v>
      </c>
      <c r="B301" s="21" t="s">
        <v>300</v>
      </c>
    </row>
    <row r="302">
      <c r="A302" s="23" t="s">
        <v>642</v>
      </c>
      <c r="B302" s="21" t="s">
        <v>643</v>
      </c>
    </row>
    <row r="303">
      <c r="A303" s="23" t="s">
        <v>644</v>
      </c>
      <c r="B303" s="21" t="s">
        <v>291</v>
      </c>
    </row>
    <row r="304">
      <c r="A304" s="23" t="s">
        <v>645</v>
      </c>
      <c r="B304" s="21" t="s">
        <v>646</v>
      </c>
    </row>
    <row r="305">
      <c r="A305" s="23" t="s">
        <v>647</v>
      </c>
      <c r="B305" s="21" t="s">
        <v>362</v>
      </c>
    </row>
    <row r="306">
      <c r="A306" s="23" t="s">
        <v>648</v>
      </c>
      <c r="B306" s="21" t="s">
        <v>346</v>
      </c>
    </row>
    <row r="307">
      <c r="A307" s="23" t="s">
        <v>649</v>
      </c>
      <c r="B307" s="21" t="s">
        <v>297</v>
      </c>
    </row>
    <row r="308">
      <c r="A308" s="23" t="s">
        <v>650</v>
      </c>
      <c r="B308" s="21" t="s">
        <v>265</v>
      </c>
    </row>
    <row r="309">
      <c r="A309" s="23" t="s">
        <v>651</v>
      </c>
      <c r="B309" s="21" t="s">
        <v>279</v>
      </c>
    </row>
    <row r="310">
      <c r="A310" s="23" t="s">
        <v>652</v>
      </c>
      <c r="B310" s="21" t="s">
        <v>653</v>
      </c>
    </row>
    <row r="311">
      <c r="A311" s="23" t="s">
        <v>654</v>
      </c>
      <c r="B311" s="21" t="s">
        <v>283</v>
      </c>
    </row>
    <row r="312">
      <c r="A312" s="23" t="s">
        <v>655</v>
      </c>
      <c r="B312" s="21" t="s">
        <v>283</v>
      </c>
    </row>
    <row r="313">
      <c r="A313" s="23" t="s">
        <v>656</v>
      </c>
      <c r="B313" s="21" t="s">
        <v>283</v>
      </c>
    </row>
    <row r="314">
      <c r="A314" s="23" t="s">
        <v>657</v>
      </c>
      <c r="B314" s="21" t="s">
        <v>265</v>
      </c>
    </row>
    <row r="315">
      <c r="A315" s="23" t="s">
        <v>658</v>
      </c>
      <c r="B315" s="21" t="s">
        <v>659</v>
      </c>
    </row>
    <row r="316">
      <c r="A316" s="23" t="s">
        <v>660</v>
      </c>
      <c r="B316" s="21" t="s">
        <v>362</v>
      </c>
    </row>
    <row r="317">
      <c r="A317" s="23" t="s">
        <v>661</v>
      </c>
      <c r="B317" s="21" t="s">
        <v>283</v>
      </c>
    </row>
    <row r="318">
      <c r="A318" s="23" t="s">
        <v>662</v>
      </c>
      <c r="B318" s="21" t="s">
        <v>263</v>
      </c>
    </row>
    <row r="319">
      <c r="A319" s="23" t="s">
        <v>663</v>
      </c>
      <c r="B319" s="21" t="s">
        <v>664</v>
      </c>
    </row>
    <row r="320">
      <c r="A320" s="23" t="s">
        <v>665</v>
      </c>
      <c r="B320" s="21" t="s">
        <v>271</v>
      </c>
    </row>
    <row r="321">
      <c r="A321" s="23" t="s">
        <v>666</v>
      </c>
      <c r="B321" s="21" t="s">
        <v>144</v>
      </c>
    </row>
    <row r="322">
      <c r="A322" s="23" t="s">
        <v>667</v>
      </c>
      <c r="B322" s="21" t="s">
        <v>184</v>
      </c>
    </row>
    <row r="323">
      <c r="A323" s="23" t="s">
        <v>668</v>
      </c>
      <c r="B323" s="21" t="s">
        <v>191</v>
      </c>
    </row>
    <row r="324">
      <c r="A324" s="23" t="s">
        <v>669</v>
      </c>
      <c r="B324" s="21" t="s">
        <v>300</v>
      </c>
    </row>
    <row r="325">
      <c r="A325" s="23" t="s">
        <v>670</v>
      </c>
      <c r="B325" s="21" t="s">
        <v>261</v>
      </c>
    </row>
    <row r="326">
      <c r="A326" s="23" t="s">
        <v>671</v>
      </c>
      <c r="B326" s="21" t="s">
        <v>291</v>
      </c>
    </row>
    <row r="327">
      <c r="A327" s="23" t="s">
        <v>672</v>
      </c>
      <c r="B327" s="21" t="s">
        <v>362</v>
      </c>
    </row>
    <row r="328">
      <c r="A328" s="23" t="s">
        <v>673</v>
      </c>
      <c r="B328" s="21" t="s">
        <v>263</v>
      </c>
    </row>
    <row r="329">
      <c r="A329" s="23" t="s">
        <v>674</v>
      </c>
      <c r="B329" s="21" t="s">
        <v>675</v>
      </c>
    </row>
    <row r="330">
      <c r="A330" s="23" t="s">
        <v>676</v>
      </c>
      <c r="B330" s="21" t="s">
        <v>261</v>
      </c>
    </row>
    <row r="331">
      <c r="A331" s="23" t="s">
        <v>677</v>
      </c>
      <c r="B331" s="21" t="s">
        <v>300</v>
      </c>
    </row>
    <row r="332">
      <c r="A332" s="23" t="s">
        <v>678</v>
      </c>
      <c r="B332" s="21" t="s">
        <v>294</v>
      </c>
    </row>
    <row r="333">
      <c r="A333" s="23" t="s">
        <v>232</v>
      </c>
      <c r="B333" s="21" t="s">
        <v>233</v>
      </c>
    </row>
    <row r="334">
      <c r="A334" s="23" t="s">
        <v>679</v>
      </c>
      <c r="B334" s="21" t="s">
        <v>680</v>
      </c>
    </row>
    <row r="335">
      <c r="A335" s="23" t="s">
        <v>681</v>
      </c>
      <c r="B335" s="21" t="s">
        <v>316</v>
      </c>
    </row>
    <row r="336">
      <c r="A336" s="23" t="s">
        <v>682</v>
      </c>
      <c r="B336" s="21" t="s">
        <v>316</v>
      </c>
    </row>
    <row r="337">
      <c r="A337" s="23" t="s">
        <v>683</v>
      </c>
      <c r="B337" s="21" t="s">
        <v>267</v>
      </c>
    </row>
    <row r="338">
      <c r="A338" s="23" t="s">
        <v>684</v>
      </c>
      <c r="B338" s="21" t="s">
        <v>283</v>
      </c>
    </row>
    <row r="339">
      <c r="A339" s="23" t="s">
        <v>685</v>
      </c>
      <c r="B339" s="21" t="s">
        <v>283</v>
      </c>
    </row>
    <row r="340">
      <c r="A340" s="23" t="s">
        <v>686</v>
      </c>
      <c r="B340" s="21" t="s">
        <v>687</v>
      </c>
    </row>
    <row r="341">
      <c r="A341" s="23" t="s">
        <v>688</v>
      </c>
      <c r="B341" s="21" t="s">
        <v>263</v>
      </c>
    </row>
    <row r="342">
      <c r="A342" s="23" t="s">
        <v>689</v>
      </c>
      <c r="B342" s="21" t="s">
        <v>690</v>
      </c>
    </row>
    <row r="343">
      <c r="A343" s="23" t="s">
        <v>691</v>
      </c>
      <c r="B343" s="21" t="s">
        <v>283</v>
      </c>
    </row>
    <row r="344">
      <c r="A344" s="23" t="s">
        <v>692</v>
      </c>
      <c r="B344" s="21" t="s">
        <v>693</v>
      </c>
    </row>
    <row r="345">
      <c r="A345" s="23" t="s">
        <v>694</v>
      </c>
      <c r="B345" s="21" t="s">
        <v>281</v>
      </c>
    </row>
    <row r="346">
      <c r="A346" s="23" t="s">
        <v>695</v>
      </c>
      <c r="B346" s="21" t="s">
        <v>435</v>
      </c>
    </row>
    <row r="347">
      <c r="A347" s="23" t="s">
        <v>696</v>
      </c>
      <c r="B347" s="21" t="s">
        <v>267</v>
      </c>
    </row>
    <row r="348">
      <c r="A348" s="23" t="s">
        <v>697</v>
      </c>
      <c r="B348" s="21" t="s">
        <v>118</v>
      </c>
    </row>
    <row r="349">
      <c r="A349" s="23" t="s">
        <v>698</v>
      </c>
      <c r="B349" s="21" t="s">
        <v>283</v>
      </c>
    </row>
    <row r="350">
      <c r="A350" s="23" t="s">
        <v>699</v>
      </c>
      <c r="B350" s="21" t="s">
        <v>700</v>
      </c>
    </row>
    <row r="351">
      <c r="A351" s="23" t="s">
        <v>701</v>
      </c>
      <c r="B351" s="21" t="s">
        <v>312</v>
      </c>
    </row>
    <row r="352">
      <c r="A352" s="23" t="s">
        <v>702</v>
      </c>
      <c r="B352" s="21" t="s">
        <v>294</v>
      </c>
    </row>
    <row r="353">
      <c r="A353" s="23" t="s">
        <v>703</v>
      </c>
      <c r="B353" s="21" t="s">
        <v>283</v>
      </c>
    </row>
    <row r="354">
      <c r="A354" s="23" t="s">
        <v>704</v>
      </c>
      <c r="B354" s="21" t="s">
        <v>362</v>
      </c>
    </row>
    <row r="355">
      <c r="A355" s="23" t="s">
        <v>705</v>
      </c>
      <c r="B355" s="21" t="s">
        <v>265</v>
      </c>
    </row>
    <row r="356">
      <c r="A356" s="23" t="s">
        <v>706</v>
      </c>
      <c r="B356" s="21" t="s">
        <v>283</v>
      </c>
    </row>
    <row r="357">
      <c r="A357" s="23" t="s">
        <v>707</v>
      </c>
      <c r="B357" s="21" t="s">
        <v>261</v>
      </c>
    </row>
    <row r="358">
      <c r="A358" s="23" t="s">
        <v>708</v>
      </c>
      <c r="B358" s="21" t="s">
        <v>184</v>
      </c>
    </row>
    <row r="359">
      <c r="A359" s="23" t="s">
        <v>709</v>
      </c>
      <c r="B359" s="21" t="s">
        <v>273</v>
      </c>
    </row>
    <row r="360">
      <c r="A360" s="23" t="s">
        <v>710</v>
      </c>
      <c r="B360" s="21" t="s">
        <v>283</v>
      </c>
    </row>
    <row r="361">
      <c r="A361" s="23" t="s">
        <v>711</v>
      </c>
      <c r="B361" s="21" t="s">
        <v>261</v>
      </c>
    </row>
    <row r="362">
      <c r="A362" s="23" t="s">
        <v>712</v>
      </c>
      <c r="B362" s="21" t="s">
        <v>362</v>
      </c>
    </row>
    <row r="363">
      <c r="A363" s="23" t="s">
        <v>713</v>
      </c>
      <c r="B363" s="21" t="s">
        <v>714</v>
      </c>
    </row>
    <row r="364">
      <c r="A364" s="23" t="s">
        <v>715</v>
      </c>
      <c r="B364" s="21" t="s">
        <v>265</v>
      </c>
    </row>
    <row r="365">
      <c r="A365" s="23" t="s">
        <v>716</v>
      </c>
      <c r="B365" s="21" t="s">
        <v>261</v>
      </c>
    </row>
    <row r="366">
      <c r="A366" s="23" t="s">
        <v>717</v>
      </c>
      <c r="B366" s="21" t="s">
        <v>261</v>
      </c>
    </row>
    <row r="367">
      <c r="A367" s="23" t="s">
        <v>718</v>
      </c>
      <c r="B367" s="21" t="s">
        <v>719</v>
      </c>
    </row>
    <row r="368">
      <c r="A368" s="23" t="s">
        <v>720</v>
      </c>
      <c r="B368" s="21" t="s">
        <v>267</v>
      </c>
    </row>
    <row r="369">
      <c r="A369" s="23" t="s">
        <v>721</v>
      </c>
      <c r="B369" s="21" t="s">
        <v>300</v>
      </c>
    </row>
    <row r="370">
      <c r="A370" s="23" t="s">
        <v>722</v>
      </c>
      <c r="B370" s="21" t="s">
        <v>333</v>
      </c>
    </row>
    <row r="371">
      <c r="A371" s="23" t="s">
        <v>723</v>
      </c>
      <c r="B371" s="21" t="s">
        <v>394</v>
      </c>
    </row>
    <row r="372">
      <c r="A372" s="23" t="s">
        <v>724</v>
      </c>
      <c r="B372" s="21" t="s">
        <v>316</v>
      </c>
    </row>
    <row r="373">
      <c r="A373" s="23" t="s">
        <v>725</v>
      </c>
      <c r="B373" s="21" t="s">
        <v>300</v>
      </c>
    </row>
    <row r="374">
      <c r="A374" s="23" t="s">
        <v>726</v>
      </c>
      <c r="B374" s="21" t="s">
        <v>261</v>
      </c>
    </row>
    <row r="375">
      <c r="A375" s="23" t="s">
        <v>727</v>
      </c>
      <c r="B375" s="21" t="s">
        <v>728</v>
      </c>
    </row>
    <row r="376">
      <c r="A376" s="23" t="s">
        <v>729</v>
      </c>
      <c r="B376" s="21" t="s">
        <v>283</v>
      </c>
    </row>
    <row r="377">
      <c r="A377" s="23" t="s">
        <v>730</v>
      </c>
      <c r="B377" s="21" t="s">
        <v>731</v>
      </c>
    </row>
    <row r="378">
      <c r="A378" s="23" t="s">
        <v>732</v>
      </c>
      <c r="B378" s="21" t="s">
        <v>733</v>
      </c>
    </row>
    <row r="379">
      <c r="A379" s="23" t="s">
        <v>734</v>
      </c>
      <c r="B379" s="21" t="s">
        <v>261</v>
      </c>
    </row>
    <row r="380">
      <c r="A380" s="23" t="s">
        <v>735</v>
      </c>
      <c r="B380" s="21" t="s">
        <v>291</v>
      </c>
    </row>
    <row r="381">
      <c r="A381" s="23" t="s">
        <v>736</v>
      </c>
      <c r="B381" s="21" t="s">
        <v>144</v>
      </c>
    </row>
    <row r="382">
      <c r="A382" s="23" t="s">
        <v>737</v>
      </c>
      <c r="B382" s="21" t="s">
        <v>291</v>
      </c>
    </row>
    <row r="383">
      <c r="A383" s="23" t="s">
        <v>738</v>
      </c>
      <c r="B383" s="21" t="s">
        <v>739</v>
      </c>
    </row>
    <row r="384">
      <c r="A384" s="23" t="s">
        <v>740</v>
      </c>
      <c r="B384" s="21" t="s">
        <v>263</v>
      </c>
    </row>
    <row r="385">
      <c r="A385" s="23" t="s">
        <v>741</v>
      </c>
      <c r="B385" s="21" t="s">
        <v>357</v>
      </c>
    </row>
    <row r="386">
      <c r="A386" s="23" t="s">
        <v>742</v>
      </c>
      <c r="B386" s="21" t="s">
        <v>263</v>
      </c>
    </row>
    <row r="387">
      <c r="A387" s="23" t="s">
        <v>743</v>
      </c>
      <c r="B387" s="21" t="s">
        <v>261</v>
      </c>
    </row>
    <row r="388">
      <c r="A388" s="23" t="s">
        <v>744</v>
      </c>
      <c r="B388" s="21" t="s">
        <v>300</v>
      </c>
    </row>
    <row r="389">
      <c r="A389" s="23" t="s">
        <v>745</v>
      </c>
      <c r="B389" s="21" t="s">
        <v>283</v>
      </c>
    </row>
    <row r="390">
      <c r="A390" s="23" t="s">
        <v>746</v>
      </c>
      <c r="B390" s="21" t="s">
        <v>362</v>
      </c>
    </row>
    <row r="391">
      <c r="A391" s="23" t="s">
        <v>747</v>
      </c>
      <c r="B391" s="21" t="s">
        <v>748</v>
      </c>
    </row>
    <row r="392">
      <c r="A392" s="23" t="s">
        <v>749</v>
      </c>
      <c r="B392" s="21" t="s">
        <v>279</v>
      </c>
    </row>
    <row r="393">
      <c r="A393" s="23" t="s">
        <v>750</v>
      </c>
      <c r="B393" s="21" t="s">
        <v>283</v>
      </c>
    </row>
    <row r="394">
      <c r="A394" s="23" t="s">
        <v>751</v>
      </c>
      <c r="B394" s="21" t="s">
        <v>752</v>
      </c>
    </row>
    <row r="395">
      <c r="A395" s="23" t="s">
        <v>753</v>
      </c>
      <c r="B395" s="21" t="s">
        <v>263</v>
      </c>
    </row>
    <row r="396">
      <c r="A396" s="23" t="s">
        <v>754</v>
      </c>
      <c r="B396" s="21" t="s">
        <v>755</v>
      </c>
    </row>
    <row r="397">
      <c r="A397" s="23" t="s">
        <v>756</v>
      </c>
      <c r="B397" s="21" t="s">
        <v>283</v>
      </c>
    </row>
    <row r="398">
      <c r="A398" s="23" t="s">
        <v>757</v>
      </c>
      <c r="B398" s="21" t="s">
        <v>758</v>
      </c>
    </row>
    <row r="399">
      <c r="A399" s="23" t="s">
        <v>759</v>
      </c>
      <c r="B399" s="21" t="s">
        <v>261</v>
      </c>
    </row>
    <row r="400">
      <c r="A400" s="23" t="s">
        <v>760</v>
      </c>
      <c r="B400" s="21" t="s">
        <v>761</v>
      </c>
    </row>
    <row r="401">
      <c r="A401" s="23" t="s">
        <v>762</v>
      </c>
      <c r="B401" s="21" t="s">
        <v>283</v>
      </c>
    </row>
    <row r="402">
      <c r="A402" s="23" t="s">
        <v>763</v>
      </c>
      <c r="B402" s="21" t="s">
        <v>764</v>
      </c>
    </row>
    <row r="403">
      <c r="A403" s="23" t="s">
        <v>765</v>
      </c>
      <c r="B403" s="21" t="s">
        <v>300</v>
      </c>
    </row>
    <row r="404">
      <c r="A404" s="23" t="s">
        <v>766</v>
      </c>
      <c r="B404" s="21" t="s">
        <v>767</v>
      </c>
    </row>
    <row r="405">
      <c r="A405" s="23" t="s">
        <v>768</v>
      </c>
      <c r="B405" s="21" t="s">
        <v>283</v>
      </c>
    </row>
    <row r="406">
      <c r="A406" s="23" t="s">
        <v>769</v>
      </c>
      <c r="B406" s="21" t="s">
        <v>273</v>
      </c>
    </row>
    <row r="407">
      <c r="A407" s="23" t="s">
        <v>770</v>
      </c>
      <c r="B407" s="21" t="s">
        <v>261</v>
      </c>
    </row>
    <row r="408">
      <c r="A408" s="23" t="s">
        <v>771</v>
      </c>
      <c r="B408" s="21" t="s">
        <v>772</v>
      </c>
    </row>
    <row r="409">
      <c r="A409" s="23" t="s">
        <v>773</v>
      </c>
      <c r="B409" s="21" t="s">
        <v>693</v>
      </c>
    </row>
    <row r="410">
      <c r="A410" s="23" t="s">
        <v>774</v>
      </c>
      <c r="B410" s="21" t="s">
        <v>261</v>
      </c>
    </row>
    <row r="411">
      <c r="A411" s="23" t="s">
        <v>775</v>
      </c>
      <c r="B411" s="21" t="s">
        <v>300</v>
      </c>
    </row>
    <row r="412">
      <c r="A412" s="23" t="s">
        <v>776</v>
      </c>
      <c r="B412" s="21" t="s">
        <v>265</v>
      </c>
    </row>
    <row r="413">
      <c r="A413" s="23" t="s">
        <v>777</v>
      </c>
      <c r="B413" s="21" t="s">
        <v>283</v>
      </c>
    </row>
    <row r="414">
      <c r="A414" s="23" t="s">
        <v>778</v>
      </c>
      <c r="B414" s="21" t="s">
        <v>216</v>
      </c>
    </row>
    <row r="415">
      <c r="A415" s="23" t="s">
        <v>779</v>
      </c>
      <c r="B415" s="21" t="s">
        <v>780</v>
      </c>
    </row>
    <row r="416">
      <c r="A416" s="23" t="s">
        <v>781</v>
      </c>
      <c r="B416" s="21" t="s">
        <v>261</v>
      </c>
    </row>
    <row r="417">
      <c r="A417" s="23" t="s">
        <v>782</v>
      </c>
      <c r="B417" s="21" t="s">
        <v>783</v>
      </c>
    </row>
    <row r="418">
      <c r="A418" s="23" t="s">
        <v>784</v>
      </c>
      <c r="B418" s="21" t="s">
        <v>283</v>
      </c>
    </row>
    <row r="419">
      <c r="A419" s="23" t="s">
        <v>785</v>
      </c>
      <c r="B419" s="21" t="s">
        <v>786</v>
      </c>
    </row>
    <row r="420">
      <c r="A420" s="23" t="s">
        <v>787</v>
      </c>
      <c r="B420" s="21" t="s">
        <v>508</v>
      </c>
    </row>
    <row r="421">
      <c r="A421" s="23" t="s">
        <v>788</v>
      </c>
      <c r="B421" s="21" t="s">
        <v>279</v>
      </c>
    </row>
    <row r="422">
      <c r="A422" s="23" t="s">
        <v>789</v>
      </c>
      <c r="B422" s="21" t="s">
        <v>516</v>
      </c>
    </row>
    <row r="423">
      <c r="A423" s="23" t="s">
        <v>790</v>
      </c>
      <c r="B423" s="21" t="s">
        <v>267</v>
      </c>
    </row>
    <row r="424">
      <c r="A424" s="23" t="s">
        <v>791</v>
      </c>
      <c r="B424" s="21" t="s">
        <v>452</v>
      </c>
    </row>
    <row r="425">
      <c r="A425" s="23" t="s">
        <v>792</v>
      </c>
      <c r="B425" s="21" t="s">
        <v>371</v>
      </c>
    </row>
    <row r="426">
      <c r="A426" s="23" t="s">
        <v>793</v>
      </c>
      <c r="B426" s="21" t="s">
        <v>346</v>
      </c>
    </row>
    <row r="427">
      <c r="A427" s="23" t="s">
        <v>794</v>
      </c>
      <c r="B427" s="21" t="s">
        <v>316</v>
      </c>
    </row>
    <row r="428">
      <c r="A428" s="23" t="s">
        <v>795</v>
      </c>
      <c r="B428" s="21" t="s">
        <v>294</v>
      </c>
    </row>
    <row r="429">
      <c r="A429" s="23" t="s">
        <v>796</v>
      </c>
      <c r="B429" s="21" t="s">
        <v>797</v>
      </c>
    </row>
    <row r="430">
      <c r="A430" s="23" t="s">
        <v>798</v>
      </c>
      <c r="B430" s="21" t="s">
        <v>261</v>
      </c>
    </row>
    <row r="431">
      <c r="A431" s="23" t="s">
        <v>799</v>
      </c>
      <c r="B431" s="21" t="s">
        <v>297</v>
      </c>
    </row>
    <row r="432">
      <c r="A432" s="23" t="s">
        <v>800</v>
      </c>
      <c r="B432" s="21" t="s">
        <v>261</v>
      </c>
    </row>
    <row r="433">
      <c r="A433" s="23" t="s">
        <v>801</v>
      </c>
      <c r="B433" s="21" t="s">
        <v>294</v>
      </c>
    </row>
    <row r="434">
      <c r="A434" s="23" t="s">
        <v>802</v>
      </c>
      <c r="B434" s="21" t="s">
        <v>261</v>
      </c>
    </row>
    <row r="435">
      <c r="A435" s="23" t="s">
        <v>803</v>
      </c>
      <c r="B435" s="21" t="s">
        <v>279</v>
      </c>
    </row>
    <row r="436">
      <c r="A436" s="23" t="s">
        <v>804</v>
      </c>
      <c r="B436" s="21" t="s">
        <v>805</v>
      </c>
    </row>
    <row r="437">
      <c r="A437" s="23" t="s">
        <v>806</v>
      </c>
      <c r="B437" s="21" t="s">
        <v>261</v>
      </c>
    </row>
    <row r="438">
      <c r="A438" s="23" t="s">
        <v>807</v>
      </c>
      <c r="B438" s="21" t="s">
        <v>273</v>
      </c>
    </row>
    <row r="439">
      <c r="A439" s="23" t="s">
        <v>808</v>
      </c>
      <c r="B439" s="21" t="s">
        <v>283</v>
      </c>
    </row>
    <row r="440">
      <c r="A440" s="23" t="s">
        <v>809</v>
      </c>
      <c r="B440" s="21" t="s">
        <v>261</v>
      </c>
    </row>
    <row r="441">
      <c r="A441" s="23" t="s">
        <v>810</v>
      </c>
      <c r="B441" s="21" t="s">
        <v>362</v>
      </c>
    </row>
    <row r="442">
      <c r="A442" s="23" t="s">
        <v>811</v>
      </c>
      <c r="B442" s="21" t="s">
        <v>812</v>
      </c>
    </row>
    <row r="443">
      <c r="A443" s="23" t="s">
        <v>813</v>
      </c>
      <c r="B443" s="21" t="s">
        <v>435</v>
      </c>
    </row>
    <row r="444">
      <c r="A444" s="23" t="s">
        <v>814</v>
      </c>
      <c r="B444" s="21" t="s">
        <v>261</v>
      </c>
    </row>
    <row r="445">
      <c r="A445" s="23" t="s">
        <v>815</v>
      </c>
      <c r="B445" s="21" t="s">
        <v>816</v>
      </c>
    </row>
    <row r="446">
      <c r="A446" s="23" t="s">
        <v>817</v>
      </c>
      <c r="B446" s="21" t="s">
        <v>279</v>
      </c>
    </row>
    <row r="447">
      <c r="A447" s="23" t="s">
        <v>818</v>
      </c>
      <c r="B447" s="21" t="s">
        <v>281</v>
      </c>
    </row>
    <row r="448">
      <c r="A448" s="23" t="s">
        <v>819</v>
      </c>
      <c r="B448" s="21" t="s">
        <v>291</v>
      </c>
    </row>
    <row r="449">
      <c r="A449" s="23" t="s">
        <v>820</v>
      </c>
      <c r="B449" s="21" t="s">
        <v>821</v>
      </c>
    </row>
    <row r="450">
      <c r="A450" s="23" t="s">
        <v>822</v>
      </c>
      <c r="B450" s="21" t="s">
        <v>823</v>
      </c>
    </row>
    <row r="451">
      <c r="A451" s="23" t="s">
        <v>824</v>
      </c>
      <c r="B451" s="21" t="s">
        <v>261</v>
      </c>
    </row>
    <row r="452">
      <c r="A452" s="23" t="s">
        <v>825</v>
      </c>
      <c r="B452" s="21" t="s">
        <v>273</v>
      </c>
    </row>
    <row r="453">
      <c r="A453" s="23" t="s">
        <v>826</v>
      </c>
      <c r="B453" s="21" t="s">
        <v>283</v>
      </c>
    </row>
    <row r="454">
      <c r="A454" s="23" t="s">
        <v>827</v>
      </c>
      <c r="B454" s="21" t="s">
        <v>450</v>
      </c>
    </row>
    <row r="455">
      <c r="A455" s="23" t="s">
        <v>828</v>
      </c>
      <c r="B455" s="21" t="s">
        <v>291</v>
      </c>
    </row>
    <row r="456">
      <c r="A456" s="23" t="s">
        <v>829</v>
      </c>
      <c r="B456" s="21" t="s">
        <v>300</v>
      </c>
    </row>
    <row r="457">
      <c r="A457" s="23" t="s">
        <v>830</v>
      </c>
      <c r="B457" s="21" t="s">
        <v>291</v>
      </c>
    </row>
    <row r="458">
      <c r="A458" s="23" t="s">
        <v>831</v>
      </c>
      <c r="B458" s="21" t="s">
        <v>283</v>
      </c>
    </row>
    <row r="459">
      <c r="A459" s="23" t="s">
        <v>832</v>
      </c>
      <c r="B459" s="21" t="s">
        <v>357</v>
      </c>
    </row>
    <row r="460">
      <c r="A460" s="23" t="s">
        <v>833</v>
      </c>
      <c r="B460" s="21" t="s">
        <v>294</v>
      </c>
    </row>
    <row r="461">
      <c r="A461" s="23" t="s">
        <v>834</v>
      </c>
      <c r="B461" s="21" t="s">
        <v>291</v>
      </c>
    </row>
    <row r="462">
      <c r="A462" s="23" t="s">
        <v>835</v>
      </c>
      <c r="B462" s="21" t="s">
        <v>261</v>
      </c>
    </row>
    <row r="463">
      <c r="A463" s="23" t="s">
        <v>836</v>
      </c>
      <c r="B463" s="21" t="s">
        <v>300</v>
      </c>
    </row>
    <row r="464">
      <c r="A464" s="23" t="s">
        <v>837</v>
      </c>
      <c r="B464" s="21" t="s">
        <v>271</v>
      </c>
    </row>
    <row r="465">
      <c r="A465" s="23" t="s">
        <v>838</v>
      </c>
      <c r="B465" s="21" t="s">
        <v>728</v>
      </c>
    </row>
    <row r="466">
      <c r="A466" s="23" t="s">
        <v>839</v>
      </c>
      <c r="B466" s="21" t="s">
        <v>283</v>
      </c>
    </row>
    <row r="467">
      <c r="A467" s="23" t="s">
        <v>840</v>
      </c>
      <c r="B467" s="21" t="s">
        <v>283</v>
      </c>
    </row>
    <row r="468">
      <c r="A468" s="23" t="s">
        <v>841</v>
      </c>
      <c r="B468" s="21" t="s">
        <v>283</v>
      </c>
    </row>
    <row r="469">
      <c r="A469" s="23" t="s">
        <v>842</v>
      </c>
      <c r="B469" s="21" t="s">
        <v>283</v>
      </c>
    </row>
    <row r="470">
      <c r="A470" s="23" t="s">
        <v>843</v>
      </c>
      <c r="B470" s="21" t="s">
        <v>844</v>
      </c>
    </row>
    <row r="471">
      <c r="A471" s="23" t="s">
        <v>845</v>
      </c>
      <c r="B471" s="21" t="s">
        <v>265</v>
      </c>
    </row>
    <row r="472">
      <c r="A472" s="23" t="s">
        <v>846</v>
      </c>
      <c r="B472" s="21" t="s">
        <v>362</v>
      </c>
    </row>
    <row r="473">
      <c r="A473" s="23" t="s">
        <v>847</v>
      </c>
      <c r="B473" s="21" t="s">
        <v>283</v>
      </c>
    </row>
    <row r="474">
      <c r="A474" s="23" t="s">
        <v>848</v>
      </c>
      <c r="B474" s="21" t="s">
        <v>659</v>
      </c>
    </row>
    <row r="475">
      <c r="A475" s="23" t="s">
        <v>849</v>
      </c>
      <c r="B475" s="21" t="s">
        <v>294</v>
      </c>
    </row>
    <row r="476">
      <c r="A476" s="23" t="s">
        <v>850</v>
      </c>
      <c r="B476" s="21" t="s">
        <v>300</v>
      </c>
    </row>
    <row r="477">
      <c r="A477" s="23" t="s">
        <v>851</v>
      </c>
      <c r="B477" s="21" t="s">
        <v>362</v>
      </c>
    </row>
    <row r="478">
      <c r="A478" s="23" t="s">
        <v>852</v>
      </c>
      <c r="B478" s="21" t="s">
        <v>362</v>
      </c>
    </row>
    <row r="479">
      <c r="A479" s="23" t="s">
        <v>853</v>
      </c>
      <c r="B479" s="21" t="s">
        <v>263</v>
      </c>
    </row>
    <row r="480">
      <c r="A480" s="23" t="s">
        <v>854</v>
      </c>
      <c r="B480" s="21" t="s">
        <v>283</v>
      </c>
    </row>
    <row r="481">
      <c r="A481" s="23" t="s">
        <v>855</v>
      </c>
      <c r="B481" s="21" t="s">
        <v>118</v>
      </c>
    </row>
    <row r="482">
      <c r="A482" s="23" t="s">
        <v>856</v>
      </c>
      <c r="B482" s="21" t="s">
        <v>263</v>
      </c>
    </row>
    <row r="483">
      <c r="A483" s="23" t="s">
        <v>857</v>
      </c>
      <c r="B483" s="21" t="s">
        <v>294</v>
      </c>
    </row>
    <row r="484">
      <c r="A484" s="23" t="s">
        <v>858</v>
      </c>
      <c r="B484" s="21" t="s">
        <v>283</v>
      </c>
    </row>
    <row r="485">
      <c r="A485" s="23" t="s">
        <v>859</v>
      </c>
      <c r="B485" s="21" t="s">
        <v>267</v>
      </c>
    </row>
    <row r="486">
      <c r="A486" s="23" t="s">
        <v>860</v>
      </c>
      <c r="B486" s="21" t="s">
        <v>294</v>
      </c>
    </row>
    <row r="487">
      <c r="A487" s="23" t="s">
        <v>861</v>
      </c>
      <c r="B487" s="21" t="s">
        <v>273</v>
      </c>
    </row>
    <row r="488">
      <c r="A488" s="23" t="s">
        <v>862</v>
      </c>
      <c r="B488" s="21" t="s">
        <v>752</v>
      </c>
    </row>
    <row r="489">
      <c r="A489" s="23" t="s">
        <v>863</v>
      </c>
      <c r="B489" s="21" t="s">
        <v>271</v>
      </c>
    </row>
    <row r="490">
      <c r="A490" s="23" t="s">
        <v>864</v>
      </c>
      <c r="B490" s="21" t="s">
        <v>267</v>
      </c>
    </row>
    <row r="491">
      <c r="A491" s="23" t="s">
        <v>865</v>
      </c>
      <c r="B491" s="21" t="s">
        <v>300</v>
      </c>
    </row>
    <row r="492">
      <c r="A492" s="23" t="s">
        <v>866</v>
      </c>
      <c r="B492" s="21" t="s">
        <v>300</v>
      </c>
    </row>
    <row r="493">
      <c r="A493" s="23" t="s">
        <v>867</v>
      </c>
      <c r="B493" s="21" t="s">
        <v>261</v>
      </c>
    </row>
    <row r="494">
      <c r="A494" s="23" t="s">
        <v>868</v>
      </c>
      <c r="B494" s="21" t="s">
        <v>283</v>
      </c>
    </row>
    <row r="495">
      <c r="A495" s="23" t="s">
        <v>869</v>
      </c>
      <c r="B495" s="21" t="s">
        <v>283</v>
      </c>
    </row>
    <row r="496">
      <c r="A496" s="23" t="s">
        <v>870</v>
      </c>
      <c r="B496" s="21" t="s">
        <v>283</v>
      </c>
    </row>
    <row r="497">
      <c r="A497" s="23" t="s">
        <v>871</v>
      </c>
      <c r="B497" s="21" t="s">
        <v>261</v>
      </c>
    </row>
    <row r="498">
      <c r="A498" s="23" t="s">
        <v>872</v>
      </c>
      <c r="B498" s="21" t="s">
        <v>283</v>
      </c>
    </row>
    <row r="499">
      <c r="A499" s="23" t="s">
        <v>873</v>
      </c>
      <c r="B499" s="21" t="s">
        <v>283</v>
      </c>
    </row>
    <row r="500">
      <c r="A500" s="23" t="s">
        <v>874</v>
      </c>
      <c r="B500" s="21" t="s">
        <v>452</v>
      </c>
    </row>
    <row r="501">
      <c r="A501" s="23" t="s">
        <v>875</v>
      </c>
      <c r="B501" s="21" t="s">
        <v>267</v>
      </c>
    </row>
    <row r="502">
      <c r="A502" s="23" t="s">
        <v>876</v>
      </c>
      <c r="B502" s="21" t="s">
        <v>329</v>
      </c>
    </row>
    <row r="503">
      <c r="A503" s="23" t="s">
        <v>877</v>
      </c>
      <c r="B503" s="21" t="s">
        <v>294</v>
      </c>
    </row>
    <row r="504">
      <c r="A504" s="23" t="s">
        <v>878</v>
      </c>
      <c r="B504" s="21" t="s">
        <v>357</v>
      </c>
    </row>
    <row r="505">
      <c r="A505" s="23" t="s">
        <v>879</v>
      </c>
      <c r="B505" s="21" t="s">
        <v>346</v>
      </c>
    </row>
    <row r="506">
      <c r="A506" s="23" t="s">
        <v>880</v>
      </c>
      <c r="B506" s="21" t="s">
        <v>300</v>
      </c>
    </row>
    <row r="507">
      <c r="A507" s="23" t="s">
        <v>881</v>
      </c>
      <c r="B507" s="21" t="s">
        <v>375</v>
      </c>
    </row>
    <row r="508">
      <c r="A508" s="23" t="s">
        <v>882</v>
      </c>
      <c r="B508" s="21" t="s">
        <v>261</v>
      </c>
    </row>
    <row r="509">
      <c r="A509" s="23" t="s">
        <v>883</v>
      </c>
      <c r="B509" s="21" t="s">
        <v>283</v>
      </c>
    </row>
    <row r="510">
      <c r="A510" s="23" t="s">
        <v>884</v>
      </c>
      <c r="B510" s="21" t="s">
        <v>294</v>
      </c>
    </row>
    <row r="511">
      <c r="A511" s="23" t="s">
        <v>885</v>
      </c>
      <c r="B511" s="21" t="s">
        <v>261</v>
      </c>
    </row>
    <row r="512">
      <c r="A512" s="23" t="s">
        <v>886</v>
      </c>
      <c r="B512" s="21" t="s">
        <v>887</v>
      </c>
    </row>
    <row r="513">
      <c r="A513" s="23" t="s">
        <v>888</v>
      </c>
      <c r="B513" s="21" t="s">
        <v>283</v>
      </c>
    </row>
    <row r="514">
      <c r="A514" s="23" t="s">
        <v>889</v>
      </c>
      <c r="B514" s="21" t="s">
        <v>283</v>
      </c>
    </row>
    <row r="515">
      <c r="A515" s="23" t="s">
        <v>890</v>
      </c>
      <c r="B515" s="21" t="s">
        <v>261</v>
      </c>
    </row>
    <row r="516">
      <c r="A516" s="23" t="s">
        <v>891</v>
      </c>
      <c r="B516" s="21" t="s">
        <v>892</v>
      </c>
    </row>
    <row r="517">
      <c r="A517" s="23" t="s">
        <v>893</v>
      </c>
      <c r="B517" s="21" t="s">
        <v>263</v>
      </c>
    </row>
    <row r="518">
      <c r="A518" s="23" t="s">
        <v>894</v>
      </c>
      <c r="B518" s="21" t="s">
        <v>265</v>
      </c>
    </row>
    <row r="519">
      <c r="A519" s="23" t="s">
        <v>895</v>
      </c>
      <c r="B519" s="21" t="s">
        <v>267</v>
      </c>
    </row>
    <row r="520">
      <c r="A520" s="23" t="s">
        <v>896</v>
      </c>
      <c r="B520" s="21" t="s">
        <v>261</v>
      </c>
    </row>
    <row r="521">
      <c r="A521" s="23" t="s">
        <v>897</v>
      </c>
      <c r="B521" s="21" t="s">
        <v>300</v>
      </c>
    </row>
    <row r="522">
      <c r="A522" s="23" t="s">
        <v>898</v>
      </c>
      <c r="B522" s="21" t="s">
        <v>261</v>
      </c>
    </row>
    <row r="523">
      <c r="A523" s="23" t="s">
        <v>899</v>
      </c>
      <c r="B523" s="21" t="s">
        <v>261</v>
      </c>
    </row>
    <row r="524">
      <c r="A524" s="23" t="s">
        <v>900</v>
      </c>
      <c r="B524" s="21" t="s">
        <v>191</v>
      </c>
    </row>
    <row r="525">
      <c r="A525" s="23" t="s">
        <v>901</v>
      </c>
      <c r="B525" s="21" t="s">
        <v>294</v>
      </c>
    </row>
    <row r="526">
      <c r="A526" s="23" t="s">
        <v>902</v>
      </c>
      <c r="B526" s="21" t="s">
        <v>283</v>
      </c>
    </row>
    <row r="527">
      <c r="A527" s="23" t="s">
        <v>903</v>
      </c>
      <c r="B527" s="21" t="s">
        <v>904</v>
      </c>
    </row>
    <row r="528">
      <c r="A528" s="23" t="s">
        <v>905</v>
      </c>
      <c r="B528" s="21" t="s">
        <v>767</v>
      </c>
    </row>
    <row r="529">
      <c r="A529" s="23" t="s">
        <v>906</v>
      </c>
      <c r="B529" s="21" t="s">
        <v>333</v>
      </c>
    </row>
    <row r="530">
      <c r="A530" s="23" t="s">
        <v>907</v>
      </c>
      <c r="B530" s="21" t="s">
        <v>908</v>
      </c>
    </row>
    <row r="531">
      <c r="A531" s="23" t="s">
        <v>909</v>
      </c>
      <c r="B531" s="21" t="s">
        <v>273</v>
      </c>
    </row>
    <row r="532">
      <c r="A532" s="23" t="s">
        <v>910</v>
      </c>
      <c r="B532" s="21" t="s">
        <v>283</v>
      </c>
    </row>
    <row r="533">
      <c r="A533" s="23" t="s">
        <v>911</v>
      </c>
      <c r="B533" s="21" t="s">
        <v>357</v>
      </c>
    </row>
    <row r="534">
      <c r="A534" s="23" t="s">
        <v>912</v>
      </c>
      <c r="B534" s="21" t="s">
        <v>273</v>
      </c>
    </row>
    <row r="535">
      <c r="A535" s="23" t="s">
        <v>913</v>
      </c>
      <c r="B535" s="21" t="s">
        <v>273</v>
      </c>
    </row>
    <row r="536">
      <c r="A536" s="23" t="s">
        <v>914</v>
      </c>
      <c r="B536" s="21" t="s">
        <v>267</v>
      </c>
    </row>
    <row r="537">
      <c r="A537" s="23" t="s">
        <v>915</v>
      </c>
      <c r="B537" s="21" t="s">
        <v>916</v>
      </c>
    </row>
    <row r="538">
      <c r="A538" s="23" t="s">
        <v>917</v>
      </c>
      <c r="B538" s="21" t="s">
        <v>346</v>
      </c>
    </row>
    <row r="539">
      <c r="A539" s="23" t="s">
        <v>918</v>
      </c>
      <c r="B539" s="21" t="s">
        <v>283</v>
      </c>
    </row>
    <row r="540">
      <c r="A540" s="23" t="s">
        <v>919</v>
      </c>
      <c r="B540" s="21" t="s">
        <v>261</v>
      </c>
    </row>
    <row r="541">
      <c r="A541" s="23" t="s">
        <v>920</v>
      </c>
      <c r="B541" s="21" t="s">
        <v>261</v>
      </c>
    </row>
    <row r="542">
      <c r="A542" s="23" t="s">
        <v>921</v>
      </c>
      <c r="B542" s="21" t="s">
        <v>922</v>
      </c>
    </row>
    <row r="543">
      <c r="A543" s="23" t="s">
        <v>923</v>
      </c>
      <c r="B543" s="21" t="s">
        <v>261</v>
      </c>
    </row>
    <row r="544">
      <c r="A544" s="23" t="s">
        <v>924</v>
      </c>
      <c r="B544" s="21" t="s">
        <v>263</v>
      </c>
    </row>
    <row r="545">
      <c r="A545" s="23" t="s">
        <v>925</v>
      </c>
      <c r="B545" s="21" t="s">
        <v>261</v>
      </c>
    </row>
    <row r="546">
      <c r="A546" s="23" t="s">
        <v>137</v>
      </c>
      <c r="B546" s="21" t="s">
        <v>118</v>
      </c>
    </row>
    <row r="547">
      <c r="A547" s="23" t="s">
        <v>926</v>
      </c>
      <c r="B547" s="21" t="s">
        <v>300</v>
      </c>
    </row>
    <row r="548">
      <c r="A548" s="23" t="s">
        <v>927</v>
      </c>
      <c r="B548" s="21" t="s">
        <v>271</v>
      </c>
    </row>
    <row r="549">
      <c r="A549" s="23" t="s">
        <v>928</v>
      </c>
      <c r="B549" s="21" t="s">
        <v>294</v>
      </c>
    </row>
    <row r="550">
      <c r="A550" s="23" t="s">
        <v>929</v>
      </c>
      <c r="B550" s="21" t="s">
        <v>362</v>
      </c>
    </row>
    <row r="551">
      <c r="A551" s="23" t="s">
        <v>930</v>
      </c>
      <c r="B551" s="21" t="s">
        <v>283</v>
      </c>
    </row>
    <row r="552">
      <c r="A552" s="23" t="s">
        <v>931</v>
      </c>
      <c r="B552" s="21" t="s">
        <v>263</v>
      </c>
    </row>
    <row r="553">
      <c r="A553" s="23" t="s">
        <v>932</v>
      </c>
      <c r="B553" s="21" t="s">
        <v>261</v>
      </c>
    </row>
    <row r="554">
      <c r="A554" s="23" t="s">
        <v>933</v>
      </c>
      <c r="B554" s="21" t="s">
        <v>346</v>
      </c>
    </row>
    <row r="555">
      <c r="A555" s="23" t="s">
        <v>934</v>
      </c>
      <c r="B555" s="21" t="s">
        <v>331</v>
      </c>
    </row>
    <row r="556">
      <c r="A556" s="23" t="s">
        <v>935</v>
      </c>
      <c r="B556" s="21" t="s">
        <v>261</v>
      </c>
    </row>
    <row r="557">
      <c r="A557" s="23" t="s">
        <v>936</v>
      </c>
      <c r="B557" s="21" t="s">
        <v>937</v>
      </c>
    </row>
    <row r="558">
      <c r="A558" s="23" t="s">
        <v>938</v>
      </c>
      <c r="B558" s="21" t="s">
        <v>267</v>
      </c>
    </row>
    <row r="559">
      <c r="A559" s="23" t="s">
        <v>939</v>
      </c>
      <c r="B559" s="21" t="s">
        <v>346</v>
      </c>
    </row>
    <row r="560">
      <c r="A560" s="23" t="s">
        <v>940</v>
      </c>
      <c r="B560" s="21" t="s">
        <v>283</v>
      </c>
    </row>
    <row r="561">
      <c r="A561" s="23" t="s">
        <v>941</v>
      </c>
      <c r="B561" s="21" t="s">
        <v>265</v>
      </c>
    </row>
    <row r="562">
      <c r="A562" s="23" t="s">
        <v>942</v>
      </c>
      <c r="B562" s="21" t="s">
        <v>316</v>
      </c>
    </row>
    <row r="563">
      <c r="A563" s="23" t="s">
        <v>943</v>
      </c>
      <c r="B563" s="21" t="s">
        <v>283</v>
      </c>
    </row>
    <row r="564">
      <c r="A564" s="23" t="s">
        <v>944</v>
      </c>
      <c r="B564" s="21" t="s">
        <v>159</v>
      </c>
    </row>
    <row r="565">
      <c r="A565" s="23" t="s">
        <v>945</v>
      </c>
      <c r="B565" s="21" t="s">
        <v>659</v>
      </c>
    </row>
    <row r="566">
      <c r="A566" s="23" t="s">
        <v>946</v>
      </c>
      <c r="B566" s="21" t="s">
        <v>261</v>
      </c>
    </row>
    <row r="567">
      <c r="A567" s="23" t="s">
        <v>947</v>
      </c>
      <c r="B567" s="21" t="s">
        <v>263</v>
      </c>
    </row>
    <row r="568">
      <c r="A568" s="23" t="s">
        <v>948</v>
      </c>
      <c r="B568" s="21" t="s">
        <v>476</v>
      </c>
    </row>
    <row r="569">
      <c r="A569" s="23" t="s">
        <v>949</v>
      </c>
      <c r="B569" s="21" t="s">
        <v>450</v>
      </c>
    </row>
    <row r="570">
      <c r="A570" s="23" t="s">
        <v>950</v>
      </c>
      <c r="B570" s="21" t="s">
        <v>797</v>
      </c>
    </row>
    <row r="571">
      <c r="A571" s="23" t="s">
        <v>951</v>
      </c>
      <c r="B571" s="21" t="s">
        <v>362</v>
      </c>
    </row>
    <row r="572">
      <c r="A572" s="23" t="s">
        <v>952</v>
      </c>
      <c r="B572" s="21" t="s">
        <v>271</v>
      </c>
    </row>
    <row r="573">
      <c r="A573" s="23" t="s">
        <v>953</v>
      </c>
      <c r="B573" s="21" t="s">
        <v>349</v>
      </c>
    </row>
    <row r="574">
      <c r="A574" s="23" t="s">
        <v>954</v>
      </c>
      <c r="B574" s="21" t="s">
        <v>331</v>
      </c>
    </row>
    <row r="575">
      <c r="A575" s="23" t="s">
        <v>955</v>
      </c>
      <c r="B575" s="21" t="s">
        <v>956</v>
      </c>
    </row>
    <row r="576">
      <c r="A576" s="23" t="s">
        <v>957</v>
      </c>
      <c r="B576" s="21" t="s">
        <v>362</v>
      </c>
    </row>
    <row r="577">
      <c r="A577" s="23" t="s">
        <v>958</v>
      </c>
      <c r="B577" s="21" t="s">
        <v>959</v>
      </c>
    </row>
    <row r="578">
      <c r="A578" s="23" t="s">
        <v>960</v>
      </c>
      <c r="B578" s="21" t="s">
        <v>261</v>
      </c>
    </row>
    <row r="579">
      <c r="A579" s="23" t="s">
        <v>961</v>
      </c>
      <c r="B579" s="21" t="s">
        <v>357</v>
      </c>
    </row>
    <row r="580">
      <c r="A580" s="23" t="s">
        <v>962</v>
      </c>
      <c r="B580" s="21" t="s">
        <v>761</v>
      </c>
    </row>
    <row r="581">
      <c r="A581" s="23" t="s">
        <v>963</v>
      </c>
      <c r="B581" s="21" t="s">
        <v>362</v>
      </c>
    </row>
    <row r="582">
      <c r="A582" s="23" t="s">
        <v>964</v>
      </c>
      <c r="B582" s="21" t="s">
        <v>522</v>
      </c>
    </row>
    <row r="583">
      <c r="A583" s="23" t="s">
        <v>965</v>
      </c>
      <c r="B583" s="21" t="s">
        <v>659</v>
      </c>
    </row>
    <row r="584">
      <c r="A584" s="23" t="s">
        <v>966</v>
      </c>
      <c r="B584" s="21" t="s">
        <v>324</v>
      </c>
    </row>
    <row r="585">
      <c r="A585" s="23" t="s">
        <v>967</v>
      </c>
      <c r="B585" s="21" t="s">
        <v>294</v>
      </c>
    </row>
    <row r="586">
      <c r="A586" s="23" t="s">
        <v>968</v>
      </c>
      <c r="B586" s="21" t="s">
        <v>118</v>
      </c>
    </row>
    <row r="587">
      <c r="A587" s="23" t="s">
        <v>969</v>
      </c>
      <c r="B587" s="21" t="s">
        <v>263</v>
      </c>
    </row>
    <row r="588">
      <c r="A588" s="23" t="s">
        <v>970</v>
      </c>
      <c r="B588" s="21" t="s">
        <v>271</v>
      </c>
    </row>
    <row r="589">
      <c r="A589" s="23" t="s">
        <v>971</v>
      </c>
      <c r="B589" s="21" t="s">
        <v>972</v>
      </c>
    </row>
    <row r="590">
      <c r="A590" s="23" t="s">
        <v>973</v>
      </c>
      <c r="B590" s="21" t="s">
        <v>265</v>
      </c>
    </row>
    <row r="591">
      <c r="A591" s="23" t="s">
        <v>974</v>
      </c>
      <c r="B591" s="21" t="s">
        <v>362</v>
      </c>
    </row>
    <row r="592">
      <c r="A592" s="23" t="s">
        <v>975</v>
      </c>
      <c r="B592" s="21" t="s">
        <v>283</v>
      </c>
    </row>
    <row r="593">
      <c r="A593" s="23" t="s">
        <v>976</v>
      </c>
      <c r="B593" s="21" t="s">
        <v>297</v>
      </c>
    </row>
    <row r="594">
      <c r="A594" s="23" t="s">
        <v>977</v>
      </c>
      <c r="B594" s="21" t="s">
        <v>978</v>
      </c>
    </row>
    <row r="595">
      <c r="A595" s="23" t="s">
        <v>979</v>
      </c>
      <c r="B595" s="21" t="s">
        <v>283</v>
      </c>
    </row>
    <row r="596">
      <c r="A596" s="23" t="s">
        <v>980</v>
      </c>
      <c r="B596" s="21" t="s">
        <v>589</v>
      </c>
    </row>
    <row r="597">
      <c r="A597" s="23" t="s">
        <v>981</v>
      </c>
      <c r="B597" s="21" t="s">
        <v>346</v>
      </c>
    </row>
    <row r="598">
      <c r="A598" s="23" t="s">
        <v>982</v>
      </c>
      <c r="B598" s="21" t="s">
        <v>283</v>
      </c>
    </row>
    <row r="599">
      <c r="A599" s="23" t="s">
        <v>983</v>
      </c>
      <c r="B599" s="21" t="s">
        <v>261</v>
      </c>
    </row>
    <row r="600">
      <c r="A600" s="23" t="s">
        <v>984</v>
      </c>
      <c r="B600" s="21" t="s">
        <v>283</v>
      </c>
    </row>
    <row r="601">
      <c r="A601" s="23" t="s">
        <v>985</v>
      </c>
      <c r="B601" s="21" t="s">
        <v>300</v>
      </c>
    </row>
    <row r="602">
      <c r="A602" s="23" t="s">
        <v>986</v>
      </c>
      <c r="B602" s="21" t="s">
        <v>267</v>
      </c>
    </row>
    <row r="603">
      <c r="A603" s="23" t="s">
        <v>987</v>
      </c>
      <c r="B603" s="21" t="s">
        <v>276</v>
      </c>
    </row>
    <row r="604">
      <c r="A604" s="23" t="s">
        <v>162</v>
      </c>
      <c r="B604" s="21" t="s">
        <v>118</v>
      </c>
    </row>
    <row r="605">
      <c r="A605" s="23" t="s">
        <v>988</v>
      </c>
      <c r="B605" s="21" t="s">
        <v>300</v>
      </c>
    </row>
    <row r="606">
      <c r="A606" s="23" t="s">
        <v>989</v>
      </c>
      <c r="B606" s="21" t="s">
        <v>990</v>
      </c>
    </row>
    <row r="607">
      <c r="A607" s="23" t="s">
        <v>991</v>
      </c>
      <c r="B607" s="21" t="s">
        <v>466</v>
      </c>
    </row>
    <row r="608">
      <c r="A608" s="23" t="s">
        <v>992</v>
      </c>
      <c r="B608" s="21" t="s">
        <v>990</v>
      </c>
    </row>
    <row r="609">
      <c r="A609" s="23" t="s">
        <v>993</v>
      </c>
      <c r="B609" s="21" t="s">
        <v>263</v>
      </c>
    </row>
    <row r="610">
      <c r="A610" s="23" t="s">
        <v>994</v>
      </c>
      <c r="B610" s="21" t="s">
        <v>767</v>
      </c>
    </row>
    <row r="611">
      <c r="A611" s="23" t="s">
        <v>995</v>
      </c>
      <c r="B611" s="21" t="s">
        <v>996</v>
      </c>
    </row>
    <row r="612">
      <c r="A612" s="23" t="s">
        <v>997</v>
      </c>
      <c r="B612" s="21" t="s">
        <v>998</v>
      </c>
    </row>
    <row r="613">
      <c r="A613" s="23" t="s">
        <v>999</v>
      </c>
      <c r="B613" s="21" t="s">
        <v>283</v>
      </c>
    </row>
    <row r="614">
      <c r="A614" s="23" t="s">
        <v>1000</v>
      </c>
      <c r="B614" s="21" t="s">
        <v>263</v>
      </c>
    </row>
    <row r="615">
      <c r="A615" s="23" t="s">
        <v>1001</v>
      </c>
      <c r="B615" s="21" t="s">
        <v>283</v>
      </c>
    </row>
    <row r="616">
      <c r="A616" s="23" t="s">
        <v>1002</v>
      </c>
      <c r="B616" s="21" t="s">
        <v>294</v>
      </c>
    </row>
    <row r="617">
      <c r="A617" s="23" t="s">
        <v>1003</v>
      </c>
      <c r="B617" s="21" t="s">
        <v>118</v>
      </c>
    </row>
    <row r="618">
      <c r="A618" s="23" t="s">
        <v>1004</v>
      </c>
      <c r="B618" s="21" t="s">
        <v>283</v>
      </c>
    </row>
    <row r="619">
      <c r="A619" s="23" t="s">
        <v>1005</v>
      </c>
      <c r="B619" s="21" t="s">
        <v>291</v>
      </c>
    </row>
    <row r="620">
      <c r="A620" s="23" t="s">
        <v>1006</v>
      </c>
      <c r="B620" s="21" t="s">
        <v>273</v>
      </c>
    </row>
    <row r="621">
      <c r="A621" s="23" t="s">
        <v>1007</v>
      </c>
      <c r="B621" s="21" t="s">
        <v>261</v>
      </c>
    </row>
    <row r="622">
      <c r="A622" s="23" t="s">
        <v>1008</v>
      </c>
      <c r="B622" s="21" t="s">
        <v>357</v>
      </c>
    </row>
    <row r="623">
      <c r="A623" s="23" t="s">
        <v>1009</v>
      </c>
      <c r="B623" s="21" t="s">
        <v>362</v>
      </c>
    </row>
    <row r="624">
      <c r="A624" s="23" t="s">
        <v>1010</v>
      </c>
      <c r="B624" s="21" t="s">
        <v>1011</v>
      </c>
    </row>
    <row r="625">
      <c r="A625" s="23" t="s">
        <v>1012</v>
      </c>
      <c r="B625" s="21" t="s">
        <v>263</v>
      </c>
    </row>
    <row r="626">
      <c r="A626" s="23" t="s">
        <v>1013</v>
      </c>
      <c r="B626" s="21" t="s">
        <v>283</v>
      </c>
    </row>
    <row r="627">
      <c r="A627" s="23" t="s">
        <v>1014</v>
      </c>
      <c r="B627" s="21" t="s">
        <v>362</v>
      </c>
    </row>
    <row r="628">
      <c r="A628" s="23" t="s">
        <v>1015</v>
      </c>
      <c r="B628" s="21" t="s">
        <v>263</v>
      </c>
    </row>
    <row r="629">
      <c r="A629" s="23" t="s">
        <v>1016</v>
      </c>
      <c r="B629" s="21" t="s">
        <v>767</v>
      </c>
    </row>
    <row r="630">
      <c r="A630" s="23" t="s">
        <v>1017</v>
      </c>
      <c r="B630" s="21" t="s">
        <v>283</v>
      </c>
    </row>
    <row r="631">
      <c r="A631" s="23" t="s">
        <v>1018</v>
      </c>
      <c r="B631" s="21" t="s">
        <v>329</v>
      </c>
    </row>
    <row r="632">
      <c r="A632" s="23" t="s">
        <v>1019</v>
      </c>
      <c r="B632" s="21" t="s">
        <v>610</v>
      </c>
    </row>
    <row r="633">
      <c r="A633" s="23" t="s">
        <v>1020</v>
      </c>
      <c r="B633" s="21" t="s">
        <v>1021</v>
      </c>
    </row>
    <row r="634">
      <c r="A634" s="23" t="s">
        <v>1022</v>
      </c>
      <c r="B634" s="21" t="s">
        <v>752</v>
      </c>
    </row>
    <row r="635">
      <c r="A635" s="23" t="s">
        <v>1023</v>
      </c>
      <c r="B635" s="21" t="s">
        <v>300</v>
      </c>
    </row>
    <row r="636">
      <c r="A636" s="23" t="s">
        <v>1024</v>
      </c>
      <c r="B636" s="21" t="s">
        <v>261</v>
      </c>
    </row>
    <row r="637">
      <c r="A637" s="23" t="s">
        <v>1025</v>
      </c>
      <c r="B637" s="21" t="s">
        <v>118</v>
      </c>
    </row>
    <row r="638">
      <c r="A638" s="23" t="s">
        <v>1026</v>
      </c>
      <c r="B638" s="21" t="s">
        <v>294</v>
      </c>
    </row>
    <row r="639">
      <c r="A639" s="23" t="s">
        <v>1027</v>
      </c>
      <c r="B639" s="21" t="s">
        <v>276</v>
      </c>
    </row>
    <row r="640">
      <c r="A640" s="23" t="s">
        <v>1028</v>
      </c>
      <c r="B640" s="21" t="s">
        <v>261</v>
      </c>
    </row>
    <row r="641">
      <c r="A641" s="23" t="s">
        <v>1029</v>
      </c>
      <c r="B641" s="21" t="s">
        <v>812</v>
      </c>
    </row>
    <row r="642">
      <c r="A642" s="23" t="s">
        <v>1030</v>
      </c>
      <c r="B642" s="21" t="s">
        <v>283</v>
      </c>
    </row>
    <row r="643">
      <c r="A643" s="23" t="s">
        <v>1031</v>
      </c>
      <c r="B643" s="21" t="s">
        <v>316</v>
      </c>
    </row>
    <row r="644">
      <c r="A644" s="23" t="s">
        <v>1032</v>
      </c>
      <c r="B644" s="21" t="s">
        <v>261</v>
      </c>
    </row>
    <row r="645">
      <c r="A645" s="23" t="s">
        <v>1033</v>
      </c>
      <c r="B645" s="21" t="s">
        <v>261</v>
      </c>
    </row>
    <row r="646">
      <c r="A646" s="23" t="s">
        <v>1034</v>
      </c>
      <c r="B646" s="21" t="s">
        <v>297</v>
      </c>
    </row>
    <row r="647">
      <c r="A647" s="23" t="s">
        <v>1035</v>
      </c>
      <c r="B647" s="21" t="s">
        <v>283</v>
      </c>
    </row>
    <row r="648">
      <c r="A648" s="23" t="s">
        <v>1036</v>
      </c>
      <c r="B648" s="21" t="s">
        <v>283</v>
      </c>
    </row>
    <row r="649">
      <c r="A649" s="23" t="s">
        <v>1037</v>
      </c>
      <c r="B649" s="21" t="s">
        <v>261</v>
      </c>
    </row>
    <row r="650">
      <c r="A650" s="23" t="s">
        <v>1038</v>
      </c>
      <c r="B650" s="21" t="s">
        <v>261</v>
      </c>
    </row>
    <row r="651">
      <c r="A651" s="23" t="s">
        <v>1039</v>
      </c>
      <c r="B651" s="21" t="s">
        <v>283</v>
      </c>
    </row>
    <row r="652">
      <c r="A652" s="23" t="s">
        <v>1040</v>
      </c>
      <c r="B652" s="21" t="s">
        <v>297</v>
      </c>
    </row>
    <row r="653">
      <c r="A653" s="23" t="s">
        <v>1041</v>
      </c>
      <c r="B653" s="21" t="s">
        <v>261</v>
      </c>
    </row>
    <row r="654">
      <c r="A654" s="23" t="s">
        <v>1042</v>
      </c>
      <c r="B654" s="21" t="s">
        <v>758</v>
      </c>
    </row>
    <row r="655">
      <c r="A655" s="23" t="s">
        <v>1043</v>
      </c>
      <c r="B655" s="21" t="s">
        <v>283</v>
      </c>
    </row>
    <row r="656">
      <c r="A656" s="23" t="s">
        <v>1044</v>
      </c>
      <c r="B656" s="21" t="s">
        <v>362</v>
      </c>
    </row>
    <row r="657">
      <c r="A657" s="23" t="s">
        <v>1045</v>
      </c>
      <c r="B657" s="21" t="s">
        <v>118</v>
      </c>
    </row>
    <row r="658">
      <c r="A658" s="23" t="s">
        <v>1046</v>
      </c>
      <c r="B658" s="21" t="s">
        <v>118</v>
      </c>
    </row>
    <row r="659">
      <c r="A659" s="23" t="s">
        <v>1047</v>
      </c>
      <c r="B659" s="21" t="s">
        <v>300</v>
      </c>
    </row>
    <row r="660">
      <c r="A660" s="23" t="s">
        <v>1048</v>
      </c>
      <c r="B660" s="21" t="s">
        <v>144</v>
      </c>
    </row>
    <row r="661">
      <c r="A661" s="23" t="s">
        <v>1049</v>
      </c>
      <c r="B661" s="21" t="s">
        <v>263</v>
      </c>
    </row>
    <row r="662">
      <c r="A662" s="23" t="s">
        <v>1050</v>
      </c>
      <c r="B662" s="21" t="s">
        <v>283</v>
      </c>
    </row>
    <row r="663">
      <c r="A663" s="23" t="s">
        <v>1051</v>
      </c>
      <c r="B663" s="21" t="s">
        <v>191</v>
      </c>
    </row>
    <row r="664">
      <c r="A664" s="23" t="s">
        <v>1052</v>
      </c>
      <c r="B664" s="21" t="s">
        <v>265</v>
      </c>
    </row>
    <row r="665">
      <c r="A665" s="23" t="s">
        <v>1053</v>
      </c>
      <c r="B665" s="21" t="s">
        <v>1054</v>
      </c>
    </row>
    <row r="666">
      <c r="A666" s="23" t="s">
        <v>121</v>
      </c>
      <c r="B666" s="21" t="s">
        <v>122</v>
      </c>
    </row>
    <row r="667">
      <c r="A667" s="23" t="s">
        <v>1055</v>
      </c>
      <c r="B667" s="21" t="s">
        <v>294</v>
      </c>
    </row>
    <row r="668">
      <c r="A668" s="23" t="s">
        <v>1056</v>
      </c>
      <c r="B668" s="21" t="s">
        <v>273</v>
      </c>
    </row>
    <row r="669">
      <c r="A669" s="23" t="s">
        <v>1057</v>
      </c>
      <c r="B669" s="21" t="s">
        <v>375</v>
      </c>
    </row>
    <row r="670">
      <c r="A670" s="23" t="s">
        <v>1058</v>
      </c>
      <c r="B670" s="21" t="s">
        <v>1059</v>
      </c>
    </row>
    <row r="671">
      <c r="A671" s="23" t="s">
        <v>1060</v>
      </c>
      <c r="B671" s="21" t="s">
        <v>752</v>
      </c>
    </row>
    <row r="672">
      <c r="A672" s="23" t="s">
        <v>1061</v>
      </c>
      <c r="B672" s="21" t="s">
        <v>283</v>
      </c>
    </row>
    <row r="673">
      <c r="A673" s="23" t="s">
        <v>1062</v>
      </c>
      <c r="B673" s="21" t="s">
        <v>261</v>
      </c>
    </row>
    <row r="674">
      <c r="A674" s="23" t="s">
        <v>1063</v>
      </c>
      <c r="B674" s="21" t="s">
        <v>300</v>
      </c>
    </row>
    <row r="675">
      <c r="A675" s="23" t="s">
        <v>1064</v>
      </c>
      <c r="B675" s="21" t="s">
        <v>294</v>
      </c>
    </row>
    <row r="676">
      <c r="A676" s="23" t="s">
        <v>1065</v>
      </c>
      <c r="B676" s="21" t="s">
        <v>118</v>
      </c>
    </row>
    <row r="677">
      <c r="A677" s="23" t="s">
        <v>1066</v>
      </c>
      <c r="B677" s="21" t="s">
        <v>144</v>
      </c>
    </row>
    <row r="678">
      <c r="A678" s="23" t="s">
        <v>1067</v>
      </c>
      <c r="B678" s="21" t="s">
        <v>267</v>
      </c>
    </row>
    <row r="679">
      <c r="A679" s="23" t="s">
        <v>1068</v>
      </c>
      <c r="B679" s="21" t="s">
        <v>294</v>
      </c>
    </row>
    <row r="680">
      <c r="A680" s="23" t="s">
        <v>1069</v>
      </c>
      <c r="B680" s="21" t="s">
        <v>659</v>
      </c>
    </row>
    <row r="681">
      <c r="A681" s="23" t="s">
        <v>1070</v>
      </c>
      <c r="B681" s="21" t="s">
        <v>273</v>
      </c>
    </row>
    <row r="682">
      <c r="A682" s="23" t="s">
        <v>1071</v>
      </c>
      <c r="B682" s="21" t="s">
        <v>1072</v>
      </c>
    </row>
    <row r="683">
      <c r="A683" s="23" t="s">
        <v>1073</v>
      </c>
      <c r="B683" s="21" t="s">
        <v>1074</v>
      </c>
    </row>
    <row r="684">
      <c r="A684" s="23" t="s">
        <v>1075</v>
      </c>
      <c r="B684" s="21" t="s">
        <v>752</v>
      </c>
    </row>
    <row r="685">
      <c r="A685" s="23" t="s">
        <v>1076</v>
      </c>
      <c r="B685" s="21" t="s">
        <v>362</v>
      </c>
    </row>
    <row r="686">
      <c r="A686" s="23" t="s">
        <v>1077</v>
      </c>
      <c r="B686" s="21" t="s">
        <v>365</v>
      </c>
    </row>
    <row r="687">
      <c r="A687" s="23" t="s">
        <v>1078</v>
      </c>
      <c r="B687" s="21" t="s">
        <v>261</v>
      </c>
    </row>
    <row r="688">
      <c r="A688" s="23" t="s">
        <v>1079</v>
      </c>
      <c r="B688" s="21" t="s">
        <v>443</v>
      </c>
    </row>
    <row r="689">
      <c r="A689" s="23" t="s">
        <v>146</v>
      </c>
      <c r="B689" s="21" t="s">
        <v>144</v>
      </c>
    </row>
    <row r="690">
      <c r="A690" s="23" t="s">
        <v>1080</v>
      </c>
      <c r="B690" s="21" t="s">
        <v>152</v>
      </c>
    </row>
    <row r="691">
      <c r="A691" s="23" t="s">
        <v>1081</v>
      </c>
      <c r="B691" s="21" t="s">
        <v>276</v>
      </c>
    </row>
    <row r="692">
      <c r="A692" s="23" t="s">
        <v>1082</v>
      </c>
      <c r="B692" s="21" t="s">
        <v>261</v>
      </c>
    </row>
    <row r="693">
      <c r="A693" s="23" t="s">
        <v>1083</v>
      </c>
      <c r="B693" s="21" t="s">
        <v>267</v>
      </c>
    </row>
    <row r="694">
      <c r="A694" s="23" t="s">
        <v>1084</v>
      </c>
      <c r="B694" s="21" t="s">
        <v>283</v>
      </c>
    </row>
    <row r="695">
      <c r="A695" s="23" t="s">
        <v>1085</v>
      </c>
      <c r="B695" s="21" t="s">
        <v>300</v>
      </c>
    </row>
    <row r="696">
      <c r="A696" s="23" t="s">
        <v>1086</v>
      </c>
      <c r="B696" s="21" t="s">
        <v>273</v>
      </c>
    </row>
    <row r="697">
      <c r="A697" s="23" t="s">
        <v>1087</v>
      </c>
      <c r="B697" s="21" t="s">
        <v>333</v>
      </c>
    </row>
    <row r="698">
      <c r="A698" s="23" t="s">
        <v>1088</v>
      </c>
      <c r="B698" s="21" t="s">
        <v>276</v>
      </c>
    </row>
    <row r="699">
      <c r="A699" s="23" t="s">
        <v>1089</v>
      </c>
      <c r="B699" s="21" t="s">
        <v>1090</v>
      </c>
    </row>
    <row r="700">
      <c r="A700" s="23" t="s">
        <v>1091</v>
      </c>
      <c r="B700" s="21" t="s">
        <v>812</v>
      </c>
    </row>
    <row r="701">
      <c r="A701" s="23" t="s">
        <v>1092</v>
      </c>
      <c r="B701" s="21" t="s">
        <v>265</v>
      </c>
    </row>
    <row r="702">
      <c r="A702" s="23" t="s">
        <v>1093</v>
      </c>
      <c r="B702" s="21" t="s">
        <v>174</v>
      </c>
    </row>
    <row r="703">
      <c r="A703" s="23" t="s">
        <v>1094</v>
      </c>
      <c r="B703" s="21" t="s">
        <v>130</v>
      </c>
    </row>
    <row r="704">
      <c r="A704" s="23" t="s">
        <v>1095</v>
      </c>
      <c r="B704" s="21" t="s">
        <v>362</v>
      </c>
    </row>
    <row r="705">
      <c r="A705" s="23" t="s">
        <v>1096</v>
      </c>
      <c r="B705" s="21" t="s">
        <v>1097</v>
      </c>
    </row>
    <row r="706">
      <c r="A706" s="23" t="s">
        <v>1098</v>
      </c>
      <c r="B706" s="21" t="s">
        <v>1072</v>
      </c>
    </row>
    <row r="707">
      <c r="A707" s="23" t="s">
        <v>1099</v>
      </c>
      <c r="B707" s="21" t="s">
        <v>261</v>
      </c>
    </row>
    <row r="708">
      <c r="A708" s="23" t="s">
        <v>1100</v>
      </c>
      <c r="B708" s="21" t="s">
        <v>300</v>
      </c>
    </row>
    <row r="709">
      <c r="A709" s="23" t="s">
        <v>1101</v>
      </c>
      <c r="B709" s="21" t="s">
        <v>333</v>
      </c>
    </row>
    <row r="710">
      <c r="A710" s="23" t="s">
        <v>1102</v>
      </c>
      <c r="B710" s="21" t="s">
        <v>331</v>
      </c>
    </row>
    <row r="711">
      <c r="A711" s="23" t="s">
        <v>1103</v>
      </c>
      <c r="B711" s="21" t="s">
        <v>273</v>
      </c>
    </row>
    <row r="712">
      <c r="A712" s="23" t="s">
        <v>1104</v>
      </c>
      <c r="B712" s="21" t="s">
        <v>261</v>
      </c>
    </row>
    <row r="713">
      <c r="A713" s="23" t="s">
        <v>1105</v>
      </c>
      <c r="B713" s="21" t="s">
        <v>812</v>
      </c>
    </row>
    <row r="714">
      <c r="A714" s="23" t="s">
        <v>1106</v>
      </c>
      <c r="B714" s="21" t="s">
        <v>276</v>
      </c>
    </row>
    <row r="715">
      <c r="A715" s="23" t="s">
        <v>1107</v>
      </c>
      <c r="B715" s="21" t="s">
        <v>261</v>
      </c>
    </row>
    <row r="716">
      <c r="A716" s="23" t="s">
        <v>1108</v>
      </c>
      <c r="B716" s="21" t="s">
        <v>300</v>
      </c>
    </row>
    <row r="717">
      <c r="A717" s="23" t="s">
        <v>1109</v>
      </c>
      <c r="B717" s="21" t="s">
        <v>283</v>
      </c>
    </row>
    <row r="718">
      <c r="A718" s="23" t="s">
        <v>1110</v>
      </c>
      <c r="B718" s="21" t="s">
        <v>261</v>
      </c>
    </row>
    <row r="719">
      <c r="A719" s="23" t="s">
        <v>1111</v>
      </c>
      <c r="B719" s="21" t="s">
        <v>283</v>
      </c>
    </row>
    <row r="720">
      <c r="A720" s="23" t="s">
        <v>1112</v>
      </c>
      <c r="B720" s="21" t="s">
        <v>261</v>
      </c>
    </row>
    <row r="721">
      <c r="A721" s="23" t="s">
        <v>1113</v>
      </c>
      <c r="B721" s="21" t="s">
        <v>283</v>
      </c>
    </row>
    <row r="722">
      <c r="A722" s="23" t="s">
        <v>1114</v>
      </c>
      <c r="B722" s="21" t="s">
        <v>283</v>
      </c>
    </row>
    <row r="723">
      <c r="A723" s="23" t="s">
        <v>1115</v>
      </c>
      <c r="B723" s="21" t="s">
        <v>300</v>
      </c>
    </row>
    <row r="724">
      <c r="A724" s="23" t="s">
        <v>1116</v>
      </c>
      <c r="B724" s="21" t="s">
        <v>291</v>
      </c>
    </row>
    <row r="725">
      <c r="A725" s="23" t="s">
        <v>1117</v>
      </c>
      <c r="B725" s="21" t="s">
        <v>283</v>
      </c>
    </row>
    <row r="726">
      <c r="A726" s="23" t="s">
        <v>1118</v>
      </c>
      <c r="B726" s="21" t="s">
        <v>346</v>
      </c>
    </row>
    <row r="727">
      <c r="A727" s="23" t="s">
        <v>1119</v>
      </c>
      <c r="B727" s="21" t="s">
        <v>283</v>
      </c>
    </row>
    <row r="728">
      <c r="A728" s="23" t="s">
        <v>1120</v>
      </c>
      <c r="B728" s="21" t="s">
        <v>1121</v>
      </c>
    </row>
    <row r="729">
      <c r="A729" s="23" t="s">
        <v>1122</v>
      </c>
      <c r="B729" s="21" t="s">
        <v>283</v>
      </c>
    </row>
    <row r="730">
      <c r="A730" s="23" t="s">
        <v>1123</v>
      </c>
      <c r="B730" s="21" t="s">
        <v>263</v>
      </c>
    </row>
    <row r="731">
      <c r="A731" s="23" t="s">
        <v>1124</v>
      </c>
      <c r="B731" s="21" t="s">
        <v>821</v>
      </c>
    </row>
    <row r="732">
      <c r="A732" s="23" t="s">
        <v>1125</v>
      </c>
      <c r="B732" s="21" t="s">
        <v>283</v>
      </c>
    </row>
    <row r="733">
      <c r="A733" s="23" t="s">
        <v>1126</v>
      </c>
      <c r="B733" s="21" t="s">
        <v>463</v>
      </c>
    </row>
    <row r="734">
      <c r="A734" s="23" t="s">
        <v>1127</v>
      </c>
      <c r="B734" s="21" t="s">
        <v>1128</v>
      </c>
    </row>
    <row r="735">
      <c r="A735" s="23" t="s">
        <v>1129</v>
      </c>
      <c r="B735" s="21" t="s">
        <v>1130</v>
      </c>
    </row>
    <row r="736">
      <c r="A736" s="23" t="s">
        <v>1131</v>
      </c>
      <c r="B736" s="21" t="s">
        <v>118</v>
      </c>
    </row>
    <row r="737">
      <c r="A737" s="23" t="s">
        <v>1132</v>
      </c>
      <c r="B737" s="21" t="s">
        <v>279</v>
      </c>
    </row>
    <row r="738">
      <c r="A738" s="23" t="s">
        <v>1133</v>
      </c>
      <c r="B738" s="21" t="s">
        <v>261</v>
      </c>
    </row>
    <row r="739">
      <c r="A739" s="23" t="s">
        <v>1134</v>
      </c>
      <c r="B739" s="21" t="s">
        <v>261</v>
      </c>
    </row>
    <row r="740">
      <c r="A740" s="23" t="s">
        <v>1135</v>
      </c>
      <c r="B740" s="21" t="s">
        <v>261</v>
      </c>
    </row>
    <row r="741">
      <c r="A741" s="23" t="s">
        <v>1136</v>
      </c>
      <c r="B741" s="21" t="s">
        <v>176</v>
      </c>
    </row>
    <row r="742">
      <c r="A742" s="23" t="s">
        <v>1137</v>
      </c>
      <c r="B742" s="21" t="s">
        <v>466</v>
      </c>
    </row>
    <row r="743">
      <c r="A743" s="23" t="s">
        <v>1138</v>
      </c>
      <c r="B743" s="21" t="s">
        <v>261</v>
      </c>
    </row>
    <row r="744">
      <c r="A744" s="23" t="s">
        <v>1139</v>
      </c>
      <c r="B744" s="21" t="s">
        <v>1140</v>
      </c>
    </row>
    <row r="745">
      <c r="A745" s="23" t="s">
        <v>1141</v>
      </c>
      <c r="B745" s="21" t="s">
        <v>329</v>
      </c>
    </row>
    <row r="746">
      <c r="A746" s="23" t="s">
        <v>1142</v>
      </c>
      <c r="B746" s="21" t="s">
        <v>273</v>
      </c>
    </row>
    <row r="747">
      <c r="A747" s="23" t="s">
        <v>1143</v>
      </c>
      <c r="B747" s="21" t="s">
        <v>283</v>
      </c>
    </row>
    <row r="748">
      <c r="A748" s="23" t="s">
        <v>1144</v>
      </c>
      <c r="B748" s="21" t="s">
        <v>1054</v>
      </c>
    </row>
    <row r="749">
      <c r="A749" s="23" t="s">
        <v>1145</v>
      </c>
      <c r="B749" s="21" t="s">
        <v>300</v>
      </c>
    </row>
    <row r="750">
      <c r="A750" s="23" t="s">
        <v>1146</v>
      </c>
      <c r="B750" s="21" t="s">
        <v>294</v>
      </c>
    </row>
    <row r="751">
      <c r="A751" s="23" t="s">
        <v>1147</v>
      </c>
      <c r="B751" s="21" t="s">
        <v>191</v>
      </c>
    </row>
    <row r="752">
      <c r="A752" s="23" t="s">
        <v>1148</v>
      </c>
      <c r="B752" s="21" t="s">
        <v>329</v>
      </c>
    </row>
    <row r="753">
      <c r="A753" s="23" t="s">
        <v>1149</v>
      </c>
      <c r="B753" s="21" t="s">
        <v>261</v>
      </c>
    </row>
    <row r="754">
      <c r="A754" s="23" t="s">
        <v>1150</v>
      </c>
      <c r="B754" s="21" t="s">
        <v>422</v>
      </c>
    </row>
    <row r="755">
      <c r="A755" s="23" t="s">
        <v>1151</v>
      </c>
      <c r="B755" s="21" t="s">
        <v>283</v>
      </c>
    </row>
    <row r="756">
      <c r="A756" s="23" t="s">
        <v>1152</v>
      </c>
      <c r="B756" s="21" t="s">
        <v>283</v>
      </c>
    </row>
    <row r="757">
      <c r="A757" s="23" t="s">
        <v>1153</v>
      </c>
      <c r="B757" s="21" t="s">
        <v>797</v>
      </c>
    </row>
    <row r="758">
      <c r="A758" s="23" t="s">
        <v>1154</v>
      </c>
      <c r="B758" s="21" t="s">
        <v>362</v>
      </c>
    </row>
    <row r="759">
      <c r="A759" s="23" t="s">
        <v>1155</v>
      </c>
      <c r="B759" s="21" t="s">
        <v>273</v>
      </c>
    </row>
    <row r="760">
      <c r="A760" s="23" t="s">
        <v>1156</v>
      </c>
      <c r="B760" s="21" t="s">
        <v>283</v>
      </c>
    </row>
    <row r="761">
      <c r="A761" s="23" t="s">
        <v>1157</v>
      </c>
      <c r="B761" s="21" t="s">
        <v>297</v>
      </c>
    </row>
    <row r="762">
      <c r="A762" s="23" t="s">
        <v>1158</v>
      </c>
      <c r="B762" s="21" t="s">
        <v>659</v>
      </c>
    </row>
    <row r="763">
      <c r="A763" s="23" t="s">
        <v>1159</v>
      </c>
      <c r="B763" s="21" t="s">
        <v>1160</v>
      </c>
    </row>
    <row r="764">
      <c r="A764" s="23" t="s">
        <v>1161</v>
      </c>
      <c r="B764" s="21" t="s">
        <v>184</v>
      </c>
    </row>
    <row r="765">
      <c r="A765" s="23" t="s">
        <v>1162</v>
      </c>
      <c r="B765" s="21" t="s">
        <v>159</v>
      </c>
    </row>
    <row r="766">
      <c r="A766" s="23" t="s">
        <v>1163</v>
      </c>
      <c r="B766" s="21" t="s">
        <v>693</v>
      </c>
    </row>
    <row r="767">
      <c r="A767" s="23" t="s">
        <v>1164</v>
      </c>
      <c r="B767" s="21" t="s">
        <v>261</v>
      </c>
    </row>
    <row r="768">
      <c r="A768" s="23" t="s">
        <v>1165</v>
      </c>
      <c r="B768" s="21" t="s">
        <v>294</v>
      </c>
    </row>
    <row r="769">
      <c r="A769" s="23" t="s">
        <v>1166</v>
      </c>
      <c r="B769" s="21" t="s">
        <v>294</v>
      </c>
    </row>
    <row r="770">
      <c r="A770" s="23" t="s">
        <v>1167</v>
      </c>
      <c r="B770" s="21" t="s">
        <v>283</v>
      </c>
    </row>
    <row r="771">
      <c r="A771" s="23" t="s">
        <v>1168</v>
      </c>
      <c r="B771" s="21" t="s">
        <v>216</v>
      </c>
    </row>
    <row r="772">
      <c r="A772" s="23" t="s">
        <v>1169</v>
      </c>
      <c r="B772" s="21" t="s">
        <v>728</v>
      </c>
    </row>
    <row r="773">
      <c r="A773" s="23" t="s">
        <v>1170</v>
      </c>
      <c r="B773" s="21" t="s">
        <v>456</v>
      </c>
    </row>
    <row r="774">
      <c r="A774" s="23" t="s">
        <v>1171</v>
      </c>
      <c r="B774" s="21" t="s">
        <v>261</v>
      </c>
    </row>
    <row r="775">
      <c r="A775" s="23" t="s">
        <v>1172</v>
      </c>
      <c r="B775" s="21" t="s">
        <v>357</v>
      </c>
    </row>
    <row r="776">
      <c r="A776" s="23" t="s">
        <v>1173</v>
      </c>
      <c r="B776" s="21" t="s">
        <v>261</v>
      </c>
    </row>
    <row r="777">
      <c r="A777" s="23" t="s">
        <v>1174</v>
      </c>
      <c r="B777" s="21" t="s">
        <v>261</v>
      </c>
    </row>
    <row r="778">
      <c r="A778" s="23" t="s">
        <v>1175</v>
      </c>
      <c r="B778" s="21" t="s">
        <v>362</v>
      </c>
    </row>
    <row r="779">
      <c r="A779" s="23" t="s">
        <v>1176</v>
      </c>
      <c r="B779" s="21" t="s">
        <v>664</v>
      </c>
    </row>
    <row r="780">
      <c r="A780" s="23" t="s">
        <v>1177</v>
      </c>
      <c r="B780" s="21" t="s">
        <v>1178</v>
      </c>
    </row>
    <row r="781">
      <c r="A781" s="23" t="s">
        <v>1179</v>
      </c>
      <c r="B781" s="21" t="s">
        <v>362</v>
      </c>
    </row>
    <row r="782">
      <c r="A782" s="23" t="s">
        <v>1180</v>
      </c>
      <c r="B782" s="21" t="s">
        <v>263</v>
      </c>
    </row>
    <row r="783">
      <c r="A783" s="23" t="s">
        <v>1181</v>
      </c>
      <c r="B783" s="21" t="s">
        <v>261</v>
      </c>
    </row>
    <row r="784">
      <c r="A784" s="23" t="s">
        <v>163</v>
      </c>
      <c r="B784" s="21" t="s">
        <v>164</v>
      </c>
    </row>
    <row r="785">
      <c r="A785" s="23" t="s">
        <v>1182</v>
      </c>
      <c r="B785" s="21" t="s">
        <v>291</v>
      </c>
    </row>
    <row r="786">
      <c r="A786" s="23" t="s">
        <v>1183</v>
      </c>
      <c r="B786" s="21" t="s">
        <v>821</v>
      </c>
    </row>
    <row r="787">
      <c r="A787" s="23" t="s">
        <v>1184</v>
      </c>
      <c r="B787" s="21" t="s">
        <v>276</v>
      </c>
    </row>
    <row r="788">
      <c r="A788" s="23" t="s">
        <v>1185</v>
      </c>
      <c r="B788" s="21" t="s">
        <v>1186</v>
      </c>
    </row>
    <row r="789">
      <c r="A789" s="23" t="s">
        <v>1187</v>
      </c>
      <c r="B789" s="21" t="s">
        <v>263</v>
      </c>
    </row>
    <row r="790">
      <c r="A790" s="23" t="s">
        <v>1188</v>
      </c>
      <c r="B790" s="21" t="s">
        <v>1189</v>
      </c>
    </row>
    <row r="791">
      <c r="A791" s="23" t="s">
        <v>1190</v>
      </c>
      <c r="B791" s="21" t="s">
        <v>589</v>
      </c>
    </row>
    <row r="792">
      <c r="A792" s="23" t="s">
        <v>1191</v>
      </c>
      <c r="B792" s="21" t="s">
        <v>291</v>
      </c>
    </row>
    <row r="793">
      <c r="A793" s="23" t="s">
        <v>1192</v>
      </c>
      <c r="B793" s="21" t="s">
        <v>291</v>
      </c>
    </row>
    <row r="794">
      <c r="A794" s="23" t="s">
        <v>1193</v>
      </c>
      <c r="B794" s="21" t="s">
        <v>511</v>
      </c>
    </row>
    <row r="795">
      <c r="A795" s="23" t="s">
        <v>1194</v>
      </c>
      <c r="B795" s="21" t="s">
        <v>362</v>
      </c>
    </row>
    <row r="796">
      <c r="A796" s="23" t="s">
        <v>1195</v>
      </c>
      <c r="B796" s="21" t="s">
        <v>300</v>
      </c>
    </row>
    <row r="797">
      <c r="A797" s="23" t="s">
        <v>1196</v>
      </c>
      <c r="B797" s="21" t="s">
        <v>371</v>
      </c>
    </row>
    <row r="798">
      <c r="A798" s="23" t="s">
        <v>1197</v>
      </c>
      <c r="B798" s="21" t="s">
        <v>283</v>
      </c>
    </row>
    <row r="799">
      <c r="A799" s="23" t="s">
        <v>1198</v>
      </c>
      <c r="B799" s="21" t="s">
        <v>283</v>
      </c>
    </row>
    <row r="800">
      <c r="A800" s="23" t="s">
        <v>1199</v>
      </c>
      <c r="B800" s="21" t="s">
        <v>1200</v>
      </c>
    </row>
    <row r="801">
      <c r="A801" s="23" t="s">
        <v>1201</v>
      </c>
      <c r="B801" s="21" t="s">
        <v>659</v>
      </c>
    </row>
    <row r="802">
      <c r="A802" s="23" t="s">
        <v>1202</v>
      </c>
      <c r="B802" s="21" t="s">
        <v>1203</v>
      </c>
    </row>
    <row r="803">
      <c r="A803" s="23" t="s">
        <v>1204</v>
      </c>
      <c r="B803" s="21" t="s">
        <v>1205</v>
      </c>
    </row>
    <row r="804">
      <c r="A804" s="23" t="s">
        <v>1206</v>
      </c>
      <c r="B804" s="21" t="s">
        <v>283</v>
      </c>
    </row>
    <row r="805">
      <c r="A805" s="23" t="s">
        <v>1207</v>
      </c>
      <c r="B805" s="21" t="s">
        <v>1208</v>
      </c>
    </row>
    <row r="806">
      <c r="A806" s="23" t="s">
        <v>1209</v>
      </c>
      <c r="B806" s="21" t="s">
        <v>261</v>
      </c>
    </row>
    <row r="807">
      <c r="A807" s="23" t="s">
        <v>1210</v>
      </c>
      <c r="B807" s="21" t="s">
        <v>276</v>
      </c>
    </row>
    <row r="808">
      <c r="A808" s="23" t="s">
        <v>1211</v>
      </c>
      <c r="B808" s="21" t="s">
        <v>797</v>
      </c>
    </row>
    <row r="809">
      <c r="A809" s="23" t="s">
        <v>1212</v>
      </c>
      <c r="B809" s="21" t="s">
        <v>261</v>
      </c>
    </row>
    <row r="810">
      <c r="A810" s="23" t="s">
        <v>1213</v>
      </c>
      <c r="B810" s="21" t="s">
        <v>1214</v>
      </c>
    </row>
    <row r="811">
      <c r="A811" s="23" t="s">
        <v>1215</v>
      </c>
      <c r="B811" s="21" t="s">
        <v>283</v>
      </c>
    </row>
    <row r="812">
      <c r="A812" s="23" t="s">
        <v>1216</v>
      </c>
      <c r="B812" s="21" t="s">
        <v>261</v>
      </c>
    </row>
    <row r="813">
      <c r="A813" s="23" t="s">
        <v>1217</v>
      </c>
      <c r="B813" s="21" t="s">
        <v>283</v>
      </c>
    </row>
    <row r="814">
      <c r="A814" s="23" t="s">
        <v>1218</v>
      </c>
      <c r="B814" s="21" t="s">
        <v>273</v>
      </c>
    </row>
    <row r="815">
      <c r="A815" s="23" t="s">
        <v>1219</v>
      </c>
      <c r="B815" s="21" t="s">
        <v>283</v>
      </c>
    </row>
    <row r="816">
      <c r="A816" s="23" t="s">
        <v>1220</v>
      </c>
      <c r="B816" s="21" t="s">
        <v>261</v>
      </c>
    </row>
    <row r="817">
      <c r="A817" s="23" t="s">
        <v>1221</v>
      </c>
      <c r="B817" s="21" t="s">
        <v>261</v>
      </c>
    </row>
    <row r="818">
      <c r="A818" s="23" t="s">
        <v>1222</v>
      </c>
      <c r="B818" s="21" t="s">
        <v>1223</v>
      </c>
    </row>
    <row r="819">
      <c r="A819" s="23" t="s">
        <v>1224</v>
      </c>
      <c r="B819" s="21" t="s">
        <v>267</v>
      </c>
    </row>
    <row r="820">
      <c r="A820" s="23" t="s">
        <v>1225</v>
      </c>
      <c r="B820" s="21" t="s">
        <v>283</v>
      </c>
    </row>
    <row r="821">
      <c r="A821" s="23" t="s">
        <v>1226</v>
      </c>
      <c r="B821" s="21" t="s">
        <v>265</v>
      </c>
    </row>
    <row r="822">
      <c r="A822" s="23" t="s">
        <v>1227</v>
      </c>
      <c r="B822" s="21" t="s">
        <v>261</v>
      </c>
    </row>
    <row r="823">
      <c r="A823" s="23" t="s">
        <v>1228</v>
      </c>
      <c r="B823" s="21" t="s">
        <v>300</v>
      </c>
    </row>
    <row r="824">
      <c r="A824" s="23" t="s">
        <v>1229</v>
      </c>
      <c r="B824" s="21" t="s">
        <v>1230</v>
      </c>
    </row>
    <row r="825">
      <c r="A825" s="23" t="s">
        <v>1231</v>
      </c>
      <c r="B825" s="21" t="s">
        <v>184</v>
      </c>
    </row>
    <row r="826">
      <c r="A826" s="23" t="s">
        <v>1232</v>
      </c>
      <c r="B826" s="21" t="s">
        <v>1233</v>
      </c>
    </row>
    <row r="827">
      <c r="A827" s="23" t="s">
        <v>1234</v>
      </c>
      <c r="B827" s="21" t="s">
        <v>283</v>
      </c>
    </row>
    <row r="828">
      <c r="A828" s="23" t="s">
        <v>1235</v>
      </c>
      <c r="B828" s="21" t="s">
        <v>263</v>
      </c>
    </row>
    <row r="829">
      <c r="A829" s="23" t="s">
        <v>1236</v>
      </c>
      <c r="B829" s="21" t="s">
        <v>261</v>
      </c>
    </row>
    <row r="830">
      <c r="A830" s="23" t="s">
        <v>1237</v>
      </c>
      <c r="B830" s="21" t="s">
        <v>287</v>
      </c>
    </row>
    <row r="831">
      <c r="A831" s="23" t="s">
        <v>1238</v>
      </c>
      <c r="B831" s="21" t="s">
        <v>1239</v>
      </c>
    </row>
    <row r="832">
      <c r="A832" s="23" t="s">
        <v>1240</v>
      </c>
      <c r="B832" s="21" t="s">
        <v>283</v>
      </c>
    </row>
    <row r="833">
      <c r="A833" s="23" t="s">
        <v>1241</v>
      </c>
      <c r="B833" s="21" t="s">
        <v>283</v>
      </c>
    </row>
    <row r="834">
      <c r="A834" s="23" t="s">
        <v>1242</v>
      </c>
      <c r="B834" s="21" t="s">
        <v>273</v>
      </c>
    </row>
    <row r="835">
      <c r="A835" s="23" t="s">
        <v>1243</v>
      </c>
      <c r="B835" s="21" t="s">
        <v>300</v>
      </c>
    </row>
    <row r="836">
      <c r="A836" s="23" t="s">
        <v>1244</v>
      </c>
      <c r="B836" s="21" t="s">
        <v>761</v>
      </c>
    </row>
    <row r="837">
      <c r="A837" s="23" t="s">
        <v>1245</v>
      </c>
      <c r="B837" s="21" t="s">
        <v>1246</v>
      </c>
    </row>
    <row r="838">
      <c r="A838" s="23" t="s">
        <v>135</v>
      </c>
      <c r="B838" s="21" t="s">
        <v>136</v>
      </c>
    </row>
    <row r="839">
      <c r="A839" s="23" t="s">
        <v>1247</v>
      </c>
      <c r="B839" s="21" t="s">
        <v>281</v>
      </c>
    </row>
    <row r="840">
      <c r="A840" s="23" t="s">
        <v>1248</v>
      </c>
      <c r="B840" s="21" t="s">
        <v>752</v>
      </c>
    </row>
    <row r="841">
      <c r="A841" s="23" t="s">
        <v>1249</v>
      </c>
      <c r="B841" s="21" t="s">
        <v>283</v>
      </c>
    </row>
    <row r="842">
      <c r="A842" s="23" t="s">
        <v>1250</v>
      </c>
      <c r="B842" s="21" t="s">
        <v>761</v>
      </c>
    </row>
    <row r="843">
      <c r="A843" s="23" t="s">
        <v>1251</v>
      </c>
      <c r="B843" s="21" t="s">
        <v>752</v>
      </c>
    </row>
    <row r="844">
      <c r="A844" s="23" t="s">
        <v>1252</v>
      </c>
      <c r="B844" s="21" t="s">
        <v>276</v>
      </c>
    </row>
    <row r="845">
      <c r="A845" s="23" t="s">
        <v>1253</v>
      </c>
      <c r="B845" s="21" t="s">
        <v>761</v>
      </c>
    </row>
    <row r="846">
      <c r="A846" s="23" t="s">
        <v>1254</v>
      </c>
      <c r="B846" s="21" t="s">
        <v>476</v>
      </c>
    </row>
    <row r="847">
      <c r="A847" s="23" t="s">
        <v>1255</v>
      </c>
      <c r="B847" s="21" t="s">
        <v>294</v>
      </c>
    </row>
    <row r="848">
      <c r="A848" s="23" t="s">
        <v>1256</v>
      </c>
      <c r="B848" s="21" t="s">
        <v>300</v>
      </c>
    </row>
    <row r="849">
      <c r="A849" s="23" t="s">
        <v>1257</v>
      </c>
      <c r="B849" s="21" t="s">
        <v>261</v>
      </c>
    </row>
    <row r="850">
      <c r="A850" s="23" t="s">
        <v>1258</v>
      </c>
      <c r="B850" s="21" t="s">
        <v>294</v>
      </c>
    </row>
    <row r="851">
      <c r="A851" s="23" t="s">
        <v>1259</v>
      </c>
      <c r="B851" s="21" t="s">
        <v>357</v>
      </c>
    </row>
    <row r="852">
      <c r="A852" s="23" t="s">
        <v>1260</v>
      </c>
      <c r="B852" s="21" t="s">
        <v>294</v>
      </c>
    </row>
    <row r="853">
      <c r="A853" s="23" t="s">
        <v>1261</v>
      </c>
      <c r="B853" s="21" t="s">
        <v>261</v>
      </c>
    </row>
    <row r="854">
      <c r="A854" s="23" t="s">
        <v>1262</v>
      </c>
      <c r="B854" s="21" t="s">
        <v>589</v>
      </c>
    </row>
    <row r="855">
      <c r="A855" s="23" t="s">
        <v>1263</v>
      </c>
      <c r="B855" s="21" t="s">
        <v>435</v>
      </c>
    </row>
    <row r="856">
      <c r="A856" s="23" t="s">
        <v>1264</v>
      </c>
      <c r="B856" s="21" t="s">
        <v>761</v>
      </c>
    </row>
    <row r="857">
      <c r="A857" s="23" t="s">
        <v>1265</v>
      </c>
      <c r="B857" s="21" t="s">
        <v>283</v>
      </c>
    </row>
    <row r="858">
      <c r="A858" s="23" t="s">
        <v>1266</v>
      </c>
      <c r="B858" s="21" t="s">
        <v>291</v>
      </c>
    </row>
    <row r="859">
      <c r="A859" s="23" t="s">
        <v>1267</v>
      </c>
      <c r="B859" s="21" t="s">
        <v>283</v>
      </c>
    </row>
    <row r="860">
      <c r="A860" s="23" t="s">
        <v>1268</v>
      </c>
      <c r="B860" s="21" t="s">
        <v>589</v>
      </c>
    </row>
    <row r="861">
      <c r="A861" s="23" t="s">
        <v>1269</v>
      </c>
      <c r="B861" s="21" t="s">
        <v>283</v>
      </c>
    </row>
    <row r="862">
      <c r="A862" s="23" t="s">
        <v>1270</v>
      </c>
      <c r="B862" s="21" t="s">
        <v>263</v>
      </c>
    </row>
    <row r="863">
      <c r="A863" s="23" t="s">
        <v>1271</v>
      </c>
      <c r="B863" s="21" t="s">
        <v>291</v>
      </c>
    </row>
    <row r="864">
      <c r="A864" s="23" t="s">
        <v>1272</v>
      </c>
      <c r="B864" s="21" t="s">
        <v>1273</v>
      </c>
    </row>
    <row r="865">
      <c r="A865" s="23" t="s">
        <v>1274</v>
      </c>
      <c r="B865" s="21" t="s">
        <v>261</v>
      </c>
    </row>
    <row r="866">
      <c r="A866" s="23" t="s">
        <v>1275</v>
      </c>
      <c r="B866" s="21" t="s">
        <v>263</v>
      </c>
    </row>
    <row r="867">
      <c r="A867" s="23" t="s">
        <v>1276</v>
      </c>
      <c r="B867" s="21" t="s">
        <v>357</v>
      </c>
    </row>
    <row r="868">
      <c r="A868" s="23" t="s">
        <v>1277</v>
      </c>
      <c r="B868" s="21" t="s">
        <v>261</v>
      </c>
    </row>
    <row r="869">
      <c r="A869" s="23" t="s">
        <v>1278</v>
      </c>
      <c r="B869" s="21" t="s">
        <v>300</v>
      </c>
    </row>
    <row r="870">
      <c r="A870" s="23" t="s">
        <v>1279</v>
      </c>
      <c r="B870" s="21" t="s">
        <v>283</v>
      </c>
    </row>
    <row r="871">
      <c r="A871" s="23" t="s">
        <v>1280</v>
      </c>
      <c r="B871" s="21" t="s">
        <v>1281</v>
      </c>
    </row>
    <row r="872">
      <c r="A872" s="23" t="s">
        <v>1282</v>
      </c>
      <c r="B872" s="21" t="s">
        <v>476</v>
      </c>
    </row>
    <row r="873">
      <c r="A873" s="23" t="s">
        <v>1283</v>
      </c>
      <c r="B873" s="21" t="s">
        <v>283</v>
      </c>
    </row>
    <row r="874">
      <c r="A874" s="23" t="s">
        <v>1284</v>
      </c>
      <c r="B874" s="21" t="s">
        <v>1285</v>
      </c>
    </row>
    <row r="875">
      <c r="A875" s="23" t="s">
        <v>1286</v>
      </c>
      <c r="B875" s="21" t="s">
        <v>357</v>
      </c>
    </row>
    <row r="876">
      <c r="A876" s="23" t="s">
        <v>1287</v>
      </c>
      <c r="B876" s="21" t="s">
        <v>1288</v>
      </c>
    </row>
    <row r="877">
      <c r="A877" s="23" t="s">
        <v>1289</v>
      </c>
      <c r="B877" s="21" t="s">
        <v>118</v>
      </c>
    </row>
    <row r="878">
      <c r="A878" s="23" t="s">
        <v>1290</v>
      </c>
      <c r="B878" s="21" t="s">
        <v>261</v>
      </c>
    </row>
    <row r="879">
      <c r="A879" s="23" t="s">
        <v>1291</v>
      </c>
      <c r="B879" s="21" t="s">
        <v>261</v>
      </c>
    </row>
    <row r="880">
      <c r="A880" s="23" t="s">
        <v>1292</v>
      </c>
      <c r="B880" s="21" t="s">
        <v>283</v>
      </c>
    </row>
    <row r="881">
      <c r="A881" s="23" t="s">
        <v>1293</v>
      </c>
      <c r="B881" s="21" t="s">
        <v>291</v>
      </c>
    </row>
    <row r="882">
      <c r="A882" s="23" t="s">
        <v>1294</v>
      </c>
      <c r="B882" s="21" t="s">
        <v>273</v>
      </c>
    </row>
    <row r="883">
      <c r="A883" s="23" t="s">
        <v>1295</v>
      </c>
      <c r="B883" s="21" t="s">
        <v>316</v>
      </c>
    </row>
    <row r="884">
      <c r="A884" s="23" t="s">
        <v>1296</v>
      </c>
      <c r="B884" s="21" t="s">
        <v>261</v>
      </c>
    </row>
    <row r="885">
      <c r="A885" s="23" t="s">
        <v>1297</v>
      </c>
      <c r="B885" s="21" t="s">
        <v>333</v>
      </c>
    </row>
    <row r="886">
      <c r="A886" s="23" t="s">
        <v>1298</v>
      </c>
      <c r="B886" s="21" t="s">
        <v>329</v>
      </c>
    </row>
    <row r="887">
      <c r="A887" s="23" t="s">
        <v>1299</v>
      </c>
      <c r="B887" s="21" t="s">
        <v>546</v>
      </c>
    </row>
    <row r="888">
      <c r="A888" s="23" t="s">
        <v>1300</v>
      </c>
      <c r="B888" s="21" t="s">
        <v>276</v>
      </c>
    </row>
    <row r="889">
      <c r="A889" s="23" t="s">
        <v>1301</v>
      </c>
      <c r="B889" s="21" t="s">
        <v>1054</v>
      </c>
    </row>
    <row r="890">
      <c r="A890" s="23" t="s">
        <v>1302</v>
      </c>
      <c r="B890" s="21" t="s">
        <v>283</v>
      </c>
    </row>
    <row r="891">
      <c r="A891" s="23" t="s">
        <v>1303</v>
      </c>
      <c r="B891" s="21" t="s">
        <v>346</v>
      </c>
    </row>
    <row r="892">
      <c r="A892" s="23" t="s">
        <v>1304</v>
      </c>
      <c r="B892" s="21" t="s">
        <v>283</v>
      </c>
    </row>
    <row r="893">
      <c r="A893" s="23" t="s">
        <v>1305</v>
      </c>
      <c r="B893" s="21" t="s">
        <v>261</v>
      </c>
    </row>
    <row r="894">
      <c r="A894" s="23" t="s">
        <v>1306</v>
      </c>
      <c r="B894" s="21" t="s">
        <v>283</v>
      </c>
    </row>
    <row r="895">
      <c r="A895" s="23" t="s">
        <v>1307</v>
      </c>
      <c r="B895" s="21" t="s">
        <v>261</v>
      </c>
    </row>
    <row r="896">
      <c r="A896" s="23" t="s">
        <v>1308</v>
      </c>
      <c r="B896" s="21" t="s">
        <v>261</v>
      </c>
    </row>
    <row r="897">
      <c r="A897" s="23" t="s">
        <v>1309</v>
      </c>
      <c r="B897" s="21" t="s">
        <v>283</v>
      </c>
    </row>
    <row r="898">
      <c r="A898" s="23" t="s">
        <v>1310</v>
      </c>
      <c r="B898" s="21" t="s">
        <v>118</v>
      </c>
    </row>
    <row r="899">
      <c r="A899" s="23" t="s">
        <v>1311</v>
      </c>
      <c r="B899" s="21" t="s">
        <v>283</v>
      </c>
    </row>
    <row r="900">
      <c r="A900" s="23" t="s">
        <v>1312</v>
      </c>
      <c r="B900" s="21" t="s">
        <v>261</v>
      </c>
    </row>
    <row r="901">
      <c r="A901" s="23" t="s">
        <v>1313</v>
      </c>
      <c r="B901" s="21" t="s">
        <v>476</v>
      </c>
    </row>
    <row r="902">
      <c r="A902" s="23" t="s">
        <v>1314</v>
      </c>
      <c r="B902" s="21" t="s">
        <v>362</v>
      </c>
    </row>
    <row r="903">
      <c r="A903" s="23" t="s">
        <v>1315</v>
      </c>
      <c r="B903" s="21" t="s">
        <v>118</v>
      </c>
    </row>
    <row r="904">
      <c r="A904" s="23" t="s">
        <v>1316</v>
      </c>
      <c r="B904" s="21" t="s">
        <v>1317</v>
      </c>
    </row>
    <row r="905">
      <c r="A905" s="23" t="s">
        <v>1318</v>
      </c>
      <c r="B905" s="21" t="s">
        <v>263</v>
      </c>
    </row>
    <row r="906">
      <c r="A906" s="23" t="s">
        <v>1319</v>
      </c>
      <c r="B906" s="21" t="s">
        <v>1320</v>
      </c>
    </row>
    <row r="907">
      <c r="A907" s="23" t="s">
        <v>1321</v>
      </c>
      <c r="B907" s="21" t="s">
        <v>283</v>
      </c>
    </row>
    <row r="908">
      <c r="A908" s="23" t="s">
        <v>1322</v>
      </c>
      <c r="B908" s="21" t="s">
        <v>263</v>
      </c>
    </row>
    <row r="909">
      <c r="A909" s="23" t="s">
        <v>1323</v>
      </c>
      <c r="B909" s="21" t="s">
        <v>1205</v>
      </c>
    </row>
    <row r="910">
      <c r="A910" s="23" t="s">
        <v>1324</v>
      </c>
      <c r="B910" s="21" t="s">
        <v>476</v>
      </c>
    </row>
    <row r="911">
      <c r="A911" s="23" t="s">
        <v>1325</v>
      </c>
      <c r="B911" s="21" t="s">
        <v>435</v>
      </c>
    </row>
    <row r="912">
      <c r="A912" s="23" t="s">
        <v>1326</v>
      </c>
      <c r="B912" s="21" t="s">
        <v>294</v>
      </c>
    </row>
    <row r="913">
      <c r="A913" s="23" t="s">
        <v>1327</v>
      </c>
      <c r="B913" s="21" t="s">
        <v>283</v>
      </c>
    </row>
    <row r="914">
      <c r="A914" s="23" t="s">
        <v>1328</v>
      </c>
      <c r="B914" s="21" t="s">
        <v>1011</v>
      </c>
    </row>
    <row r="915">
      <c r="A915" s="23" t="s">
        <v>1329</v>
      </c>
      <c r="B915" s="21" t="s">
        <v>300</v>
      </c>
    </row>
    <row r="916">
      <c r="A916" s="23" t="s">
        <v>1330</v>
      </c>
      <c r="B916" s="21" t="s">
        <v>263</v>
      </c>
    </row>
    <row r="917">
      <c r="A917" s="23" t="s">
        <v>1331</v>
      </c>
      <c r="B917" s="21" t="s">
        <v>300</v>
      </c>
    </row>
    <row r="918">
      <c r="A918" s="23" t="s">
        <v>1332</v>
      </c>
      <c r="B918" s="21" t="s">
        <v>1317</v>
      </c>
    </row>
    <row r="919">
      <c r="A919" s="23" t="s">
        <v>1333</v>
      </c>
      <c r="B919" s="21" t="s">
        <v>261</v>
      </c>
    </row>
    <row r="920">
      <c r="A920" s="23" t="s">
        <v>1334</v>
      </c>
      <c r="B920" s="21" t="s">
        <v>261</v>
      </c>
    </row>
    <row r="921">
      <c r="A921" s="23" t="s">
        <v>1335</v>
      </c>
      <c r="B921" s="21" t="s">
        <v>346</v>
      </c>
    </row>
    <row r="922">
      <c r="A922" s="23" t="s">
        <v>1336</v>
      </c>
      <c r="B922" s="21" t="s">
        <v>283</v>
      </c>
    </row>
    <row r="923">
      <c r="A923" s="23" t="s">
        <v>1337</v>
      </c>
      <c r="B923" s="21" t="s">
        <v>346</v>
      </c>
    </row>
    <row r="924">
      <c r="A924" s="23" t="s">
        <v>1338</v>
      </c>
      <c r="B924" s="21" t="s">
        <v>324</v>
      </c>
    </row>
    <row r="925">
      <c r="A925" s="23" t="s">
        <v>1339</v>
      </c>
      <c r="B925" s="21" t="s">
        <v>261</v>
      </c>
    </row>
    <row r="926">
      <c r="A926" s="23" t="s">
        <v>1340</v>
      </c>
      <c r="B926" s="21" t="s">
        <v>152</v>
      </c>
    </row>
    <row r="927">
      <c r="A927" s="23" t="s">
        <v>1341</v>
      </c>
      <c r="B927" s="21" t="s">
        <v>144</v>
      </c>
    </row>
    <row r="928">
      <c r="A928" s="23" t="s">
        <v>1342</v>
      </c>
      <c r="B928" s="21" t="s">
        <v>283</v>
      </c>
    </row>
    <row r="929">
      <c r="A929" s="23" t="s">
        <v>1343</v>
      </c>
      <c r="B929" s="21" t="s">
        <v>728</v>
      </c>
    </row>
    <row r="930">
      <c r="A930" s="23" t="s">
        <v>1344</v>
      </c>
      <c r="B930" s="21" t="s">
        <v>1345</v>
      </c>
    </row>
    <row r="931">
      <c r="A931" s="23" t="s">
        <v>1346</v>
      </c>
      <c r="B931" s="21" t="s">
        <v>767</v>
      </c>
    </row>
    <row r="932">
      <c r="A932" s="23" t="s">
        <v>1347</v>
      </c>
      <c r="B932" s="21" t="s">
        <v>805</v>
      </c>
    </row>
    <row r="933">
      <c r="A933" s="23" t="s">
        <v>1348</v>
      </c>
      <c r="B933" s="21" t="s">
        <v>263</v>
      </c>
    </row>
    <row r="934">
      <c r="A934" s="23" t="s">
        <v>1349</v>
      </c>
      <c r="B934" s="21" t="s">
        <v>452</v>
      </c>
    </row>
    <row r="935">
      <c r="A935" s="23" t="s">
        <v>1350</v>
      </c>
      <c r="B935" s="21" t="s">
        <v>812</v>
      </c>
    </row>
    <row r="936">
      <c r="A936" s="23" t="s">
        <v>1351</v>
      </c>
      <c r="B936" s="21" t="s">
        <v>291</v>
      </c>
    </row>
    <row r="937">
      <c r="A937" s="23" t="s">
        <v>1352</v>
      </c>
      <c r="B937" s="21" t="s">
        <v>261</v>
      </c>
    </row>
    <row r="938">
      <c r="A938" s="23" t="s">
        <v>1353</v>
      </c>
      <c r="B938" s="21" t="s">
        <v>476</v>
      </c>
    </row>
    <row r="939">
      <c r="A939" s="23" t="s">
        <v>1354</v>
      </c>
      <c r="B939" s="21" t="s">
        <v>283</v>
      </c>
    </row>
    <row r="940">
      <c r="A940" s="23" t="s">
        <v>1355</v>
      </c>
      <c r="B940" s="21" t="s">
        <v>346</v>
      </c>
    </row>
    <row r="941">
      <c r="A941" s="23" t="s">
        <v>1356</v>
      </c>
      <c r="B941" s="21" t="s">
        <v>276</v>
      </c>
    </row>
    <row r="942">
      <c r="A942" s="23" t="s">
        <v>1357</v>
      </c>
      <c r="B942" s="21" t="s">
        <v>294</v>
      </c>
    </row>
    <row r="943">
      <c r="A943" s="23" t="s">
        <v>1358</v>
      </c>
      <c r="B943" s="21" t="s">
        <v>300</v>
      </c>
    </row>
    <row r="944">
      <c r="A944" s="23" t="s">
        <v>1359</v>
      </c>
      <c r="B944" s="21" t="s">
        <v>1360</v>
      </c>
    </row>
    <row r="945">
      <c r="A945" s="23" t="s">
        <v>1361</v>
      </c>
      <c r="B945" s="21" t="s">
        <v>357</v>
      </c>
    </row>
    <row r="946">
      <c r="A946" s="23" t="s">
        <v>1362</v>
      </c>
      <c r="B946" s="21" t="s">
        <v>283</v>
      </c>
    </row>
    <row r="947">
      <c r="A947" s="23" t="s">
        <v>1363</v>
      </c>
      <c r="B947" s="21" t="s">
        <v>118</v>
      </c>
    </row>
    <row r="948">
      <c r="A948" s="23" t="s">
        <v>1364</v>
      </c>
      <c r="B948" s="21" t="s">
        <v>1365</v>
      </c>
    </row>
    <row r="949">
      <c r="A949" s="23" t="s">
        <v>1366</v>
      </c>
      <c r="B949" s="21" t="s">
        <v>150</v>
      </c>
    </row>
    <row r="950">
      <c r="A950" s="23" t="s">
        <v>1367</v>
      </c>
      <c r="B950" s="21" t="s">
        <v>1368</v>
      </c>
    </row>
    <row r="951">
      <c r="A951" s="23" t="s">
        <v>1369</v>
      </c>
      <c r="B951" s="21" t="s">
        <v>300</v>
      </c>
    </row>
    <row r="952">
      <c r="A952" s="23" t="s">
        <v>1370</v>
      </c>
      <c r="B952" s="21" t="s">
        <v>1371</v>
      </c>
    </row>
    <row r="953">
      <c r="A953" s="23" t="s">
        <v>1372</v>
      </c>
      <c r="B953" s="21" t="s">
        <v>267</v>
      </c>
    </row>
    <row r="954">
      <c r="A954" s="23" t="s">
        <v>1373</v>
      </c>
      <c r="B954" s="21" t="s">
        <v>144</v>
      </c>
    </row>
    <row r="955">
      <c r="A955" s="23" t="s">
        <v>1374</v>
      </c>
      <c r="B955" s="21" t="s">
        <v>300</v>
      </c>
    </row>
    <row r="956">
      <c r="A956" s="23" t="s">
        <v>1375</v>
      </c>
      <c r="B956" s="21" t="s">
        <v>1376</v>
      </c>
    </row>
    <row r="957">
      <c r="A957" s="23" t="s">
        <v>1377</v>
      </c>
      <c r="B957" s="21" t="s">
        <v>144</v>
      </c>
    </row>
    <row r="958">
      <c r="A958" s="23" t="s">
        <v>1378</v>
      </c>
      <c r="B958" s="21" t="s">
        <v>283</v>
      </c>
    </row>
    <row r="959">
      <c r="A959" s="23" t="s">
        <v>1379</v>
      </c>
      <c r="B959" s="21" t="s">
        <v>297</v>
      </c>
    </row>
    <row r="960">
      <c r="A960" s="23" t="s">
        <v>1380</v>
      </c>
      <c r="B960" s="21" t="s">
        <v>302</v>
      </c>
    </row>
    <row r="961">
      <c r="A961" s="23" t="s">
        <v>1381</v>
      </c>
      <c r="B961" s="21" t="s">
        <v>261</v>
      </c>
    </row>
    <row r="962">
      <c r="A962" s="23" t="s">
        <v>1382</v>
      </c>
      <c r="B962" s="21" t="s">
        <v>261</v>
      </c>
    </row>
    <row r="963">
      <c r="A963" s="23" t="s">
        <v>1383</v>
      </c>
      <c r="B963" s="21" t="s">
        <v>316</v>
      </c>
    </row>
    <row r="964">
      <c r="A964" s="23" t="s">
        <v>1384</v>
      </c>
      <c r="B964" s="21" t="s">
        <v>134</v>
      </c>
    </row>
    <row r="965">
      <c r="A965" s="23" t="s">
        <v>1385</v>
      </c>
      <c r="B965" s="21" t="s">
        <v>476</v>
      </c>
    </row>
    <row r="966">
      <c r="A966" s="23" t="s">
        <v>1386</v>
      </c>
      <c r="B966" s="21" t="s">
        <v>283</v>
      </c>
    </row>
    <row r="967">
      <c r="A967" s="23" t="s">
        <v>1387</v>
      </c>
      <c r="B967" s="21" t="s">
        <v>263</v>
      </c>
    </row>
    <row r="968">
      <c r="A968" s="23" t="s">
        <v>1388</v>
      </c>
      <c r="B968" s="21" t="s">
        <v>450</v>
      </c>
    </row>
    <row r="969">
      <c r="A969" s="23" t="s">
        <v>207</v>
      </c>
      <c r="B969" s="21" t="s">
        <v>208</v>
      </c>
    </row>
    <row r="970">
      <c r="A970" s="23" t="s">
        <v>1389</v>
      </c>
      <c r="B970" s="21" t="s">
        <v>300</v>
      </c>
    </row>
    <row r="971">
      <c r="A971" s="23" t="s">
        <v>1390</v>
      </c>
      <c r="B971" s="21" t="s">
        <v>261</v>
      </c>
    </row>
    <row r="972">
      <c r="A972" s="23" t="s">
        <v>1391</v>
      </c>
      <c r="B972" s="21" t="s">
        <v>283</v>
      </c>
    </row>
    <row r="973">
      <c r="A973" s="23" t="s">
        <v>1392</v>
      </c>
      <c r="B973" s="21" t="s">
        <v>589</v>
      </c>
    </row>
    <row r="974">
      <c r="A974" s="23" t="s">
        <v>1393</v>
      </c>
      <c r="B974" s="21" t="s">
        <v>283</v>
      </c>
    </row>
    <row r="975">
      <c r="A975" s="23" t="s">
        <v>1394</v>
      </c>
      <c r="B975" s="21" t="s">
        <v>294</v>
      </c>
    </row>
    <row r="976">
      <c r="A976" s="23" t="s">
        <v>1395</v>
      </c>
      <c r="B976" s="21" t="s">
        <v>273</v>
      </c>
    </row>
    <row r="977">
      <c r="A977" s="23" t="s">
        <v>1396</v>
      </c>
      <c r="B977" s="21" t="s">
        <v>476</v>
      </c>
    </row>
    <row r="978">
      <c r="A978" s="23" t="s">
        <v>1397</v>
      </c>
      <c r="B978" s="21" t="s">
        <v>291</v>
      </c>
    </row>
    <row r="979">
      <c r="A979" s="23" t="s">
        <v>1398</v>
      </c>
      <c r="B979" s="21" t="s">
        <v>285</v>
      </c>
    </row>
    <row r="980">
      <c r="A980" s="23" t="s">
        <v>1399</v>
      </c>
      <c r="B980" s="21" t="s">
        <v>203</v>
      </c>
    </row>
    <row r="981">
      <c r="A981" s="23" t="s">
        <v>1400</v>
      </c>
      <c r="B981" s="21" t="s">
        <v>191</v>
      </c>
    </row>
    <row r="982">
      <c r="A982" s="23" t="s">
        <v>1401</v>
      </c>
      <c r="B982" s="21" t="s">
        <v>261</v>
      </c>
    </row>
    <row r="983">
      <c r="A983" s="23" t="s">
        <v>1402</v>
      </c>
      <c r="B983" s="21" t="s">
        <v>283</v>
      </c>
    </row>
    <row r="984">
      <c r="A984" s="23" t="s">
        <v>1403</v>
      </c>
      <c r="B984" s="21" t="s">
        <v>805</v>
      </c>
    </row>
    <row r="985">
      <c r="A985" s="23" t="s">
        <v>1404</v>
      </c>
      <c r="B985" s="21" t="s">
        <v>316</v>
      </c>
    </row>
    <row r="986">
      <c r="A986" s="23" t="s">
        <v>1405</v>
      </c>
      <c r="B986" s="21" t="s">
        <v>333</v>
      </c>
    </row>
    <row r="987">
      <c r="A987" s="23" t="s">
        <v>1406</v>
      </c>
      <c r="B987" s="21" t="s">
        <v>1223</v>
      </c>
    </row>
    <row r="988">
      <c r="A988" s="23" t="s">
        <v>1407</v>
      </c>
      <c r="B988" s="21" t="s">
        <v>362</v>
      </c>
    </row>
    <row r="989">
      <c r="A989" s="23" t="s">
        <v>1408</v>
      </c>
      <c r="B989" s="21" t="s">
        <v>294</v>
      </c>
    </row>
    <row r="990">
      <c r="A990" s="23" t="s">
        <v>1409</v>
      </c>
      <c r="B990" s="21" t="s">
        <v>144</v>
      </c>
    </row>
    <row r="991">
      <c r="A991" s="23" t="s">
        <v>1410</v>
      </c>
      <c r="B991" s="21" t="s">
        <v>126</v>
      </c>
    </row>
    <row r="992">
      <c r="A992" s="23" t="s">
        <v>1411</v>
      </c>
      <c r="B992" s="21" t="s">
        <v>263</v>
      </c>
    </row>
    <row r="993">
      <c r="A993" s="23" t="s">
        <v>1412</v>
      </c>
      <c r="B993" s="21" t="s">
        <v>283</v>
      </c>
    </row>
    <row r="994">
      <c r="A994" s="23" t="s">
        <v>1413</v>
      </c>
      <c r="B994" s="21" t="s">
        <v>283</v>
      </c>
    </row>
    <row r="995">
      <c r="A995" s="23" t="s">
        <v>1414</v>
      </c>
      <c r="B995" s="21" t="s">
        <v>291</v>
      </c>
    </row>
    <row r="996">
      <c r="A996" s="23" t="s">
        <v>1415</v>
      </c>
      <c r="B996" s="21" t="s">
        <v>300</v>
      </c>
    </row>
    <row r="997">
      <c r="A997" s="23" t="s">
        <v>1416</v>
      </c>
      <c r="B997" s="21" t="s">
        <v>263</v>
      </c>
    </row>
    <row r="998">
      <c r="A998" s="23" t="s">
        <v>1417</v>
      </c>
      <c r="B998" s="21" t="s">
        <v>184</v>
      </c>
    </row>
    <row r="999">
      <c r="A999" s="23" t="s">
        <v>1418</v>
      </c>
      <c r="B999" s="21" t="s">
        <v>1419</v>
      </c>
    </row>
    <row r="1000">
      <c r="A1000" s="23" t="s">
        <v>1420</v>
      </c>
      <c r="B1000" s="21" t="s">
        <v>261</v>
      </c>
    </row>
    <row r="1001">
      <c r="A1001" s="23" t="s">
        <v>1421</v>
      </c>
      <c r="B1001" s="21" t="s">
        <v>1230</v>
      </c>
    </row>
    <row r="1002">
      <c r="A1002" s="23" t="s">
        <v>1422</v>
      </c>
      <c r="B1002" s="21" t="s">
        <v>300</v>
      </c>
    </row>
    <row r="1003">
      <c r="A1003" s="23" t="s">
        <v>1423</v>
      </c>
      <c r="B1003" s="21" t="s">
        <v>283</v>
      </c>
    </row>
    <row r="1004">
      <c r="A1004" s="23" t="s">
        <v>1424</v>
      </c>
      <c r="B1004" s="21" t="s">
        <v>283</v>
      </c>
    </row>
    <row r="1005">
      <c r="A1005" s="23" t="s">
        <v>1425</v>
      </c>
      <c r="B1005" s="21" t="s">
        <v>693</v>
      </c>
    </row>
    <row r="1006">
      <c r="A1006" s="23" t="s">
        <v>1426</v>
      </c>
      <c r="B1006" s="21" t="s">
        <v>261</v>
      </c>
    </row>
    <row r="1007">
      <c r="A1007" s="23" t="s">
        <v>1427</v>
      </c>
      <c r="B1007" s="21" t="s">
        <v>261</v>
      </c>
    </row>
    <row r="1008">
      <c r="A1008" s="23" t="s">
        <v>1428</v>
      </c>
      <c r="B1008" s="21" t="s">
        <v>261</v>
      </c>
    </row>
    <row r="1009">
      <c r="A1009" s="23" t="s">
        <v>1429</v>
      </c>
      <c r="B1009" s="21" t="s">
        <v>261</v>
      </c>
    </row>
    <row r="1010">
      <c r="A1010" s="23" t="s">
        <v>1430</v>
      </c>
      <c r="B1010" s="21" t="s">
        <v>300</v>
      </c>
    </row>
    <row r="1011">
      <c r="A1011" s="23" t="s">
        <v>1431</v>
      </c>
      <c r="B1011" s="21" t="s">
        <v>302</v>
      </c>
    </row>
    <row r="1012">
      <c r="A1012" s="23" t="s">
        <v>1432</v>
      </c>
      <c r="B1012" s="21" t="s">
        <v>1433</v>
      </c>
    </row>
    <row r="1013">
      <c r="A1013" s="23" t="s">
        <v>1434</v>
      </c>
      <c r="B1013" s="21" t="s">
        <v>267</v>
      </c>
    </row>
    <row r="1014">
      <c r="A1014" s="23" t="s">
        <v>1435</v>
      </c>
      <c r="B1014" s="21" t="s">
        <v>624</v>
      </c>
    </row>
    <row r="1015">
      <c r="A1015" s="23" t="s">
        <v>1436</v>
      </c>
      <c r="B1015" s="21" t="s">
        <v>435</v>
      </c>
    </row>
    <row r="1016">
      <c r="A1016" s="23" t="s">
        <v>1437</v>
      </c>
      <c r="B1016" s="21" t="s">
        <v>767</v>
      </c>
    </row>
    <row r="1017">
      <c r="A1017" s="23" t="s">
        <v>1438</v>
      </c>
      <c r="B1017" s="21" t="s">
        <v>1439</v>
      </c>
    </row>
    <row r="1018">
      <c r="A1018" s="23" t="s">
        <v>1440</v>
      </c>
      <c r="B1018" s="21" t="s">
        <v>283</v>
      </c>
    </row>
    <row r="1019">
      <c r="A1019" s="23" t="s">
        <v>1441</v>
      </c>
      <c r="B1019" s="21" t="s">
        <v>273</v>
      </c>
    </row>
    <row r="1020">
      <c r="A1020" s="23" t="s">
        <v>1442</v>
      </c>
      <c r="B1020" s="21" t="s">
        <v>263</v>
      </c>
    </row>
    <row r="1021">
      <c r="A1021" s="23" t="s">
        <v>1443</v>
      </c>
      <c r="B1021" s="21" t="s">
        <v>267</v>
      </c>
    </row>
    <row r="1022">
      <c r="A1022" s="23" t="s">
        <v>1444</v>
      </c>
      <c r="B1022" s="21" t="s">
        <v>279</v>
      </c>
    </row>
    <row r="1023">
      <c r="A1023" s="23" t="s">
        <v>1445</v>
      </c>
      <c r="B1023" s="21" t="s">
        <v>291</v>
      </c>
    </row>
    <row r="1024">
      <c r="A1024" s="23" t="s">
        <v>1446</v>
      </c>
      <c r="B1024" s="21" t="s">
        <v>300</v>
      </c>
    </row>
    <row r="1025">
      <c r="A1025" s="23" t="s">
        <v>1447</v>
      </c>
      <c r="B1025" s="21" t="s">
        <v>435</v>
      </c>
    </row>
    <row r="1026">
      <c r="A1026" s="23" t="s">
        <v>1448</v>
      </c>
      <c r="B1026" s="21" t="s">
        <v>283</v>
      </c>
    </row>
    <row r="1027">
      <c r="A1027" s="23" t="s">
        <v>1449</v>
      </c>
      <c r="B1027" s="21" t="s">
        <v>1288</v>
      </c>
    </row>
    <row r="1028">
      <c r="A1028" s="23" t="s">
        <v>1450</v>
      </c>
      <c r="B1028" s="21" t="s">
        <v>261</v>
      </c>
    </row>
    <row r="1029">
      <c r="A1029" s="23" t="s">
        <v>1451</v>
      </c>
      <c r="B1029" s="21" t="s">
        <v>362</v>
      </c>
    </row>
    <row r="1030">
      <c r="A1030" s="23" t="s">
        <v>1452</v>
      </c>
      <c r="B1030" s="21" t="s">
        <v>331</v>
      </c>
    </row>
    <row r="1031">
      <c r="A1031" s="23" t="s">
        <v>1453</v>
      </c>
      <c r="B1031" s="21" t="s">
        <v>761</v>
      </c>
    </row>
    <row r="1032">
      <c r="A1032" s="23" t="s">
        <v>1454</v>
      </c>
      <c r="B1032" s="21" t="s">
        <v>176</v>
      </c>
    </row>
    <row r="1033">
      <c r="A1033" s="23" t="s">
        <v>1455</v>
      </c>
      <c r="B1033" s="21" t="s">
        <v>1456</v>
      </c>
    </row>
    <row r="1034">
      <c r="A1034" s="23" t="s">
        <v>1457</v>
      </c>
      <c r="B1034" s="21" t="s">
        <v>118</v>
      </c>
    </row>
    <row r="1035">
      <c r="A1035" s="23" t="s">
        <v>1458</v>
      </c>
      <c r="B1035" s="21" t="s">
        <v>300</v>
      </c>
    </row>
    <row r="1036">
      <c r="A1036" s="23" t="s">
        <v>1459</v>
      </c>
      <c r="B1036" s="21" t="s">
        <v>357</v>
      </c>
    </row>
    <row r="1037">
      <c r="A1037" s="23" t="s">
        <v>1460</v>
      </c>
      <c r="B1037" s="21" t="s">
        <v>1461</v>
      </c>
    </row>
    <row r="1038">
      <c r="A1038" s="23" t="s">
        <v>1462</v>
      </c>
      <c r="B1038" s="21" t="s">
        <v>346</v>
      </c>
    </row>
    <row r="1039">
      <c r="A1039" s="23" t="s">
        <v>1463</v>
      </c>
      <c r="B1039" s="21" t="s">
        <v>450</v>
      </c>
    </row>
    <row r="1040">
      <c r="A1040" s="23" t="s">
        <v>1464</v>
      </c>
      <c r="B1040" s="21" t="s">
        <v>267</v>
      </c>
    </row>
    <row r="1041">
      <c r="A1041" s="23" t="s">
        <v>1465</v>
      </c>
      <c r="B1041" s="21" t="s">
        <v>1466</v>
      </c>
    </row>
    <row r="1042">
      <c r="A1042" s="23" t="s">
        <v>1467</v>
      </c>
      <c r="B1042" s="21" t="s">
        <v>362</v>
      </c>
    </row>
    <row r="1043">
      <c r="A1043" s="23" t="s">
        <v>1468</v>
      </c>
      <c r="B1043" s="21" t="s">
        <v>263</v>
      </c>
    </row>
    <row r="1044">
      <c r="A1044" s="23" t="s">
        <v>1469</v>
      </c>
      <c r="B1044" s="21" t="s">
        <v>261</v>
      </c>
    </row>
    <row r="1045">
      <c r="A1045" s="23" t="s">
        <v>1470</v>
      </c>
      <c r="B1045" s="21" t="s">
        <v>267</v>
      </c>
    </row>
    <row r="1046">
      <c r="A1046" s="23" t="s">
        <v>1471</v>
      </c>
      <c r="B1046" s="21" t="s">
        <v>1472</v>
      </c>
    </row>
    <row r="1047">
      <c r="A1047" s="23" t="s">
        <v>1473</v>
      </c>
      <c r="B1047" s="21" t="s">
        <v>283</v>
      </c>
    </row>
    <row r="1048">
      <c r="A1048" s="23" t="s">
        <v>1474</v>
      </c>
      <c r="B1048" s="21" t="s">
        <v>283</v>
      </c>
    </row>
    <row r="1049">
      <c r="A1049" s="23" t="s">
        <v>1475</v>
      </c>
      <c r="B1049" s="21" t="s">
        <v>261</v>
      </c>
    </row>
    <row r="1050">
      <c r="A1050" s="23" t="s">
        <v>1476</v>
      </c>
      <c r="B1050" s="21" t="s">
        <v>300</v>
      </c>
    </row>
    <row r="1051">
      <c r="A1051" s="23" t="s">
        <v>1477</v>
      </c>
      <c r="B1051" s="21" t="s">
        <v>435</v>
      </c>
    </row>
    <row r="1052">
      <c r="A1052" s="23" t="s">
        <v>1478</v>
      </c>
      <c r="B1052" s="21" t="s">
        <v>261</v>
      </c>
    </row>
    <row r="1053">
      <c r="A1053" s="23" t="s">
        <v>1479</v>
      </c>
      <c r="B1053" s="21" t="s">
        <v>1480</v>
      </c>
    </row>
    <row r="1054">
      <c r="A1054" s="23" t="s">
        <v>1481</v>
      </c>
      <c r="B1054" s="21" t="s">
        <v>118</v>
      </c>
    </row>
    <row r="1055">
      <c r="A1055" s="23" t="s">
        <v>1482</v>
      </c>
      <c r="B1055" s="21" t="s">
        <v>283</v>
      </c>
    </row>
    <row r="1056">
      <c r="A1056" s="23" t="s">
        <v>1483</v>
      </c>
      <c r="B1056" s="21" t="s">
        <v>300</v>
      </c>
    </row>
    <row r="1057">
      <c r="A1057" s="23" t="s">
        <v>1484</v>
      </c>
      <c r="B1057" s="21" t="s">
        <v>300</v>
      </c>
    </row>
    <row r="1058">
      <c r="A1058" s="23" t="s">
        <v>1485</v>
      </c>
      <c r="B1058" s="21" t="s">
        <v>283</v>
      </c>
    </row>
    <row r="1059">
      <c r="A1059" s="23" t="s">
        <v>1486</v>
      </c>
      <c r="B1059" s="21" t="s">
        <v>261</v>
      </c>
    </row>
    <row r="1060">
      <c r="A1060" s="23" t="s">
        <v>1487</v>
      </c>
      <c r="B1060" s="21" t="s">
        <v>136</v>
      </c>
    </row>
    <row r="1061">
      <c r="A1061" s="23" t="s">
        <v>1488</v>
      </c>
      <c r="B1061" s="21" t="s">
        <v>263</v>
      </c>
    </row>
    <row r="1062">
      <c r="A1062" s="23" t="s">
        <v>1489</v>
      </c>
      <c r="B1062" s="21" t="s">
        <v>1490</v>
      </c>
    </row>
    <row r="1063">
      <c r="A1063" s="23" t="s">
        <v>1491</v>
      </c>
      <c r="B1063" s="21" t="s">
        <v>1492</v>
      </c>
    </row>
    <row r="1064">
      <c r="A1064" s="23" t="s">
        <v>1493</v>
      </c>
      <c r="B1064" s="21" t="s">
        <v>569</v>
      </c>
    </row>
    <row r="1065">
      <c r="A1065" s="23" t="s">
        <v>1494</v>
      </c>
      <c r="B1065" s="21" t="s">
        <v>283</v>
      </c>
    </row>
    <row r="1066">
      <c r="A1066" s="23" t="s">
        <v>1495</v>
      </c>
      <c r="B1066" s="21" t="s">
        <v>261</v>
      </c>
    </row>
    <row r="1067">
      <c r="A1067" s="23" t="s">
        <v>1496</v>
      </c>
      <c r="B1067" s="21" t="s">
        <v>316</v>
      </c>
    </row>
    <row r="1068">
      <c r="A1068" s="23" t="s">
        <v>1497</v>
      </c>
      <c r="B1068" s="21" t="s">
        <v>300</v>
      </c>
    </row>
    <row r="1069">
      <c r="A1069" s="23" t="s">
        <v>1498</v>
      </c>
      <c r="B1069" s="21" t="s">
        <v>261</v>
      </c>
    </row>
    <row r="1070">
      <c r="A1070" s="23" t="s">
        <v>1499</v>
      </c>
      <c r="B1070" s="21" t="s">
        <v>283</v>
      </c>
    </row>
    <row r="1071">
      <c r="A1071" s="23" t="s">
        <v>1500</v>
      </c>
      <c r="B1071" s="21" t="s">
        <v>263</v>
      </c>
    </row>
    <row r="1072">
      <c r="A1072" s="23" t="s">
        <v>1501</v>
      </c>
      <c r="B1072" s="21" t="s">
        <v>307</v>
      </c>
    </row>
    <row r="1073">
      <c r="A1073" s="23" t="s">
        <v>1502</v>
      </c>
      <c r="B1073" s="21" t="s">
        <v>294</v>
      </c>
    </row>
    <row r="1074">
      <c r="A1074" s="23" t="s">
        <v>1503</v>
      </c>
      <c r="B1074" s="21" t="s">
        <v>261</v>
      </c>
    </row>
    <row r="1075">
      <c r="A1075" s="23" t="s">
        <v>1504</v>
      </c>
      <c r="B1075" s="21" t="s">
        <v>283</v>
      </c>
    </row>
    <row r="1076">
      <c r="A1076" s="23" t="s">
        <v>1505</v>
      </c>
      <c r="B1076" s="21" t="s">
        <v>271</v>
      </c>
    </row>
    <row r="1077">
      <c r="A1077" s="23" t="s">
        <v>1506</v>
      </c>
      <c r="B1077" s="21" t="s">
        <v>291</v>
      </c>
    </row>
    <row r="1078">
      <c r="A1078" s="23" t="s">
        <v>1507</v>
      </c>
      <c r="B1078" s="21" t="s">
        <v>283</v>
      </c>
    </row>
    <row r="1079">
      <c r="A1079" s="23" t="s">
        <v>1508</v>
      </c>
      <c r="B1079" s="21" t="s">
        <v>331</v>
      </c>
    </row>
    <row r="1080">
      <c r="A1080" s="23" t="s">
        <v>1509</v>
      </c>
      <c r="B1080" s="21" t="s">
        <v>300</v>
      </c>
    </row>
    <row r="1081">
      <c r="A1081" s="23" t="s">
        <v>1510</v>
      </c>
      <c r="B1081" s="21" t="s">
        <v>589</v>
      </c>
    </row>
    <row r="1082">
      <c r="A1082" s="23" t="s">
        <v>1511</v>
      </c>
      <c r="B1082" s="21" t="s">
        <v>316</v>
      </c>
    </row>
    <row r="1083">
      <c r="A1083" s="23" t="s">
        <v>1512</v>
      </c>
      <c r="B1083" s="21" t="s">
        <v>300</v>
      </c>
    </row>
    <row r="1084">
      <c r="A1084" s="23" t="s">
        <v>1513</v>
      </c>
      <c r="B1084" s="21" t="s">
        <v>1490</v>
      </c>
    </row>
    <row r="1085">
      <c r="A1085" s="23" t="s">
        <v>1514</v>
      </c>
      <c r="B1085" s="21" t="s">
        <v>316</v>
      </c>
    </row>
    <row r="1086">
      <c r="A1086" s="23" t="s">
        <v>1515</v>
      </c>
      <c r="B1086" s="21" t="s">
        <v>118</v>
      </c>
    </row>
    <row r="1087">
      <c r="A1087" s="23" t="s">
        <v>1516</v>
      </c>
      <c r="B1087" s="21" t="s">
        <v>1223</v>
      </c>
    </row>
    <row r="1088">
      <c r="A1088" s="23" t="s">
        <v>1517</v>
      </c>
      <c r="B1088" s="21" t="s">
        <v>463</v>
      </c>
    </row>
    <row r="1089">
      <c r="A1089" s="23" t="s">
        <v>1518</v>
      </c>
      <c r="B1089" s="21" t="s">
        <v>283</v>
      </c>
    </row>
    <row r="1090">
      <c r="A1090" s="23" t="s">
        <v>1519</v>
      </c>
      <c r="B1090" s="21" t="s">
        <v>283</v>
      </c>
    </row>
    <row r="1091">
      <c r="A1091" s="23" t="s">
        <v>1520</v>
      </c>
      <c r="B1091" s="21" t="s">
        <v>761</v>
      </c>
    </row>
    <row r="1092">
      <c r="A1092" s="23" t="s">
        <v>1521</v>
      </c>
      <c r="B1092" s="21" t="s">
        <v>263</v>
      </c>
    </row>
    <row r="1093">
      <c r="A1093" s="23" t="s">
        <v>1522</v>
      </c>
      <c r="B1093" s="21" t="s">
        <v>273</v>
      </c>
    </row>
    <row r="1094">
      <c r="A1094" s="23" t="s">
        <v>1523</v>
      </c>
      <c r="B1094" s="21" t="s">
        <v>357</v>
      </c>
    </row>
    <row r="1095">
      <c r="A1095" s="23" t="s">
        <v>1524</v>
      </c>
      <c r="B1095" s="21" t="s">
        <v>271</v>
      </c>
    </row>
    <row r="1096">
      <c r="A1096" s="23" t="s">
        <v>1525</v>
      </c>
      <c r="B1096" s="21" t="s">
        <v>1526</v>
      </c>
    </row>
    <row r="1097">
      <c r="A1097" s="23" t="s">
        <v>1527</v>
      </c>
      <c r="B1097" s="21" t="s">
        <v>821</v>
      </c>
    </row>
    <row r="1098">
      <c r="A1098" s="23" t="s">
        <v>1528</v>
      </c>
      <c r="B1098" s="21" t="s">
        <v>1529</v>
      </c>
    </row>
    <row r="1099">
      <c r="A1099" s="23" t="s">
        <v>1530</v>
      </c>
      <c r="B1099" s="21" t="s">
        <v>1531</v>
      </c>
    </row>
    <row r="1100">
      <c r="A1100" s="23" t="s">
        <v>1532</v>
      </c>
      <c r="B1100" s="21" t="s">
        <v>261</v>
      </c>
    </row>
    <row r="1101">
      <c r="A1101" s="23" t="s">
        <v>1533</v>
      </c>
      <c r="B1101" s="21" t="s">
        <v>263</v>
      </c>
    </row>
    <row r="1102">
      <c r="A1102" s="23" t="s">
        <v>1534</v>
      </c>
      <c r="B1102" s="21" t="s">
        <v>346</v>
      </c>
    </row>
    <row r="1103">
      <c r="A1103" s="23" t="s">
        <v>1535</v>
      </c>
      <c r="B1103" s="21" t="s">
        <v>387</v>
      </c>
    </row>
    <row r="1104">
      <c r="A1104" s="23" t="s">
        <v>1536</v>
      </c>
      <c r="B1104" s="21" t="s">
        <v>291</v>
      </c>
    </row>
    <row r="1105">
      <c r="A1105" s="23" t="s">
        <v>1537</v>
      </c>
      <c r="B1105" s="21" t="s">
        <v>346</v>
      </c>
    </row>
    <row r="1106">
      <c r="A1106" s="23" t="s">
        <v>1538</v>
      </c>
      <c r="B1106" s="21" t="s">
        <v>1539</v>
      </c>
    </row>
    <row r="1107">
      <c r="A1107" s="23" t="s">
        <v>1540</v>
      </c>
      <c r="B1107" s="21" t="s">
        <v>300</v>
      </c>
    </row>
    <row r="1108">
      <c r="A1108" s="23" t="s">
        <v>1541</v>
      </c>
      <c r="B1108" s="21" t="s">
        <v>283</v>
      </c>
    </row>
    <row r="1109">
      <c r="A1109" s="23" t="s">
        <v>1542</v>
      </c>
      <c r="B1109" s="21" t="s">
        <v>1526</v>
      </c>
    </row>
    <row r="1110">
      <c r="A1110" s="23" t="s">
        <v>1543</v>
      </c>
      <c r="B1110" s="21" t="s">
        <v>450</v>
      </c>
    </row>
    <row r="1111">
      <c r="A1111" s="23" t="s">
        <v>1544</v>
      </c>
      <c r="B1111" s="21" t="s">
        <v>362</v>
      </c>
    </row>
    <row r="1112">
      <c r="A1112" s="23" t="s">
        <v>1545</v>
      </c>
      <c r="B1112" s="21" t="s">
        <v>324</v>
      </c>
    </row>
    <row r="1113">
      <c r="A1113" s="23" t="s">
        <v>1546</v>
      </c>
      <c r="B1113" s="21" t="s">
        <v>1547</v>
      </c>
    </row>
    <row r="1114">
      <c r="A1114" s="23" t="s">
        <v>1548</v>
      </c>
      <c r="B1114" s="21" t="s">
        <v>1549</v>
      </c>
    </row>
    <row r="1115">
      <c r="A1115" s="23" t="s">
        <v>1550</v>
      </c>
      <c r="B1115" s="21" t="s">
        <v>1551</v>
      </c>
    </row>
    <row r="1116">
      <c r="A1116" s="23" t="s">
        <v>1552</v>
      </c>
      <c r="B1116" s="21" t="s">
        <v>261</v>
      </c>
    </row>
    <row r="1117">
      <c r="A1117" s="23" t="s">
        <v>1553</v>
      </c>
      <c r="B1117" s="21" t="s">
        <v>283</v>
      </c>
    </row>
    <row r="1118">
      <c r="A1118" s="23" t="s">
        <v>1554</v>
      </c>
      <c r="B1118" s="21" t="s">
        <v>297</v>
      </c>
    </row>
    <row r="1119">
      <c r="A1119" s="23" t="s">
        <v>1555</v>
      </c>
      <c r="B1119" s="21" t="s">
        <v>1345</v>
      </c>
    </row>
    <row r="1120">
      <c r="A1120" s="23" t="s">
        <v>1556</v>
      </c>
      <c r="B1120" s="21" t="s">
        <v>283</v>
      </c>
    </row>
    <row r="1121">
      <c r="A1121" s="23" t="s">
        <v>1557</v>
      </c>
      <c r="B1121" s="21" t="s">
        <v>283</v>
      </c>
    </row>
    <row r="1122">
      <c r="A1122" s="23" t="s">
        <v>1558</v>
      </c>
      <c r="B1122" s="21" t="s">
        <v>283</v>
      </c>
    </row>
    <row r="1123">
      <c r="A1123" s="23" t="s">
        <v>1559</v>
      </c>
      <c r="B1123" s="21" t="s">
        <v>261</v>
      </c>
    </row>
    <row r="1124">
      <c r="A1124" s="23" t="s">
        <v>1560</v>
      </c>
      <c r="B1124" s="21" t="s">
        <v>346</v>
      </c>
    </row>
    <row r="1125">
      <c r="A1125" s="23" t="s">
        <v>1561</v>
      </c>
      <c r="B1125" s="21" t="s">
        <v>362</v>
      </c>
    </row>
    <row r="1126">
      <c r="A1126" s="23" t="s">
        <v>1562</v>
      </c>
      <c r="B1126" s="21" t="s">
        <v>1054</v>
      </c>
    </row>
    <row r="1127">
      <c r="A1127" s="23" t="s">
        <v>1563</v>
      </c>
      <c r="B1127" s="21" t="s">
        <v>1320</v>
      </c>
    </row>
    <row r="1128">
      <c r="A1128" s="23" t="s">
        <v>1564</v>
      </c>
      <c r="B1128" s="21" t="s">
        <v>265</v>
      </c>
    </row>
    <row r="1129">
      <c r="A1129" s="23" t="s">
        <v>1565</v>
      </c>
      <c r="B1129" s="21" t="s">
        <v>267</v>
      </c>
    </row>
    <row r="1130">
      <c r="A1130" s="23" t="s">
        <v>1566</v>
      </c>
      <c r="B1130" s="21" t="s">
        <v>1567</v>
      </c>
    </row>
    <row r="1131">
      <c r="A1131" s="23" t="s">
        <v>1568</v>
      </c>
      <c r="B1131" s="21" t="s">
        <v>263</v>
      </c>
    </row>
    <row r="1132">
      <c r="A1132" s="23" t="s">
        <v>1569</v>
      </c>
      <c r="B1132" s="21" t="s">
        <v>1570</v>
      </c>
    </row>
    <row r="1133">
      <c r="A1133" s="23" t="s">
        <v>1571</v>
      </c>
      <c r="B1133" s="21" t="s">
        <v>283</v>
      </c>
    </row>
    <row r="1134">
      <c r="A1134" s="23" t="s">
        <v>1572</v>
      </c>
      <c r="B1134" s="21" t="s">
        <v>265</v>
      </c>
    </row>
    <row r="1135">
      <c r="A1135" s="23" t="s">
        <v>1573</v>
      </c>
      <c r="B1135" s="21" t="s">
        <v>283</v>
      </c>
    </row>
    <row r="1136">
      <c r="A1136" s="23" t="s">
        <v>1574</v>
      </c>
      <c r="B1136" s="21" t="s">
        <v>300</v>
      </c>
    </row>
    <row r="1137">
      <c r="A1137" s="23" t="s">
        <v>1575</v>
      </c>
      <c r="B1137" s="21" t="s">
        <v>291</v>
      </c>
    </row>
    <row r="1138">
      <c r="A1138" s="23" t="s">
        <v>1576</v>
      </c>
      <c r="B1138" s="21" t="s">
        <v>300</v>
      </c>
    </row>
    <row r="1139">
      <c r="A1139" s="23" t="s">
        <v>1577</v>
      </c>
      <c r="B1139" s="21" t="s">
        <v>273</v>
      </c>
    </row>
    <row r="1140">
      <c r="A1140" s="23" t="s">
        <v>1578</v>
      </c>
      <c r="B1140" s="21" t="s">
        <v>1439</v>
      </c>
    </row>
    <row r="1141">
      <c r="A1141" s="23" t="s">
        <v>1579</v>
      </c>
      <c r="B1141" s="21" t="s">
        <v>265</v>
      </c>
    </row>
    <row r="1142">
      <c r="A1142" s="23" t="s">
        <v>1580</v>
      </c>
      <c r="B1142" s="21" t="s">
        <v>291</v>
      </c>
    </row>
    <row r="1143">
      <c r="A1143" s="23" t="s">
        <v>1581</v>
      </c>
      <c r="B1143" s="21" t="s">
        <v>297</v>
      </c>
    </row>
    <row r="1144">
      <c r="A1144" s="23" t="s">
        <v>1582</v>
      </c>
      <c r="B1144" s="21" t="s">
        <v>261</v>
      </c>
    </row>
    <row r="1145">
      <c r="A1145" s="23" t="s">
        <v>1583</v>
      </c>
      <c r="B1145" s="21" t="s">
        <v>300</v>
      </c>
    </row>
    <row r="1146">
      <c r="A1146" s="23" t="s">
        <v>1584</v>
      </c>
      <c r="B1146" s="21" t="s">
        <v>659</v>
      </c>
    </row>
    <row r="1147">
      <c r="A1147" s="23" t="s">
        <v>1585</v>
      </c>
      <c r="B1147" s="21" t="s">
        <v>1586</v>
      </c>
    </row>
    <row r="1148">
      <c r="A1148" s="23" t="s">
        <v>1587</v>
      </c>
      <c r="B1148" s="21" t="s">
        <v>261</v>
      </c>
    </row>
    <row r="1149">
      <c r="A1149" s="23" t="s">
        <v>1588</v>
      </c>
      <c r="B1149" s="21" t="s">
        <v>261</v>
      </c>
    </row>
    <row r="1150">
      <c r="A1150" s="23" t="s">
        <v>1589</v>
      </c>
      <c r="B1150" s="21" t="s">
        <v>118</v>
      </c>
    </row>
    <row r="1151">
      <c r="A1151" s="23" t="s">
        <v>223</v>
      </c>
      <c r="B1151" s="21" t="s">
        <v>118</v>
      </c>
    </row>
    <row r="1152">
      <c r="A1152" s="23" t="s">
        <v>1590</v>
      </c>
      <c r="B1152" s="21" t="s">
        <v>261</v>
      </c>
    </row>
    <row r="1153">
      <c r="A1153" s="23" t="s">
        <v>1591</v>
      </c>
      <c r="B1153" s="21" t="s">
        <v>283</v>
      </c>
    </row>
    <row r="1154">
      <c r="A1154" s="23" t="s">
        <v>1592</v>
      </c>
      <c r="B1154" s="21" t="s">
        <v>362</v>
      </c>
    </row>
    <row r="1155">
      <c r="A1155" s="23" t="s">
        <v>1593</v>
      </c>
      <c r="B1155" s="21" t="s">
        <v>267</v>
      </c>
    </row>
    <row r="1156">
      <c r="A1156" s="23" t="s">
        <v>1594</v>
      </c>
      <c r="B1156" s="21" t="s">
        <v>283</v>
      </c>
    </row>
    <row r="1157">
      <c r="A1157" s="23" t="s">
        <v>1595</v>
      </c>
      <c r="B1157" s="21" t="s">
        <v>283</v>
      </c>
    </row>
    <row r="1158">
      <c r="A1158" s="23" t="s">
        <v>1596</v>
      </c>
      <c r="B1158" s="21" t="s">
        <v>263</v>
      </c>
    </row>
    <row r="1159">
      <c r="A1159" s="23" t="s">
        <v>1597</v>
      </c>
      <c r="B1159" s="21" t="s">
        <v>276</v>
      </c>
    </row>
    <row r="1160">
      <c r="A1160" s="23" t="s">
        <v>1598</v>
      </c>
      <c r="B1160" s="21" t="s">
        <v>346</v>
      </c>
    </row>
    <row r="1161">
      <c r="A1161" s="23" t="s">
        <v>1599</v>
      </c>
      <c r="B1161" s="21" t="s">
        <v>324</v>
      </c>
    </row>
    <row r="1162">
      <c r="A1162" s="23" t="s">
        <v>1600</v>
      </c>
      <c r="B1162" s="21" t="s">
        <v>263</v>
      </c>
    </row>
    <row r="1163">
      <c r="A1163" s="23" t="s">
        <v>1601</v>
      </c>
      <c r="B1163" s="21" t="s">
        <v>324</v>
      </c>
    </row>
    <row r="1164">
      <c r="A1164" s="23" t="s">
        <v>1602</v>
      </c>
      <c r="B1164" s="21" t="s">
        <v>346</v>
      </c>
    </row>
    <row r="1165">
      <c r="A1165" s="23" t="s">
        <v>1603</v>
      </c>
      <c r="B1165" s="21" t="s">
        <v>283</v>
      </c>
    </row>
    <row r="1166">
      <c r="A1166" s="23" t="s">
        <v>1604</v>
      </c>
      <c r="B1166" s="21" t="s">
        <v>300</v>
      </c>
    </row>
    <row r="1167">
      <c r="A1167" s="23" t="s">
        <v>1605</v>
      </c>
      <c r="B1167" s="21" t="s">
        <v>267</v>
      </c>
    </row>
    <row r="1168">
      <c r="A1168" s="23" t="s">
        <v>1606</v>
      </c>
      <c r="B1168" s="21" t="s">
        <v>279</v>
      </c>
    </row>
    <row r="1169">
      <c r="A1169" s="23" t="s">
        <v>1607</v>
      </c>
      <c r="B1169" s="21" t="s">
        <v>1608</v>
      </c>
    </row>
    <row r="1170">
      <c r="A1170" s="23" t="s">
        <v>1609</v>
      </c>
      <c r="B1170" s="21" t="s">
        <v>812</v>
      </c>
    </row>
    <row r="1171">
      <c r="A1171" s="23" t="s">
        <v>1610</v>
      </c>
      <c r="B1171" s="21" t="s">
        <v>1611</v>
      </c>
    </row>
    <row r="1172">
      <c r="A1172" s="23" t="s">
        <v>1612</v>
      </c>
      <c r="B1172" s="21" t="s">
        <v>267</v>
      </c>
    </row>
    <row r="1173">
      <c r="A1173" s="23" t="s">
        <v>1613</v>
      </c>
      <c r="B1173" s="21" t="s">
        <v>450</v>
      </c>
    </row>
    <row r="1174">
      <c r="A1174" s="23" t="s">
        <v>1614</v>
      </c>
      <c r="B1174" s="21" t="s">
        <v>456</v>
      </c>
    </row>
    <row r="1175">
      <c r="A1175" s="23" t="s">
        <v>1615</v>
      </c>
      <c r="B1175" s="21" t="s">
        <v>144</v>
      </c>
    </row>
    <row r="1176">
      <c r="A1176" s="23" t="s">
        <v>1616</v>
      </c>
      <c r="B1176" s="21" t="s">
        <v>152</v>
      </c>
    </row>
    <row r="1177">
      <c r="A1177" s="23" t="s">
        <v>1617</v>
      </c>
      <c r="B1177" s="21" t="s">
        <v>291</v>
      </c>
    </row>
    <row r="1178">
      <c r="A1178" s="23" t="s">
        <v>1618</v>
      </c>
      <c r="B1178" s="21" t="s">
        <v>1619</v>
      </c>
    </row>
    <row r="1179">
      <c r="A1179" s="23" t="s">
        <v>1620</v>
      </c>
      <c r="B1179" s="21" t="s">
        <v>176</v>
      </c>
    </row>
    <row r="1180">
      <c r="A1180" s="23" t="s">
        <v>1621</v>
      </c>
      <c r="B1180" s="21" t="s">
        <v>261</v>
      </c>
    </row>
    <row r="1181">
      <c r="A1181" s="23" t="s">
        <v>1622</v>
      </c>
      <c r="B1181" s="21" t="s">
        <v>752</v>
      </c>
    </row>
    <row r="1182">
      <c r="A1182" s="23" t="s">
        <v>1623</v>
      </c>
      <c r="B1182" s="21" t="s">
        <v>346</v>
      </c>
    </row>
    <row r="1183">
      <c r="A1183" s="23" t="s">
        <v>1624</v>
      </c>
      <c r="B1183" s="21" t="s">
        <v>1625</v>
      </c>
    </row>
    <row r="1184">
      <c r="A1184" s="23" t="s">
        <v>1626</v>
      </c>
      <c r="B1184" s="21" t="s">
        <v>261</v>
      </c>
    </row>
    <row r="1185">
      <c r="A1185" s="23" t="s">
        <v>1627</v>
      </c>
      <c r="B1185" s="21" t="s">
        <v>261</v>
      </c>
    </row>
    <row r="1186">
      <c r="A1186" s="23" t="s">
        <v>1628</v>
      </c>
      <c r="B1186" s="21" t="s">
        <v>276</v>
      </c>
    </row>
    <row r="1187">
      <c r="A1187" s="23" t="s">
        <v>1629</v>
      </c>
      <c r="B1187" s="21" t="s">
        <v>263</v>
      </c>
    </row>
    <row r="1188">
      <c r="A1188" s="23" t="s">
        <v>1630</v>
      </c>
      <c r="B1188" s="21" t="s">
        <v>300</v>
      </c>
    </row>
    <row r="1189">
      <c r="A1189" s="23" t="s">
        <v>1631</v>
      </c>
      <c r="B1189" s="21" t="s">
        <v>767</v>
      </c>
    </row>
    <row r="1190">
      <c r="A1190" s="23" t="s">
        <v>1632</v>
      </c>
      <c r="B1190" s="21" t="s">
        <v>261</v>
      </c>
    </row>
    <row r="1191">
      <c r="A1191" s="23" t="s">
        <v>1633</v>
      </c>
      <c r="B1191" s="21" t="s">
        <v>261</v>
      </c>
    </row>
    <row r="1192">
      <c r="A1192" s="23" t="s">
        <v>1634</v>
      </c>
      <c r="B1192" s="21" t="s">
        <v>1635</v>
      </c>
    </row>
    <row r="1193">
      <c r="A1193" s="23" t="s">
        <v>1636</v>
      </c>
      <c r="B1193" s="21" t="s">
        <v>291</v>
      </c>
    </row>
    <row r="1194">
      <c r="A1194" s="23" t="s">
        <v>1637</v>
      </c>
      <c r="B1194" s="21" t="s">
        <v>1638</v>
      </c>
    </row>
    <row r="1195">
      <c r="A1195" s="23" t="s">
        <v>1639</v>
      </c>
      <c r="B1195" s="21" t="s">
        <v>283</v>
      </c>
    </row>
    <row r="1196">
      <c r="A1196" s="23" t="s">
        <v>1640</v>
      </c>
      <c r="B1196" s="21" t="s">
        <v>435</v>
      </c>
    </row>
    <row r="1197">
      <c r="A1197" s="23" t="s">
        <v>1641</v>
      </c>
      <c r="B1197" s="21" t="s">
        <v>300</v>
      </c>
    </row>
    <row r="1198">
      <c r="A1198" s="23" t="s">
        <v>1642</v>
      </c>
      <c r="B1198" s="21" t="s">
        <v>261</v>
      </c>
    </row>
    <row r="1199">
      <c r="A1199" s="23" t="s">
        <v>1643</v>
      </c>
      <c r="B1199" s="21" t="s">
        <v>300</v>
      </c>
    </row>
    <row r="1200">
      <c r="A1200" s="23" t="s">
        <v>1644</v>
      </c>
      <c r="B1200" s="21" t="s">
        <v>357</v>
      </c>
    </row>
    <row r="1201">
      <c r="A1201" s="23" t="s">
        <v>1645</v>
      </c>
      <c r="B1201" s="21" t="s">
        <v>261</v>
      </c>
    </row>
    <row r="1202">
      <c r="A1202" s="23" t="s">
        <v>1646</v>
      </c>
      <c r="B1202" s="21" t="s">
        <v>273</v>
      </c>
    </row>
    <row r="1203">
      <c r="A1203" s="23" t="s">
        <v>1647</v>
      </c>
      <c r="B1203" s="21" t="s">
        <v>610</v>
      </c>
    </row>
    <row r="1204">
      <c r="A1204" s="23" t="s">
        <v>1648</v>
      </c>
      <c r="B1204" s="21" t="s">
        <v>291</v>
      </c>
    </row>
    <row r="1205">
      <c r="A1205" s="23" t="s">
        <v>1649</v>
      </c>
      <c r="B1205" s="21" t="s">
        <v>659</v>
      </c>
    </row>
    <row r="1206">
      <c r="A1206" s="23" t="s">
        <v>1650</v>
      </c>
      <c r="B1206" s="21" t="s">
        <v>283</v>
      </c>
    </row>
    <row r="1207">
      <c r="A1207" s="23" t="s">
        <v>1651</v>
      </c>
      <c r="B1207" s="21" t="s">
        <v>263</v>
      </c>
    </row>
    <row r="1208">
      <c r="A1208" s="23" t="s">
        <v>1652</v>
      </c>
      <c r="B1208" s="21" t="s">
        <v>261</v>
      </c>
    </row>
    <row r="1209">
      <c r="A1209" s="23" t="s">
        <v>1653</v>
      </c>
      <c r="B1209" s="21" t="s">
        <v>1654</v>
      </c>
    </row>
    <row r="1210">
      <c r="A1210" s="23" t="s">
        <v>1655</v>
      </c>
      <c r="B1210" s="21" t="s">
        <v>587</v>
      </c>
    </row>
    <row r="1211">
      <c r="A1211" s="23" t="s">
        <v>1656</v>
      </c>
      <c r="B1211" s="21" t="s">
        <v>261</v>
      </c>
    </row>
    <row r="1212">
      <c r="A1212" s="23" t="s">
        <v>1657</v>
      </c>
      <c r="B1212" s="21" t="s">
        <v>283</v>
      </c>
    </row>
    <row r="1213">
      <c r="A1213" s="23" t="s">
        <v>1658</v>
      </c>
      <c r="B1213" s="21" t="s">
        <v>283</v>
      </c>
    </row>
    <row r="1214">
      <c r="A1214" s="23" t="s">
        <v>1659</v>
      </c>
      <c r="B1214" s="21" t="s">
        <v>1205</v>
      </c>
    </row>
    <row r="1215">
      <c r="A1215" s="23" t="s">
        <v>1660</v>
      </c>
      <c r="B1215" s="21" t="s">
        <v>1661</v>
      </c>
    </row>
    <row r="1216">
      <c r="A1216" s="23" t="s">
        <v>1662</v>
      </c>
      <c r="B1216" s="21" t="s">
        <v>118</v>
      </c>
    </row>
    <row r="1217">
      <c r="A1217" s="23" t="s">
        <v>1663</v>
      </c>
      <c r="B1217" s="21" t="s">
        <v>1097</v>
      </c>
    </row>
    <row r="1218">
      <c r="A1218" s="23" t="s">
        <v>1664</v>
      </c>
      <c r="B1218" s="21" t="s">
        <v>1665</v>
      </c>
    </row>
    <row r="1219">
      <c r="A1219" s="23" t="s">
        <v>1666</v>
      </c>
      <c r="B1219" s="21" t="s">
        <v>263</v>
      </c>
    </row>
    <row r="1220">
      <c r="A1220" s="23" t="s">
        <v>1667</v>
      </c>
      <c r="B1220" s="21" t="s">
        <v>265</v>
      </c>
    </row>
    <row r="1221">
      <c r="A1221" s="23" t="s">
        <v>1668</v>
      </c>
      <c r="B1221" s="21" t="s">
        <v>283</v>
      </c>
    </row>
    <row r="1222">
      <c r="A1222" s="23" t="s">
        <v>1669</v>
      </c>
      <c r="B1222" s="21" t="s">
        <v>261</v>
      </c>
    </row>
    <row r="1223">
      <c r="A1223" s="23" t="s">
        <v>1670</v>
      </c>
      <c r="B1223" s="21" t="s">
        <v>294</v>
      </c>
    </row>
    <row r="1224">
      <c r="A1224" s="23" t="s">
        <v>1671</v>
      </c>
      <c r="B1224" s="21" t="s">
        <v>516</v>
      </c>
    </row>
    <row r="1225">
      <c r="A1225" s="23" t="s">
        <v>1672</v>
      </c>
      <c r="B1225" s="21" t="s">
        <v>283</v>
      </c>
    </row>
    <row r="1226">
      <c r="A1226" s="23" t="s">
        <v>1673</v>
      </c>
      <c r="B1226" s="21" t="s">
        <v>279</v>
      </c>
    </row>
    <row r="1227">
      <c r="A1227" s="23" t="s">
        <v>1674</v>
      </c>
      <c r="B1227" s="21" t="s">
        <v>300</v>
      </c>
    </row>
    <row r="1228">
      <c r="A1228" s="23" t="s">
        <v>1675</v>
      </c>
      <c r="B1228" s="21" t="s">
        <v>610</v>
      </c>
    </row>
    <row r="1229">
      <c r="A1229" s="23" t="s">
        <v>1676</v>
      </c>
      <c r="B1229" s="21" t="s">
        <v>357</v>
      </c>
    </row>
    <row r="1230">
      <c r="A1230" s="23" t="s">
        <v>1677</v>
      </c>
      <c r="B1230" s="21" t="s">
        <v>118</v>
      </c>
    </row>
    <row r="1231">
      <c r="A1231" s="23" t="s">
        <v>1678</v>
      </c>
      <c r="B1231" s="21" t="s">
        <v>1679</v>
      </c>
    </row>
    <row r="1232">
      <c r="A1232" s="23" t="s">
        <v>1680</v>
      </c>
      <c r="B1232" s="21" t="s">
        <v>294</v>
      </c>
    </row>
    <row r="1233">
      <c r="A1233" s="23" t="s">
        <v>1681</v>
      </c>
      <c r="B1233" s="21" t="s">
        <v>357</v>
      </c>
    </row>
    <row r="1234">
      <c r="A1234" s="23" t="s">
        <v>1682</v>
      </c>
      <c r="B1234" s="21" t="s">
        <v>435</v>
      </c>
    </row>
    <row r="1235">
      <c r="A1235" s="23" t="s">
        <v>1683</v>
      </c>
      <c r="B1235" s="21" t="s">
        <v>273</v>
      </c>
    </row>
    <row r="1236">
      <c r="A1236" s="23" t="s">
        <v>1684</v>
      </c>
      <c r="B1236" s="21" t="s">
        <v>362</v>
      </c>
    </row>
    <row r="1237">
      <c r="A1237" s="23" t="s">
        <v>1685</v>
      </c>
      <c r="B1237" s="21" t="s">
        <v>693</v>
      </c>
    </row>
    <row r="1238">
      <c r="A1238" s="23" t="s">
        <v>1686</v>
      </c>
      <c r="B1238" s="21" t="s">
        <v>283</v>
      </c>
    </row>
    <row r="1239">
      <c r="A1239" s="23" t="s">
        <v>1687</v>
      </c>
      <c r="B1239" s="21" t="s">
        <v>300</v>
      </c>
    </row>
    <row r="1240">
      <c r="A1240" s="23" t="s">
        <v>1688</v>
      </c>
      <c r="B1240" s="21" t="s">
        <v>300</v>
      </c>
    </row>
    <row r="1241">
      <c r="A1241" s="23" t="s">
        <v>1689</v>
      </c>
      <c r="B1241" s="21" t="s">
        <v>263</v>
      </c>
    </row>
    <row r="1242">
      <c r="A1242" s="23" t="s">
        <v>1690</v>
      </c>
      <c r="B1242" s="21" t="s">
        <v>261</v>
      </c>
    </row>
    <row r="1243">
      <c r="A1243" s="23" t="s">
        <v>1691</v>
      </c>
      <c r="B1243" s="21" t="s">
        <v>362</v>
      </c>
    </row>
    <row r="1244">
      <c r="A1244" s="23" t="s">
        <v>1692</v>
      </c>
      <c r="B1244" s="21" t="s">
        <v>159</v>
      </c>
    </row>
    <row r="1245">
      <c r="A1245" s="23" t="s">
        <v>1693</v>
      </c>
      <c r="B1245" s="21" t="s">
        <v>1694</v>
      </c>
    </row>
    <row r="1246">
      <c r="A1246" s="23" t="s">
        <v>1695</v>
      </c>
      <c r="B1246" s="21" t="s">
        <v>1205</v>
      </c>
    </row>
    <row r="1247">
      <c r="A1247" s="23" t="s">
        <v>1696</v>
      </c>
      <c r="B1247" s="21" t="s">
        <v>267</v>
      </c>
    </row>
    <row r="1248">
      <c r="A1248" s="23" t="s">
        <v>1697</v>
      </c>
      <c r="B1248" s="21" t="s">
        <v>265</v>
      </c>
    </row>
    <row r="1249">
      <c r="A1249" s="23" t="s">
        <v>1698</v>
      </c>
      <c r="B1249" s="21" t="s">
        <v>285</v>
      </c>
    </row>
    <row r="1250">
      <c r="A1250" s="23" t="s">
        <v>1699</v>
      </c>
      <c r="B1250" s="21" t="s">
        <v>283</v>
      </c>
    </row>
    <row r="1251">
      <c r="A1251" s="23" t="s">
        <v>1700</v>
      </c>
      <c r="B1251" s="21" t="s">
        <v>283</v>
      </c>
    </row>
    <row r="1252">
      <c r="A1252" s="23" t="s">
        <v>1701</v>
      </c>
      <c r="B1252" s="21" t="s">
        <v>362</v>
      </c>
    </row>
    <row r="1253">
      <c r="A1253" s="23" t="s">
        <v>1702</v>
      </c>
      <c r="B1253" s="21" t="s">
        <v>333</v>
      </c>
    </row>
    <row r="1254">
      <c r="A1254" s="23" t="s">
        <v>1703</v>
      </c>
      <c r="B1254" s="21" t="s">
        <v>261</v>
      </c>
    </row>
    <row r="1255">
      <c r="A1255" s="23" t="s">
        <v>1704</v>
      </c>
      <c r="B1255" s="21" t="s">
        <v>283</v>
      </c>
    </row>
    <row r="1256">
      <c r="A1256" s="23" t="s">
        <v>1705</v>
      </c>
      <c r="B1256" s="21" t="s">
        <v>333</v>
      </c>
    </row>
    <row r="1257">
      <c r="A1257" s="23" t="s">
        <v>1706</v>
      </c>
      <c r="B1257" s="21" t="s">
        <v>261</v>
      </c>
    </row>
    <row r="1258">
      <c r="A1258" s="23" t="s">
        <v>1707</v>
      </c>
      <c r="B1258" s="21" t="s">
        <v>300</v>
      </c>
    </row>
    <row r="1259">
      <c r="A1259" s="23" t="s">
        <v>1708</v>
      </c>
      <c r="B1259" s="21" t="s">
        <v>283</v>
      </c>
    </row>
    <row r="1260">
      <c r="A1260" s="23" t="s">
        <v>1709</v>
      </c>
      <c r="B1260" s="21" t="s">
        <v>283</v>
      </c>
    </row>
    <row r="1261">
      <c r="A1261" s="23" t="s">
        <v>1710</v>
      </c>
      <c r="B1261" s="21" t="s">
        <v>1711</v>
      </c>
    </row>
    <row r="1262">
      <c r="A1262" s="23" t="s">
        <v>1712</v>
      </c>
      <c r="B1262" s="21" t="s">
        <v>273</v>
      </c>
    </row>
    <row r="1263">
      <c r="A1263" s="23" t="s">
        <v>1713</v>
      </c>
      <c r="B1263" s="21" t="s">
        <v>261</v>
      </c>
    </row>
    <row r="1264">
      <c r="A1264" s="23" t="s">
        <v>1714</v>
      </c>
      <c r="B1264" s="21" t="s">
        <v>283</v>
      </c>
    </row>
    <row r="1265">
      <c r="A1265" s="23" t="s">
        <v>1715</v>
      </c>
      <c r="B1265" s="21" t="s">
        <v>261</v>
      </c>
    </row>
    <row r="1266">
      <c r="A1266" s="23" t="s">
        <v>1716</v>
      </c>
      <c r="B1266" s="21" t="s">
        <v>767</v>
      </c>
    </row>
    <row r="1267">
      <c r="A1267" s="23" t="s">
        <v>1717</v>
      </c>
      <c r="B1267" s="21" t="s">
        <v>300</v>
      </c>
    </row>
    <row r="1268">
      <c r="A1268" s="23" t="s">
        <v>1718</v>
      </c>
      <c r="B1268" s="21" t="s">
        <v>1719</v>
      </c>
    </row>
    <row r="1269">
      <c r="A1269" s="23" t="s">
        <v>1720</v>
      </c>
      <c r="B1269" s="21" t="s">
        <v>261</v>
      </c>
    </row>
    <row r="1270">
      <c r="A1270" s="23" t="s">
        <v>1721</v>
      </c>
      <c r="B1270" s="21" t="s">
        <v>346</v>
      </c>
    </row>
    <row r="1271">
      <c r="A1271" s="23" t="s">
        <v>1722</v>
      </c>
      <c r="B1271" s="21" t="s">
        <v>261</v>
      </c>
    </row>
    <row r="1272">
      <c r="A1272" s="23" t="s">
        <v>1723</v>
      </c>
      <c r="B1272" s="21" t="s">
        <v>283</v>
      </c>
    </row>
    <row r="1273">
      <c r="A1273" s="23" t="s">
        <v>1724</v>
      </c>
      <c r="B1273" s="21" t="s">
        <v>1551</v>
      </c>
    </row>
    <row r="1274">
      <c r="A1274" s="23" t="s">
        <v>1725</v>
      </c>
      <c r="B1274" s="21" t="s">
        <v>300</v>
      </c>
    </row>
    <row r="1275">
      <c r="A1275" s="23" t="s">
        <v>1726</v>
      </c>
      <c r="B1275" s="21" t="s">
        <v>283</v>
      </c>
    </row>
    <row r="1276">
      <c r="A1276" s="23" t="s">
        <v>1727</v>
      </c>
      <c r="B1276" s="21" t="s">
        <v>300</v>
      </c>
    </row>
    <row r="1277">
      <c r="A1277" s="23" t="s">
        <v>1728</v>
      </c>
      <c r="B1277" s="21" t="s">
        <v>937</v>
      </c>
    </row>
    <row r="1278">
      <c r="A1278" s="23" t="s">
        <v>1729</v>
      </c>
      <c r="B1278" s="21" t="s">
        <v>261</v>
      </c>
    </row>
    <row r="1279">
      <c r="A1279" s="23" t="s">
        <v>1730</v>
      </c>
      <c r="B1279" s="21" t="s">
        <v>283</v>
      </c>
    </row>
    <row r="1280">
      <c r="A1280" s="23" t="s">
        <v>1731</v>
      </c>
      <c r="B1280" s="21" t="s">
        <v>329</v>
      </c>
    </row>
    <row r="1281">
      <c r="A1281" s="23" t="s">
        <v>1732</v>
      </c>
      <c r="B1281" s="21" t="s">
        <v>333</v>
      </c>
    </row>
    <row r="1282">
      <c r="A1282" s="23" t="s">
        <v>1733</v>
      </c>
      <c r="B1282" s="21" t="s">
        <v>267</v>
      </c>
    </row>
    <row r="1283">
      <c r="A1283" s="23" t="s">
        <v>1734</v>
      </c>
      <c r="B1283" s="21" t="s">
        <v>1189</v>
      </c>
    </row>
    <row r="1284">
      <c r="A1284" s="23" t="s">
        <v>1735</v>
      </c>
      <c r="B1284" s="21" t="s">
        <v>1203</v>
      </c>
    </row>
    <row r="1285">
      <c r="A1285" s="23" t="s">
        <v>1736</v>
      </c>
      <c r="B1285" s="21" t="s">
        <v>291</v>
      </c>
    </row>
    <row r="1286">
      <c r="A1286" s="23" t="s">
        <v>1737</v>
      </c>
      <c r="B1286" s="21" t="s">
        <v>261</v>
      </c>
    </row>
    <row r="1287">
      <c r="A1287" s="23" t="s">
        <v>1738</v>
      </c>
      <c r="B1287" s="21" t="s">
        <v>283</v>
      </c>
    </row>
    <row r="1288">
      <c r="A1288" s="23" t="s">
        <v>1739</v>
      </c>
      <c r="B1288" s="21" t="s">
        <v>265</v>
      </c>
    </row>
    <row r="1289">
      <c r="A1289" s="23" t="s">
        <v>1740</v>
      </c>
      <c r="B1289" s="21" t="s">
        <v>1741</v>
      </c>
    </row>
    <row r="1290">
      <c r="A1290" s="23" t="s">
        <v>1742</v>
      </c>
      <c r="B1290" s="21" t="s">
        <v>1743</v>
      </c>
    </row>
    <row r="1291">
      <c r="A1291" s="23" t="s">
        <v>1744</v>
      </c>
      <c r="B1291" s="21" t="s">
        <v>285</v>
      </c>
    </row>
    <row r="1292">
      <c r="A1292" s="23" t="s">
        <v>1745</v>
      </c>
      <c r="B1292" s="21" t="s">
        <v>283</v>
      </c>
    </row>
    <row r="1293">
      <c r="A1293" s="23" t="s">
        <v>1746</v>
      </c>
      <c r="B1293" s="21" t="s">
        <v>263</v>
      </c>
    </row>
    <row r="1294">
      <c r="A1294" s="23" t="s">
        <v>1747</v>
      </c>
      <c r="B1294" s="21" t="s">
        <v>283</v>
      </c>
    </row>
    <row r="1295">
      <c r="A1295" s="23" t="s">
        <v>1748</v>
      </c>
      <c r="B1295" s="21" t="s">
        <v>261</v>
      </c>
    </row>
    <row r="1296">
      <c r="A1296" s="23" t="s">
        <v>1749</v>
      </c>
      <c r="B1296" s="21" t="s">
        <v>267</v>
      </c>
    </row>
    <row r="1297">
      <c r="A1297" s="23" t="s">
        <v>1750</v>
      </c>
      <c r="B1297" s="21" t="s">
        <v>283</v>
      </c>
    </row>
    <row r="1298">
      <c r="A1298" s="23" t="s">
        <v>1751</v>
      </c>
      <c r="B1298" s="21" t="s">
        <v>331</v>
      </c>
    </row>
    <row r="1299">
      <c r="A1299" s="23" t="s">
        <v>1752</v>
      </c>
      <c r="B1299" s="21" t="s">
        <v>261</v>
      </c>
    </row>
    <row r="1300">
      <c r="A1300" s="23" t="s">
        <v>1753</v>
      </c>
      <c r="B1300" s="21" t="s">
        <v>362</v>
      </c>
    </row>
    <row r="1301">
      <c r="A1301" s="23" t="s">
        <v>1754</v>
      </c>
      <c r="B1301" s="21" t="s">
        <v>435</v>
      </c>
    </row>
    <row r="1302">
      <c r="A1302" s="23" t="s">
        <v>1755</v>
      </c>
      <c r="B1302" s="21" t="s">
        <v>761</v>
      </c>
    </row>
    <row r="1303">
      <c r="A1303" s="23" t="s">
        <v>1756</v>
      </c>
      <c r="B1303" s="21" t="s">
        <v>273</v>
      </c>
    </row>
    <row r="1304">
      <c r="A1304" s="23" t="s">
        <v>1757</v>
      </c>
      <c r="B1304" s="21" t="s">
        <v>267</v>
      </c>
    </row>
    <row r="1305">
      <c r="A1305" s="23" t="s">
        <v>1758</v>
      </c>
      <c r="B1305" s="21" t="s">
        <v>273</v>
      </c>
    </row>
    <row r="1306">
      <c r="A1306" s="23" t="s">
        <v>1759</v>
      </c>
      <c r="B1306" s="21" t="s">
        <v>1760</v>
      </c>
    </row>
    <row r="1307">
      <c r="A1307" s="23" t="s">
        <v>1761</v>
      </c>
      <c r="B1307" s="21" t="s">
        <v>294</v>
      </c>
    </row>
    <row r="1308">
      <c r="A1308" s="23" t="s">
        <v>1762</v>
      </c>
      <c r="B1308" s="21" t="s">
        <v>294</v>
      </c>
    </row>
    <row r="1309">
      <c r="A1309" s="23" t="s">
        <v>1763</v>
      </c>
      <c r="B1309" s="21" t="s">
        <v>261</v>
      </c>
    </row>
    <row r="1310">
      <c r="A1310" s="23" t="s">
        <v>1764</v>
      </c>
      <c r="B1310" s="21" t="s">
        <v>362</v>
      </c>
    </row>
    <row r="1311">
      <c r="A1311" s="23" t="s">
        <v>1765</v>
      </c>
      <c r="B1311" s="21" t="s">
        <v>752</v>
      </c>
    </row>
    <row r="1312">
      <c r="A1312" s="23" t="s">
        <v>1766</v>
      </c>
      <c r="B1312" s="21" t="s">
        <v>300</v>
      </c>
    </row>
    <row r="1313">
      <c r="A1313" s="23" t="s">
        <v>1767</v>
      </c>
      <c r="B1313" s="21" t="s">
        <v>291</v>
      </c>
    </row>
    <row r="1314">
      <c r="A1314" s="23" t="s">
        <v>1768</v>
      </c>
      <c r="B1314" s="21" t="s">
        <v>1769</v>
      </c>
    </row>
    <row r="1315">
      <c r="A1315" s="23" t="s">
        <v>1770</v>
      </c>
      <c r="B1315" s="21" t="s">
        <v>276</v>
      </c>
    </row>
    <row r="1316">
      <c r="A1316" s="23" t="s">
        <v>1771</v>
      </c>
      <c r="B1316" s="21" t="s">
        <v>267</v>
      </c>
    </row>
    <row r="1317">
      <c r="A1317" s="23" t="s">
        <v>1772</v>
      </c>
      <c r="B1317" s="21" t="s">
        <v>176</v>
      </c>
    </row>
    <row r="1318">
      <c r="A1318" s="23" t="s">
        <v>1773</v>
      </c>
      <c r="B1318" s="21" t="s">
        <v>1711</v>
      </c>
    </row>
    <row r="1319">
      <c r="A1319" s="23" t="s">
        <v>1774</v>
      </c>
      <c r="B1319" s="21" t="s">
        <v>362</v>
      </c>
    </row>
    <row r="1320">
      <c r="A1320" s="23" t="s">
        <v>1775</v>
      </c>
      <c r="B1320" s="21" t="s">
        <v>261</v>
      </c>
    </row>
    <row r="1321">
      <c r="A1321" s="23" t="s">
        <v>1776</v>
      </c>
      <c r="B1321" s="21" t="s">
        <v>752</v>
      </c>
    </row>
    <row r="1322">
      <c r="A1322" s="23" t="s">
        <v>1777</v>
      </c>
      <c r="B1322" s="21" t="s">
        <v>362</v>
      </c>
    </row>
    <row r="1323">
      <c r="A1323" s="23" t="s">
        <v>1778</v>
      </c>
      <c r="B1323" s="21" t="s">
        <v>294</v>
      </c>
    </row>
    <row r="1324">
      <c r="A1324" s="23" t="s">
        <v>1779</v>
      </c>
      <c r="B1324" s="21" t="s">
        <v>1780</v>
      </c>
    </row>
    <row r="1325">
      <c r="A1325" s="23" t="s">
        <v>1781</v>
      </c>
      <c r="B1325" s="21" t="s">
        <v>761</v>
      </c>
    </row>
    <row r="1326">
      <c r="A1326" s="23" t="s">
        <v>1782</v>
      </c>
      <c r="B1326" s="21" t="s">
        <v>291</v>
      </c>
    </row>
    <row r="1327">
      <c r="A1327" s="23" t="s">
        <v>1783</v>
      </c>
      <c r="B1327" s="21" t="s">
        <v>333</v>
      </c>
    </row>
    <row r="1328">
      <c r="A1328" s="23" t="s">
        <v>1784</v>
      </c>
      <c r="B1328" s="21" t="s">
        <v>261</v>
      </c>
    </row>
    <row r="1329">
      <c r="A1329" s="23" t="s">
        <v>1785</v>
      </c>
      <c r="B1329" s="21" t="s">
        <v>273</v>
      </c>
    </row>
    <row r="1330">
      <c r="A1330" s="23" t="s">
        <v>1786</v>
      </c>
      <c r="B1330" s="21" t="s">
        <v>267</v>
      </c>
    </row>
    <row r="1331">
      <c r="A1331" s="23" t="s">
        <v>1787</v>
      </c>
      <c r="B1331" s="21" t="s">
        <v>267</v>
      </c>
    </row>
    <row r="1332">
      <c r="A1332" s="23" t="s">
        <v>1788</v>
      </c>
      <c r="B1332" s="21" t="s">
        <v>300</v>
      </c>
    </row>
    <row r="1333">
      <c r="A1333" s="23" t="s">
        <v>1789</v>
      </c>
      <c r="B1333" s="21" t="s">
        <v>283</v>
      </c>
    </row>
    <row r="1334">
      <c r="A1334" s="23" t="s">
        <v>1790</v>
      </c>
      <c r="B1334" s="21" t="s">
        <v>294</v>
      </c>
    </row>
    <row r="1335">
      <c r="A1335" s="23" t="s">
        <v>1791</v>
      </c>
      <c r="B1335" s="21" t="s">
        <v>261</v>
      </c>
    </row>
    <row r="1336">
      <c r="A1336" s="23" t="s">
        <v>1792</v>
      </c>
      <c r="B1336" s="21" t="s">
        <v>362</v>
      </c>
    </row>
    <row r="1337">
      <c r="A1337" s="23" t="s">
        <v>1793</v>
      </c>
      <c r="B1337" s="21" t="s">
        <v>1551</v>
      </c>
    </row>
    <row r="1338">
      <c r="A1338" s="23" t="s">
        <v>1794</v>
      </c>
      <c r="B1338" s="21" t="s">
        <v>1288</v>
      </c>
    </row>
    <row r="1339">
      <c r="A1339" s="23" t="s">
        <v>1795</v>
      </c>
      <c r="B1339" s="21" t="s">
        <v>1796</v>
      </c>
    </row>
    <row r="1340">
      <c r="A1340" s="23" t="s">
        <v>1797</v>
      </c>
      <c r="B1340" s="21" t="s">
        <v>1798</v>
      </c>
    </row>
    <row r="1341">
      <c r="A1341" s="23" t="s">
        <v>1799</v>
      </c>
      <c r="B1341" s="21" t="s">
        <v>476</v>
      </c>
    </row>
    <row r="1342">
      <c r="A1342" s="23" t="s">
        <v>1800</v>
      </c>
      <c r="B1342" s="21" t="s">
        <v>346</v>
      </c>
    </row>
    <row r="1343">
      <c r="A1343" s="23" t="s">
        <v>1801</v>
      </c>
      <c r="B1343" s="21" t="s">
        <v>263</v>
      </c>
    </row>
    <row r="1344">
      <c r="A1344" s="23" t="s">
        <v>1802</v>
      </c>
      <c r="B1344" s="21" t="s">
        <v>1223</v>
      </c>
    </row>
    <row r="1345">
      <c r="A1345" s="23" t="s">
        <v>1803</v>
      </c>
      <c r="B1345" s="21" t="s">
        <v>273</v>
      </c>
    </row>
    <row r="1346">
      <c r="A1346" s="23" t="s">
        <v>1804</v>
      </c>
      <c r="B1346" s="21" t="s">
        <v>610</v>
      </c>
    </row>
    <row r="1347">
      <c r="A1347" s="23" t="s">
        <v>1805</v>
      </c>
      <c r="B1347" s="21" t="s">
        <v>263</v>
      </c>
    </row>
    <row r="1348">
      <c r="A1348" s="23" t="s">
        <v>1806</v>
      </c>
      <c r="B1348" s="21" t="s">
        <v>659</v>
      </c>
    </row>
    <row r="1349">
      <c r="A1349" s="23" t="s">
        <v>1807</v>
      </c>
      <c r="B1349" s="21" t="s">
        <v>435</v>
      </c>
    </row>
    <row r="1350">
      <c r="A1350" s="23" t="s">
        <v>1808</v>
      </c>
      <c r="B1350" s="21" t="s">
        <v>1638</v>
      </c>
    </row>
    <row r="1351">
      <c r="A1351" s="23" t="s">
        <v>1809</v>
      </c>
      <c r="B1351" s="21" t="s">
        <v>273</v>
      </c>
    </row>
    <row r="1352">
      <c r="A1352" s="23" t="s">
        <v>1810</v>
      </c>
      <c r="B1352" s="21" t="s">
        <v>261</v>
      </c>
    </row>
    <row r="1353">
      <c r="A1353" s="23" t="s">
        <v>1811</v>
      </c>
      <c r="B1353" s="21" t="s">
        <v>261</v>
      </c>
    </row>
    <row r="1354">
      <c r="A1354" s="23" t="s">
        <v>1812</v>
      </c>
      <c r="B1354" s="21" t="s">
        <v>261</v>
      </c>
    </row>
    <row r="1355">
      <c r="A1355" s="23" t="s">
        <v>1813</v>
      </c>
      <c r="B1355" s="21" t="s">
        <v>589</v>
      </c>
    </row>
    <row r="1356">
      <c r="A1356" s="23" t="s">
        <v>1814</v>
      </c>
      <c r="B1356" s="21" t="s">
        <v>283</v>
      </c>
    </row>
    <row r="1357">
      <c r="A1357" s="23" t="s">
        <v>1815</v>
      </c>
      <c r="B1357" s="21" t="s">
        <v>1816</v>
      </c>
    </row>
    <row r="1358">
      <c r="A1358" s="23" t="s">
        <v>1817</v>
      </c>
      <c r="B1358" s="21" t="s">
        <v>261</v>
      </c>
    </row>
    <row r="1359">
      <c r="A1359" s="23" t="s">
        <v>1818</v>
      </c>
      <c r="B1359" s="21" t="s">
        <v>463</v>
      </c>
    </row>
    <row r="1360">
      <c r="A1360" s="23" t="s">
        <v>1819</v>
      </c>
      <c r="B1360" s="21" t="s">
        <v>1820</v>
      </c>
    </row>
    <row r="1361">
      <c r="A1361" s="23" t="s">
        <v>1821</v>
      </c>
      <c r="B1361" s="21" t="s">
        <v>261</v>
      </c>
    </row>
    <row r="1362">
      <c r="A1362" s="23" t="s">
        <v>1822</v>
      </c>
      <c r="B1362" s="21" t="s">
        <v>333</v>
      </c>
    </row>
    <row r="1363">
      <c r="A1363" s="23" t="s">
        <v>1823</v>
      </c>
      <c r="B1363" s="21" t="s">
        <v>316</v>
      </c>
    </row>
    <row r="1364">
      <c r="A1364" s="23" t="s">
        <v>1824</v>
      </c>
      <c r="B1364" s="21" t="s">
        <v>333</v>
      </c>
    </row>
    <row r="1365">
      <c r="A1365" s="23" t="s">
        <v>1825</v>
      </c>
      <c r="B1365" s="21" t="s">
        <v>283</v>
      </c>
    </row>
    <row r="1366">
      <c r="A1366" s="23" t="s">
        <v>1826</v>
      </c>
      <c r="B1366" s="21" t="s">
        <v>261</v>
      </c>
    </row>
    <row r="1367">
      <c r="A1367" s="23" t="s">
        <v>1827</v>
      </c>
      <c r="B1367" s="21" t="s">
        <v>362</v>
      </c>
    </row>
    <row r="1368">
      <c r="A1368" s="23" t="s">
        <v>1828</v>
      </c>
      <c r="B1368" s="21" t="s">
        <v>283</v>
      </c>
    </row>
    <row r="1369">
      <c r="A1369" s="23" t="s">
        <v>1829</v>
      </c>
      <c r="B1369" s="21" t="s">
        <v>263</v>
      </c>
    </row>
    <row r="1370">
      <c r="A1370" s="23" t="s">
        <v>1830</v>
      </c>
      <c r="B1370" s="21" t="s">
        <v>265</v>
      </c>
    </row>
    <row r="1371">
      <c r="A1371" s="23" t="s">
        <v>1831</v>
      </c>
      <c r="B1371" s="21" t="s">
        <v>283</v>
      </c>
    </row>
    <row r="1372">
      <c r="A1372" s="23" t="s">
        <v>1832</v>
      </c>
      <c r="B1372" s="21" t="s">
        <v>283</v>
      </c>
    </row>
    <row r="1373">
      <c r="A1373" s="23" t="s">
        <v>1833</v>
      </c>
      <c r="B1373" s="21" t="s">
        <v>273</v>
      </c>
    </row>
    <row r="1374">
      <c r="A1374" s="23" t="s">
        <v>1834</v>
      </c>
      <c r="B1374" s="21" t="s">
        <v>291</v>
      </c>
    </row>
    <row r="1375">
      <c r="A1375" s="23" t="s">
        <v>1835</v>
      </c>
      <c r="B1375" s="21" t="s">
        <v>263</v>
      </c>
    </row>
    <row r="1376">
      <c r="A1376" s="23" t="s">
        <v>1836</v>
      </c>
      <c r="B1376" s="21" t="s">
        <v>283</v>
      </c>
    </row>
    <row r="1377">
      <c r="A1377" s="23" t="s">
        <v>1837</v>
      </c>
      <c r="B1377" s="21" t="s">
        <v>261</v>
      </c>
    </row>
    <row r="1378">
      <c r="A1378" s="23" t="s">
        <v>1838</v>
      </c>
      <c r="B1378" s="21" t="s">
        <v>273</v>
      </c>
    </row>
    <row r="1379">
      <c r="A1379" s="23" t="s">
        <v>1839</v>
      </c>
      <c r="B1379" s="21" t="s">
        <v>294</v>
      </c>
    </row>
    <row r="1380">
      <c r="A1380" s="23" t="s">
        <v>1840</v>
      </c>
      <c r="B1380" s="21" t="s">
        <v>263</v>
      </c>
    </row>
    <row r="1381">
      <c r="A1381" s="23" t="s">
        <v>1841</v>
      </c>
      <c r="B1381" s="21" t="s">
        <v>263</v>
      </c>
    </row>
    <row r="1382">
      <c r="A1382" s="23" t="s">
        <v>1842</v>
      </c>
      <c r="B1382" s="21" t="s">
        <v>283</v>
      </c>
    </row>
    <row r="1383">
      <c r="A1383" s="23" t="s">
        <v>1843</v>
      </c>
      <c r="B1383" s="21" t="s">
        <v>294</v>
      </c>
    </row>
    <row r="1384">
      <c r="A1384" s="23" t="s">
        <v>1844</v>
      </c>
      <c r="B1384" s="21" t="s">
        <v>812</v>
      </c>
    </row>
    <row r="1385">
      <c r="A1385" s="23" t="s">
        <v>1845</v>
      </c>
      <c r="B1385" s="21" t="s">
        <v>357</v>
      </c>
    </row>
    <row r="1386">
      <c r="A1386" s="23" t="s">
        <v>1846</v>
      </c>
      <c r="B1386" s="21" t="s">
        <v>357</v>
      </c>
    </row>
    <row r="1387">
      <c r="A1387" s="23" t="s">
        <v>1847</v>
      </c>
      <c r="B1387" s="21" t="s">
        <v>261</v>
      </c>
    </row>
    <row r="1388">
      <c r="A1388" s="23" t="s">
        <v>1848</v>
      </c>
      <c r="B1388" s="21" t="s">
        <v>291</v>
      </c>
    </row>
    <row r="1389">
      <c r="A1389" s="23" t="s">
        <v>1849</v>
      </c>
      <c r="B1389" s="21" t="s">
        <v>371</v>
      </c>
    </row>
    <row r="1390">
      <c r="A1390" s="23" t="s">
        <v>1850</v>
      </c>
      <c r="B1390" s="21" t="s">
        <v>203</v>
      </c>
    </row>
    <row r="1391">
      <c r="A1391" s="23" t="s">
        <v>1851</v>
      </c>
      <c r="B1391" s="21" t="s">
        <v>1317</v>
      </c>
    </row>
    <row r="1392">
      <c r="A1392" s="23" t="s">
        <v>1852</v>
      </c>
      <c r="B1392" s="21" t="s">
        <v>357</v>
      </c>
    </row>
    <row r="1393">
      <c r="A1393" s="23" t="s">
        <v>1853</v>
      </c>
      <c r="B1393" s="21" t="s">
        <v>300</v>
      </c>
    </row>
    <row r="1394">
      <c r="A1394" s="23" t="s">
        <v>1854</v>
      </c>
      <c r="B1394" s="21" t="s">
        <v>285</v>
      </c>
    </row>
    <row r="1395">
      <c r="A1395" s="23" t="s">
        <v>1855</v>
      </c>
      <c r="B1395" s="21" t="s">
        <v>283</v>
      </c>
    </row>
    <row r="1396">
      <c r="A1396" s="23" t="s">
        <v>1856</v>
      </c>
      <c r="B1396" s="21" t="s">
        <v>271</v>
      </c>
    </row>
    <row r="1397">
      <c r="A1397" s="23" t="s">
        <v>1857</v>
      </c>
      <c r="B1397" s="21" t="s">
        <v>267</v>
      </c>
    </row>
    <row r="1398">
      <c r="A1398" s="23" t="s">
        <v>1858</v>
      </c>
      <c r="B1398" s="21" t="s">
        <v>134</v>
      </c>
    </row>
    <row r="1399">
      <c r="A1399" s="23" t="s">
        <v>1859</v>
      </c>
      <c r="B1399" s="21" t="s">
        <v>261</v>
      </c>
    </row>
    <row r="1400">
      <c r="A1400" s="23" t="s">
        <v>1860</v>
      </c>
      <c r="B1400" s="21" t="s">
        <v>659</v>
      </c>
    </row>
    <row r="1401">
      <c r="A1401" s="23" t="s">
        <v>1861</v>
      </c>
      <c r="B1401" s="21" t="s">
        <v>283</v>
      </c>
    </row>
    <row r="1402">
      <c r="A1402" s="23" t="s">
        <v>1862</v>
      </c>
      <c r="B1402" s="21" t="s">
        <v>261</v>
      </c>
    </row>
    <row r="1403">
      <c r="A1403" s="23" t="s">
        <v>1863</v>
      </c>
      <c r="B1403" s="21" t="s">
        <v>1097</v>
      </c>
    </row>
    <row r="1404">
      <c r="A1404" s="23" t="s">
        <v>1864</v>
      </c>
      <c r="B1404" s="21" t="s">
        <v>357</v>
      </c>
    </row>
    <row r="1405">
      <c r="A1405" s="23" t="s">
        <v>1865</v>
      </c>
      <c r="B1405" s="21" t="s">
        <v>294</v>
      </c>
    </row>
    <row r="1406">
      <c r="A1406" s="23" t="s">
        <v>1866</v>
      </c>
      <c r="B1406" s="21" t="s">
        <v>346</v>
      </c>
    </row>
    <row r="1407">
      <c r="A1407" s="23" t="s">
        <v>1867</v>
      </c>
      <c r="B1407" s="21" t="s">
        <v>118</v>
      </c>
    </row>
    <row r="1408">
      <c r="A1408" s="23" t="s">
        <v>1868</v>
      </c>
      <c r="B1408" s="21" t="s">
        <v>767</v>
      </c>
    </row>
    <row r="1409">
      <c r="A1409" s="23" t="s">
        <v>1869</v>
      </c>
      <c r="B1409" s="21" t="s">
        <v>1870</v>
      </c>
    </row>
    <row r="1410">
      <c r="A1410" s="23" t="s">
        <v>1871</v>
      </c>
      <c r="B1410" s="21" t="s">
        <v>324</v>
      </c>
    </row>
    <row r="1411">
      <c r="A1411" s="23" t="s">
        <v>1872</v>
      </c>
      <c r="B1411" s="21" t="s">
        <v>357</v>
      </c>
    </row>
    <row r="1412">
      <c r="A1412" s="23" t="s">
        <v>1873</v>
      </c>
      <c r="B1412" s="21" t="s">
        <v>452</v>
      </c>
    </row>
    <row r="1413">
      <c r="A1413" s="23" t="s">
        <v>1874</v>
      </c>
      <c r="B1413" s="21" t="s">
        <v>357</v>
      </c>
    </row>
    <row r="1414">
      <c r="A1414" s="23" t="s">
        <v>1875</v>
      </c>
      <c r="B1414" s="21" t="s">
        <v>263</v>
      </c>
    </row>
    <row r="1415">
      <c r="A1415" s="23" t="s">
        <v>1876</v>
      </c>
      <c r="B1415" s="21" t="s">
        <v>283</v>
      </c>
    </row>
    <row r="1416">
      <c r="A1416" s="23" t="s">
        <v>1877</v>
      </c>
      <c r="B1416" s="21" t="s">
        <v>261</v>
      </c>
    </row>
    <row r="1417">
      <c r="A1417" s="23" t="s">
        <v>1878</v>
      </c>
      <c r="B1417" s="21" t="s">
        <v>283</v>
      </c>
    </row>
    <row r="1418">
      <c r="A1418" s="23" t="s">
        <v>1879</v>
      </c>
      <c r="B1418" s="21" t="s">
        <v>362</v>
      </c>
    </row>
    <row r="1419">
      <c r="A1419" s="23" t="s">
        <v>1880</v>
      </c>
      <c r="B1419" s="21" t="s">
        <v>283</v>
      </c>
    </row>
    <row r="1420">
      <c r="A1420" s="23" t="s">
        <v>1881</v>
      </c>
      <c r="B1420" s="21" t="s">
        <v>273</v>
      </c>
    </row>
    <row r="1421">
      <c r="A1421" s="23" t="s">
        <v>1882</v>
      </c>
      <c r="B1421" s="21" t="s">
        <v>375</v>
      </c>
    </row>
    <row r="1422">
      <c r="A1422" s="23" t="s">
        <v>1883</v>
      </c>
      <c r="B1422" s="21" t="s">
        <v>276</v>
      </c>
    </row>
    <row r="1423">
      <c r="A1423" s="23" t="s">
        <v>1884</v>
      </c>
      <c r="B1423" s="21" t="s">
        <v>279</v>
      </c>
    </row>
    <row r="1424">
      <c r="A1424" s="23" t="s">
        <v>1885</v>
      </c>
      <c r="B1424" s="21" t="s">
        <v>283</v>
      </c>
    </row>
    <row r="1425">
      <c r="A1425" s="23" t="s">
        <v>1886</v>
      </c>
      <c r="B1425" s="21" t="s">
        <v>276</v>
      </c>
    </row>
    <row r="1426">
      <c r="A1426" s="23" t="s">
        <v>1887</v>
      </c>
      <c r="B1426" s="21" t="s">
        <v>273</v>
      </c>
    </row>
    <row r="1427">
      <c r="A1427" s="23" t="s">
        <v>1888</v>
      </c>
      <c r="B1427" s="21" t="s">
        <v>261</v>
      </c>
    </row>
    <row r="1428">
      <c r="A1428" s="23" t="s">
        <v>1889</v>
      </c>
      <c r="B1428" s="21" t="s">
        <v>261</v>
      </c>
    </row>
    <row r="1429">
      <c r="A1429" s="23" t="s">
        <v>1890</v>
      </c>
      <c r="B1429" s="21" t="s">
        <v>261</v>
      </c>
    </row>
    <row r="1430">
      <c r="A1430" s="23" t="s">
        <v>1891</v>
      </c>
      <c r="B1430" s="21" t="s">
        <v>273</v>
      </c>
    </row>
    <row r="1431">
      <c r="A1431" s="23" t="s">
        <v>1892</v>
      </c>
      <c r="B1431" s="21" t="s">
        <v>276</v>
      </c>
    </row>
    <row r="1432">
      <c r="A1432" s="23" t="s">
        <v>1893</v>
      </c>
      <c r="B1432" s="21" t="s">
        <v>300</v>
      </c>
    </row>
    <row r="1433">
      <c r="A1433" s="23" t="s">
        <v>1894</v>
      </c>
      <c r="B1433" s="21" t="s">
        <v>261</v>
      </c>
    </row>
    <row r="1434">
      <c r="A1434" s="23" t="s">
        <v>1895</v>
      </c>
      <c r="B1434" s="21" t="s">
        <v>812</v>
      </c>
    </row>
    <row r="1435">
      <c r="A1435" s="23" t="s">
        <v>1896</v>
      </c>
      <c r="B1435" s="21" t="s">
        <v>261</v>
      </c>
    </row>
    <row r="1436">
      <c r="A1436" s="23" t="s">
        <v>1897</v>
      </c>
      <c r="B1436" s="21" t="s">
        <v>283</v>
      </c>
    </row>
    <row r="1437">
      <c r="A1437" s="23" t="s">
        <v>1898</v>
      </c>
      <c r="B1437" s="21" t="s">
        <v>300</v>
      </c>
    </row>
    <row r="1438">
      <c r="A1438" s="23" t="s">
        <v>1899</v>
      </c>
      <c r="B1438" s="21" t="s">
        <v>300</v>
      </c>
    </row>
    <row r="1439">
      <c r="A1439" s="23" t="s">
        <v>1900</v>
      </c>
      <c r="B1439" s="21" t="s">
        <v>285</v>
      </c>
    </row>
    <row r="1440">
      <c r="A1440" s="23" t="s">
        <v>1901</v>
      </c>
      <c r="B1440" s="21" t="s">
        <v>587</v>
      </c>
    </row>
    <row r="1441">
      <c r="A1441" s="23" t="s">
        <v>1902</v>
      </c>
      <c r="B1441" s="21" t="s">
        <v>797</v>
      </c>
    </row>
    <row r="1442">
      <c r="A1442" s="23" t="s">
        <v>1903</v>
      </c>
      <c r="B1442" s="21" t="s">
        <v>294</v>
      </c>
    </row>
    <row r="1443">
      <c r="A1443" s="23" t="s">
        <v>1904</v>
      </c>
      <c r="B1443" s="21" t="s">
        <v>261</v>
      </c>
    </row>
    <row r="1444">
      <c r="A1444" s="23" t="s">
        <v>1905</v>
      </c>
      <c r="B1444" s="21" t="s">
        <v>271</v>
      </c>
    </row>
    <row r="1445">
      <c r="A1445" s="23" t="s">
        <v>1906</v>
      </c>
      <c r="B1445" s="21" t="s">
        <v>261</v>
      </c>
    </row>
    <row r="1446">
      <c r="A1446" s="23" t="s">
        <v>1907</v>
      </c>
      <c r="B1446" s="21" t="s">
        <v>267</v>
      </c>
    </row>
    <row r="1447">
      <c r="A1447" s="23" t="s">
        <v>1908</v>
      </c>
      <c r="B1447" s="21" t="s">
        <v>263</v>
      </c>
    </row>
    <row r="1448">
      <c r="A1448" s="23" t="s">
        <v>1909</v>
      </c>
      <c r="B1448" s="21" t="s">
        <v>1910</v>
      </c>
    </row>
    <row r="1449">
      <c r="A1449" s="23" t="s">
        <v>1911</v>
      </c>
      <c r="B1449" s="21" t="s">
        <v>300</v>
      </c>
    </row>
    <row r="1450">
      <c r="A1450" s="23" t="s">
        <v>1912</v>
      </c>
      <c r="B1450" s="21" t="s">
        <v>261</v>
      </c>
    </row>
    <row r="1451">
      <c r="A1451" s="23" t="s">
        <v>1913</v>
      </c>
      <c r="B1451" s="21" t="s">
        <v>267</v>
      </c>
    </row>
    <row r="1452">
      <c r="A1452" s="23" t="s">
        <v>1914</v>
      </c>
      <c r="B1452" s="21" t="s">
        <v>261</v>
      </c>
    </row>
    <row r="1453">
      <c r="A1453" s="23" t="s">
        <v>1915</v>
      </c>
      <c r="B1453" s="21" t="s">
        <v>283</v>
      </c>
    </row>
    <row r="1454">
      <c r="A1454" s="23" t="s">
        <v>1916</v>
      </c>
      <c r="B1454" s="21" t="s">
        <v>1917</v>
      </c>
    </row>
    <row r="1455">
      <c r="A1455" s="23" t="s">
        <v>1918</v>
      </c>
      <c r="B1455" s="21" t="s">
        <v>329</v>
      </c>
    </row>
    <row r="1456">
      <c r="A1456" s="23" t="s">
        <v>1919</v>
      </c>
      <c r="B1456" s="21" t="s">
        <v>1920</v>
      </c>
    </row>
    <row r="1457">
      <c r="A1457" s="23" t="s">
        <v>1921</v>
      </c>
      <c r="B1457" s="21" t="s">
        <v>261</v>
      </c>
    </row>
    <row r="1458">
      <c r="A1458" s="23" t="s">
        <v>1922</v>
      </c>
      <c r="B1458" s="21" t="s">
        <v>283</v>
      </c>
    </row>
    <row r="1459">
      <c r="A1459" s="23" t="s">
        <v>1923</v>
      </c>
      <c r="B1459" s="21" t="s">
        <v>261</v>
      </c>
    </row>
    <row r="1460">
      <c r="A1460" s="23" t="s">
        <v>1924</v>
      </c>
      <c r="B1460" s="21" t="s">
        <v>767</v>
      </c>
    </row>
    <row r="1461">
      <c r="A1461" s="23" t="s">
        <v>1925</v>
      </c>
      <c r="B1461" s="21" t="s">
        <v>261</v>
      </c>
    </row>
    <row r="1462">
      <c r="A1462" s="23" t="s">
        <v>1926</v>
      </c>
      <c r="B1462" s="21" t="s">
        <v>1927</v>
      </c>
    </row>
    <row r="1463">
      <c r="A1463" s="23" t="s">
        <v>1928</v>
      </c>
      <c r="B1463" s="21" t="s">
        <v>300</v>
      </c>
    </row>
    <row r="1464">
      <c r="A1464" s="23" t="s">
        <v>1929</v>
      </c>
      <c r="B1464" s="21" t="s">
        <v>333</v>
      </c>
    </row>
    <row r="1465">
      <c r="A1465" s="23" t="s">
        <v>1930</v>
      </c>
      <c r="B1465" s="21" t="s">
        <v>821</v>
      </c>
    </row>
    <row r="1466">
      <c r="A1466" s="23" t="s">
        <v>1931</v>
      </c>
      <c r="B1466" s="21" t="s">
        <v>1586</v>
      </c>
    </row>
    <row r="1467">
      <c r="A1467" s="23" t="s">
        <v>1932</v>
      </c>
      <c r="B1467" s="21" t="s">
        <v>362</v>
      </c>
    </row>
    <row r="1468">
      <c r="A1468" s="23" t="s">
        <v>1933</v>
      </c>
      <c r="B1468" s="21" t="s">
        <v>300</v>
      </c>
    </row>
    <row r="1469">
      <c r="A1469" s="23" t="s">
        <v>1934</v>
      </c>
      <c r="B1469" s="21" t="s">
        <v>476</v>
      </c>
    </row>
    <row r="1470">
      <c r="A1470" s="23" t="s">
        <v>1935</v>
      </c>
      <c r="B1470" s="21" t="s">
        <v>300</v>
      </c>
    </row>
    <row r="1471">
      <c r="A1471" s="23" t="s">
        <v>1936</v>
      </c>
      <c r="B1471" s="21" t="s">
        <v>1360</v>
      </c>
    </row>
    <row r="1472">
      <c r="A1472" s="23" t="s">
        <v>1937</v>
      </c>
      <c r="B1472" s="21" t="s">
        <v>371</v>
      </c>
    </row>
    <row r="1473">
      <c r="A1473" s="23" t="s">
        <v>1938</v>
      </c>
      <c r="B1473" s="21" t="s">
        <v>610</v>
      </c>
    </row>
    <row r="1474">
      <c r="A1474" s="23" t="s">
        <v>1939</v>
      </c>
      <c r="B1474" s="21" t="s">
        <v>1940</v>
      </c>
    </row>
    <row r="1475">
      <c r="A1475" s="23" t="s">
        <v>1941</v>
      </c>
      <c r="B1475" s="21" t="s">
        <v>1189</v>
      </c>
    </row>
    <row r="1476">
      <c r="A1476" s="23" t="s">
        <v>1942</v>
      </c>
      <c r="B1476" s="21" t="s">
        <v>291</v>
      </c>
    </row>
    <row r="1477">
      <c r="A1477" s="23" t="s">
        <v>1943</v>
      </c>
      <c r="B1477" s="21" t="s">
        <v>261</v>
      </c>
    </row>
    <row r="1478">
      <c r="A1478" s="23" t="s">
        <v>1944</v>
      </c>
      <c r="B1478" s="21" t="s">
        <v>357</v>
      </c>
    </row>
    <row r="1479">
      <c r="A1479" s="23" t="s">
        <v>1945</v>
      </c>
      <c r="B1479" s="21" t="s">
        <v>261</v>
      </c>
    </row>
    <row r="1480">
      <c r="A1480" s="23" t="s">
        <v>1946</v>
      </c>
      <c r="B1480" s="21" t="s">
        <v>587</v>
      </c>
    </row>
    <row r="1481">
      <c r="A1481" s="23" t="s">
        <v>1947</v>
      </c>
      <c r="B1481" s="21" t="s">
        <v>291</v>
      </c>
    </row>
    <row r="1482">
      <c r="A1482" s="23" t="s">
        <v>1948</v>
      </c>
      <c r="B1482" s="21" t="s">
        <v>291</v>
      </c>
    </row>
    <row r="1483">
      <c r="A1483" s="23" t="s">
        <v>1949</v>
      </c>
      <c r="B1483" s="21" t="s">
        <v>261</v>
      </c>
    </row>
    <row r="1484">
      <c r="A1484" s="23" t="s">
        <v>1950</v>
      </c>
      <c r="B1484" s="21" t="s">
        <v>276</v>
      </c>
    </row>
    <row r="1485">
      <c r="A1485" s="23" t="s">
        <v>1951</v>
      </c>
      <c r="B1485" s="21" t="s">
        <v>263</v>
      </c>
    </row>
    <row r="1486">
      <c r="A1486" s="23" t="s">
        <v>1952</v>
      </c>
      <c r="B1486" s="21" t="s">
        <v>263</v>
      </c>
    </row>
    <row r="1487">
      <c r="A1487" s="23" t="s">
        <v>1953</v>
      </c>
      <c r="B1487" s="21" t="s">
        <v>1954</v>
      </c>
    </row>
    <row r="1488">
      <c r="A1488" s="23" t="s">
        <v>1955</v>
      </c>
      <c r="B1488" s="21" t="s">
        <v>261</v>
      </c>
    </row>
    <row r="1489">
      <c r="A1489" s="23" t="s">
        <v>1956</v>
      </c>
      <c r="B1489" s="21" t="s">
        <v>300</v>
      </c>
    </row>
    <row r="1490">
      <c r="A1490" s="23" t="s">
        <v>1957</v>
      </c>
      <c r="B1490" s="21" t="s">
        <v>267</v>
      </c>
    </row>
    <row r="1491">
      <c r="A1491" s="23" t="s">
        <v>1958</v>
      </c>
      <c r="B1491" s="21" t="s">
        <v>1959</v>
      </c>
    </row>
    <row r="1492">
      <c r="A1492" s="23" t="s">
        <v>1960</v>
      </c>
      <c r="B1492" s="21" t="s">
        <v>291</v>
      </c>
    </row>
    <row r="1493">
      <c r="A1493" s="23" t="s">
        <v>1961</v>
      </c>
      <c r="B1493" s="21" t="s">
        <v>144</v>
      </c>
    </row>
    <row r="1494">
      <c r="A1494" s="23" t="s">
        <v>1962</v>
      </c>
      <c r="B1494" s="21" t="s">
        <v>331</v>
      </c>
    </row>
    <row r="1495">
      <c r="A1495" s="23" t="s">
        <v>1963</v>
      </c>
      <c r="B1495" s="21" t="s">
        <v>273</v>
      </c>
    </row>
    <row r="1496">
      <c r="A1496" s="23" t="s">
        <v>1964</v>
      </c>
      <c r="B1496" s="21" t="s">
        <v>263</v>
      </c>
    </row>
    <row r="1497">
      <c r="A1497" s="23" t="s">
        <v>1965</v>
      </c>
      <c r="B1497" s="21" t="s">
        <v>297</v>
      </c>
    </row>
    <row r="1498">
      <c r="A1498" s="23" t="s">
        <v>1966</v>
      </c>
      <c r="B1498" s="21" t="s">
        <v>589</v>
      </c>
    </row>
    <row r="1499">
      <c r="A1499" s="23" t="s">
        <v>1967</v>
      </c>
      <c r="B1499" s="21" t="s">
        <v>261</v>
      </c>
    </row>
    <row r="1500">
      <c r="A1500" s="23" t="s">
        <v>1968</v>
      </c>
      <c r="B1500" s="21" t="s">
        <v>371</v>
      </c>
    </row>
    <row r="1501">
      <c r="A1501" s="23" t="s">
        <v>1969</v>
      </c>
      <c r="B1501" s="21" t="s">
        <v>283</v>
      </c>
    </row>
    <row r="1502">
      <c r="A1502" s="23" t="s">
        <v>1970</v>
      </c>
      <c r="B1502" s="21" t="s">
        <v>261</v>
      </c>
    </row>
    <row r="1503">
      <c r="A1503" s="23" t="s">
        <v>1971</v>
      </c>
      <c r="B1503" s="21" t="s">
        <v>1972</v>
      </c>
    </row>
    <row r="1504">
      <c r="A1504" s="23" t="s">
        <v>1973</v>
      </c>
      <c r="B1504" s="21" t="s">
        <v>1974</v>
      </c>
    </row>
    <row r="1505">
      <c r="A1505" s="23" t="s">
        <v>1975</v>
      </c>
      <c r="B1505" s="21" t="s">
        <v>283</v>
      </c>
    </row>
    <row r="1506">
      <c r="A1506" s="23" t="s">
        <v>1976</v>
      </c>
      <c r="B1506" s="21" t="s">
        <v>283</v>
      </c>
    </row>
    <row r="1507">
      <c r="A1507" s="23" t="s">
        <v>1977</v>
      </c>
      <c r="B1507" s="21" t="s">
        <v>1230</v>
      </c>
    </row>
    <row r="1508">
      <c r="A1508" s="23" t="s">
        <v>1978</v>
      </c>
      <c r="B1508" s="21" t="s">
        <v>283</v>
      </c>
    </row>
    <row r="1509">
      <c r="A1509" s="23" t="s">
        <v>1979</v>
      </c>
      <c r="B1509" s="21" t="s">
        <v>283</v>
      </c>
    </row>
    <row r="1510">
      <c r="A1510" s="23" t="s">
        <v>1980</v>
      </c>
      <c r="B1510" s="21" t="s">
        <v>283</v>
      </c>
    </row>
    <row r="1511">
      <c r="A1511" s="23" t="s">
        <v>209</v>
      </c>
      <c r="B1511" s="21" t="s">
        <v>176</v>
      </c>
    </row>
    <row r="1512">
      <c r="A1512" s="23" t="s">
        <v>1981</v>
      </c>
      <c r="B1512" s="21" t="s">
        <v>476</v>
      </c>
    </row>
    <row r="1513">
      <c r="A1513" s="23" t="s">
        <v>1982</v>
      </c>
      <c r="B1513" s="21" t="s">
        <v>333</v>
      </c>
    </row>
    <row r="1514">
      <c r="A1514" s="23" t="s">
        <v>1983</v>
      </c>
      <c r="B1514" s="21" t="s">
        <v>362</v>
      </c>
    </row>
    <row r="1515">
      <c r="A1515" s="23" t="s">
        <v>1984</v>
      </c>
      <c r="B1515" s="21" t="s">
        <v>276</v>
      </c>
    </row>
    <row r="1516">
      <c r="A1516" s="23" t="s">
        <v>1985</v>
      </c>
      <c r="B1516" s="21" t="s">
        <v>346</v>
      </c>
    </row>
    <row r="1517">
      <c r="A1517" s="23" t="s">
        <v>1986</v>
      </c>
      <c r="B1517" s="21" t="s">
        <v>300</v>
      </c>
    </row>
    <row r="1518">
      <c r="A1518" s="23" t="s">
        <v>1987</v>
      </c>
      <c r="B1518" s="21" t="s">
        <v>261</v>
      </c>
    </row>
    <row r="1519">
      <c r="A1519" s="23" t="s">
        <v>192</v>
      </c>
      <c r="B1519" s="21" t="s">
        <v>184</v>
      </c>
    </row>
    <row r="1520">
      <c r="A1520" s="23" t="s">
        <v>1988</v>
      </c>
      <c r="B1520" s="21" t="s">
        <v>294</v>
      </c>
    </row>
    <row r="1521">
      <c r="A1521" s="23" t="s">
        <v>1989</v>
      </c>
      <c r="B1521" s="21" t="s">
        <v>265</v>
      </c>
    </row>
    <row r="1522">
      <c r="A1522" s="23" t="s">
        <v>1990</v>
      </c>
      <c r="B1522" s="21" t="s">
        <v>261</v>
      </c>
    </row>
    <row r="1523">
      <c r="A1523" s="23" t="s">
        <v>1991</v>
      </c>
      <c r="B1523" s="21" t="s">
        <v>844</v>
      </c>
    </row>
    <row r="1524">
      <c r="A1524" s="23" t="s">
        <v>1992</v>
      </c>
      <c r="B1524" s="21" t="s">
        <v>273</v>
      </c>
    </row>
    <row r="1525">
      <c r="A1525" s="23" t="s">
        <v>1993</v>
      </c>
      <c r="B1525" s="21" t="s">
        <v>294</v>
      </c>
    </row>
    <row r="1526">
      <c r="A1526" s="23" t="s">
        <v>1994</v>
      </c>
      <c r="B1526" s="21" t="s">
        <v>659</v>
      </c>
    </row>
    <row r="1527">
      <c r="A1527" s="23" t="s">
        <v>1995</v>
      </c>
      <c r="B1527" s="21" t="s">
        <v>767</v>
      </c>
    </row>
    <row r="1528">
      <c r="A1528" s="23" t="s">
        <v>1996</v>
      </c>
      <c r="B1528" s="21" t="s">
        <v>283</v>
      </c>
    </row>
    <row r="1529">
      <c r="A1529" s="23" t="s">
        <v>1997</v>
      </c>
      <c r="B1529" s="21" t="s">
        <v>263</v>
      </c>
    </row>
    <row r="1530">
      <c r="A1530" s="23" t="s">
        <v>1998</v>
      </c>
      <c r="B1530" s="21" t="s">
        <v>261</v>
      </c>
    </row>
    <row r="1531">
      <c r="A1531" s="23" t="s">
        <v>1999</v>
      </c>
      <c r="B1531" s="21" t="s">
        <v>752</v>
      </c>
    </row>
    <row r="1532">
      <c r="A1532" s="23" t="s">
        <v>2000</v>
      </c>
      <c r="B1532" s="21" t="s">
        <v>283</v>
      </c>
    </row>
    <row r="1533">
      <c r="A1533" s="23" t="s">
        <v>2001</v>
      </c>
      <c r="B1533" s="21" t="s">
        <v>1317</v>
      </c>
    </row>
    <row r="1534">
      <c r="A1534" s="23" t="s">
        <v>2002</v>
      </c>
      <c r="B1534" s="21" t="s">
        <v>752</v>
      </c>
    </row>
    <row r="1535">
      <c r="A1535" s="23" t="s">
        <v>2003</v>
      </c>
      <c r="B1535" s="21" t="s">
        <v>261</v>
      </c>
    </row>
    <row r="1536">
      <c r="A1536" s="23" t="s">
        <v>2004</v>
      </c>
      <c r="B1536" s="21" t="s">
        <v>189</v>
      </c>
    </row>
    <row r="1537">
      <c r="A1537" s="23" t="s">
        <v>2005</v>
      </c>
      <c r="B1537" s="21" t="s">
        <v>261</v>
      </c>
    </row>
    <row r="1538">
      <c r="A1538" s="23" t="s">
        <v>2006</v>
      </c>
      <c r="B1538" s="21" t="s">
        <v>2007</v>
      </c>
    </row>
    <row r="1539">
      <c r="A1539" s="23" t="s">
        <v>2008</v>
      </c>
      <c r="B1539" s="21" t="s">
        <v>636</v>
      </c>
    </row>
    <row r="1540">
      <c r="A1540" s="23" t="s">
        <v>2009</v>
      </c>
      <c r="B1540" s="21" t="s">
        <v>476</v>
      </c>
    </row>
    <row r="1541">
      <c r="A1541" s="23" t="s">
        <v>2010</v>
      </c>
      <c r="B1541" s="21" t="s">
        <v>261</v>
      </c>
    </row>
    <row r="1542">
      <c r="A1542" s="23" t="s">
        <v>2011</v>
      </c>
      <c r="B1542" s="21" t="s">
        <v>300</v>
      </c>
    </row>
    <row r="1543">
      <c r="A1543" s="23" t="s">
        <v>2012</v>
      </c>
      <c r="B1543" s="21" t="s">
        <v>283</v>
      </c>
    </row>
    <row r="1544">
      <c r="A1544" s="23" t="s">
        <v>2013</v>
      </c>
      <c r="B1544" s="21" t="s">
        <v>636</v>
      </c>
    </row>
    <row r="1545">
      <c r="A1545" s="23" t="s">
        <v>2014</v>
      </c>
      <c r="B1545" s="21" t="s">
        <v>300</v>
      </c>
    </row>
    <row r="1546">
      <c r="A1546" s="23" t="s">
        <v>2015</v>
      </c>
      <c r="B1546" s="21" t="s">
        <v>283</v>
      </c>
    </row>
    <row r="1547">
      <c r="A1547" s="23" t="s">
        <v>2016</v>
      </c>
      <c r="B1547" s="21" t="s">
        <v>261</v>
      </c>
    </row>
    <row r="1548">
      <c r="A1548" s="23" t="s">
        <v>2017</v>
      </c>
      <c r="B1548" s="21" t="s">
        <v>476</v>
      </c>
    </row>
    <row r="1549">
      <c r="A1549" s="23" t="s">
        <v>2018</v>
      </c>
      <c r="B1549" s="21" t="s">
        <v>283</v>
      </c>
    </row>
    <row r="1550">
      <c r="A1550" s="23" t="s">
        <v>2019</v>
      </c>
      <c r="B1550" s="21" t="s">
        <v>324</v>
      </c>
    </row>
    <row r="1551">
      <c r="A1551" s="23" t="s">
        <v>2020</v>
      </c>
      <c r="B1551" s="21" t="s">
        <v>134</v>
      </c>
    </row>
    <row r="1552">
      <c r="A1552" s="23" t="s">
        <v>2021</v>
      </c>
      <c r="B1552" s="21" t="s">
        <v>752</v>
      </c>
    </row>
    <row r="1553">
      <c r="A1553" s="23" t="s">
        <v>2022</v>
      </c>
      <c r="B1553" s="21" t="s">
        <v>283</v>
      </c>
    </row>
    <row r="1554">
      <c r="A1554" s="23" t="s">
        <v>2023</v>
      </c>
      <c r="B1554" s="21" t="s">
        <v>2024</v>
      </c>
    </row>
    <row r="1555">
      <c r="A1555" s="23" t="s">
        <v>2025</v>
      </c>
      <c r="B1555" s="21" t="s">
        <v>2026</v>
      </c>
    </row>
    <row r="1556">
      <c r="A1556" s="23" t="s">
        <v>2027</v>
      </c>
      <c r="B1556" s="21" t="s">
        <v>261</v>
      </c>
    </row>
    <row r="1557">
      <c r="A1557" s="23" t="s">
        <v>2028</v>
      </c>
      <c r="B1557" s="21" t="s">
        <v>476</v>
      </c>
    </row>
    <row r="1558">
      <c r="A1558" s="23" t="s">
        <v>2029</v>
      </c>
      <c r="B1558" s="21" t="s">
        <v>136</v>
      </c>
    </row>
    <row r="1559">
      <c r="A1559" s="23" t="s">
        <v>2030</v>
      </c>
      <c r="B1559" s="21" t="s">
        <v>362</v>
      </c>
    </row>
    <row r="1560">
      <c r="A1560" s="23" t="s">
        <v>2031</v>
      </c>
      <c r="B1560" s="21" t="s">
        <v>2032</v>
      </c>
    </row>
    <row r="1561">
      <c r="A1561" s="23" t="s">
        <v>2033</v>
      </c>
      <c r="B1561" s="21" t="s">
        <v>2034</v>
      </c>
    </row>
    <row r="1562">
      <c r="A1562" s="23" t="s">
        <v>2035</v>
      </c>
      <c r="B1562" s="21" t="s">
        <v>261</v>
      </c>
    </row>
    <row r="1563">
      <c r="A1563" s="23" t="s">
        <v>2036</v>
      </c>
      <c r="B1563" s="21" t="s">
        <v>2037</v>
      </c>
    </row>
    <row r="1564">
      <c r="A1564" s="23" t="s">
        <v>2038</v>
      </c>
      <c r="B1564" s="21" t="s">
        <v>312</v>
      </c>
    </row>
    <row r="1565">
      <c r="A1565" s="23" t="s">
        <v>2039</v>
      </c>
      <c r="B1565" s="21" t="s">
        <v>294</v>
      </c>
    </row>
    <row r="1566">
      <c r="A1566" s="23" t="s">
        <v>2040</v>
      </c>
      <c r="B1566" s="21" t="s">
        <v>300</v>
      </c>
    </row>
    <row r="1567">
      <c r="A1567" s="23" t="s">
        <v>2041</v>
      </c>
      <c r="B1567" s="21" t="s">
        <v>362</v>
      </c>
    </row>
    <row r="1568">
      <c r="A1568" s="23" t="s">
        <v>2042</v>
      </c>
      <c r="B1568" s="21" t="s">
        <v>291</v>
      </c>
    </row>
    <row r="1569">
      <c r="A1569" s="23" t="s">
        <v>2043</v>
      </c>
      <c r="B1569" s="21" t="s">
        <v>261</v>
      </c>
    </row>
    <row r="1570">
      <c r="A1570" s="23" t="s">
        <v>2044</v>
      </c>
      <c r="B1570" s="21" t="s">
        <v>2045</v>
      </c>
    </row>
    <row r="1571">
      <c r="A1571" s="23" t="s">
        <v>2046</v>
      </c>
      <c r="B1571" s="21" t="s">
        <v>273</v>
      </c>
    </row>
    <row r="1572">
      <c r="A1572" s="23" t="s">
        <v>2047</v>
      </c>
      <c r="B1572" s="21" t="s">
        <v>2048</v>
      </c>
    </row>
    <row r="1573">
      <c r="A1573" s="23" t="s">
        <v>2049</v>
      </c>
      <c r="B1573" s="21" t="s">
        <v>357</v>
      </c>
    </row>
    <row r="1574">
      <c r="A1574" s="23" t="s">
        <v>2050</v>
      </c>
      <c r="B1574" s="21" t="s">
        <v>362</v>
      </c>
    </row>
    <row r="1575">
      <c r="A1575" s="23" t="s">
        <v>2051</v>
      </c>
      <c r="B1575" s="21" t="s">
        <v>283</v>
      </c>
    </row>
    <row r="1576">
      <c r="A1576" s="23" t="s">
        <v>2052</v>
      </c>
      <c r="B1576" s="21" t="s">
        <v>300</v>
      </c>
    </row>
    <row r="1577">
      <c r="A1577" s="23" t="s">
        <v>2053</v>
      </c>
      <c r="B1577" s="21" t="s">
        <v>291</v>
      </c>
    </row>
    <row r="1578">
      <c r="A1578" s="23" t="s">
        <v>2054</v>
      </c>
      <c r="B1578" s="21" t="s">
        <v>283</v>
      </c>
    </row>
    <row r="1579">
      <c r="A1579" s="23" t="s">
        <v>2055</v>
      </c>
      <c r="B1579" s="21" t="s">
        <v>362</v>
      </c>
    </row>
    <row r="1580">
      <c r="A1580" s="23" t="s">
        <v>2056</v>
      </c>
      <c r="B1580" s="21" t="s">
        <v>273</v>
      </c>
    </row>
    <row r="1581">
      <c r="A1581" s="23" t="s">
        <v>2057</v>
      </c>
      <c r="B1581" s="21" t="s">
        <v>394</v>
      </c>
    </row>
    <row r="1582">
      <c r="A1582" s="23" t="s">
        <v>2058</v>
      </c>
      <c r="B1582" s="21" t="s">
        <v>261</v>
      </c>
    </row>
    <row r="1583">
      <c r="A1583" s="23" t="s">
        <v>2059</v>
      </c>
      <c r="B1583" s="21" t="s">
        <v>2060</v>
      </c>
    </row>
    <row r="1584">
      <c r="A1584" s="23" t="s">
        <v>2061</v>
      </c>
      <c r="B1584" s="21" t="s">
        <v>265</v>
      </c>
    </row>
    <row r="1585">
      <c r="A1585" s="23" t="s">
        <v>2062</v>
      </c>
      <c r="B1585" s="21" t="s">
        <v>267</v>
      </c>
    </row>
    <row r="1586">
      <c r="A1586" s="23" t="s">
        <v>2063</v>
      </c>
      <c r="B1586" s="21" t="s">
        <v>273</v>
      </c>
    </row>
    <row r="1587">
      <c r="A1587" s="23" t="s">
        <v>2064</v>
      </c>
      <c r="B1587" s="21" t="s">
        <v>1203</v>
      </c>
    </row>
    <row r="1588">
      <c r="A1588" s="23" t="s">
        <v>2065</v>
      </c>
      <c r="B1588" s="21" t="s">
        <v>273</v>
      </c>
    </row>
    <row r="1589">
      <c r="A1589" s="23" t="s">
        <v>2066</v>
      </c>
      <c r="B1589" s="21" t="s">
        <v>261</v>
      </c>
    </row>
    <row r="1590">
      <c r="A1590" s="23" t="s">
        <v>2067</v>
      </c>
      <c r="B1590" s="21" t="s">
        <v>767</v>
      </c>
    </row>
    <row r="1591">
      <c r="A1591" s="23" t="s">
        <v>2068</v>
      </c>
      <c r="B1591" s="21" t="s">
        <v>261</v>
      </c>
    </row>
    <row r="1592">
      <c r="A1592" s="23" t="s">
        <v>2069</v>
      </c>
      <c r="B1592" s="21" t="s">
        <v>610</v>
      </c>
    </row>
    <row r="1593">
      <c r="A1593" s="23" t="s">
        <v>2070</v>
      </c>
      <c r="B1593" s="21" t="s">
        <v>329</v>
      </c>
    </row>
    <row r="1594">
      <c r="A1594" s="23" t="s">
        <v>2071</v>
      </c>
      <c r="B1594" s="21" t="s">
        <v>291</v>
      </c>
    </row>
    <row r="1595">
      <c r="A1595" s="23" t="s">
        <v>2072</v>
      </c>
      <c r="B1595" s="21" t="s">
        <v>346</v>
      </c>
    </row>
    <row r="1596">
      <c r="A1596" s="23" t="s">
        <v>2073</v>
      </c>
      <c r="B1596" s="21" t="s">
        <v>300</v>
      </c>
    </row>
    <row r="1597">
      <c r="A1597" s="23" t="s">
        <v>2074</v>
      </c>
      <c r="B1597" s="21" t="s">
        <v>767</v>
      </c>
    </row>
    <row r="1598">
      <c r="A1598" s="23" t="s">
        <v>2075</v>
      </c>
      <c r="B1598" s="21" t="s">
        <v>263</v>
      </c>
    </row>
    <row r="1599">
      <c r="A1599" s="23" t="s">
        <v>2076</v>
      </c>
      <c r="B1599" s="21" t="s">
        <v>118</v>
      </c>
    </row>
    <row r="1600">
      <c r="A1600" s="23" t="s">
        <v>2077</v>
      </c>
      <c r="B1600" s="21" t="s">
        <v>329</v>
      </c>
    </row>
    <row r="1601">
      <c r="A1601" s="23" t="s">
        <v>2078</v>
      </c>
      <c r="B1601" s="21" t="s">
        <v>638</v>
      </c>
    </row>
    <row r="1602">
      <c r="A1602" s="23" t="s">
        <v>2079</v>
      </c>
      <c r="B1602" s="21" t="s">
        <v>294</v>
      </c>
    </row>
    <row r="1603">
      <c r="A1603" s="23" t="s">
        <v>2080</v>
      </c>
      <c r="B1603" s="21" t="s">
        <v>261</v>
      </c>
    </row>
    <row r="1604">
      <c r="A1604" s="23" t="s">
        <v>2081</v>
      </c>
      <c r="B1604" s="21" t="s">
        <v>331</v>
      </c>
    </row>
    <row r="1605">
      <c r="A1605" s="23" t="s">
        <v>2082</v>
      </c>
      <c r="B1605" s="21" t="s">
        <v>300</v>
      </c>
    </row>
    <row r="1606">
      <c r="A1606" s="23" t="s">
        <v>2083</v>
      </c>
      <c r="B1606" s="21" t="s">
        <v>362</v>
      </c>
    </row>
    <row r="1607">
      <c r="A1607" s="23" t="s">
        <v>2084</v>
      </c>
      <c r="B1607" s="21" t="s">
        <v>283</v>
      </c>
    </row>
    <row r="1608">
      <c r="A1608" s="23" t="s">
        <v>2085</v>
      </c>
      <c r="B1608" s="21" t="s">
        <v>752</v>
      </c>
    </row>
    <row r="1609">
      <c r="A1609" s="23" t="s">
        <v>2086</v>
      </c>
      <c r="B1609" s="21" t="s">
        <v>294</v>
      </c>
    </row>
    <row r="1610">
      <c r="A1610" s="23" t="s">
        <v>2087</v>
      </c>
      <c r="B1610" s="21" t="s">
        <v>300</v>
      </c>
    </row>
    <row r="1611">
      <c r="A1611" s="23" t="s">
        <v>2088</v>
      </c>
      <c r="B1611" s="21" t="s">
        <v>346</v>
      </c>
    </row>
    <row r="1612">
      <c r="A1612" s="23" t="s">
        <v>155</v>
      </c>
      <c r="B1612" s="21" t="s">
        <v>156</v>
      </c>
    </row>
    <row r="1613">
      <c r="A1613" s="23" t="s">
        <v>2089</v>
      </c>
      <c r="B1613" s="21" t="s">
        <v>263</v>
      </c>
    </row>
    <row r="1614">
      <c r="A1614" s="23" t="s">
        <v>2090</v>
      </c>
      <c r="B1614" s="21" t="s">
        <v>316</v>
      </c>
    </row>
    <row r="1615">
      <c r="A1615" s="23" t="s">
        <v>2091</v>
      </c>
      <c r="B1615" s="21" t="s">
        <v>283</v>
      </c>
    </row>
    <row r="1616">
      <c r="A1616" s="23" t="s">
        <v>2092</v>
      </c>
      <c r="B1616" s="21" t="s">
        <v>261</v>
      </c>
    </row>
    <row r="1617">
      <c r="A1617" s="23" t="s">
        <v>2093</v>
      </c>
      <c r="B1617" s="21" t="s">
        <v>263</v>
      </c>
    </row>
    <row r="1618">
      <c r="A1618" s="23" t="s">
        <v>2094</v>
      </c>
      <c r="B1618" s="21" t="s">
        <v>283</v>
      </c>
    </row>
    <row r="1619">
      <c r="A1619" s="23" t="s">
        <v>2095</v>
      </c>
      <c r="B1619" s="21" t="s">
        <v>307</v>
      </c>
    </row>
    <row r="1620">
      <c r="A1620" s="23" t="s">
        <v>2096</v>
      </c>
      <c r="B1620" s="21" t="s">
        <v>294</v>
      </c>
    </row>
    <row r="1621">
      <c r="A1621" s="23" t="s">
        <v>2097</v>
      </c>
      <c r="B1621" s="21" t="s">
        <v>283</v>
      </c>
    </row>
    <row r="1622">
      <c r="A1622" s="23" t="s">
        <v>2098</v>
      </c>
      <c r="B1622" s="21" t="s">
        <v>279</v>
      </c>
    </row>
    <row r="1623">
      <c r="A1623" s="23" t="s">
        <v>2099</v>
      </c>
      <c r="B1623" s="21" t="s">
        <v>283</v>
      </c>
    </row>
    <row r="1624">
      <c r="A1624" s="23" t="s">
        <v>2100</v>
      </c>
      <c r="B1624" s="21" t="s">
        <v>1205</v>
      </c>
    </row>
    <row r="1625">
      <c r="A1625" s="23" t="s">
        <v>2101</v>
      </c>
      <c r="B1625" s="21" t="s">
        <v>297</v>
      </c>
    </row>
    <row r="1626">
      <c r="A1626" s="23" t="s">
        <v>2102</v>
      </c>
      <c r="B1626" s="21" t="s">
        <v>283</v>
      </c>
    </row>
    <row r="1627">
      <c r="A1627" s="23" t="s">
        <v>2103</v>
      </c>
      <c r="B1627" s="21" t="s">
        <v>261</v>
      </c>
    </row>
    <row r="1628">
      <c r="A1628" s="23" t="s">
        <v>2104</v>
      </c>
      <c r="B1628" s="21" t="s">
        <v>283</v>
      </c>
    </row>
    <row r="1629">
      <c r="A1629" s="23" t="s">
        <v>2105</v>
      </c>
      <c r="B1629" s="21" t="s">
        <v>638</v>
      </c>
    </row>
    <row r="1630">
      <c r="A1630" s="23" t="s">
        <v>2106</v>
      </c>
      <c r="B1630" s="21" t="s">
        <v>546</v>
      </c>
    </row>
    <row r="1631">
      <c r="A1631" s="23" t="s">
        <v>2107</v>
      </c>
      <c r="B1631" s="21" t="s">
        <v>1203</v>
      </c>
    </row>
    <row r="1632">
      <c r="A1632" s="23" t="s">
        <v>2108</v>
      </c>
      <c r="B1632" s="21" t="s">
        <v>261</v>
      </c>
    </row>
    <row r="1633">
      <c r="A1633" s="23" t="s">
        <v>2109</v>
      </c>
      <c r="B1633" s="21" t="s">
        <v>516</v>
      </c>
    </row>
    <row r="1634">
      <c r="A1634" s="23" t="s">
        <v>2110</v>
      </c>
      <c r="B1634" s="21" t="s">
        <v>300</v>
      </c>
    </row>
    <row r="1635">
      <c r="A1635" s="23" t="s">
        <v>2111</v>
      </c>
      <c r="B1635" s="21" t="s">
        <v>476</v>
      </c>
    </row>
    <row r="1636">
      <c r="A1636" s="23" t="s">
        <v>2112</v>
      </c>
      <c r="B1636" s="21" t="s">
        <v>2113</v>
      </c>
    </row>
    <row r="1637">
      <c r="A1637" s="23" t="s">
        <v>2114</v>
      </c>
      <c r="B1637" s="21" t="s">
        <v>267</v>
      </c>
    </row>
    <row r="1638">
      <c r="A1638" s="23" t="s">
        <v>2115</v>
      </c>
      <c r="B1638" s="21" t="s">
        <v>1072</v>
      </c>
    </row>
    <row r="1639">
      <c r="A1639" s="23" t="s">
        <v>2116</v>
      </c>
      <c r="B1639" s="21" t="s">
        <v>283</v>
      </c>
    </row>
    <row r="1640">
      <c r="A1640" s="23" t="s">
        <v>2117</v>
      </c>
      <c r="B1640" s="21" t="s">
        <v>1072</v>
      </c>
    </row>
    <row r="1641">
      <c r="A1641" s="23" t="s">
        <v>2118</v>
      </c>
      <c r="B1641" s="21" t="s">
        <v>329</v>
      </c>
    </row>
    <row r="1642">
      <c r="A1642" s="23" t="s">
        <v>2119</v>
      </c>
      <c r="B1642" s="21" t="s">
        <v>156</v>
      </c>
    </row>
    <row r="1643">
      <c r="A1643" s="23" t="s">
        <v>2120</v>
      </c>
      <c r="B1643" s="21" t="s">
        <v>333</v>
      </c>
    </row>
    <row r="1644">
      <c r="A1644" s="23" t="s">
        <v>2121</v>
      </c>
      <c r="B1644" s="21" t="s">
        <v>476</v>
      </c>
    </row>
    <row r="1645">
      <c r="A1645" s="23" t="s">
        <v>2122</v>
      </c>
      <c r="B1645" s="21" t="s">
        <v>1798</v>
      </c>
    </row>
    <row r="1646">
      <c r="A1646" s="23" t="s">
        <v>2123</v>
      </c>
      <c r="B1646" s="21" t="s">
        <v>283</v>
      </c>
    </row>
    <row r="1647">
      <c r="A1647" s="23" t="s">
        <v>2124</v>
      </c>
      <c r="B1647" s="21" t="s">
        <v>261</v>
      </c>
    </row>
    <row r="1648">
      <c r="A1648" s="23" t="s">
        <v>2125</v>
      </c>
      <c r="B1648" s="21" t="s">
        <v>1317</v>
      </c>
    </row>
    <row r="1649">
      <c r="A1649" s="23" t="s">
        <v>2126</v>
      </c>
      <c r="B1649" s="21" t="s">
        <v>291</v>
      </c>
    </row>
    <row r="1650">
      <c r="A1650" s="23" t="s">
        <v>2127</v>
      </c>
      <c r="B1650" s="21" t="s">
        <v>261</v>
      </c>
    </row>
    <row r="1651">
      <c r="A1651" s="23" t="s">
        <v>2128</v>
      </c>
      <c r="B1651" s="21" t="s">
        <v>261</v>
      </c>
    </row>
    <row r="1652">
      <c r="A1652" s="23" t="s">
        <v>2129</v>
      </c>
      <c r="B1652" s="21" t="s">
        <v>2130</v>
      </c>
    </row>
    <row r="1653">
      <c r="A1653" s="23" t="s">
        <v>2131</v>
      </c>
      <c r="B1653" s="21" t="s">
        <v>184</v>
      </c>
    </row>
    <row r="1654">
      <c r="A1654" s="23" t="s">
        <v>2132</v>
      </c>
      <c r="B1654" s="21" t="s">
        <v>283</v>
      </c>
    </row>
    <row r="1655">
      <c r="A1655" s="23" t="s">
        <v>2133</v>
      </c>
      <c r="B1655" s="21" t="s">
        <v>291</v>
      </c>
    </row>
    <row r="1656">
      <c r="A1656" s="23" t="s">
        <v>2134</v>
      </c>
      <c r="B1656" s="21" t="s">
        <v>450</v>
      </c>
    </row>
    <row r="1657">
      <c r="A1657" s="23" t="s">
        <v>2135</v>
      </c>
      <c r="B1657" s="21" t="s">
        <v>283</v>
      </c>
    </row>
    <row r="1658">
      <c r="A1658" s="23" t="s">
        <v>2136</v>
      </c>
      <c r="B1658" s="21" t="s">
        <v>362</v>
      </c>
    </row>
    <row r="1659">
      <c r="A1659" s="23" t="s">
        <v>2137</v>
      </c>
      <c r="B1659" s="21" t="s">
        <v>261</v>
      </c>
    </row>
    <row r="1660">
      <c r="A1660" s="23" t="s">
        <v>2138</v>
      </c>
      <c r="B1660" s="21" t="s">
        <v>362</v>
      </c>
    </row>
    <row r="1661">
      <c r="A1661" s="23" t="s">
        <v>2139</v>
      </c>
      <c r="B1661" s="21" t="s">
        <v>346</v>
      </c>
    </row>
    <row r="1662">
      <c r="A1662" s="23" t="s">
        <v>2140</v>
      </c>
      <c r="B1662" s="21" t="s">
        <v>291</v>
      </c>
    </row>
    <row r="1663">
      <c r="A1663" s="23" t="s">
        <v>2141</v>
      </c>
      <c r="B1663" s="21" t="s">
        <v>331</v>
      </c>
    </row>
    <row r="1664">
      <c r="A1664" s="23" t="s">
        <v>2142</v>
      </c>
      <c r="B1664" s="21" t="s">
        <v>261</v>
      </c>
    </row>
    <row r="1665">
      <c r="A1665" s="23" t="s">
        <v>2143</v>
      </c>
      <c r="B1665" s="21" t="s">
        <v>261</v>
      </c>
    </row>
    <row r="1666">
      <c r="A1666" s="23" t="s">
        <v>2144</v>
      </c>
      <c r="B1666" s="21" t="s">
        <v>261</v>
      </c>
    </row>
    <row r="1667">
      <c r="A1667" s="23" t="s">
        <v>2145</v>
      </c>
      <c r="B1667" s="21" t="s">
        <v>422</v>
      </c>
    </row>
    <row r="1668">
      <c r="A1668" s="23" t="s">
        <v>2146</v>
      </c>
      <c r="B1668" s="21" t="s">
        <v>261</v>
      </c>
    </row>
    <row r="1669">
      <c r="A1669" s="23" t="s">
        <v>2147</v>
      </c>
      <c r="B1669" s="21" t="s">
        <v>283</v>
      </c>
    </row>
    <row r="1670">
      <c r="A1670" s="23" t="s">
        <v>2148</v>
      </c>
      <c r="B1670" s="21" t="s">
        <v>767</v>
      </c>
    </row>
    <row r="1671">
      <c r="A1671" s="23" t="s">
        <v>2149</v>
      </c>
      <c r="B1671" s="21" t="s">
        <v>362</v>
      </c>
    </row>
    <row r="1672">
      <c r="A1672" s="23" t="s">
        <v>2150</v>
      </c>
      <c r="B1672" s="21" t="s">
        <v>267</v>
      </c>
    </row>
    <row r="1673">
      <c r="A1673" s="23" t="s">
        <v>2151</v>
      </c>
      <c r="B1673" s="21" t="s">
        <v>375</v>
      </c>
    </row>
    <row r="1674">
      <c r="A1674" s="23" t="s">
        <v>2152</v>
      </c>
      <c r="B1674" s="21" t="s">
        <v>283</v>
      </c>
    </row>
    <row r="1675">
      <c r="A1675" s="23" t="s">
        <v>2153</v>
      </c>
      <c r="B1675" s="21" t="s">
        <v>261</v>
      </c>
    </row>
    <row r="1676">
      <c r="A1676" s="23" t="s">
        <v>2154</v>
      </c>
      <c r="B1676" s="21" t="s">
        <v>375</v>
      </c>
    </row>
    <row r="1677">
      <c r="A1677" s="23" t="s">
        <v>2155</v>
      </c>
      <c r="B1677" s="21" t="s">
        <v>261</v>
      </c>
    </row>
    <row r="1678">
      <c r="A1678" s="23" t="s">
        <v>2156</v>
      </c>
      <c r="B1678" s="21" t="s">
        <v>261</v>
      </c>
    </row>
    <row r="1679">
      <c r="A1679" s="23" t="s">
        <v>2157</v>
      </c>
      <c r="B1679" s="21" t="s">
        <v>1625</v>
      </c>
    </row>
    <row r="1680">
      <c r="A1680" s="23" t="s">
        <v>2158</v>
      </c>
      <c r="B1680" s="21" t="s">
        <v>261</v>
      </c>
    </row>
    <row r="1681">
      <c r="A1681" s="23" t="s">
        <v>2159</v>
      </c>
      <c r="B1681" s="21" t="s">
        <v>283</v>
      </c>
    </row>
    <row r="1682">
      <c r="A1682" s="23" t="s">
        <v>2160</v>
      </c>
      <c r="B1682" s="21" t="s">
        <v>273</v>
      </c>
    </row>
    <row r="1683">
      <c r="A1683" s="23" t="s">
        <v>2161</v>
      </c>
      <c r="B1683" s="21" t="s">
        <v>261</v>
      </c>
    </row>
    <row r="1684">
      <c r="A1684" s="23" t="s">
        <v>2162</v>
      </c>
      <c r="B1684" s="21" t="s">
        <v>2163</v>
      </c>
    </row>
    <row r="1685">
      <c r="A1685" s="23" t="s">
        <v>2164</v>
      </c>
      <c r="B1685" s="21" t="s">
        <v>300</v>
      </c>
    </row>
    <row r="1686">
      <c r="A1686" s="23" t="s">
        <v>2165</v>
      </c>
      <c r="B1686" s="21" t="s">
        <v>2166</v>
      </c>
    </row>
    <row r="1687">
      <c r="A1687" s="23" t="s">
        <v>2167</v>
      </c>
      <c r="B1687" s="21" t="s">
        <v>569</v>
      </c>
    </row>
    <row r="1688">
      <c r="A1688" s="23" t="s">
        <v>2168</v>
      </c>
      <c r="B1688" s="21" t="s">
        <v>267</v>
      </c>
    </row>
    <row r="1689">
      <c r="A1689" s="23" t="s">
        <v>2169</v>
      </c>
      <c r="B1689" s="21" t="s">
        <v>610</v>
      </c>
    </row>
    <row r="1690">
      <c r="A1690" s="23" t="s">
        <v>2170</v>
      </c>
      <c r="B1690" s="21" t="s">
        <v>333</v>
      </c>
    </row>
    <row r="1691">
      <c r="A1691" s="23" t="s">
        <v>2171</v>
      </c>
      <c r="B1691" s="21" t="s">
        <v>283</v>
      </c>
    </row>
    <row r="1692">
      <c r="A1692" s="23" t="s">
        <v>2172</v>
      </c>
      <c r="B1692" s="21" t="s">
        <v>362</v>
      </c>
    </row>
    <row r="1693">
      <c r="A1693" s="23" t="s">
        <v>2173</v>
      </c>
      <c r="B1693" s="21" t="s">
        <v>2174</v>
      </c>
    </row>
    <row r="1694">
      <c r="A1694" s="23" t="s">
        <v>2175</v>
      </c>
      <c r="B1694" s="21" t="s">
        <v>273</v>
      </c>
    </row>
    <row r="1695">
      <c r="A1695" s="23" t="s">
        <v>2176</v>
      </c>
      <c r="B1695" s="21" t="s">
        <v>283</v>
      </c>
    </row>
    <row r="1696">
      <c r="A1696" s="23" t="s">
        <v>2177</v>
      </c>
      <c r="B1696" s="21" t="s">
        <v>1203</v>
      </c>
    </row>
    <row r="1697">
      <c r="A1697" s="23" t="s">
        <v>2178</v>
      </c>
      <c r="B1697" s="21" t="s">
        <v>956</v>
      </c>
    </row>
    <row r="1698">
      <c r="A1698" s="23" t="s">
        <v>2179</v>
      </c>
      <c r="B1698" s="21" t="s">
        <v>265</v>
      </c>
    </row>
    <row r="1699">
      <c r="A1699" s="23" t="s">
        <v>2180</v>
      </c>
      <c r="B1699" s="21" t="s">
        <v>271</v>
      </c>
    </row>
    <row r="1700">
      <c r="A1700" s="23" t="s">
        <v>2181</v>
      </c>
      <c r="B1700" s="21" t="s">
        <v>261</v>
      </c>
    </row>
    <row r="1701">
      <c r="A1701" s="23" t="s">
        <v>2182</v>
      </c>
      <c r="B1701" s="21" t="s">
        <v>2183</v>
      </c>
    </row>
    <row r="1702">
      <c r="A1702" s="23" t="s">
        <v>2184</v>
      </c>
      <c r="B1702" s="21" t="s">
        <v>118</v>
      </c>
    </row>
    <row r="1703">
      <c r="A1703" s="23" t="s">
        <v>2185</v>
      </c>
      <c r="B1703" s="21" t="s">
        <v>357</v>
      </c>
    </row>
    <row r="1704">
      <c r="A1704" s="23" t="s">
        <v>2186</v>
      </c>
      <c r="B1704" s="21" t="s">
        <v>283</v>
      </c>
    </row>
    <row r="1705">
      <c r="A1705" s="23" t="s">
        <v>2187</v>
      </c>
      <c r="B1705" s="21" t="s">
        <v>273</v>
      </c>
    </row>
    <row r="1706">
      <c r="A1706" s="23" t="s">
        <v>2188</v>
      </c>
      <c r="B1706" s="21" t="s">
        <v>263</v>
      </c>
    </row>
    <row r="1707">
      <c r="A1707" s="23" t="s">
        <v>2189</v>
      </c>
      <c r="B1707" s="21" t="s">
        <v>276</v>
      </c>
    </row>
    <row r="1708">
      <c r="A1708" s="23" t="s">
        <v>2190</v>
      </c>
      <c r="B1708" s="21" t="s">
        <v>466</v>
      </c>
    </row>
    <row r="1709">
      <c r="A1709" s="23" t="s">
        <v>2191</v>
      </c>
      <c r="B1709" s="21" t="s">
        <v>263</v>
      </c>
    </row>
    <row r="1710">
      <c r="A1710" s="23" t="s">
        <v>2192</v>
      </c>
      <c r="B1710" s="21" t="s">
        <v>375</v>
      </c>
    </row>
    <row r="1711">
      <c r="A1711" s="23" t="s">
        <v>2193</v>
      </c>
      <c r="B1711" s="21" t="s">
        <v>261</v>
      </c>
    </row>
    <row r="1712">
      <c r="A1712" s="23" t="s">
        <v>2194</v>
      </c>
      <c r="B1712" s="21" t="s">
        <v>263</v>
      </c>
    </row>
    <row r="1713">
      <c r="A1713" s="23" t="s">
        <v>2195</v>
      </c>
      <c r="B1713" s="21" t="s">
        <v>659</v>
      </c>
    </row>
    <row r="1714">
      <c r="A1714" s="23" t="s">
        <v>2196</v>
      </c>
      <c r="B1714" s="21" t="s">
        <v>329</v>
      </c>
    </row>
    <row r="1715">
      <c r="A1715" s="23" t="s">
        <v>2197</v>
      </c>
      <c r="B1715" s="21" t="s">
        <v>283</v>
      </c>
    </row>
    <row r="1716">
      <c r="A1716" s="23" t="s">
        <v>2198</v>
      </c>
      <c r="B1716" s="21" t="s">
        <v>2199</v>
      </c>
    </row>
    <row r="1717">
      <c r="A1717" s="23" t="s">
        <v>2200</v>
      </c>
      <c r="B1717" s="21" t="s">
        <v>261</v>
      </c>
    </row>
    <row r="1718">
      <c r="A1718" s="23" t="s">
        <v>2201</v>
      </c>
      <c r="B1718" s="21" t="s">
        <v>294</v>
      </c>
    </row>
    <row r="1719">
      <c r="A1719" s="23" t="s">
        <v>2202</v>
      </c>
      <c r="B1719" s="21" t="s">
        <v>362</v>
      </c>
    </row>
    <row r="1720">
      <c r="A1720" s="23" t="s">
        <v>2203</v>
      </c>
      <c r="B1720" s="21" t="s">
        <v>362</v>
      </c>
    </row>
    <row r="1721">
      <c r="A1721" s="23" t="s">
        <v>2204</v>
      </c>
      <c r="B1721" s="21" t="s">
        <v>294</v>
      </c>
    </row>
    <row r="1722">
      <c r="A1722" s="23" t="s">
        <v>2205</v>
      </c>
      <c r="B1722" s="21" t="s">
        <v>261</v>
      </c>
    </row>
    <row r="1723">
      <c r="A1723" s="23" t="s">
        <v>2206</v>
      </c>
      <c r="B1723" s="21" t="s">
        <v>2207</v>
      </c>
    </row>
    <row r="1724">
      <c r="A1724" s="23" t="s">
        <v>2208</v>
      </c>
      <c r="B1724" s="21" t="s">
        <v>610</v>
      </c>
    </row>
    <row r="1725">
      <c r="A1725" s="23" t="s">
        <v>2209</v>
      </c>
      <c r="B1725" s="21" t="s">
        <v>476</v>
      </c>
    </row>
    <row r="1726">
      <c r="A1726" s="23" t="s">
        <v>2210</v>
      </c>
      <c r="B1726" s="21" t="s">
        <v>261</v>
      </c>
    </row>
    <row r="1727">
      <c r="A1727" s="23" t="s">
        <v>2211</v>
      </c>
      <c r="B1727" s="21" t="s">
        <v>144</v>
      </c>
    </row>
    <row r="1728">
      <c r="A1728" s="23" t="s">
        <v>2212</v>
      </c>
      <c r="B1728" s="21" t="s">
        <v>294</v>
      </c>
    </row>
    <row r="1729">
      <c r="A1729" s="23" t="s">
        <v>2213</v>
      </c>
      <c r="B1729" s="21" t="s">
        <v>159</v>
      </c>
    </row>
    <row r="1730">
      <c r="A1730" s="23" t="s">
        <v>2214</v>
      </c>
      <c r="B1730" s="21" t="s">
        <v>283</v>
      </c>
    </row>
    <row r="1731">
      <c r="A1731" s="23" t="s">
        <v>2215</v>
      </c>
      <c r="B1731" s="21" t="s">
        <v>118</v>
      </c>
    </row>
    <row r="1732">
      <c r="A1732" s="23" t="s">
        <v>2216</v>
      </c>
      <c r="B1732" s="21" t="s">
        <v>261</v>
      </c>
    </row>
    <row r="1733">
      <c r="A1733" s="23" t="s">
        <v>2217</v>
      </c>
      <c r="B1733" s="21" t="s">
        <v>261</v>
      </c>
    </row>
    <row r="1734">
      <c r="A1734" s="23" t="s">
        <v>2218</v>
      </c>
      <c r="B1734" s="21" t="s">
        <v>261</v>
      </c>
    </row>
    <row r="1735">
      <c r="A1735" s="23" t="s">
        <v>2219</v>
      </c>
      <c r="B1735" s="21" t="s">
        <v>267</v>
      </c>
    </row>
    <row r="1736">
      <c r="A1736" s="23" t="s">
        <v>2220</v>
      </c>
      <c r="B1736" s="21" t="s">
        <v>294</v>
      </c>
    </row>
    <row r="1737">
      <c r="A1737" s="23" t="s">
        <v>2221</v>
      </c>
      <c r="B1737" s="21" t="s">
        <v>261</v>
      </c>
    </row>
    <row r="1738">
      <c r="A1738" s="23" t="s">
        <v>2222</v>
      </c>
      <c r="B1738" s="21" t="s">
        <v>300</v>
      </c>
    </row>
    <row r="1739">
      <c r="A1739" s="23" t="s">
        <v>2223</v>
      </c>
      <c r="B1739" s="21" t="s">
        <v>1233</v>
      </c>
    </row>
    <row r="1740">
      <c r="A1740" s="23" t="s">
        <v>2224</v>
      </c>
      <c r="B1740" s="21" t="s">
        <v>263</v>
      </c>
    </row>
    <row r="1741">
      <c r="A1741" s="23" t="s">
        <v>2225</v>
      </c>
      <c r="B1741" s="21" t="s">
        <v>365</v>
      </c>
    </row>
    <row r="1742">
      <c r="A1742" s="23" t="s">
        <v>2226</v>
      </c>
      <c r="B1742" s="21" t="s">
        <v>261</v>
      </c>
    </row>
    <row r="1743">
      <c r="A1743" s="23" t="s">
        <v>2227</v>
      </c>
      <c r="B1743" s="21" t="s">
        <v>261</v>
      </c>
    </row>
    <row r="1744">
      <c r="A1744" s="23" t="s">
        <v>2228</v>
      </c>
      <c r="B1744" s="21" t="s">
        <v>362</v>
      </c>
    </row>
    <row r="1745">
      <c r="A1745" s="23" t="s">
        <v>2229</v>
      </c>
      <c r="B1745" s="21" t="s">
        <v>624</v>
      </c>
    </row>
    <row r="1746">
      <c r="A1746" s="23" t="s">
        <v>2230</v>
      </c>
      <c r="B1746" s="21" t="s">
        <v>273</v>
      </c>
    </row>
    <row r="1747">
      <c r="A1747" s="23" t="s">
        <v>2231</v>
      </c>
      <c r="B1747" s="21" t="s">
        <v>362</v>
      </c>
    </row>
    <row r="1748">
      <c r="A1748" s="23" t="s">
        <v>2232</v>
      </c>
      <c r="B1748" s="21" t="s">
        <v>476</v>
      </c>
    </row>
    <row r="1749">
      <c r="A1749" s="23" t="s">
        <v>2233</v>
      </c>
      <c r="B1749" s="21" t="s">
        <v>263</v>
      </c>
    </row>
    <row r="1750">
      <c r="A1750" s="23" t="s">
        <v>2234</v>
      </c>
      <c r="B1750" s="21" t="s">
        <v>263</v>
      </c>
    </row>
    <row r="1751">
      <c r="A1751" s="23" t="s">
        <v>2235</v>
      </c>
      <c r="B1751" s="21" t="s">
        <v>283</v>
      </c>
    </row>
    <row r="1752">
      <c r="A1752" s="23" t="s">
        <v>2236</v>
      </c>
      <c r="B1752" s="21" t="s">
        <v>144</v>
      </c>
    </row>
    <row r="1753">
      <c r="A1753" s="23" t="s">
        <v>2237</v>
      </c>
      <c r="B1753" s="21" t="s">
        <v>294</v>
      </c>
    </row>
    <row r="1754">
      <c r="A1754" s="23" t="s">
        <v>2238</v>
      </c>
      <c r="B1754" s="21" t="s">
        <v>271</v>
      </c>
    </row>
    <row r="1755">
      <c r="A1755" s="23" t="s">
        <v>2239</v>
      </c>
      <c r="B1755" s="21" t="s">
        <v>1097</v>
      </c>
    </row>
    <row r="1756">
      <c r="A1756" s="23" t="s">
        <v>2240</v>
      </c>
      <c r="B1756" s="21" t="s">
        <v>276</v>
      </c>
    </row>
    <row r="1757">
      <c r="A1757" s="23" t="s">
        <v>2241</v>
      </c>
      <c r="B1757" s="21" t="s">
        <v>2242</v>
      </c>
    </row>
    <row r="1758">
      <c r="A1758" s="23" t="s">
        <v>2243</v>
      </c>
      <c r="B1758" s="21" t="s">
        <v>283</v>
      </c>
    </row>
    <row r="1759">
      <c r="A1759" s="23" t="s">
        <v>2244</v>
      </c>
      <c r="B1759" s="21" t="s">
        <v>263</v>
      </c>
    </row>
    <row r="1760">
      <c r="A1760" s="23" t="s">
        <v>2245</v>
      </c>
      <c r="B1760" s="21" t="s">
        <v>2246</v>
      </c>
    </row>
    <row r="1761">
      <c r="A1761" s="23" t="s">
        <v>2247</v>
      </c>
      <c r="B1761" s="21" t="s">
        <v>1317</v>
      </c>
    </row>
    <row r="1762">
      <c r="A1762" s="23" t="s">
        <v>2248</v>
      </c>
      <c r="B1762" s="21" t="s">
        <v>261</v>
      </c>
    </row>
    <row r="1763">
      <c r="A1763" s="23" t="s">
        <v>2249</v>
      </c>
      <c r="B1763" s="21" t="s">
        <v>263</v>
      </c>
    </row>
    <row r="1764">
      <c r="A1764" s="23" t="s">
        <v>2250</v>
      </c>
      <c r="B1764" s="21" t="s">
        <v>331</v>
      </c>
    </row>
    <row r="1765">
      <c r="A1765" s="23" t="s">
        <v>2251</v>
      </c>
      <c r="B1765" s="21" t="s">
        <v>261</v>
      </c>
    </row>
    <row r="1766">
      <c r="A1766" s="23" t="s">
        <v>2252</v>
      </c>
      <c r="B1766" s="21" t="s">
        <v>956</v>
      </c>
    </row>
    <row r="1767">
      <c r="A1767" s="23" t="s">
        <v>2253</v>
      </c>
      <c r="B1767" s="21" t="s">
        <v>273</v>
      </c>
    </row>
    <row r="1768">
      <c r="A1768" s="23" t="s">
        <v>2254</v>
      </c>
      <c r="B1768" s="21" t="s">
        <v>283</v>
      </c>
    </row>
    <row r="1769">
      <c r="A1769" s="23" t="s">
        <v>2255</v>
      </c>
      <c r="B1769" s="21" t="s">
        <v>261</v>
      </c>
    </row>
    <row r="1770">
      <c r="A1770" s="23" t="s">
        <v>2256</v>
      </c>
      <c r="B1770" s="21" t="s">
        <v>283</v>
      </c>
    </row>
    <row r="1771">
      <c r="A1771" s="23" t="s">
        <v>2257</v>
      </c>
      <c r="B1771" s="21" t="s">
        <v>144</v>
      </c>
    </row>
    <row r="1772">
      <c r="A1772" s="23" t="s">
        <v>2258</v>
      </c>
      <c r="B1772" s="21" t="s">
        <v>329</v>
      </c>
    </row>
    <row r="1773">
      <c r="A1773" s="23" t="s">
        <v>2259</v>
      </c>
      <c r="B1773" s="21" t="s">
        <v>435</v>
      </c>
    </row>
    <row r="1774">
      <c r="A1774" s="23" t="s">
        <v>2260</v>
      </c>
      <c r="B1774" s="21" t="s">
        <v>261</v>
      </c>
    </row>
    <row r="1775">
      <c r="A1775" s="23" t="s">
        <v>2261</v>
      </c>
      <c r="B1775" s="21" t="s">
        <v>283</v>
      </c>
    </row>
    <row r="1776">
      <c r="A1776" s="23" t="s">
        <v>2262</v>
      </c>
      <c r="B1776" s="21" t="s">
        <v>273</v>
      </c>
    </row>
    <row r="1777">
      <c r="A1777" s="23" t="s">
        <v>2263</v>
      </c>
      <c r="B1777" s="21" t="s">
        <v>1317</v>
      </c>
    </row>
    <row r="1778">
      <c r="A1778" s="23" t="s">
        <v>2264</v>
      </c>
      <c r="B1778" s="21" t="s">
        <v>291</v>
      </c>
    </row>
    <row r="1779">
      <c r="A1779" s="23" t="s">
        <v>2265</v>
      </c>
      <c r="B1779" s="21" t="s">
        <v>2266</v>
      </c>
    </row>
    <row r="1780">
      <c r="A1780" s="23" t="s">
        <v>2267</v>
      </c>
      <c r="B1780" s="21" t="s">
        <v>2268</v>
      </c>
    </row>
    <row r="1781">
      <c r="A1781" s="23" t="s">
        <v>2269</v>
      </c>
      <c r="B1781" s="21" t="s">
        <v>300</v>
      </c>
    </row>
    <row r="1782">
      <c r="A1782" s="23" t="s">
        <v>2270</v>
      </c>
      <c r="B1782" s="21" t="s">
        <v>261</v>
      </c>
    </row>
    <row r="1783">
      <c r="A1783" s="23" t="s">
        <v>2271</v>
      </c>
      <c r="B1783" s="21" t="s">
        <v>267</v>
      </c>
    </row>
    <row r="1784">
      <c r="A1784" s="23" t="s">
        <v>2272</v>
      </c>
      <c r="B1784" s="21" t="s">
        <v>297</v>
      </c>
    </row>
    <row r="1785">
      <c r="A1785" s="23" t="s">
        <v>2273</v>
      </c>
      <c r="B1785" s="21" t="s">
        <v>294</v>
      </c>
    </row>
    <row r="1786">
      <c r="A1786" s="23" t="s">
        <v>2274</v>
      </c>
      <c r="B1786" s="21" t="s">
        <v>261</v>
      </c>
    </row>
    <row r="1787">
      <c r="A1787" s="23" t="s">
        <v>2275</v>
      </c>
      <c r="B1787" s="21" t="s">
        <v>283</v>
      </c>
    </row>
    <row r="1788">
      <c r="A1788" s="23" t="s">
        <v>2276</v>
      </c>
      <c r="B1788" s="21" t="s">
        <v>265</v>
      </c>
    </row>
    <row r="1789">
      <c r="A1789" s="23" t="s">
        <v>2277</v>
      </c>
      <c r="B1789" s="21" t="s">
        <v>1320</v>
      </c>
    </row>
    <row r="1790">
      <c r="A1790" s="23" t="s">
        <v>2278</v>
      </c>
      <c r="B1790" s="21" t="s">
        <v>261</v>
      </c>
    </row>
    <row r="1791">
      <c r="A1791" s="23" t="s">
        <v>2279</v>
      </c>
      <c r="B1791" s="21" t="s">
        <v>283</v>
      </c>
    </row>
    <row r="1792">
      <c r="A1792" s="23" t="s">
        <v>2280</v>
      </c>
      <c r="B1792" s="21" t="s">
        <v>300</v>
      </c>
    </row>
    <row r="1793">
      <c r="A1793" s="23" t="s">
        <v>2281</v>
      </c>
      <c r="B1793" s="21" t="s">
        <v>1360</v>
      </c>
    </row>
    <row r="1794">
      <c r="A1794" s="23" t="s">
        <v>2282</v>
      </c>
      <c r="B1794" s="21" t="s">
        <v>267</v>
      </c>
    </row>
    <row r="1795">
      <c r="A1795" s="23" t="s">
        <v>2283</v>
      </c>
      <c r="B1795" s="21" t="s">
        <v>273</v>
      </c>
    </row>
    <row r="1796">
      <c r="A1796" s="23" t="s">
        <v>2284</v>
      </c>
      <c r="B1796" s="21" t="s">
        <v>283</v>
      </c>
    </row>
    <row r="1797">
      <c r="A1797" s="23" t="s">
        <v>2285</v>
      </c>
      <c r="B1797" s="21" t="s">
        <v>263</v>
      </c>
    </row>
    <row r="1798">
      <c r="A1798" s="23" t="s">
        <v>2286</v>
      </c>
      <c r="B1798" s="21" t="s">
        <v>1586</v>
      </c>
    </row>
    <row r="1799">
      <c r="A1799" s="23" t="s">
        <v>2287</v>
      </c>
      <c r="B1799" s="21" t="s">
        <v>283</v>
      </c>
    </row>
    <row r="1800">
      <c r="A1800" s="23" t="s">
        <v>2288</v>
      </c>
      <c r="B1800" s="21" t="s">
        <v>1820</v>
      </c>
    </row>
    <row r="1801">
      <c r="A1801" s="23" t="s">
        <v>2289</v>
      </c>
      <c r="B1801" s="21" t="s">
        <v>261</v>
      </c>
    </row>
    <row r="1802">
      <c r="A1802" s="23" t="s">
        <v>2290</v>
      </c>
      <c r="B1802" s="21" t="s">
        <v>324</v>
      </c>
    </row>
    <row r="1803">
      <c r="A1803" s="23" t="s">
        <v>2291</v>
      </c>
      <c r="B1803" s="21" t="s">
        <v>2292</v>
      </c>
    </row>
    <row r="1804">
      <c r="A1804" s="23" t="s">
        <v>2293</v>
      </c>
      <c r="B1804" s="21" t="s">
        <v>283</v>
      </c>
    </row>
    <row r="1805">
      <c r="A1805" s="23" t="s">
        <v>2294</v>
      </c>
      <c r="B1805" s="21" t="s">
        <v>281</v>
      </c>
    </row>
    <row r="1806">
      <c r="A1806" s="23" t="s">
        <v>2295</v>
      </c>
      <c r="B1806" s="21" t="s">
        <v>263</v>
      </c>
    </row>
    <row r="1807">
      <c r="A1807" s="23" t="s">
        <v>2296</v>
      </c>
      <c r="B1807" s="21" t="s">
        <v>300</v>
      </c>
    </row>
    <row r="1808">
      <c r="A1808" s="23" t="s">
        <v>2297</v>
      </c>
      <c r="B1808" s="21" t="s">
        <v>362</v>
      </c>
    </row>
    <row r="1809">
      <c r="A1809" s="23" t="s">
        <v>2298</v>
      </c>
      <c r="B1809" s="21" t="s">
        <v>362</v>
      </c>
    </row>
    <row r="1810">
      <c r="A1810" s="23" t="s">
        <v>2299</v>
      </c>
      <c r="B1810" s="21" t="s">
        <v>362</v>
      </c>
    </row>
    <row r="1811">
      <c r="A1811" s="23" t="s">
        <v>2300</v>
      </c>
      <c r="B1811" s="21" t="s">
        <v>291</v>
      </c>
    </row>
    <row r="1812">
      <c r="A1812" s="23" t="s">
        <v>2301</v>
      </c>
      <c r="B1812" s="21" t="s">
        <v>362</v>
      </c>
    </row>
    <row r="1813">
      <c r="A1813" s="23" t="s">
        <v>2302</v>
      </c>
      <c r="B1813" s="21" t="s">
        <v>261</v>
      </c>
    </row>
    <row r="1814">
      <c r="A1814" s="23" t="s">
        <v>2303</v>
      </c>
      <c r="B1814" s="21" t="s">
        <v>329</v>
      </c>
    </row>
    <row r="1815">
      <c r="A1815" s="23" t="s">
        <v>2304</v>
      </c>
      <c r="B1815" s="21" t="s">
        <v>283</v>
      </c>
    </row>
    <row r="1816">
      <c r="A1816" s="23" t="s">
        <v>2305</v>
      </c>
      <c r="B1816" s="21" t="s">
        <v>276</v>
      </c>
    </row>
    <row r="1817">
      <c r="A1817" s="23" t="s">
        <v>2306</v>
      </c>
      <c r="B1817" s="21" t="s">
        <v>300</v>
      </c>
    </row>
    <row r="1818">
      <c r="A1818" s="23" t="s">
        <v>2307</v>
      </c>
      <c r="B1818" s="21" t="s">
        <v>283</v>
      </c>
    </row>
    <row r="1819">
      <c r="A1819" s="23" t="s">
        <v>2308</v>
      </c>
      <c r="B1819" s="21" t="s">
        <v>2309</v>
      </c>
    </row>
    <row r="1820">
      <c r="A1820" s="23" t="s">
        <v>2310</v>
      </c>
      <c r="B1820" s="21" t="s">
        <v>329</v>
      </c>
    </row>
    <row r="1821">
      <c r="A1821" s="23" t="s">
        <v>2311</v>
      </c>
      <c r="B1821" s="21" t="s">
        <v>291</v>
      </c>
    </row>
    <row r="1822">
      <c r="A1822" s="23" t="s">
        <v>2312</v>
      </c>
      <c r="B1822" s="21" t="s">
        <v>261</v>
      </c>
    </row>
    <row r="1823">
      <c r="A1823" s="23" t="s">
        <v>2313</v>
      </c>
      <c r="B1823" s="21" t="s">
        <v>263</v>
      </c>
    </row>
    <row r="1824">
      <c r="A1824" s="23" t="s">
        <v>2314</v>
      </c>
      <c r="B1824" s="21" t="s">
        <v>1586</v>
      </c>
    </row>
    <row r="1825">
      <c r="A1825" s="23" t="s">
        <v>2315</v>
      </c>
      <c r="B1825" s="21" t="s">
        <v>375</v>
      </c>
    </row>
    <row r="1826">
      <c r="A1826" s="23" t="s">
        <v>2316</v>
      </c>
      <c r="B1826" s="21" t="s">
        <v>362</v>
      </c>
    </row>
    <row r="1827">
      <c r="A1827" s="23" t="s">
        <v>2317</v>
      </c>
      <c r="B1827" s="21" t="s">
        <v>300</v>
      </c>
    </row>
    <row r="1828">
      <c r="A1828" s="23" t="s">
        <v>2318</v>
      </c>
      <c r="B1828" s="21" t="s">
        <v>291</v>
      </c>
    </row>
    <row r="1829">
      <c r="A1829" s="23" t="s">
        <v>2319</v>
      </c>
      <c r="B1829" s="21" t="s">
        <v>184</v>
      </c>
    </row>
    <row r="1830">
      <c r="A1830" s="23" t="s">
        <v>2320</v>
      </c>
      <c r="B1830" s="21" t="s">
        <v>316</v>
      </c>
    </row>
    <row r="1831">
      <c r="A1831" s="23" t="s">
        <v>2321</v>
      </c>
      <c r="B1831" s="21" t="s">
        <v>346</v>
      </c>
    </row>
    <row r="1832">
      <c r="A1832" s="23" t="s">
        <v>2322</v>
      </c>
      <c r="B1832" s="21" t="s">
        <v>1317</v>
      </c>
    </row>
    <row r="1833">
      <c r="A1833" s="23" t="s">
        <v>2323</v>
      </c>
      <c r="B1833" s="21" t="s">
        <v>261</v>
      </c>
    </row>
    <row r="1834">
      <c r="A1834" s="23" t="s">
        <v>2324</v>
      </c>
      <c r="B1834" s="21" t="s">
        <v>1954</v>
      </c>
    </row>
    <row r="1835">
      <c r="A1835" s="23" t="s">
        <v>2325</v>
      </c>
      <c r="B1835" s="21" t="s">
        <v>283</v>
      </c>
    </row>
    <row r="1836">
      <c r="A1836" s="23" t="s">
        <v>2326</v>
      </c>
      <c r="B1836" s="21" t="s">
        <v>261</v>
      </c>
    </row>
    <row r="1837">
      <c r="A1837" s="23" t="s">
        <v>2327</v>
      </c>
      <c r="B1837" s="21" t="s">
        <v>279</v>
      </c>
    </row>
    <row r="1838">
      <c r="A1838" s="23" t="s">
        <v>2328</v>
      </c>
      <c r="B1838" s="21" t="s">
        <v>283</v>
      </c>
    </row>
    <row r="1839">
      <c r="A1839" s="23" t="s">
        <v>2329</v>
      </c>
      <c r="B1839" s="21" t="s">
        <v>767</v>
      </c>
    </row>
    <row r="1840">
      <c r="A1840" s="23" t="s">
        <v>2330</v>
      </c>
      <c r="B1840" s="21" t="s">
        <v>283</v>
      </c>
    </row>
    <row r="1841">
      <c r="A1841" s="23" t="s">
        <v>2331</v>
      </c>
      <c r="B1841" s="21" t="s">
        <v>2332</v>
      </c>
    </row>
    <row r="1842">
      <c r="A1842" s="23" t="s">
        <v>2333</v>
      </c>
      <c r="B1842" s="21" t="s">
        <v>294</v>
      </c>
    </row>
    <row r="1843">
      <c r="A1843" s="23" t="s">
        <v>2334</v>
      </c>
      <c r="B1843" s="21" t="s">
        <v>273</v>
      </c>
    </row>
    <row r="1844">
      <c r="A1844" s="23" t="s">
        <v>2335</v>
      </c>
      <c r="B1844" s="21" t="s">
        <v>767</v>
      </c>
    </row>
    <row r="1845">
      <c r="A1845" s="23" t="s">
        <v>2336</v>
      </c>
      <c r="B1845" s="21" t="s">
        <v>283</v>
      </c>
    </row>
    <row r="1846">
      <c r="A1846" s="23" t="s">
        <v>2337</v>
      </c>
      <c r="B1846" s="21" t="s">
        <v>291</v>
      </c>
    </row>
    <row r="1847">
      <c r="A1847" s="23" t="s">
        <v>2338</v>
      </c>
      <c r="B1847" s="21" t="s">
        <v>291</v>
      </c>
    </row>
    <row r="1848">
      <c r="A1848" s="23" t="s">
        <v>2339</v>
      </c>
      <c r="B1848" s="21" t="s">
        <v>267</v>
      </c>
    </row>
    <row r="1849">
      <c r="A1849" s="23" t="s">
        <v>2340</v>
      </c>
      <c r="B1849" s="21" t="s">
        <v>261</v>
      </c>
    </row>
    <row r="1850">
      <c r="A1850" s="23" t="s">
        <v>2341</v>
      </c>
      <c r="B1850" s="21" t="s">
        <v>283</v>
      </c>
    </row>
    <row r="1851">
      <c r="A1851" s="23" t="s">
        <v>2342</v>
      </c>
      <c r="B1851" s="21" t="s">
        <v>261</v>
      </c>
    </row>
    <row r="1852">
      <c r="A1852" s="23" t="s">
        <v>2343</v>
      </c>
      <c r="B1852" s="21" t="s">
        <v>174</v>
      </c>
    </row>
    <row r="1853">
      <c r="A1853" s="23" t="s">
        <v>2344</v>
      </c>
      <c r="B1853" s="21" t="s">
        <v>294</v>
      </c>
    </row>
    <row r="1854">
      <c r="A1854" s="23" t="s">
        <v>2345</v>
      </c>
      <c r="B1854" s="21" t="s">
        <v>300</v>
      </c>
    </row>
    <row r="1855">
      <c r="A1855" s="23" t="s">
        <v>2346</v>
      </c>
      <c r="B1855" s="21" t="s">
        <v>261</v>
      </c>
    </row>
    <row r="1856">
      <c r="A1856" s="23" t="s">
        <v>2347</v>
      </c>
      <c r="B1856" s="21" t="s">
        <v>283</v>
      </c>
    </row>
    <row r="1857">
      <c r="A1857" s="23" t="s">
        <v>2348</v>
      </c>
      <c r="B1857" s="21" t="s">
        <v>271</v>
      </c>
    </row>
    <row r="1858">
      <c r="A1858" s="23" t="s">
        <v>2349</v>
      </c>
      <c r="B1858" s="21" t="s">
        <v>283</v>
      </c>
    </row>
    <row r="1859">
      <c r="A1859" s="23" t="s">
        <v>2350</v>
      </c>
      <c r="B1859" s="21" t="s">
        <v>118</v>
      </c>
    </row>
    <row r="1860">
      <c r="A1860" s="23" t="s">
        <v>2351</v>
      </c>
      <c r="B1860" s="21" t="s">
        <v>1360</v>
      </c>
    </row>
    <row r="1861">
      <c r="A1861" s="23" t="s">
        <v>2352</v>
      </c>
      <c r="B1861" s="21" t="s">
        <v>283</v>
      </c>
    </row>
    <row r="1862">
      <c r="A1862" s="23" t="s">
        <v>2353</v>
      </c>
      <c r="B1862" s="21" t="s">
        <v>283</v>
      </c>
    </row>
    <row r="1863">
      <c r="A1863" s="23" t="s">
        <v>2354</v>
      </c>
      <c r="B1863" s="21" t="s">
        <v>561</v>
      </c>
    </row>
    <row r="1864">
      <c r="A1864" s="23" t="s">
        <v>2355</v>
      </c>
      <c r="B1864" s="21" t="s">
        <v>285</v>
      </c>
    </row>
    <row r="1865">
      <c r="A1865" s="23" t="s">
        <v>2356</v>
      </c>
      <c r="B1865" s="21" t="s">
        <v>283</v>
      </c>
    </row>
    <row r="1866">
      <c r="A1866" s="23" t="s">
        <v>2357</v>
      </c>
      <c r="B1866" s="21" t="s">
        <v>283</v>
      </c>
    </row>
    <row r="1867">
      <c r="A1867" s="23" t="s">
        <v>2358</v>
      </c>
      <c r="B1867" s="21" t="s">
        <v>283</v>
      </c>
    </row>
    <row r="1868">
      <c r="A1868" s="23" t="s">
        <v>2359</v>
      </c>
      <c r="B1868" s="21" t="s">
        <v>261</v>
      </c>
    </row>
    <row r="1869">
      <c r="A1869" s="23" t="s">
        <v>2360</v>
      </c>
      <c r="B1869" s="21" t="s">
        <v>261</v>
      </c>
    </row>
    <row r="1870">
      <c r="A1870" s="23" t="s">
        <v>2361</v>
      </c>
      <c r="B1870" s="21" t="s">
        <v>346</v>
      </c>
    </row>
    <row r="1871">
      <c r="A1871" s="23" t="s">
        <v>2362</v>
      </c>
      <c r="B1871" s="21" t="s">
        <v>276</v>
      </c>
    </row>
    <row r="1872">
      <c r="A1872" s="23" t="s">
        <v>2363</v>
      </c>
      <c r="B1872" s="21" t="s">
        <v>346</v>
      </c>
    </row>
    <row r="1873">
      <c r="A1873" s="23" t="s">
        <v>2364</v>
      </c>
      <c r="B1873" s="21" t="s">
        <v>261</v>
      </c>
    </row>
    <row r="1874">
      <c r="A1874" s="23" t="s">
        <v>2365</v>
      </c>
      <c r="B1874" s="21" t="s">
        <v>333</v>
      </c>
    </row>
    <row r="1875">
      <c r="A1875" s="23" t="s">
        <v>2366</v>
      </c>
      <c r="B1875" s="21" t="s">
        <v>353</v>
      </c>
    </row>
    <row r="1876">
      <c r="A1876" s="23" t="s">
        <v>2367</v>
      </c>
      <c r="B1876" s="21" t="s">
        <v>333</v>
      </c>
    </row>
    <row r="1877">
      <c r="A1877" s="23" t="s">
        <v>2368</v>
      </c>
      <c r="B1877" s="21" t="s">
        <v>283</v>
      </c>
    </row>
    <row r="1878">
      <c r="A1878" s="23" t="s">
        <v>2369</v>
      </c>
      <c r="B1878" s="21" t="s">
        <v>300</v>
      </c>
    </row>
    <row r="1879">
      <c r="A1879" s="23" t="s">
        <v>2370</v>
      </c>
      <c r="B1879" s="21" t="s">
        <v>466</v>
      </c>
    </row>
    <row r="1880">
      <c r="A1880" s="23" t="s">
        <v>2371</v>
      </c>
      <c r="B1880" s="21" t="s">
        <v>333</v>
      </c>
    </row>
    <row r="1881">
      <c r="A1881" s="23" t="s">
        <v>2372</v>
      </c>
      <c r="B1881" s="21" t="s">
        <v>261</v>
      </c>
    </row>
    <row r="1882">
      <c r="A1882" s="23" t="s">
        <v>2373</v>
      </c>
      <c r="B1882" s="21" t="s">
        <v>283</v>
      </c>
    </row>
    <row r="1883">
      <c r="A1883" s="23" t="s">
        <v>2374</v>
      </c>
      <c r="B1883" s="21" t="s">
        <v>263</v>
      </c>
    </row>
    <row r="1884">
      <c r="A1884" s="23" t="s">
        <v>2375</v>
      </c>
      <c r="B1884" s="21" t="s">
        <v>316</v>
      </c>
    </row>
    <row r="1885">
      <c r="A1885" s="23" t="s">
        <v>2376</v>
      </c>
      <c r="B1885" s="21" t="s">
        <v>267</v>
      </c>
    </row>
    <row r="1886">
      <c r="A1886" s="23" t="s">
        <v>2377</v>
      </c>
      <c r="B1886" s="21" t="s">
        <v>435</v>
      </c>
    </row>
    <row r="1887">
      <c r="A1887" s="23" t="s">
        <v>2378</v>
      </c>
      <c r="B1887" s="21" t="s">
        <v>261</v>
      </c>
    </row>
    <row r="1888">
      <c r="A1888" s="23" t="s">
        <v>2379</v>
      </c>
      <c r="B1888" s="21" t="s">
        <v>283</v>
      </c>
    </row>
    <row r="1889">
      <c r="A1889" s="23" t="s">
        <v>2380</v>
      </c>
      <c r="B1889" s="21" t="s">
        <v>283</v>
      </c>
    </row>
    <row r="1890">
      <c r="A1890" s="23" t="s">
        <v>2381</v>
      </c>
      <c r="B1890" s="21" t="s">
        <v>267</v>
      </c>
    </row>
    <row r="1891">
      <c r="A1891" s="23" t="s">
        <v>2382</v>
      </c>
      <c r="B1891" s="21" t="s">
        <v>476</v>
      </c>
    </row>
    <row r="1892">
      <c r="A1892" s="23" t="s">
        <v>2383</v>
      </c>
      <c r="B1892" s="21" t="s">
        <v>291</v>
      </c>
    </row>
    <row r="1893">
      <c r="A1893" s="23" t="s">
        <v>2384</v>
      </c>
      <c r="B1893" s="21" t="s">
        <v>346</v>
      </c>
    </row>
    <row r="1894">
      <c r="A1894" s="23" t="s">
        <v>2385</v>
      </c>
      <c r="B1894" s="21" t="s">
        <v>261</v>
      </c>
    </row>
    <row r="1895">
      <c r="A1895" s="23" t="s">
        <v>2386</v>
      </c>
      <c r="B1895" s="21" t="s">
        <v>2387</v>
      </c>
    </row>
    <row r="1896">
      <c r="A1896" s="23" t="s">
        <v>2388</v>
      </c>
      <c r="B1896" s="21" t="s">
        <v>375</v>
      </c>
    </row>
    <row r="1897">
      <c r="A1897" s="23" t="s">
        <v>2389</v>
      </c>
      <c r="B1897" s="21" t="s">
        <v>283</v>
      </c>
    </row>
    <row r="1898">
      <c r="A1898" s="23" t="s">
        <v>2390</v>
      </c>
      <c r="B1898" s="21" t="s">
        <v>261</v>
      </c>
    </row>
    <row r="1899">
      <c r="A1899" s="23" t="s">
        <v>2391</v>
      </c>
      <c r="B1899" s="21" t="s">
        <v>300</v>
      </c>
    </row>
    <row r="1900">
      <c r="A1900" s="23" t="s">
        <v>2392</v>
      </c>
      <c r="B1900" s="21" t="s">
        <v>362</v>
      </c>
    </row>
    <row r="1901">
      <c r="A1901" s="23" t="s">
        <v>2393</v>
      </c>
      <c r="B1901" s="21" t="s">
        <v>283</v>
      </c>
    </row>
    <row r="1902">
      <c r="A1902" s="23" t="s">
        <v>2394</v>
      </c>
      <c r="B1902" s="21" t="s">
        <v>283</v>
      </c>
    </row>
    <row r="1903">
      <c r="A1903" s="23" t="s">
        <v>2395</v>
      </c>
      <c r="B1903" s="21" t="s">
        <v>261</v>
      </c>
    </row>
    <row r="1904">
      <c r="A1904" s="23" t="s">
        <v>2396</v>
      </c>
      <c r="B1904" s="21" t="s">
        <v>291</v>
      </c>
    </row>
    <row r="1905">
      <c r="A1905" s="23" t="s">
        <v>2397</v>
      </c>
      <c r="B1905" s="21" t="s">
        <v>2398</v>
      </c>
    </row>
    <row r="1906">
      <c r="A1906" s="23" t="s">
        <v>2399</v>
      </c>
      <c r="B1906" s="21" t="s">
        <v>1317</v>
      </c>
    </row>
    <row r="1907">
      <c r="A1907" s="23" t="s">
        <v>2400</v>
      </c>
      <c r="B1907" s="21" t="s">
        <v>261</v>
      </c>
    </row>
    <row r="1908">
      <c r="A1908" s="23" t="s">
        <v>2401</v>
      </c>
      <c r="B1908" s="21" t="s">
        <v>261</v>
      </c>
    </row>
    <row r="1909">
      <c r="A1909" s="23" t="s">
        <v>2402</v>
      </c>
      <c r="B1909" s="21" t="s">
        <v>1097</v>
      </c>
    </row>
    <row r="1910">
      <c r="A1910" s="23" t="s">
        <v>2403</v>
      </c>
      <c r="B1910" s="21" t="s">
        <v>283</v>
      </c>
    </row>
    <row r="1911">
      <c r="A1911" s="23" t="s">
        <v>2404</v>
      </c>
      <c r="B1911" s="21" t="s">
        <v>2405</v>
      </c>
    </row>
    <row r="1912">
      <c r="A1912" s="23" t="s">
        <v>2406</v>
      </c>
      <c r="B1912" s="21" t="s">
        <v>283</v>
      </c>
    </row>
    <row r="1913">
      <c r="A1913" s="23" t="s">
        <v>2407</v>
      </c>
      <c r="B1913" s="21" t="s">
        <v>261</v>
      </c>
    </row>
    <row r="1914">
      <c r="A1914" s="23" t="s">
        <v>2408</v>
      </c>
      <c r="B1914" s="21" t="s">
        <v>263</v>
      </c>
    </row>
    <row r="1915">
      <c r="A1915" s="23" t="s">
        <v>2409</v>
      </c>
      <c r="B1915" s="21" t="s">
        <v>357</v>
      </c>
    </row>
    <row r="1916">
      <c r="A1916" s="23" t="s">
        <v>2410</v>
      </c>
      <c r="B1916" s="21" t="s">
        <v>291</v>
      </c>
    </row>
    <row r="1917">
      <c r="A1917" s="23" t="s">
        <v>2411</v>
      </c>
      <c r="B1917" s="21" t="s">
        <v>283</v>
      </c>
    </row>
    <row r="1918">
      <c r="A1918" s="23" t="s">
        <v>2412</v>
      </c>
      <c r="B1918" s="21" t="s">
        <v>273</v>
      </c>
    </row>
    <row r="1919">
      <c r="A1919" s="23" t="s">
        <v>2413</v>
      </c>
      <c r="B1919" s="21" t="s">
        <v>300</v>
      </c>
    </row>
    <row r="1920">
      <c r="A1920" s="23" t="s">
        <v>2414</v>
      </c>
      <c r="B1920" s="21" t="s">
        <v>176</v>
      </c>
    </row>
    <row r="1921">
      <c r="A1921" s="23" t="s">
        <v>2415</v>
      </c>
      <c r="B1921" s="21" t="s">
        <v>501</v>
      </c>
    </row>
    <row r="1922">
      <c r="A1922" s="23" t="s">
        <v>2416</v>
      </c>
      <c r="B1922" s="21" t="s">
        <v>283</v>
      </c>
    </row>
    <row r="1923">
      <c r="A1923" s="23" t="s">
        <v>2417</v>
      </c>
      <c r="B1923" s="21" t="s">
        <v>1419</v>
      </c>
    </row>
    <row r="1924">
      <c r="A1924" s="23" t="s">
        <v>2418</v>
      </c>
      <c r="B1924" s="21" t="s">
        <v>476</v>
      </c>
    </row>
    <row r="1925">
      <c r="A1925" s="23" t="s">
        <v>2419</v>
      </c>
      <c r="B1925" s="21" t="s">
        <v>443</v>
      </c>
    </row>
    <row r="1926">
      <c r="A1926" s="23" t="s">
        <v>2420</v>
      </c>
      <c r="B1926" s="21" t="s">
        <v>300</v>
      </c>
    </row>
    <row r="1927">
      <c r="A1927" s="23" t="s">
        <v>2421</v>
      </c>
      <c r="B1927" s="21" t="s">
        <v>283</v>
      </c>
    </row>
    <row r="1928">
      <c r="A1928" s="23" t="s">
        <v>2422</v>
      </c>
      <c r="B1928" s="21" t="s">
        <v>261</v>
      </c>
    </row>
    <row r="1929">
      <c r="A1929" s="23" t="s">
        <v>2423</v>
      </c>
      <c r="B1929" s="21" t="s">
        <v>1239</v>
      </c>
    </row>
    <row r="1930">
      <c r="A1930" s="23" t="s">
        <v>2424</v>
      </c>
      <c r="B1930" s="21" t="s">
        <v>767</v>
      </c>
    </row>
    <row r="1931">
      <c r="A1931" s="23" t="s">
        <v>2425</v>
      </c>
      <c r="B1931" s="21" t="s">
        <v>273</v>
      </c>
    </row>
    <row r="1932">
      <c r="A1932" s="23" t="s">
        <v>2426</v>
      </c>
      <c r="B1932" s="21" t="s">
        <v>422</v>
      </c>
    </row>
    <row r="1933">
      <c r="A1933" s="23" t="s">
        <v>2427</v>
      </c>
      <c r="B1933" s="21" t="s">
        <v>267</v>
      </c>
    </row>
    <row r="1934">
      <c r="A1934" s="23" t="s">
        <v>2428</v>
      </c>
      <c r="B1934" s="21" t="s">
        <v>263</v>
      </c>
    </row>
    <row r="1935">
      <c r="A1935" s="23" t="s">
        <v>2429</v>
      </c>
      <c r="B1935" s="21" t="s">
        <v>263</v>
      </c>
    </row>
    <row r="1936">
      <c r="A1936" s="23" t="s">
        <v>2430</v>
      </c>
      <c r="B1936" s="21" t="s">
        <v>267</v>
      </c>
    </row>
    <row r="1937">
      <c r="A1937" s="23" t="s">
        <v>2431</v>
      </c>
      <c r="B1937" s="21" t="s">
        <v>261</v>
      </c>
    </row>
    <row r="1938">
      <c r="A1938" s="23" t="s">
        <v>2432</v>
      </c>
      <c r="B1938" s="21" t="s">
        <v>261</v>
      </c>
    </row>
    <row r="1939">
      <c r="A1939" s="23" t="s">
        <v>2433</v>
      </c>
      <c r="B1939" s="21" t="s">
        <v>283</v>
      </c>
    </row>
    <row r="1940">
      <c r="A1940" s="23" t="s">
        <v>2434</v>
      </c>
      <c r="B1940" s="21" t="s">
        <v>589</v>
      </c>
    </row>
    <row r="1941">
      <c r="A1941" s="23" t="s">
        <v>2435</v>
      </c>
      <c r="B1941" s="21" t="s">
        <v>263</v>
      </c>
    </row>
    <row r="1942">
      <c r="A1942" s="23" t="s">
        <v>2436</v>
      </c>
      <c r="B1942" s="21" t="s">
        <v>261</v>
      </c>
    </row>
    <row r="1943">
      <c r="A1943" s="23" t="s">
        <v>2437</v>
      </c>
      <c r="B1943" s="21" t="s">
        <v>283</v>
      </c>
    </row>
    <row r="1944">
      <c r="A1944" s="23" t="s">
        <v>2438</v>
      </c>
      <c r="B1944" s="21" t="s">
        <v>283</v>
      </c>
    </row>
    <row r="1945">
      <c r="A1945" s="23" t="s">
        <v>2439</v>
      </c>
      <c r="B1945" s="21" t="s">
        <v>300</v>
      </c>
    </row>
    <row r="1946">
      <c r="A1946" s="23" t="s">
        <v>2440</v>
      </c>
      <c r="B1946" s="21" t="s">
        <v>466</v>
      </c>
    </row>
    <row r="1947">
      <c r="A1947" s="23" t="s">
        <v>2441</v>
      </c>
      <c r="B1947" s="21" t="s">
        <v>261</v>
      </c>
    </row>
    <row r="1948">
      <c r="A1948" s="23" t="s">
        <v>2442</v>
      </c>
      <c r="B1948" s="21" t="s">
        <v>324</v>
      </c>
    </row>
    <row r="1949">
      <c r="A1949" s="23" t="s">
        <v>2443</v>
      </c>
      <c r="B1949" s="21" t="s">
        <v>283</v>
      </c>
    </row>
    <row r="1950">
      <c r="A1950" s="23" t="s">
        <v>2444</v>
      </c>
      <c r="B1950" s="21" t="s">
        <v>283</v>
      </c>
    </row>
    <row r="1951">
      <c r="A1951" s="23" t="s">
        <v>2445</v>
      </c>
      <c r="B1951" s="21" t="s">
        <v>1625</v>
      </c>
    </row>
    <row r="1952">
      <c r="A1952" s="23" t="s">
        <v>2446</v>
      </c>
      <c r="B1952" s="21" t="s">
        <v>294</v>
      </c>
    </row>
    <row r="1953">
      <c r="A1953" s="23" t="s">
        <v>2447</v>
      </c>
      <c r="B1953" s="21" t="s">
        <v>283</v>
      </c>
    </row>
    <row r="1954">
      <c r="A1954" s="23" t="s">
        <v>2448</v>
      </c>
      <c r="B1954" s="21" t="s">
        <v>281</v>
      </c>
    </row>
    <row r="1955">
      <c r="A1955" s="23" t="s">
        <v>2449</v>
      </c>
      <c r="B1955" s="21" t="s">
        <v>261</v>
      </c>
    </row>
    <row r="1956">
      <c r="A1956" s="23" t="s">
        <v>2450</v>
      </c>
      <c r="B1956" s="21" t="s">
        <v>265</v>
      </c>
    </row>
    <row r="1957">
      <c r="A1957" s="23" t="s">
        <v>2451</v>
      </c>
      <c r="B1957" s="21" t="s">
        <v>1230</v>
      </c>
    </row>
    <row r="1958">
      <c r="A1958" s="23" t="s">
        <v>2452</v>
      </c>
      <c r="B1958" s="21" t="s">
        <v>261</v>
      </c>
    </row>
    <row r="1959">
      <c r="A1959" s="23" t="s">
        <v>2453</v>
      </c>
      <c r="B1959" s="21" t="s">
        <v>283</v>
      </c>
    </row>
    <row r="1960">
      <c r="A1960" s="23" t="s">
        <v>2454</v>
      </c>
      <c r="B1960" s="21" t="s">
        <v>283</v>
      </c>
    </row>
    <row r="1961">
      <c r="A1961" s="23" t="s">
        <v>2455</v>
      </c>
      <c r="B1961" s="21" t="s">
        <v>283</v>
      </c>
    </row>
    <row r="1962">
      <c r="A1962" s="23" t="s">
        <v>2456</v>
      </c>
      <c r="B1962" s="21" t="s">
        <v>435</v>
      </c>
    </row>
    <row r="1963">
      <c r="A1963" s="23" t="s">
        <v>2457</v>
      </c>
      <c r="B1963" s="21" t="s">
        <v>267</v>
      </c>
    </row>
    <row r="1964">
      <c r="A1964" s="23" t="s">
        <v>2458</v>
      </c>
      <c r="B1964" s="21" t="s">
        <v>2459</v>
      </c>
    </row>
    <row r="1965">
      <c r="A1965" s="23" t="s">
        <v>2460</v>
      </c>
      <c r="B1965" s="21" t="s">
        <v>279</v>
      </c>
    </row>
    <row r="1966">
      <c r="A1966" s="23" t="s">
        <v>2461</v>
      </c>
      <c r="B1966" s="21" t="s">
        <v>283</v>
      </c>
    </row>
    <row r="1967">
      <c r="A1967" s="23" t="s">
        <v>2462</v>
      </c>
      <c r="B1967" s="21" t="s">
        <v>261</v>
      </c>
    </row>
    <row r="1968">
      <c r="A1968" s="23" t="s">
        <v>2463</v>
      </c>
      <c r="B1968" s="21" t="s">
        <v>191</v>
      </c>
    </row>
    <row r="1969">
      <c r="A1969" s="23" t="s">
        <v>2464</v>
      </c>
      <c r="B1969" s="21" t="s">
        <v>443</v>
      </c>
    </row>
    <row r="1970">
      <c r="A1970" s="23" t="s">
        <v>2465</v>
      </c>
      <c r="B1970" s="21" t="s">
        <v>283</v>
      </c>
    </row>
    <row r="1971">
      <c r="A1971" s="23" t="s">
        <v>2466</v>
      </c>
      <c r="B1971" s="21" t="s">
        <v>261</v>
      </c>
    </row>
    <row r="1972">
      <c r="A1972" s="23" t="s">
        <v>2467</v>
      </c>
      <c r="B1972" s="21" t="s">
        <v>261</v>
      </c>
    </row>
    <row r="1973">
      <c r="A1973" s="23" t="s">
        <v>2468</v>
      </c>
      <c r="B1973" s="21" t="s">
        <v>589</v>
      </c>
    </row>
    <row r="1974">
      <c r="A1974" s="23" t="s">
        <v>2469</v>
      </c>
      <c r="B1974" s="21" t="s">
        <v>1203</v>
      </c>
    </row>
    <row r="1975">
      <c r="A1975" s="23" t="s">
        <v>2470</v>
      </c>
      <c r="B1975" s="21" t="s">
        <v>2471</v>
      </c>
    </row>
    <row r="1976">
      <c r="A1976" s="23" t="s">
        <v>2472</v>
      </c>
      <c r="B1976" s="21" t="s">
        <v>2473</v>
      </c>
    </row>
    <row r="1977">
      <c r="A1977" s="23" t="s">
        <v>2474</v>
      </c>
      <c r="B1977" s="21" t="s">
        <v>261</v>
      </c>
    </row>
    <row r="1978">
      <c r="A1978" s="23" t="s">
        <v>2475</v>
      </c>
      <c r="B1978" s="21" t="s">
        <v>333</v>
      </c>
    </row>
    <row r="1979">
      <c r="A1979" s="23" t="s">
        <v>2476</v>
      </c>
      <c r="B1979" s="21" t="s">
        <v>265</v>
      </c>
    </row>
    <row r="1980">
      <c r="A1980" s="23" t="s">
        <v>2477</v>
      </c>
      <c r="B1980" s="21" t="s">
        <v>283</v>
      </c>
    </row>
    <row r="1981">
      <c r="A1981" s="23" t="s">
        <v>2478</v>
      </c>
      <c r="B1981" s="21" t="s">
        <v>300</v>
      </c>
    </row>
    <row r="1982">
      <c r="A1982" s="23" t="s">
        <v>2479</v>
      </c>
      <c r="B1982" s="21" t="s">
        <v>261</v>
      </c>
    </row>
    <row r="1983">
      <c r="A1983" s="23" t="s">
        <v>2480</v>
      </c>
      <c r="B1983" s="21" t="s">
        <v>1586</v>
      </c>
    </row>
    <row r="1984">
      <c r="A1984" s="23" t="s">
        <v>2481</v>
      </c>
      <c r="B1984" s="21" t="s">
        <v>273</v>
      </c>
    </row>
    <row r="1985">
      <c r="A1985" s="23" t="s">
        <v>2482</v>
      </c>
      <c r="B1985" s="21" t="s">
        <v>283</v>
      </c>
    </row>
    <row r="1986">
      <c r="A1986" s="23" t="s">
        <v>2483</v>
      </c>
      <c r="B1986" s="21" t="s">
        <v>283</v>
      </c>
    </row>
    <row r="1987">
      <c r="A1987" s="23" t="s">
        <v>2484</v>
      </c>
      <c r="B1987" s="21" t="s">
        <v>276</v>
      </c>
    </row>
    <row r="1988">
      <c r="A1988" s="23" t="s">
        <v>2485</v>
      </c>
      <c r="B1988" s="21" t="s">
        <v>279</v>
      </c>
    </row>
    <row r="1989">
      <c r="A1989" s="23" t="s">
        <v>2486</v>
      </c>
      <c r="B1989" s="21" t="s">
        <v>357</v>
      </c>
    </row>
    <row r="1990">
      <c r="A1990" s="23" t="s">
        <v>2487</v>
      </c>
      <c r="B1990" s="21" t="s">
        <v>294</v>
      </c>
    </row>
    <row r="1991">
      <c r="A1991" s="23" t="s">
        <v>2488</v>
      </c>
      <c r="B1991" s="21" t="s">
        <v>2489</v>
      </c>
    </row>
    <row r="1992">
      <c r="A1992" s="23" t="s">
        <v>2490</v>
      </c>
      <c r="B1992" s="21" t="s">
        <v>435</v>
      </c>
    </row>
    <row r="1993">
      <c r="A1993" s="23" t="s">
        <v>2491</v>
      </c>
      <c r="B1993" s="21" t="s">
        <v>261</v>
      </c>
    </row>
    <row r="1994">
      <c r="A1994" s="23" t="s">
        <v>2492</v>
      </c>
      <c r="B1994" s="21" t="s">
        <v>503</v>
      </c>
    </row>
    <row r="1995">
      <c r="A1995" s="23" t="s">
        <v>2493</v>
      </c>
      <c r="B1995" s="21" t="s">
        <v>267</v>
      </c>
    </row>
    <row r="1996">
      <c r="A1996" s="23" t="s">
        <v>2494</v>
      </c>
      <c r="B1996" s="21" t="s">
        <v>2495</v>
      </c>
    </row>
    <row r="1997">
      <c r="A1997" s="23" t="s">
        <v>2496</v>
      </c>
      <c r="B1997" s="21" t="s">
        <v>261</v>
      </c>
    </row>
    <row r="1998">
      <c r="A1998" s="23" t="s">
        <v>2497</v>
      </c>
      <c r="B1998" s="21" t="s">
        <v>261</v>
      </c>
    </row>
    <row r="1999">
      <c r="A1999" s="23" t="s">
        <v>2498</v>
      </c>
      <c r="B1999" s="21" t="s">
        <v>767</v>
      </c>
    </row>
    <row r="2000">
      <c r="A2000" s="23" t="s">
        <v>2499</v>
      </c>
      <c r="B2000" s="21" t="s">
        <v>362</v>
      </c>
    </row>
    <row r="2001">
      <c r="A2001" s="23" t="s">
        <v>2500</v>
      </c>
      <c r="B2001" s="21" t="s">
        <v>261</v>
      </c>
    </row>
    <row r="2002">
      <c r="A2002" s="23" t="s">
        <v>2501</v>
      </c>
      <c r="B2002" s="21" t="s">
        <v>261</v>
      </c>
    </row>
    <row r="2003">
      <c r="A2003" s="23" t="s">
        <v>2502</v>
      </c>
      <c r="B2003" s="21" t="s">
        <v>261</v>
      </c>
    </row>
    <row r="2004">
      <c r="A2004" s="23" t="s">
        <v>2503</v>
      </c>
      <c r="B2004" s="21" t="s">
        <v>263</v>
      </c>
    </row>
    <row r="2005">
      <c r="A2005" s="23" t="s">
        <v>2504</v>
      </c>
      <c r="B2005" s="21" t="s">
        <v>261</v>
      </c>
    </row>
    <row r="2006">
      <c r="A2006" s="23" t="s">
        <v>2505</v>
      </c>
      <c r="B2006" s="21" t="s">
        <v>261</v>
      </c>
    </row>
    <row r="2007">
      <c r="A2007" s="23" t="s">
        <v>2506</v>
      </c>
      <c r="B2007" s="21" t="s">
        <v>587</v>
      </c>
    </row>
    <row r="2008">
      <c r="A2008" s="23" t="s">
        <v>2507</v>
      </c>
      <c r="B2008" s="21" t="s">
        <v>357</v>
      </c>
    </row>
    <row r="2009">
      <c r="A2009" s="23" t="s">
        <v>2508</v>
      </c>
      <c r="B2009" s="21" t="s">
        <v>283</v>
      </c>
    </row>
    <row r="2010">
      <c r="A2010" s="23" t="s">
        <v>2509</v>
      </c>
      <c r="B2010" s="21" t="s">
        <v>273</v>
      </c>
    </row>
    <row r="2011">
      <c r="A2011" s="23" t="s">
        <v>2510</v>
      </c>
      <c r="B2011" s="21" t="s">
        <v>1230</v>
      </c>
    </row>
    <row r="2012">
      <c r="A2012" s="23" t="s">
        <v>2511</v>
      </c>
      <c r="B2012" s="21" t="s">
        <v>261</v>
      </c>
    </row>
    <row r="2013">
      <c r="A2013" s="23" t="s">
        <v>2512</v>
      </c>
      <c r="B2013" s="21" t="s">
        <v>139</v>
      </c>
    </row>
    <row r="2014">
      <c r="A2014" s="23" t="s">
        <v>2513</v>
      </c>
      <c r="B2014" s="21" t="s">
        <v>300</v>
      </c>
    </row>
    <row r="2015">
      <c r="A2015" s="23" t="s">
        <v>2514</v>
      </c>
      <c r="B2015" s="21" t="s">
        <v>357</v>
      </c>
    </row>
    <row r="2016">
      <c r="A2016" s="23" t="s">
        <v>2515</v>
      </c>
      <c r="B2016" s="21" t="s">
        <v>283</v>
      </c>
    </row>
    <row r="2017">
      <c r="A2017" s="23" t="s">
        <v>2516</v>
      </c>
      <c r="B2017" s="21" t="s">
        <v>263</v>
      </c>
    </row>
    <row r="2018">
      <c r="A2018" s="23" t="s">
        <v>2517</v>
      </c>
      <c r="B2018" s="21" t="s">
        <v>291</v>
      </c>
    </row>
    <row r="2019">
      <c r="A2019" s="23" t="s">
        <v>2518</v>
      </c>
      <c r="B2019" s="21" t="s">
        <v>283</v>
      </c>
    </row>
    <row r="2020">
      <c r="A2020" s="23" t="s">
        <v>2519</v>
      </c>
      <c r="B2020" s="21" t="s">
        <v>466</v>
      </c>
    </row>
    <row r="2021">
      <c r="A2021" s="23" t="s">
        <v>2520</v>
      </c>
      <c r="B2021" s="21" t="s">
        <v>134</v>
      </c>
    </row>
    <row r="2022">
      <c r="A2022" s="23" t="s">
        <v>2521</v>
      </c>
      <c r="B2022" s="21" t="s">
        <v>1317</v>
      </c>
    </row>
    <row r="2023">
      <c r="A2023" s="23" t="s">
        <v>2522</v>
      </c>
      <c r="B2023" s="21" t="s">
        <v>261</v>
      </c>
    </row>
    <row r="2024">
      <c r="A2024" s="23" t="s">
        <v>2523</v>
      </c>
      <c r="B2024" s="21" t="s">
        <v>283</v>
      </c>
    </row>
    <row r="2025">
      <c r="A2025" s="23" t="s">
        <v>2524</v>
      </c>
      <c r="B2025" s="21" t="s">
        <v>2525</v>
      </c>
    </row>
    <row r="2026">
      <c r="A2026" s="23" t="s">
        <v>2526</v>
      </c>
      <c r="B2026" s="21" t="s">
        <v>261</v>
      </c>
    </row>
    <row r="2027">
      <c r="A2027" s="23" t="s">
        <v>2527</v>
      </c>
      <c r="B2027" s="21" t="s">
        <v>294</v>
      </c>
    </row>
    <row r="2028">
      <c r="A2028" s="23" t="s">
        <v>2528</v>
      </c>
      <c r="B2028" s="21" t="s">
        <v>261</v>
      </c>
    </row>
    <row r="2029">
      <c r="A2029" s="23" t="s">
        <v>2529</v>
      </c>
      <c r="B2029" s="21" t="s">
        <v>307</v>
      </c>
    </row>
    <row r="2030">
      <c r="A2030" s="23" t="s">
        <v>2530</v>
      </c>
      <c r="B2030" s="21" t="s">
        <v>144</v>
      </c>
    </row>
    <row r="2031">
      <c r="A2031" s="23" t="s">
        <v>2531</v>
      </c>
      <c r="B2031" s="21" t="s">
        <v>261</v>
      </c>
    </row>
    <row r="2032">
      <c r="A2032" s="23" t="s">
        <v>2532</v>
      </c>
      <c r="B2032" s="21" t="s">
        <v>261</v>
      </c>
    </row>
    <row r="2033">
      <c r="A2033" s="23" t="s">
        <v>2533</v>
      </c>
      <c r="B2033" s="21" t="s">
        <v>362</v>
      </c>
    </row>
    <row r="2034">
      <c r="A2034" s="23" t="s">
        <v>2534</v>
      </c>
      <c r="B2034" s="21" t="s">
        <v>1203</v>
      </c>
    </row>
    <row r="2035">
      <c r="A2035" s="23" t="s">
        <v>2535</v>
      </c>
      <c r="B2035" s="21" t="s">
        <v>283</v>
      </c>
    </row>
    <row r="2036">
      <c r="A2036" s="23" t="s">
        <v>2536</v>
      </c>
      <c r="B2036" s="21" t="s">
        <v>261</v>
      </c>
    </row>
    <row r="2037">
      <c r="A2037" s="23" t="s">
        <v>2537</v>
      </c>
      <c r="B2037" s="21" t="s">
        <v>2538</v>
      </c>
    </row>
    <row r="2038">
      <c r="A2038" s="23" t="s">
        <v>2539</v>
      </c>
      <c r="B2038" s="21" t="s">
        <v>435</v>
      </c>
    </row>
    <row r="2039">
      <c r="A2039" s="23" t="s">
        <v>2540</v>
      </c>
      <c r="B2039" s="21" t="s">
        <v>375</v>
      </c>
    </row>
    <row r="2040">
      <c r="A2040" s="23" t="s">
        <v>2541</v>
      </c>
      <c r="B2040" s="21" t="s">
        <v>294</v>
      </c>
    </row>
    <row r="2041">
      <c r="A2041" s="23" t="s">
        <v>2542</v>
      </c>
      <c r="B2041" s="21" t="s">
        <v>362</v>
      </c>
    </row>
    <row r="2042">
      <c r="A2042" s="23" t="s">
        <v>2543</v>
      </c>
      <c r="B2042" s="21" t="s">
        <v>220</v>
      </c>
    </row>
    <row r="2043">
      <c r="A2043" s="23" t="s">
        <v>2544</v>
      </c>
      <c r="B2043" s="21" t="s">
        <v>589</v>
      </c>
    </row>
    <row r="2044">
      <c r="A2044" s="23" t="s">
        <v>2545</v>
      </c>
      <c r="B2044" s="21" t="s">
        <v>2546</v>
      </c>
    </row>
    <row r="2045">
      <c r="A2045" s="23" t="s">
        <v>2547</v>
      </c>
      <c r="B2045" s="21" t="s">
        <v>283</v>
      </c>
    </row>
    <row r="2046">
      <c r="A2046" s="23" t="s">
        <v>2548</v>
      </c>
      <c r="B2046" s="21" t="s">
        <v>144</v>
      </c>
    </row>
    <row r="2047">
      <c r="A2047" s="23" t="s">
        <v>2549</v>
      </c>
      <c r="B2047" s="21" t="s">
        <v>276</v>
      </c>
    </row>
    <row r="2048">
      <c r="A2048" s="23" t="s">
        <v>2550</v>
      </c>
      <c r="B2048" s="21" t="s">
        <v>261</v>
      </c>
    </row>
    <row r="2049">
      <c r="A2049" s="23" t="s">
        <v>2551</v>
      </c>
      <c r="B2049" s="21" t="s">
        <v>283</v>
      </c>
    </row>
    <row r="2050">
      <c r="A2050" s="23" t="s">
        <v>2552</v>
      </c>
      <c r="B2050" s="21" t="s">
        <v>283</v>
      </c>
    </row>
    <row r="2051">
      <c r="A2051" s="23" t="s">
        <v>248</v>
      </c>
      <c r="B2051" s="21" t="s">
        <v>249</v>
      </c>
    </row>
    <row r="2052">
      <c r="A2052" s="23" t="s">
        <v>2553</v>
      </c>
      <c r="B2052" s="21" t="s">
        <v>1798</v>
      </c>
    </row>
    <row r="2053">
      <c r="A2053" s="23" t="s">
        <v>2554</v>
      </c>
      <c r="B2053" s="21" t="s">
        <v>300</v>
      </c>
    </row>
    <row r="2054">
      <c r="A2054" s="23" t="s">
        <v>2555</v>
      </c>
      <c r="B2054" s="21" t="s">
        <v>263</v>
      </c>
    </row>
    <row r="2055">
      <c r="A2055" s="23" t="s">
        <v>2556</v>
      </c>
      <c r="B2055" s="21" t="s">
        <v>283</v>
      </c>
    </row>
    <row r="2056">
      <c r="A2056" s="23" t="s">
        <v>2557</v>
      </c>
      <c r="B2056" s="21" t="s">
        <v>261</v>
      </c>
    </row>
    <row r="2057">
      <c r="A2057" s="23" t="s">
        <v>2558</v>
      </c>
      <c r="B2057" s="21" t="s">
        <v>283</v>
      </c>
    </row>
    <row r="2058">
      <c r="A2058" s="23" t="s">
        <v>2559</v>
      </c>
      <c r="B2058" s="21" t="s">
        <v>283</v>
      </c>
    </row>
    <row r="2059">
      <c r="A2059" s="23" t="s">
        <v>2560</v>
      </c>
      <c r="B2059" s="21" t="s">
        <v>283</v>
      </c>
    </row>
    <row r="2060">
      <c r="A2060" s="23" t="s">
        <v>2561</v>
      </c>
      <c r="B2060" s="21" t="s">
        <v>362</v>
      </c>
    </row>
    <row r="2061">
      <c r="A2061" s="23" t="s">
        <v>2562</v>
      </c>
      <c r="B2061" s="21" t="s">
        <v>283</v>
      </c>
    </row>
    <row r="2062">
      <c r="A2062" s="23" t="s">
        <v>2563</v>
      </c>
      <c r="B2062" s="21" t="s">
        <v>1567</v>
      </c>
    </row>
    <row r="2063">
      <c r="A2063" s="23" t="s">
        <v>2564</v>
      </c>
      <c r="B2063" s="21" t="s">
        <v>273</v>
      </c>
    </row>
    <row r="2064">
      <c r="A2064" s="23" t="s">
        <v>2565</v>
      </c>
      <c r="B2064" s="21" t="s">
        <v>283</v>
      </c>
    </row>
    <row r="2065">
      <c r="A2065" s="23" t="s">
        <v>2566</v>
      </c>
      <c r="B2065" s="21" t="s">
        <v>294</v>
      </c>
    </row>
    <row r="2066">
      <c r="A2066" s="23" t="s">
        <v>2567</v>
      </c>
      <c r="B2066" s="21" t="s">
        <v>1586</v>
      </c>
    </row>
    <row r="2067">
      <c r="A2067" s="23" t="s">
        <v>2568</v>
      </c>
      <c r="B2067" s="21" t="s">
        <v>283</v>
      </c>
    </row>
    <row r="2068">
      <c r="A2068" s="23" t="s">
        <v>2569</v>
      </c>
      <c r="B2068" s="21" t="s">
        <v>261</v>
      </c>
    </row>
    <row r="2069">
      <c r="A2069" s="23" t="s">
        <v>2570</v>
      </c>
      <c r="B2069" s="21" t="s">
        <v>283</v>
      </c>
    </row>
    <row r="2070">
      <c r="A2070" s="23" t="s">
        <v>2571</v>
      </c>
      <c r="B2070" s="21" t="s">
        <v>267</v>
      </c>
    </row>
    <row r="2071">
      <c r="A2071" s="23" t="s">
        <v>2572</v>
      </c>
      <c r="B2071" s="21" t="s">
        <v>294</v>
      </c>
    </row>
    <row r="2072">
      <c r="A2072" s="23" t="s">
        <v>2573</v>
      </c>
      <c r="B2072" s="21" t="s">
        <v>2574</v>
      </c>
    </row>
    <row r="2073">
      <c r="A2073" s="23" t="s">
        <v>2575</v>
      </c>
      <c r="B2073" s="21" t="s">
        <v>263</v>
      </c>
    </row>
    <row r="2074">
      <c r="A2074" s="23" t="s">
        <v>2576</v>
      </c>
      <c r="B2074" s="21" t="s">
        <v>1072</v>
      </c>
    </row>
    <row r="2075">
      <c r="A2075" s="23" t="s">
        <v>2577</v>
      </c>
      <c r="B2075" s="21" t="s">
        <v>375</v>
      </c>
    </row>
    <row r="2076">
      <c r="A2076" s="23" t="s">
        <v>2578</v>
      </c>
      <c r="B2076" s="21" t="s">
        <v>638</v>
      </c>
    </row>
    <row r="2077">
      <c r="A2077" s="23" t="s">
        <v>2579</v>
      </c>
      <c r="B2077" s="21" t="s">
        <v>283</v>
      </c>
    </row>
    <row r="2078">
      <c r="A2078" s="23" t="s">
        <v>2580</v>
      </c>
      <c r="B2078" s="21" t="s">
        <v>283</v>
      </c>
    </row>
    <row r="2079">
      <c r="A2079" s="23" t="s">
        <v>2581</v>
      </c>
      <c r="B2079" s="21" t="s">
        <v>300</v>
      </c>
    </row>
    <row r="2080">
      <c r="A2080" s="23" t="s">
        <v>2582</v>
      </c>
      <c r="B2080" s="21" t="s">
        <v>300</v>
      </c>
    </row>
    <row r="2081">
      <c r="A2081" s="23" t="s">
        <v>2583</v>
      </c>
      <c r="B2081" s="21" t="s">
        <v>261</v>
      </c>
    </row>
    <row r="2082">
      <c r="A2082" s="23" t="s">
        <v>2584</v>
      </c>
      <c r="B2082" s="21" t="s">
        <v>300</v>
      </c>
    </row>
    <row r="2083">
      <c r="A2083" s="23" t="s">
        <v>2585</v>
      </c>
      <c r="B2083" s="21" t="s">
        <v>761</v>
      </c>
    </row>
    <row r="2084">
      <c r="A2084" s="23" t="s">
        <v>2586</v>
      </c>
      <c r="B2084" s="21" t="s">
        <v>693</v>
      </c>
    </row>
    <row r="2085">
      <c r="A2085" s="23" t="s">
        <v>2587</v>
      </c>
      <c r="B2085" s="21" t="s">
        <v>263</v>
      </c>
    </row>
    <row r="2086">
      <c r="A2086" s="23" t="s">
        <v>2588</v>
      </c>
      <c r="B2086" s="21" t="s">
        <v>1317</v>
      </c>
    </row>
    <row r="2087">
      <c r="A2087" s="23" t="s">
        <v>2589</v>
      </c>
      <c r="B2087" s="21" t="s">
        <v>283</v>
      </c>
    </row>
    <row r="2088">
      <c r="A2088" s="23" t="s">
        <v>2590</v>
      </c>
      <c r="B2088" s="21" t="s">
        <v>267</v>
      </c>
    </row>
    <row r="2089">
      <c r="A2089" s="23" t="s">
        <v>2591</v>
      </c>
      <c r="B2089" s="21" t="s">
        <v>283</v>
      </c>
    </row>
    <row r="2090">
      <c r="A2090" s="23" t="s">
        <v>2592</v>
      </c>
      <c r="B2090" s="21" t="s">
        <v>283</v>
      </c>
    </row>
    <row r="2091">
      <c r="A2091" s="23" t="s">
        <v>2593</v>
      </c>
      <c r="B2091" s="21" t="s">
        <v>300</v>
      </c>
    </row>
    <row r="2092">
      <c r="A2092" s="23" t="s">
        <v>2594</v>
      </c>
      <c r="B2092" s="21" t="s">
        <v>267</v>
      </c>
    </row>
    <row r="2093">
      <c r="A2093" s="23" t="s">
        <v>2595</v>
      </c>
      <c r="B2093" s="21" t="s">
        <v>283</v>
      </c>
    </row>
    <row r="2094">
      <c r="A2094" s="23" t="s">
        <v>2596</v>
      </c>
      <c r="B2094" s="21" t="s">
        <v>267</v>
      </c>
    </row>
    <row r="2095">
      <c r="A2095" s="23" t="s">
        <v>2597</v>
      </c>
      <c r="B2095" s="21" t="s">
        <v>2598</v>
      </c>
    </row>
    <row r="2096">
      <c r="A2096" s="23" t="s">
        <v>2599</v>
      </c>
      <c r="B2096" s="21" t="s">
        <v>276</v>
      </c>
    </row>
    <row r="2097">
      <c r="A2097" s="23" t="s">
        <v>2600</v>
      </c>
      <c r="B2097" s="21" t="s">
        <v>261</v>
      </c>
    </row>
    <row r="2098">
      <c r="A2098" s="23" t="s">
        <v>2601</v>
      </c>
      <c r="B2098" s="21" t="s">
        <v>265</v>
      </c>
    </row>
    <row r="2099">
      <c r="A2099" s="23" t="s">
        <v>2602</v>
      </c>
      <c r="B2099" s="21" t="s">
        <v>263</v>
      </c>
    </row>
    <row r="2100">
      <c r="A2100" s="23" t="s">
        <v>2603</v>
      </c>
      <c r="B2100" s="21" t="s">
        <v>362</v>
      </c>
    </row>
    <row r="2101">
      <c r="A2101" s="23" t="s">
        <v>2604</v>
      </c>
      <c r="B2101" s="21" t="s">
        <v>466</v>
      </c>
    </row>
    <row r="2102">
      <c r="A2102" s="23" t="s">
        <v>2605</v>
      </c>
      <c r="B2102" s="21" t="s">
        <v>300</v>
      </c>
    </row>
    <row r="2103">
      <c r="A2103" s="23" t="s">
        <v>2606</v>
      </c>
      <c r="B2103" s="21" t="s">
        <v>136</v>
      </c>
    </row>
    <row r="2104">
      <c r="A2104" s="23" t="s">
        <v>2607</v>
      </c>
      <c r="B2104" s="21" t="s">
        <v>283</v>
      </c>
    </row>
    <row r="2105">
      <c r="A2105" s="23" t="s">
        <v>2608</v>
      </c>
      <c r="B2105" s="21" t="s">
        <v>324</v>
      </c>
    </row>
    <row r="2106">
      <c r="A2106" s="23" t="s">
        <v>2609</v>
      </c>
      <c r="B2106" s="21" t="s">
        <v>267</v>
      </c>
    </row>
    <row r="2107">
      <c r="A2107" s="23" t="s">
        <v>2610</v>
      </c>
      <c r="B2107" s="21" t="s">
        <v>294</v>
      </c>
    </row>
    <row r="2108">
      <c r="A2108" s="23" t="s">
        <v>2611</v>
      </c>
      <c r="B2108" s="21" t="s">
        <v>371</v>
      </c>
    </row>
    <row r="2109">
      <c r="A2109" s="23" t="s">
        <v>2612</v>
      </c>
      <c r="B2109" s="21" t="s">
        <v>371</v>
      </c>
    </row>
    <row r="2110">
      <c r="A2110" s="23" t="s">
        <v>2613</v>
      </c>
      <c r="B2110" s="21" t="s">
        <v>294</v>
      </c>
    </row>
    <row r="2111">
      <c r="A2111" s="23" t="s">
        <v>2614</v>
      </c>
      <c r="B2111" s="21" t="s">
        <v>283</v>
      </c>
    </row>
    <row r="2112">
      <c r="A2112" s="23" t="s">
        <v>2615</v>
      </c>
      <c r="B2112" s="21" t="s">
        <v>283</v>
      </c>
    </row>
    <row r="2113">
      <c r="A2113" s="23" t="s">
        <v>2616</v>
      </c>
      <c r="B2113" s="21" t="s">
        <v>767</v>
      </c>
    </row>
    <row r="2114">
      <c r="A2114" s="23" t="s">
        <v>2617</v>
      </c>
      <c r="B2114" s="21" t="s">
        <v>261</v>
      </c>
    </row>
    <row r="2115">
      <c r="A2115" s="23" t="s">
        <v>2618</v>
      </c>
      <c r="B2115" s="21" t="s">
        <v>261</v>
      </c>
    </row>
    <row r="2116">
      <c r="A2116" s="23" t="s">
        <v>2619</v>
      </c>
      <c r="B2116" s="21" t="s">
        <v>2620</v>
      </c>
    </row>
    <row r="2117">
      <c r="A2117" s="23" t="s">
        <v>2621</v>
      </c>
      <c r="B2117" s="21" t="s">
        <v>291</v>
      </c>
    </row>
    <row r="2118">
      <c r="A2118" s="23" t="s">
        <v>2622</v>
      </c>
      <c r="B2118" s="21" t="s">
        <v>261</v>
      </c>
    </row>
    <row r="2119">
      <c r="A2119" s="23" t="s">
        <v>2623</v>
      </c>
      <c r="B2119" s="21" t="s">
        <v>267</v>
      </c>
    </row>
    <row r="2120">
      <c r="A2120" s="23" t="s">
        <v>2624</v>
      </c>
      <c r="B2120" s="21" t="s">
        <v>362</v>
      </c>
    </row>
    <row r="2121">
      <c r="A2121" s="23" t="s">
        <v>2625</v>
      </c>
      <c r="B2121" s="21" t="s">
        <v>435</v>
      </c>
    </row>
    <row r="2122">
      <c r="A2122" s="23" t="s">
        <v>2626</v>
      </c>
      <c r="B2122" s="21" t="s">
        <v>261</v>
      </c>
    </row>
    <row r="2123">
      <c r="A2123" s="23" t="s">
        <v>2627</v>
      </c>
      <c r="B2123" s="21" t="s">
        <v>261</v>
      </c>
    </row>
    <row r="2124">
      <c r="A2124" s="23" t="s">
        <v>2628</v>
      </c>
      <c r="B2124" s="21" t="s">
        <v>273</v>
      </c>
    </row>
    <row r="2125">
      <c r="A2125" s="23" t="s">
        <v>2629</v>
      </c>
      <c r="B2125" s="21" t="s">
        <v>263</v>
      </c>
    </row>
    <row r="2126">
      <c r="A2126" s="23" t="s">
        <v>2630</v>
      </c>
      <c r="B2126" s="21" t="s">
        <v>261</v>
      </c>
    </row>
    <row r="2127">
      <c r="A2127" s="23" t="s">
        <v>2631</v>
      </c>
      <c r="B2127" s="21" t="s">
        <v>333</v>
      </c>
    </row>
    <row r="2128">
      <c r="A2128" s="23" t="s">
        <v>2632</v>
      </c>
      <c r="B2128" s="21" t="s">
        <v>287</v>
      </c>
    </row>
    <row r="2129">
      <c r="A2129" s="23" t="s">
        <v>2633</v>
      </c>
      <c r="B2129" s="21" t="s">
        <v>283</v>
      </c>
    </row>
    <row r="2130">
      <c r="A2130" s="23" t="s">
        <v>2634</v>
      </c>
      <c r="B2130" s="21" t="s">
        <v>297</v>
      </c>
    </row>
    <row r="2131">
      <c r="A2131" s="23" t="s">
        <v>2635</v>
      </c>
      <c r="B2131" s="21" t="s">
        <v>1317</v>
      </c>
    </row>
    <row r="2132">
      <c r="A2132" s="23" t="s">
        <v>2636</v>
      </c>
      <c r="B2132" s="21" t="s">
        <v>283</v>
      </c>
    </row>
    <row r="2133">
      <c r="A2133" s="23" t="s">
        <v>2637</v>
      </c>
      <c r="B2133" s="21" t="s">
        <v>283</v>
      </c>
    </row>
    <row r="2134">
      <c r="A2134" s="23" t="s">
        <v>2638</v>
      </c>
      <c r="B2134" s="21" t="s">
        <v>329</v>
      </c>
    </row>
    <row r="2135">
      <c r="A2135" s="23" t="s">
        <v>2639</v>
      </c>
      <c r="B2135" s="21" t="s">
        <v>362</v>
      </c>
    </row>
    <row r="2136">
      <c r="A2136" s="23" t="s">
        <v>2640</v>
      </c>
      <c r="B2136" s="21" t="s">
        <v>357</v>
      </c>
    </row>
    <row r="2137">
      <c r="A2137" s="23" t="s">
        <v>2641</v>
      </c>
      <c r="B2137" s="21" t="s">
        <v>300</v>
      </c>
    </row>
    <row r="2138">
      <c r="A2138" s="23" t="s">
        <v>2642</v>
      </c>
      <c r="B2138" s="21" t="s">
        <v>261</v>
      </c>
    </row>
    <row r="2139">
      <c r="A2139" s="23" t="s">
        <v>2643</v>
      </c>
      <c r="B2139" s="21" t="s">
        <v>261</v>
      </c>
    </row>
    <row r="2140">
      <c r="A2140" s="23" t="s">
        <v>2644</v>
      </c>
      <c r="B2140" s="21" t="s">
        <v>346</v>
      </c>
    </row>
    <row r="2141">
      <c r="A2141" s="23" t="s">
        <v>2645</v>
      </c>
      <c r="B2141" s="21" t="s">
        <v>638</v>
      </c>
    </row>
    <row r="2142">
      <c r="A2142" s="23" t="s">
        <v>2646</v>
      </c>
      <c r="B2142" s="21" t="s">
        <v>261</v>
      </c>
    </row>
    <row r="2143">
      <c r="A2143" s="23" t="s">
        <v>2647</v>
      </c>
      <c r="B2143" s="21" t="s">
        <v>263</v>
      </c>
    </row>
    <row r="2144">
      <c r="A2144" s="23" t="s">
        <v>2648</v>
      </c>
      <c r="B2144" s="21" t="s">
        <v>300</v>
      </c>
    </row>
    <row r="2145">
      <c r="A2145" s="23" t="s">
        <v>2649</v>
      </c>
      <c r="B2145" s="21" t="s">
        <v>267</v>
      </c>
    </row>
    <row r="2146">
      <c r="A2146" s="23" t="s">
        <v>2650</v>
      </c>
      <c r="B2146" s="21" t="s">
        <v>263</v>
      </c>
    </row>
    <row r="2147">
      <c r="A2147" s="23" t="s">
        <v>2651</v>
      </c>
      <c r="B2147" s="21" t="s">
        <v>191</v>
      </c>
    </row>
    <row r="2148">
      <c r="A2148" s="23" t="s">
        <v>2652</v>
      </c>
      <c r="B2148" s="21" t="s">
        <v>362</v>
      </c>
    </row>
    <row r="2149">
      <c r="A2149" s="23" t="s">
        <v>2653</v>
      </c>
      <c r="B2149" s="21" t="s">
        <v>261</v>
      </c>
    </row>
    <row r="2150">
      <c r="A2150" s="23" t="s">
        <v>2654</v>
      </c>
      <c r="B2150" s="21" t="s">
        <v>362</v>
      </c>
    </row>
    <row r="2151">
      <c r="A2151" s="23" t="s">
        <v>2655</v>
      </c>
      <c r="B2151" s="21" t="s">
        <v>1072</v>
      </c>
    </row>
    <row r="2152">
      <c r="A2152" s="23" t="s">
        <v>2656</v>
      </c>
      <c r="B2152" s="21" t="s">
        <v>294</v>
      </c>
    </row>
    <row r="2153">
      <c r="A2153" s="23" t="s">
        <v>2657</v>
      </c>
      <c r="B2153" s="21" t="s">
        <v>261</v>
      </c>
    </row>
    <row r="2154">
      <c r="A2154" s="23" t="s">
        <v>2658</v>
      </c>
      <c r="B2154" s="21" t="s">
        <v>263</v>
      </c>
    </row>
    <row r="2155">
      <c r="A2155" s="23" t="s">
        <v>2659</v>
      </c>
      <c r="B2155" s="21" t="s">
        <v>261</v>
      </c>
    </row>
    <row r="2156">
      <c r="A2156" s="23" t="s">
        <v>2660</v>
      </c>
      <c r="B2156" s="21" t="s">
        <v>271</v>
      </c>
    </row>
    <row r="2157">
      <c r="A2157" s="23" t="s">
        <v>2661</v>
      </c>
      <c r="B2157" s="21" t="s">
        <v>261</v>
      </c>
    </row>
    <row r="2158">
      <c r="A2158" s="23" t="s">
        <v>2662</v>
      </c>
      <c r="B2158" s="21" t="s">
        <v>261</v>
      </c>
    </row>
    <row r="2159">
      <c r="A2159" s="23" t="s">
        <v>2663</v>
      </c>
      <c r="B2159" s="21" t="s">
        <v>144</v>
      </c>
    </row>
    <row r="2160">
      <c r="A2160" s="23" t="s">
        <v>2664</v>
      </c>
      <c r="B2160" s="21" t="s">
        <v>261</v>
      </c>
    </row>
    <row r="2161">
      <c r="A2161" s="23" t="s">
        <v>2665</v>
      </c>
      <c r="B2161" s="21" t="s">
        <v>261</v>
      </c>
    </row>
    <row r="2162">
      <c r="A2162" s="23" t="s">
        <v>2666</v>
      </c>
      <c r="B2162" s="21" t="s">
        <v>463</v>
      </c>
    </row>
    <row r="2163">
      <c r="A2163" s="23" t="s">
        <v>2667</v>
      </c>
      <c r="B2163" s="21" t="s">
        <v>2668</v>
      </c>
    </row>
    <row r="2164">
      <c r="A2164" s="23" t="s">
        <v>2669</v>
      </c>
      <c r="B2164" s="21" t="s">
        <v>283</v>
      </c>
    </row>
    <row r="2165">
      <c r="A2165" s="23" t="s">
        <v>2670</v>
      </c>
      <c r="B2165" s="21" t="s">
        <v>291</v>
      </c>
    </row>
    <row r="2166">
      <c r="A2166" s="23" t="s">
        <v>2671</v>
      </c>
      <c r="B2166" s="21" t="s">
        <v>191</v>
      </c>
    </row>
    <row r="2167">
      <c r="A2167" s="23" t="s">
        <v>2672</v>
      </c>
      <c r="B2167" s="21" t="s">
        <v>283</v>
      </c>
    </row>
    <row r="2168">
      <c r="A2168" s="23" t="s">
        <v>2673</v>
      </c>
      <c r="B2168" s="21" t="s">
        <v>456</v>
      </c>
    </row>
    <row r="2169">
      <c r="A2169" s="23" t="s">
        <v>2674</v>
      </c>
      <c r="B2169" s="21" t="s">
        <v>294</v>
      </c>
    </row>
    <row r="2170">
      <c r="A2170" s="23" t="s">
        <v>2675</v>
      </c>
      <c r="B2170" s="21" t="s">
        <v>333</v>
      </c>
    </row>
    <row r="2171">
      <c r="A2171" s="23" t="s">
        <v>2676</v>
      </c>
      <c r="B2171" s="21" t="s">
        <v>291</v>
      </c>
    </row>
    <row r="2172">
      <c r="A2172" s="23" t="s">
        <v>2677</v>
      </c>
      <c r="B2172" s="21" t="s">
        <v>294</v>
      </c>
    </row>
    <row r="2173">
      <c r="A2173" s="23" t="s">
        <v>2678</v>
      </c>
      <c r="B2173" s="21" t="s">
        <v>300</v>
      </c>
    </row>
    <row r="2174">
      <c r="A2174" s="23" t="s">
        <v>2679</v>
      </c>
      <c r="B2174" s="21" t="s">
        <v>144</v>
      </c>
    </row>
    <row r="2175">
      <c r="A2175" s="23" t="s">
        <v>2680</v>
      </c>
      <c r="B2175" s="21" t="s">
        <v>2681</v>
      </c>
    </row>
    <row r="2176">
      <c r="A2176" s="23" t="s">
        <v>2682</v>
      </c>
      <c r="B2176" s="21" t="s">
        <v>283</v>
      </c>
    </row>
    <row r="2177">
      <c r="A2177" s="23" t="s">
        <v>2683</v>
      </c>
      <c r="B2177" s="21" t="s">
        <v>463</v>
      </c>
    </row>
    <row r="2178">
      <c r="A2178" s="23" t="s">
        <v>2684</v>
      </c>
      <c r="B2178" s="21" t="s">
        <v>2685</v>
      </c>
    </row>
    <row r="2179">
      <c r="A2179" s="23" t="s">
        <v>2686</v>
      </c>
      <c r="B2179" s="21" t="s">
        <v>265</v>
      </c>
    </row>
    <row r="2180">
      <c r="A2180" s="23" t="s">
        <v>2687</v>
      </c>
      <c r="B2180" s="21" t="s">
        <v>610</v>
      </c>
    </row>
    <row r="2181">
      <c r="A2181" s="23" t="s">
        <v>2688</v>
      </c>
      <c r="B2181" s="21" t="s">
        <v>283</v>
      </c>
    </row>
    <row r="2182">
      <c r="A2182" s="23" t="s">
        <v>2689</v>
      </c>
      <c r="B2182" s="21" t="s">
        <v>1586</v>
      </c>
    </row>
    <row r="2183">
      <c r="A2183" s="23" t="s">
        <v>2690</v>
      </c>
      <c r="B2183" s="21" t="s">
        <v>261</v>
      </c>
    </row>
    <row r="2184">
      <c r="A2184" s="23" t="s">
        <v>2691</v>
      </c>
      <c r="B2184" s="21" t="s">
        <v>271</v>
      </c>
    </row>
    <row r="2185">
      <c r="A2185" s="23" t="s">
        <v>2692</v>
      </c>
      <c r="B2185" s="21" t="s">
        <v>1189</v>
      </c>
    </row>
    <row r="2186">
      <c r="A2186" s="23" t="s">
        <v>2693</v>
      </c>
      <c r="B2186" s="21" t="s">
        <v>2694</v>
      </c>
    </row>
    <row r="2187">
      <c r="A2187" s="23" t="s">
        <v>2695</v>
      </c>
      <c r="B2187" s="21" t="s">
        <v>362</v>
      </c>
    </row>
    <row r="2188">
      <c r="A2188" s="23" t="s">
        <v>2696</v>
      </c>
      <c r="B2188" s="21" t="s">
        <v>261</v>
      </c>
    </row>
    <row r="2189">
      <c r="A2189" s="23" t="s">
        <v>2697</v>
      </c>
      <c r="B2189" s="21" t="s">
        <v>435</v>
      </c>
    </row>
    <row r="2190">
      <c r="A2190" s="23" t="s">
        <v>2698</v>
      </c>
      <c r="B2190" s="21" t="s">
        <v>220</v>
      </c>
    </row>
    <row r="2191">
      <c r="A2191" s="23" t="s">
        <v>2699</v>
      </c>
      <c r="B2191" s="21" t="s">
        <v>569</v>
      </c>
    </row>
    <row r="2192">
      <c r="A2192" s="23" t="s">
        <v>2700</v>
      </c>
      <c r="B2192" s="21" t="s">
        <v>2701</v>
      </c>
    </row>
    <row r="2193">
      <c r="A2193" s="23" t="s">
        <v>2702</v>
      </c>
      <c r="B2193" s="21" t="s">
        <v>261</v>
      </c>
    </row>
    <row r="2194">
      <c r="A2194" s="23" t="s">
        <v>2703</v>
      </c>
      <c r="B2194" s="21" t="s">
        <v>263</v>
      </c>
    </row>
    <row r="2195">
      <c r="A2195" s="23" t="s">
        <v>2704</v>
      </c>
      <c r="B2195" s="21" t="s">
        <v>294</v>
      </c>
    </row>
    <row r="2196">
      <c r="A2196" s="23" t="s">
        <v>2705</v>
      </c>
      <c r="B2196" s="21" t="s">
        <v>283</v>
      </c>
    </row>
    <row r="2197">
      <c r="A2197" s="23" t="s">
        <v>2706</v>
      </c>
      <c r="B2197" s="21" t="s">
        <v>572</v>
      </c>
    </row>
    <row r="2198">
      <c r="A2198" s="23" t="s">
        <v>2707</v>
      </c>
      <c r="B2198" s="21" t="s">
        <v>261</v>
      </c>
    </row>
    <row r="2199">
      <c r="A2199" s="23" t="s">
        <v>2708</v>
      </c>
      <c r="B2199" s="21" t="s">
        <v>118</v>
      </c>
    </row>
    <row r="2200">
      <c r="A2200" s="23" t="s">
        <v>2709</v>
      </c>
      <c r="B2200" s="21" t="s">
        <v>1230</v>
      </c>
    </row>
    <row r="2201">
      <c r="A2201" s="23" t="s">
        <v>2710</v>
      </c>
      <c r="B2201" s="21" t="s">
        <v>283</v>
      </c>
    </row>
    <row r="2202">
      <c r="A2202" s="23" t="s">
        <v>2711</v>
      </c>
      <c r="B2202" s="21" t="s">
        <v>261</v>
      </c>
    </row>
    <row r="2203">
      <c r="A2203" s="23" t="s">
        <v>2712</v>
      </c>
      <c r="B2203" s="21" t="s">
        <v>261</v>
      </c>
    </row>
    <row r="2204">
      <c r="A2204" s="23" t="s">
        <v>2713</v>
      </c>
      <c r="B2204" s="21" t="s">
        <v>261</v>
      </c>
    </row>
    <row r="2205">
      <c r="A2205" s="23" t="s">
        <v>2714</v>
      </c>
      <c r="B2205" s="21" t="s">
        <v>294</v>
      </c>
    </row>
    <row r="2206">
      <c r="A2206" s="23" t="s">
        <v>2715</v>
      </c>
      <c r="B2206" s="21" t="s">
        <v>283</v>
      </c>
    </row>
    <row r="2207">
      <c r="A2207" s="23" t="s">
        <v>2716</v>
      </c>
      <c r="B2207" s="21" t="s">
        <v>435</v>
      </c>
    </row>
    <row r="2208">
      <c r="A2208" s="23" t="s">
        <v>171</v>
      </c>
      <c r="B2208" s="21" t="s">
        <v>172</v>
      </c>
    </row>
    <row r="2209">
      <c r="A2209" s="23" t="s">
        <v>2717</v>
      </c>
      <c r="B2209" s="21" t="s">
        <v>261</v>
      </c>
    </row>
    <row r="2210">
      <c r="A2210" s="23" t="s">
        <v>2718</v>
      </c>
      <c r="B2210" s="21" t="s">
        <v>394</v>
      </c>
    </row>
    <row r="2211">
      <c r="A2211" s="23" t="s">
        <v>2719</v>
      </c>
      <c r="B2211" s="21" t="s">
        <v>300</v>
      </c>
    </row>
    <row r="2212">
      <c r="A2212" s="23" t="s">
        <v>2720</v>
      </c>
      <c r="B2212" s="21" t="s">
        <v>164</v>
      </c>
    </row>
    <row r="2213">
      <c r="A2213" s="23" t="s">
        <v>2721</v>
      </c>
      <c r="B2213" s="21" t="s">
        <v>283</v>
      </c>
    </row>
    <row r="2214">
      <c r="A2214" s="23" t="s">
        <v>2722</v>
      </c>
      <c r="B2214" s="21" t="s">
        <v>346</v>
      </c>
    </row>
    <row r="2215">
      <c r="A2215" s="23" t="s">
        <v>2723</v>
      </c>
      <c r="B2215" s="21" t="s">
        <v>797</v>
      </c>
    </row>
    <row r="2216">
      <c r="A2216" s="23" t="s">
        <v>2724</v>
      </c>
      <c r="B2216" s="21" t="s">
        <v>261</v>
      </c>
    </row>
    <row r="2217">
      <c r="A2217" s="23" t="s">
        <v>2725</v>
      </c>
      <c r="B2217" s="21" t="s">
        <v>283</v>
      </c>
    </row>
    <row r="2218">
      <c r="A2218" s="23" t="s">
        <v>2726</v>
      </c>
      <c r="B2218" s="21" t="s">
        <v>283</v>
      </c>
    </row>
    <row r="2219">
      <c r="A2219" s="23" t="s">
        <v>2727</v>
      </c>
      <c r="B2219" s="21" t="s">
        <v>283</v>
      </c>
    </row>
    <row r="2220">
      <c r="A2220" s="23" t="s">
        <v>2728</v>
      </c>
      <c r="B2220" s="21" t="s">
        <v>276</v>
      </c>
    </row>
    <row r="2221">
      <c r="A2221" s="23" t="s">
        <v>2729</v>
      </c>
      <c r="B2221" s="21" t="s">
        <v>300</v>
      </c>
    </row>
    <row r="2222">
      <c r="A2222" s="23" t="s">
        <v>2730</v>
      </c>
      <c r="B2222" s="21" t="s">
        <v>283</v>
      </c>
    </row>
    <row r="2223">
      <c r="A2223" s="23" t="s">
        <v>2731</v>
      </c>
      <c r="B2223" s="21" t="s">
        <v>294</v>
      </c>
    </row>
    <row r="2224">
      <c r="A2224" s="23" t="s">
        <v>2732</v>
      </c>
      <c r="B2224" s="21" t="s">
        <v>261</v>
      </c>
    </row>
    <row r="2225">
      <c r="A2225" s="23" t="s">
        <v>2733</v>
      </c>
      <c r="B2225" s="21" t="s">
        <v>375</v>
      </c>
    </row>
    <row r="2226">
      <c r="A2226" s="23" t="s">
        <v>2734</v>
      </c>
      <c r="B2226" s="21" t="s">
        <v>300</v>
      </c>
    </row>
    <row r="2227">
      <c r="A2227" s="23" t="s">
        <v>2735</v>
      </c>
      <c r="B2227" s="21" t="s">
        <v>267</v>
      </c>
    </row>
    <row r="2228">
      <c r="A2228" s="23" t="s">
        <v>2736</v>
      </c>
      <c r="B2228" s="21" t="s">
        <v>191</v>
      </c>
    </row>
    <row r="2229">
      <c r="A2229" s="23" t="s">
        <v>2737</v>
      </c>
      <c r="B2229" s="21" t="s">
        <v>283</v>
      </c>
    </row>
    <row r="2230">
      <c r="A2230" s="23" t="s">
        <v>2738</v>
      </c>
      <c r="B2230" s="21" t="s">
        <v>150</v>
      </c>
    </row>
    <row r="2231">
      <c r="A2231" s="23" t="s">
        <v>2739</v>
      </c>
      <c r="B2231" s="21" t="s">
        <v>312</v>
      </c>
    </row>
    <row r="2232">
      <c r="A2232" s="23" t="s">
        <v>2740</v>
      </c>
      <c r="B2232" s="21" t="s">
        <v>294</v>
      </c>
    </row>
    <row r="2233">
      <c r="A2233" s="23" t="s">
        <v>2741</v>
      </c>
      <c r="B2233" s="21" t="s">
        <v>273</v>
      </c>
    </row>
    <row r="2234">
      <c r="A2234" s="23" t="s">
        <v>2742</v>
      </c>
      <c r="B2234" s="21" t="s">
        <v>191</v>
      </c>
    </row>
    <row r="2235">
      <c r="A2235" s="23" t="s">
        <v>2743</v>
      </c>
      <c r="B2235" s="21" t="s">
        <v>1205</v>
      </c>
    </row>
    <row r="2236">
      <c r="A2236" s="23" t="s">
        <v>2744</v>
      </c>
      <c r="B2236" s="21" t="s">
        <v>263</v>
      </c>
    </row>
    <row r="2237">
      <c r="A2237" s="23" t="s">
        <v>2745</v>
      </c>
      <c r="B2237" s="21" t="s">
        <v>191</v>
      </c>
    </row>
    <row r="2238">
      <c r="A2238" s="23" t="s">
        <v>2746</v>
      </c>
      <c r="B2238" s="21" t="s">
        <v>300</v>
      </c>
    </row>
    <row r="2239">
      <c r="A2239" s="23" t="s">
        <v>2747</v>
      </c>
      <c r="B2239" s="21" t="s">
        <v>587</v>
      </c>
    </row>
    <row r="2240">
      <c r="A2240" s="23" t="s">
        <v>2748</v>
      </c>
      <c r="B2240" s="21" t="s">
        <v>285</v>
      </c>
    </row>
    <row r="2241">
      <c r="A2241" s="23" t="s">
        <v>2749</v>
      </c>
      <c r="B2241" s="21" t="s">
        <v>261</v>
      </c>
    </row>
    <row r="2242">
      <c r="A2242" s="23" t="s">
        <v>2750</v>
      </c>
      <c r="B2242" s="21" t="s">
        <v>435</v>
      </c>
    </row>
    <row r="2243">
      <c r="A2243" s="23" t="s">
        <v>2751</v>
      </c>
      <c r="B2243" s="21" t="s">
        <v>546</v>
      </c>
    </row>
    <row r="2244">
      <c r="A2244" s="23" t="s">
        <v>2752</v>
      </c>
      <c r="B2244" s="21" t="s">
        <v>300</v>
      </c>
    </row>
    <row r="2245">
      <c r="A2245" s="23" t="s">
        <v>2753</v>
      </c>
      <c r="B2245" s="21" t="s">
        <v>144</v>
      </c>
    </row>
    <row r="2246">
      <c r="A2246" s="23" t="s">
        <v>225</v>
      </c>
      <c r="B2246" s="21" t="s">
        <v>164</v>
      </c>
    </row>
    <row r="2247">
      <c r="A2247" s="23" t="s">
        <v>2754</v>
      </c>
      <c r="B2247" s="21" t="s">
        <v>118</v>
      </c>
    </row>
    <row r="2248">
      <c r="A2248" s="23" t="s">
        <v>2755</v>
      </c>
      <c r="B2248" s="21" t="s">
        <v>1798</v>
      </c>
    </row>
    <row r="2249">
      <c r="A2249" s="23" t="s">
        <v>2756</v>
      </c>
      <c r="B2249" s="21" t="s">
        <v>261</v>
      </c>
    </row>
    <row r="2250">
      <c r="A2250" s="23" t="s">
        <v>2757</v>
      </c>
      <c r="B2250" s="21" t="s">
        <v>764</v>
      </c>
    </row>
    <row r="2251">
      <c r="A2251" s="23" t="s">
        <v>2758</v>
      </c>
      <c r="B2251" s="21" t="s">
        <v>2759</v>
      </c>
    </row>
    <row r="2252">
      <c r="A2252" s="23" t="s">
        <v>2760</v>
      </c>
      <c r="B2252" s="21" t="s">
        <v>261</v>
      </c>
    </row>
    <row r="2253">
      <c r="A2253" s="23" t="s">
        <v>2761</v>
      </c>
      <c r="B2253" s="21" t="s">
        <v>300</v>
      </c>
    </row>
    <row r="2254">
      <c r="A2254" s="23" t="s">
        <v>2762</v>
      </c>
      <c r="B2254" s="21" t="s">
        <v>357</v>
      </c>
    </row>
    <row r="2255">
      <c r="A2255" s="23" t="s">
        <v>2763</v>
      </c>
      <c r="B2255" s="21" t="s">
        <v>300</v>
      </c>
    </row>
    <row r="2256">
      <c r="A2256" s="23" t="s">
        <v>2764</v>
      </c>
      <c r="B2256" s="21" t="s">
        <v>2765</v>
      </c>
    </row>
    <row r="2257">
      <c r="A2257" s="23" t="s">
        <v>2766</v>
      </c>
      <c r="B2257" s="21" t="s">
        <v>476</v>
      </c>
    </row>
    <row r="2258">
      <c r="A2258" s="23" t="s">
        <v>2767</v>
      </c>
      <c r="B2258" s="21" t="s">
        <v>279</v>
      </c>
    </row>
    <row r="2259">
      <c r="A2259" s="23" t="s">
        <v>2768</v>
      </c>
      <c r="B2259" s="21" t="s">
        <v>283</v>
      </c>
    </row>
    <row r="2260">
      <c r="A2260" s="23" t="s">
        <v>2769</v>
      </c>
      <c r="B2260" s="21" t="s">
        <v>693</v>
      </c>
    </row>
    <row r="2261">
      <c r="A2261" s="23" t="s">
        <v>2770</v>
      </c>
      <c r="B2261" s="21" t="s">
        <v>300</v>
      </c>
    </row>
    <row r="2262">
      <c r="A2262" s="23" t="s">
        <v>2771</v>
      </c>
      <c r="B2262" s="21" t="s">
        <v>1233</v>
      </c>
    </row>
    <row r="2263">
      <c r="A2263" s="23" t="s">
        <v>2772</v>
      </c>
      <c r="B2263" s="21" t="s">
        <v>118</v>
      </c>
    </row>
    <row r="2264">
      <c r="A2264" s="23" t="s">
        <v>2773</v>
      </c>
      <c r="B2264" s="21" t="s">
        <v>267</v>
      </c>
    </row>
    <row r="2265">
      <c r="A2265" s="23" t="s">
        <v>2774</v>
      </c>
      <c r="B2265" s="21" t="s">
        <v>261</v>
      </c>
    </row>
    <row r="2266">
      <c r="A2266" s="23" t="s">
        <v>2775</v>
      </c>
      <c r="B2266" s="21" t="s">
        <v>294</v>
      </c>
    </row>
    <row r="2267">
      <c r="A2267" s="23" t="s">
        <v>2776</v>
      </c>
      <c r="B2267" s="21" t="s">
        <v>263</v>
      </c>
    </row>
    <row r="2268">
      <c r="A2268" s="23" t="s">
        <v>2777</v>
      </c>
      <c r="B2268" s="21" t="s">
        <v>324</v>
      </c>
    </row>
    <row r="2269">
      <c r="A2269" s="23" t="s">
        <v>2778</v>
      </c>
      <c r="B2269" s="21" t="s">
        <v>263</v>
      </c>
    </row>
    <row r="2270">
      <c r="A2270" s="23" t="s">
        <v>2779</v>
      </c>
      <c r="B2270" s="21" t="s">
        <v>362</v>
      </c>
    </row>
    <row r="2271">
      <c r="A2271" s="23" t="s">
        <v>2780</v>
      </c>
      <c r="B2271" s="21" t="s">
        <v>2781</v>
      </c>
    </row>
    <row r="2272">
      <c r="A2272" s="23" t="s">
        <v>2782</v>
      </c>
      <c r="B2272" s="21" t="s">
        <v>263</v>
      </c>
    </row>
    <row r="2273">
      <c r="A2273" s="23" t="s">
        <v>2783</v>
      </c>
      <c r="B2273" s="21" t="s">
        <v>283</v>
      </c>
    </row>
    <row r="2274">
      <c r="A2274" s="23" t="s">
        <v>2784</v>
      </c>
      <c r="B2274" s="21" t="s">
        <v>357</v>
      </c>
    </row>
    <row r="2275">
      <c r="A2275" s="23" t="s">
        <v>2785</v>
      </c>
      <c r="B2275" s="21" t="s">
        <v>1972</v>
      </c>
    </row>
    <row r="2276">
      <c r="A2276" s="23" t="s">
        <v>2786</v>
      </c>
      <c r="B2276" s="21" t="s">
        <v>333</v>
      </c>
    </row>
    <row r="2277">
      <c r="A2277" s="23" t="s">
        <v>2787</v>
      </c>
      <c r="B2277" s="21" t="s">
        <v>118</v>
      </c>
    </row>
    <row r="2278">
      <c r="A2278" s="23" t="s">
        <v>2788</v>
      </c>
      <c r="B2278" s="21" t="s">
        <v>357</v>
      </c>
    </row>
    <row r="2279">
      <c r="A2279" s="23" t="s">
        <v>2789</v>
      </c>
      <c r="B2279" s="21" t="s">
        <v>283</v>
      </c>
    </row>
    <row r="2280">
      <c r="A2280" s="23" t="s">
        <v>2790</v>
      </c>
      <c r="B2280" s="21" t="s">
        <v>261</v>
      </c>
    </row>
    <row r="2281">
      <c r="A2281" s="23" t="s">
        <v>2791</v>
      </c>
      <c r="B2281" s="21" t="s">
        <v>357</v>
      </c>
    </row>
    <row r="2282">
      <c r="A2282" s="23" t="s">
        <v>2792</v>
      </c>
      <c r="B2282" s="21" t="s">
        <v>300</v>
      </c>
    </row>
    <row r="2283">
      <c r="A2283" s="23" t="s">
        <v>2793</v>
      </c>
      <c r="B2283" s="21" t="s">
        <v>362</v>
      </c>
    </row>
    <row r="2284">
      <c r="A2284" s="23" t="s">
        <v>2794</v>
      </c>
      <c r="B2284" s="21" t="s">
        <v>624</v>
      </c>
    </row>
    <row r="2285">
      <c r="A2285" s="23" t="s">
        <v>2795</v>
      </c>
      <c r="B2285" s="21" t="s">
        <v>267</v>
      </c>
    </row>
    <row r="2286">
      <c r="A2286" s="23" t="s">
        <v>2796</v>
      </c>
      <c r="B2286" s="21" t="s">
        <v>283</v>
      </c>
    </row>
    <row r="2287">
      <c r="A2287" s="23" t="s">
        <v>2797</v>
      </c>
      <c r="B2287" s="21" t="s">
        <v>2798</v>
      </c>
    </row>
    <row r="2288">
      <c r="A2288" s="23" t="s">
        <v>2799</v>
      </c>
      <c r="B2288" s="21" t="s">
        <v>261</v>
      </c>
    </row>
    <row r="2289">
      <c r="A2289" s="23" t="s">
        <v>2800</v>
      </c>
      <c r="B2289" s="21" t="s">
        <v>263</v>
      </c>
    </row>
    <row r="2290">
      <c r="A2290" s="23" t="s">
        <v>2801</v>
      </c>
      <c r="B2290" s="21" t="s">
        <v>624</v>
      </c>
    </row>
    <row r="2291">
      <c r="A2291" s="23" t="s">
        <v>2802</v>
      </c>
      <c r="B2291" s="21" t="s">
        <v>134</v>
      </c>
    </row>
    <row r="2292">
      <c r="A2292" s="23" t="s">
        <v>2803</v>
      </c>
      <c r="B2292" s="21" t="s">
        <v>2804</v>
      </c>
    </row>
    <row r="2293">
      <c r="A2293" s="23" t="s">
        <v>2805</v>
      </c>
      <c r="B2293" s="21" t="s">
        <v>261</v>
      </c>
    </row>
    <row r="2294">
      <c r="A2294" s="23" t="s">
        <v>2806</v>
      </c>
      <c r="B2294" s="21" t="s">
        <v>476</v>
      </c>
    </row>
    <row r="2295">
      <c r="A2295" s="23" t="s">
        <v>2807</v>
      </c>
      <c r="B2295" s="21" t="s">
        <v>291</v>
      </c>
    </row>
    <row r="2296">
      <c r="A2296" s="23" t="s">
        <v>2808</v>
      </c>
      <c r="B2296" s="21" t="s">
        <v>300</v>
      </c>
    </row>
    <row r="2297">
      <c r="A2297" s="23" t="s">
        <v>2809</v>
      </c>
      <c r="B2297" s="21" t="s">
        <v>297</v>
      </c>
    </row>
    <row r="2298">
      <c r="A2298" s="23" t="s">
        <v>2810</v>
      </c>
      <c r="B2298" s="21" t="s">
        <v>2811</v>
      </c>
    </row>
    <row r="2299">
      <c r="A2299" s="23" t="s">
        <v>2812</v>
      </c>
      <c r="B2299" s="21" t="s">
        <v>118</v>
      </c>
    </row>
    <row r="2300">
      <c r="A2300" s="23" t="s">
        <v>2813</v>
      </c>
      <c r="B2300" s="21" t="s">
        <v>263</v>
      </c>
    </row>
    <row r="2301">
      <c r="A2301" s="23" t="s">
        <v>2814</v>
      </c>
      <c r="B2301" s="21" t="s">
        <v>1223</v>
      </c>
    </row>
    <row r="2302">
      <c r="A2302" s="23" t="s">
        <v>2815</v>
      </c>
      <c r="B2302" s="21" t="s">
        <v>261</v>
      </c>
    </row>
    <row r="2303">
      <c r="A2303" s="23" t="s">
        <v>2816</v>
      </c>
      <c r="B2303" s="21" t="s">
        <v>261</v>
      </c>
    </row>
    <row r="2304">
      <c r="A2304" s="23" t="s">
        <v>2817</v>
      </c>
      <c r="B2304" s="21" t="s">
        <v>2818</v>
      </c>
    </row>
    <row r="2305">
      <c r="A2305" s="23" t="s">
        <v>2819</v>
      </c>
      <c r="B2305" s="21" t="s">
        <v>261</v>
      </c>
    </row>
    <row r="2306">
      <c r="A2306" s="23" t="s">
        <v>2820</v>
      </c>
      <c r="B2306" s="21" t="s">
        <v>261</v>
      </c>
    </row>
    <row r="2307">
      <c r="A2307" s="23" t="s">
        <v>2821</v>
      </c>
      <c r="B2307" s="21" t="s">
        <v>294</v>
      </c>
    </row>
    <row r="2308">
      <c r="A2308" s="23" t="s">
        <v>2822</v>
      </c>
      <c r="B2308" s="21" t="s">
        <v>283</v>
      </c>
    </row>
    <row r="2309">
      <c r="A2309" s="23" t="s">
        <v>2823</v>
      </c>
      <c r="B2309" s="21" t="s">
        <v>300</v>
      </c>
    </row>
    <row r="2310">
      <c r="A2310" s="23" t="s">
        <v>2824</v>
      </c>
      <c r="B2310" s="21" t="s">
        <v>281</v>
      </c>
    </row>
    <row r="2311">
      <c r="A2311" s="23" t="s">
        <v>2825</v>
      </c>
      <c r="B2311" s="21" t="s">
        <v>291</v>
      </c>
    </row>
    <row r="2312">
      <c r="A2312" s="23" t="s">
        <v>2826</v>
      </c>
      <c r="B2312" s="21" t="s">
        <v>2827</v>
      </c>
    </row>
    <row r="2313">
      <c r="A2313" s="23" t="s">
        <v>2828</v>
      </c>
      <c r="B2313" s="21" t="s">
        <v>767</v>
      </c>
    </row>
    <row r="2314">
      <c r="A2314" s="23" t="s">
        <v>2829</v>
      </c>
      <c r="B2314" s="21" t="s">
        <v>291</v>
      </c>
    </row>
    <row r="2315">
      <c r="A2315" s="23" t="s">
        <v>2830</v>
      </c>
      <c r="B2315" s="21" t="s">
        <v>375</v>
      </c>
    </row>
    <row r="2316">
      <c r="A2316" s="23" t="s">
        <v>2831</v>
      </c>
      <c r="B2316" s="21" t="s">
        <v>283</v>
      </c>
    </row>
    <row r="2317">
      <c r="A2317" s="23" t="s">
        <v>2832</v>
      </c>
      <c r="B2317" s="21" t="s">
        <v>2833</v>
      </c>
    </row>
    <row r="2318">
      <c r="A2318" s="23" t="s">
        <v>2834</v>
      </c>
      <c r="B2318" s="21" t="s">
        <v>164</v>
      </c>
    </row>
    <row r="2319">
      <c r="A2319" s="23" t="s">
        <v>2835</v>
      </c>
      <c r="B2319" s="21" t="s">
        <v>283</v>
      </c>
    </row>
    <row r="2320">
      <c r="A2320" s="23" t="s">
        <v>2836</v>
      </c>
      <c r="B2320" s="21" t="s">
        <v>294</v>
      </c>
    </row>
    <row r="2321">
      <c r="A2321" s="23" t="s">
        <v>2837</v>
      </c>
      <c r="B2321" s="21" t="s">
        <v>610</v>
      </c>
    </row>
    <row r="2322">
      <c r="A2322" s="23" t="s">
        <v>2838</v>
      </c>
      <c r="B2322" s="21" t="s">
        <v>1320</v>
      </c>
    </row>
    <row r="2323">
      <c r="A2323" s="23" t="s">
        <v>2839</v>
      </c>
      <c r="B2323" s="21" t="s">
        <v>283</v>
      </c>
    </row>
    <row r="2324">
      <c r="A2324" s="23" t="s">
        <v>2840</v>
      </c>
      <c r="B2324" s="21" t="s">
        <v>267</v>
      </c>
    </row>
    <row r="2325">
      <c r="A2325" s="23" t="s">
        <v>2841</v>
      </c>
      <c r="B2325" s="21" t="s">
        <v>273</v>
      </c>
    </row>
    <row r="2326">
      <c r="A2326" s="23" t="s">
        <v>2842</v>
      </c>
      <c r="B2326" s="21" t="s">
        <v>752</v>
      </c>
    </row>
    <row r="2327">
      <c r="A2327" s="23" t="s">
        <v>2843</v>
      </c>
      <c r="B2327" s="21" t="s">
        <v>283</v>
      </c>
    </row>
    <row r="2328">
      <c r="A2328" s="23" t="s">
        <v>2844</v>
      </c>
      <c r="B2328" s="21" t="s">
        <v>2845</v>
      </c>
    </row>
    <row r="2329">
      <c r="A2329" s="23" t="s">
        <v>2846</v>
      </c>
      <c r="B2329" s="21" t="s">
        <v>261</v>
      </c>
    </row>
    <row r="2330">
      <c r="A2330" s="23" t="s">
        <v>2847</v>
      </c>
      <c r="B2330" s="21" t="s">
        <v>271</v>
      </c>
    </row>
    <row r="2331">
      <c r="A2331" s="23" t="s">
        <v>2848</v>
      </c>
      <c r="B2331" s="21" t="s">
        <v>261</v>
      </c>
    </row>
    <row r="2332">
      <c r="A2332" s="23" t="s">
        <v>2849</v>
      </c>
      <c r="B2332" s="21" t="s">
        <v>261</v>
      </c>
    </row>
    <row r="2333">
      <c r="A2333" s="23" t="s">
        <v>2850</v>
      </c>
      <c r="B2333" s="21" t="s">
        <v>261</v>
      </c>
    </row>
    <row r="2334">
      <c r="A2334" s="23" t="s">
        <v>2851</v>
      </c>
      <c r="B2334" s="21" t="s">
        <v>300</v>
      </c>
    </row>
    <row r="2335">
      <c r="A2335" s="23" t="s">
        <v>2852</v>
      </c>
      <c r="B2335" s="21" t="s">
        <v>522</v>
      </c>
    </row>
    <row r="2336">
      <c r="A2336" s="23" t="s">
        <v>2853</v>
      </c>
      <c r="B2336" s="21" t="s">
        <v>2854</v>
      </c>
    </row>
    <row r="2337">
      <c r="A2337" s="23" t="s">
        <v>2855</v>
      </c>
      <c r="B2337" s="21" t="s">
        <v>300</v>
      </c>
    </row>
    <row r="2338">
      <c r="A2338" s="23" t="s">
        <v>2856</v>
      </c>
      <c r="B2338" s="21" t="s">
        <v>273</v>
      </c>
    </row>
    <row r="2339">
      <c r="A2339" s="23" t="s">
        <v>2857</v>
      </c>
      <c r="B2339" s="21" t="s">
        <v>291</v>
      </c>
    </row>
    <row r="2340">
      <c r="A2340" s="23" t="s">
        <v>2858</v>
      </c>
      <c r="B2340" s="21" t="s">
        <v>476</v>
      </c>
    </row>
    <row r="2341">
      <c r="A2341" s="23" t="s">
        <v>2859</v>
      </c>
      <c r="B2341" s="21" t="s">
        <v>610</v>
      </c>
    </row>
    <row r="2342">
      <c r="A2342" s="23" t="s">
        <v>2860</v>
      </c>
      <c r="B2342" s="21" t="s">
        <v>283</v>
      </c>
    </row>
    <row r="2343">
      <c r="A2343" s="23" t="s">
        <v>2861</v>
      </c>
      <c r="B2343" s="21" t="s">
        <v>300</v>
      </c>
    </row>
    <row r="2344">
      <c r="A2344" s="23" t="s">
        <v>2862</v>
      </c>
      <c r="B2344" s="21" t="s">
        <v>283</v>
      </c>
    </row>
    <row r="2345">
      <c r="A2345" s="23" t="s">
        <v>2863</v>
      </c>
      <c r="B2345" s="21" t="s">
        <v>261</v>
      </c>
    </row>
    <row r="2346">
      <c r="A2346" s="23" t="s">
        <v>2864</v>
      </c>
      <c r="B2346" s="21" t="s">
        <v>522</v>
      </c>
    </row>
    <row r="2347">
      <c r="A2347" s="23" t="s">
        <v>2865</v>
      </c>
      <c r="B2347" s="21" t="s">
        <v>261</v>
      </c>
    </row>
    <row r="2348">
      <c r="A2348" s="23" t="s">
        <v>2866</v>
      </c>
      <c r="B2348" s="21" t="s">
        <v>283</v>
      </c>
    </row>
    <row r="2349">
      <c r="A2349" s="23" t="s">
        <v>2867</v>
      </c>
      <c r="B2349" s="21" t="s">
        <v>357</v>
      </c>
    </row>
    <row r="2350">
      <c r="A2350" s="23" t="s">
        <v>2868</v>
      </c>
      <c r="B2350" s="21" t="s">
        <v>261</v>
      </c>
    </row>
    <row r="2351">
      <c r="A2351" s="23" t="s">
        <v>2869</v>
      </c>
      <c r="B2351" s="21" t="s">
        <v>261</v>
      </c>
    </row>
    <row r="2352">
      <c r="A2352" s="23" t="s">
        <v>2870</v>
      </c>
      <c r="B2352" s="21" t="s">
        <v>118</v>
      </c>
    </row>
    <row r="2353">
      <c r="A2353" s="23" t="s">
        <v>2871</v>
      </c>
      <c r="B2353" s="21" t="s">
        <v>283</v>
      </c>
    </row>
    <row r="2354">
      <c r="A2354" s="23" t="s">
        <v>2872</v>
      </c>
      <c r="B2354" s="21" t="s">
        <v>371</v>
      </c>
    </row>
    <row r="2355">
      <c r="A2355" s="23" t="s">
        <v>2873</v>
      </c>
      <c r="B2355" s="21" t="s">
        <v>362</v>
      </c>
    </row>
    <row r="2356">
      <c r="A2356" s="23" t="s">
        <v>2874</v>
      </c>
      <c r="B2356" s="21" t="s">
        <v>362</v>
      </c>
    </row>
    <row r="2357">
      <c r="A2357" s="23" t="s">
        <v>2875</v>
      </c>
      <c r="B2357" s="21" t="s">
        <v>300</v>
      </c>
    </row>
    <row r="2358">
      <c r="A2358" s="23" t="s">
        <v>2876</v>
      </c>
      <c r="B2358" s="21" t="s">
        <v>261</v>
      </c>
    </row>
    <row r="2359">
      <c r="A2359" s="23" t="s">
        <v>2877</v>
      </c>
      <c r="B2359" s="21" t="s">
        <v>283</v>
      </c>
    </row>
    <row r="2360">
      <c r="A2360" s="23" t="s">
        <v>2878</v>
      </c>
      <c r="B2360" s="21" t="s">
        <v>346</v>
      </c>
    </row>
    <row r="2361">
      <c r="A2361" s="23" t="s">
        <v>2879</v>
      </c>
      <c r="B2361" s="21" t="s">
        <v>476</v>
      </c>
    </row>
    <row r="2362">
      <c r="A2362" s="23" t="s">
        <v>2880</v>
      </c>
      <c r="B2362" s="21" t="s">
        <v>273</v>
      </c>
    </row>
    <row r="2363">
      <c r="A2363" s="23" t="s">
        <v>2881</v>
      </c>
      <c r="B2363" s="21" t="s">
        <v>283</v>
      </c>
    </row>
    <row r="2364">
      <c r="A2364" s="23" t="s">
        <v>2882</v>
      </c>
      <c r="B2364" s="21" t="s">
        <v>1798</v>
      </c>
    </row>
    <row r="2365">
      <c r="A2365" s="23" t="s">
        <v>2883</v>
      </c>
      <c r="B2365" s="21" t="s">
        <v>1205</v>
      </c>
    </row>
    <row r="2366">
      <c r="A2366" s="23" t="s">
        <v>2884</v>
      </c>
      <c r="B2366" s="21" t="s">
        <v>2885</v>
      </c>
    </row>
    <row r="2367">
      <c r="A2367" s="23" t="s">
        <v>2886</v>
      </c>
      <c r="B2367" s="21" t="s">
        <v>287</v>
      </c>
    </row>
    <row r="2368">
      <c r="A2368" s="23" t="s">
        <v>2887</v>
      </c>
      <c r="B2368" s="21" t="s">
        <v>263</v>
      </c>
    </row>
    <row r="2369">
      <c r="A2369" s="23" t="s">
        <v>2888</v>
      </c>
      <c r="B2369" s="21" t="s">
        <v>283</v>
      </c>
    </row>
    <row r="2370">
      <c r="A2370" s="23" t="s">
        <v>2889</v>
      </c>
      <c r="B2370" s="21" t="s">
        <v>357</v>
      </c>
    </row>
    <row r="2371">
      <c r="A2371" s="23" t="s">
        <v>2890</v>
      </c>
      <c r="B2371" s="21" t="s">
        <v>261</v>
      </c>
    </row>
    <row r="2372">
      <c r="A2372" s="23" t="s">
        <v>2891</v>
      </c>
      <c r="B2372" s="21" t="s">
        <v>283</v>
      </c>
    </row>
    <row r="2373">
      <c r="A2373" s="23" t="s">
        <v>2892</v>
      </c>
      <c r="B2373" s="21" t="s">
        <v>276</v>
      </c>
    </row>
    <row r="2374">
      <c r="A2374" s="23" t="s">
        <v>2893</v>
      </c>
      <c r="B2374" s="21" t="s">
        <v>263</v>
      </c>
    </row>
    <row r="2375">
      <c r="A2375" s="23" t="s">
        <v>2894</v>
      </c>
      <c r="B2375" s="21" t="s">
        <v>362</v>
      </c>
    </row>
    <row r="2376">
      <c r="A2376" s="23" t="s">
        <v>2895</v>
      </c>
      <c r="B2376" s="21" t="s">
        <v>291</v>
      </c>
    </row>
    <row r="2377">
      <c r="A2377" s="23" t="s">
        <v>2896</v>
      </c>
      <c r="B2377" s="21" t="s">
        <v>118</v>
      </c>
    </row>
    <row r="2378">
      <c r="A2378" s="23" t="s">
        <v>2897</v>
      </c>
      <c r="B2378" s="21" t="s">
        <v>176</v>
      </c>
    </row>
    <row r="2379">
      <c r="A2379" s="23" t="s">
        <v>2898</v>
      </c>
      <c r="B2379" s="21" t="s">
        <v>144</v>
      </c>
    </row>
    <row r="2380">
      <c r="A2380" s="23" t="s">
        <v>2899</v>
      </c>
      <c r="B2380" s="21" t="s">
        <v>333</v>
      </c>
    </row>
    <row r="2381">
      <c r="A2381" s="23" t="s">
        <v>2900</v>
      </c>
      <c r="B2381" s="21" t="s">
        <v>261</v>
      </c>
    </row>
    <row r="2382">
      <c r="A2382" s="23" t="s">
        <v>2901</v>
      </c>
      <c r="B2382" s="21" t="s">
        <v>261</v>
      </c>
    </row>
    <row r="2383">
      <c r="A2383" s="23" t="s">
        <v>2902</v>
      </c>
      <c r="B2383" s="21" t="s">
        <v>263</v>
      </c>
    </row>
    <row r="2384">
      <c r="A2384" s="23" t="s">
        <v>2903</v>
      </c>
      <c r="B2384" s="21" t="s">
        <v>435</v>
      </c>
    </row>
    <row r="2385">
      <c r="A2385" s="23" t="s">
        <v>2904</v>
      </c>
      <c r="B2385" s="21" t="s">
        <v>1317</v>
      </c>
    </row>
    <row r="2386">
      <c r="A2386" s="23" t="s">
        <v>2905</v>
      </c>
      <c r="B2386" s="21" t="s">
        <v>283</v>
      </c>
    </row>
    <row r="2387">
      <c r="A2387" s="23" t="s">
        <v>2906</v>
      </c>
      <c r="B2387" s="21" t="s">
        <v>276</v>
      </c>
    </row>
    <row r="2388">
      <c r="A2388" s="23" t="s">
        <v>2907</v>
      </c>
      <c r="B2388" s="21" t="s">
        <v>261</v>
      </c>
    </row>
    <row r="2389">
      <c r="A2389" s="23" t="s">
        <v>2908</v>
      </c>
      <c r="B2389" s="21" t="s">
        <v>476</v>
      </c>
    </row>
    <row r="2390">
      <c r="A2390" s="23" t="s">
        <v>2909</v>
      </c>
      <c r="B2390" s="21" t="s">
        <v>324</v>
      </c>
    </row>
    <row r="2391">
      <c r="A2391" s="23" t="s">
        <v>2910</v>
      </c>
      <c r="B2391" s="21" t="s">
        <v>261</v>
      </c>
    </row>
    <row r="2392">
      <c r="A2392" s="23" t="s">
        <v>2911</v>
      </c>
      <c r="B2392" s="21" t="s">
        <v>316</v>
      </c>
    </row>
    <row r="2393">
      <c r="A2393" s="23" t="s">
        <v>2912</v>
      </c>
      <c r="B2393" s="21" t="s">
        <v>283</v>
      </c>
    </row>
    <row r="2394">
      <c r="A2394" s="23" t="s">
        <v>2913</v>
      </c>
      <c r="B2394" s="21" t="s">
        <v>118</v>
      </c>
    </row>
    <row r="2395">
      <c r="A2395" s="23" t="s">
        <v>2914</v>
      </c>
      <c r="B2395" s="21" t="s">
        <v>466</v>
      </c>
    </row>
    <row r="2396">
      <c r="A2396" s="23" t="s">
        <v>2915</v>
      </c>
      <c r="B2396" s="21" t="s">
        <v>283</v>
      </c>
    </row>
    <row r="2397">
      <c r="A2397" s="23" t="s">
        <v>2916</v>
      </c>
      <c r="B2397" s="21" t="s">
        <v>422</v>
      </c>
    </row>
    <row r="2398">
      <c r="A2398" s="23" t="s">
        <v>2917</v>
      </c>
      <c r="B2398" s="21" t="s">
        <v>263</v>
      </c>
    </row>
    <row r="2399">
      <c r="A2399" s="23" t="s">
        <v>2918</v>
      </c>
      <c r="B2399" s="21" t="s">
        <v>362</v>
      </c>
    </row>
    <row r="2400">
      <c r="A2400" s="23" t="s">
        <v>2919</v>
      </c>
      <c r="B2400" s="21" t="s">
        <v>283</v>
      </c>
    </row>
    <row r="2401">
      <c r="A2401" s="23" t="s">
        <v>2920</v>
      </c>
      <c r="B2401" s="21" t="s">
        <v>294</v>
      </c>
    </row>
    <row r="2402">
      <c r="A2402" s="23" t="s">
        <v>2921</v>
      </c>
      <c r="B2402" s="21" t="s">
        <v>294</v>
      </c>
    </row>
    <row r="2403">
      <c r="A2403" s="23" t="s">
        <v>2922</v>
      </c>
      <c r="B2403" s="21" t="s">
        <v>273</v>
      </c>
    </row>
    <row r="2404">
      <c r="A2404" s="23" t="s">
        <v>2923</v>
      </c>
      <c r="B2404" s="21" t="s">
        <v>767</v>
      </c>
    </row>
    <row r="2405">
      <c r="A2405" s="23" t="s">
        <v>2924</v>
      </c>
      <c r="B2405" s="21" t="s">
        <v>435</v>
      </c>
    </row>
    <row r="2406">
      <c r="A2406" s="23" t="s">
        <v>2925</v>
      </c>
      <c r="B2406" s="21" t="s">
        <v>300</v>
      </c>
    </row>
    <row r="2407">
      <c r="A2407" s="23" t="s">
        <v>2926</v>
      </c>
      <c r="B2407" s="21" t="s">
        <v>283</v>
      </c>
    </row>
    <row r="2408">
      <c r="A2408" s="23" t="s">
        <v>2927</v>
      </c>
      <c r="B2408" s="21" t="s">
        <v>291</v>
      </c>
    </row>
    <row r="2409">
      <c r="A2409" s="23" t="s">
        <v>2928</v>
      </c>
      <c r="B2409" s="21" t="s">
        <v>1223</v>
      </c>
    </row>
    <row r="2410">
      <c r="A2410" s="23" t="s">
        <v>2929</v>
      </c>
      <c r="B2410" s="21" t="s">
        <v>267</v>
      </c>
    </row>
    <row r="2411">
      <c r="A2411" s="23" t="s">
        <v>2930</v>
      </c>
      <c r="B2411" s="21" t="s">
        <v>291</v>
      </c>
    </row>
    <row r="2412">
      <c r="A2412" s="23" t="s">
        <v>2931</v>
      </c>
      <c r="B2412" s="21" t="s">
        <v>283</v>
      </c>
    </row>
    <row r="2413">
      <c r="A2413" s="23" t="s">
        <v>2932</v>
      </c>
      <c r="B2413" s="21" t="s">
        <v>1205</v>
      </c>
    </row>
    <row r="2414">
      <c r="A2414" s="23" t="s">
        <v>2933</v>
      </c>
      <c r="B2414" s="21" t="s">
        <v>263</v>
      </c>
    </row>
    <row r="2415">
      <c r="A2415" s="23" t="s">
        <v>2934</v>
      </c>
      <c r="B2415" s="21" t="s">
        <v>476</v>
      </c>
    </row>
    <row r="2416">
      <c r="A2416" s="23" t="s">
        <v>2935</v>
      </c>
      <c r="B2416" s="21" t="s">
        <v>261</v>
      </c>
    </row>
    <row r="2417">
      <c r="A2417" s="23" t="s">
        <v>2936</v>
      </c>
      <c r="B2417" s="21" t="s">
        <v>283</v>
      </c>
    </row>
    <row r="2418">
      <c r="A2418" s="23" t="s">
        <v>2937</v>
      </c>
      <c r="B2418" s="21" t="s">
        <v>346</v>
      </c>
    </row>
    <row r="2419">
      <c r="A2419" s="23" t="s">
        <v>2938</v>
      </c>
      <c r="B2419" s="21" t="s">
        <v>283</v>
      </c>
    </row>
    <row r="2420">
      <c r="A2420" s="23" t="s">
        <v>2939</v>
      </c>
      <c r="B2420" s="21" t="s">
        <v>263</v>
      </c>
    </row>
    <row r="2421">
      <c r="A2421" s="23" t="s">
        <v>2940</v>
      </c>
      <c r="B2421" s="21" t="s">
        <v>1360</v>
      </c>
    </row>
    <row r="2422">
      <c r="A2422" s="23" t="s">
        <v>2941</v>
      </c>
      <c r="B2422" s="21" t="s">
        <v>362</v>
      </c>
    </row>
    <row r="2423">
      <c r="A2423" s="23" t="s">
        <v>2942</v>
      </c>
      <c r="B2423" s="21" t="s">
        <v>130</v>
      </c>
    </row>
    <row r="2424">
      <c r="A2424" s="23" t="s">
        <v>2943</v>
      </c>
      <c r="B2424" s="21" t="s">
        <v>1317</v>
      </c>
    </row>
    <row r="2425">
      <c r="A2425" s="23" t="s">
        <v>2944</v>
      </c>
      <c r="B2425" s="21" t="s">
        <v>283</v>
      </c>
    </row>
    <row r="2426">
      <c r="A2426" s="23" t="s">
        <v>2945</v>
      </c>
      <c r="B2426" s="21" t="s">
        <v>261</v>
      </c>
    </row>
    <row r="2427">
      <c r="A2427" s="23" t="s">
        <v>2946</v>
      </c>
      <c r="B2427" s="21" t="s">
        <v>1230</v>
      </c>
    </row>
    <row r="2428">
      <c r="A2428" s="23" t="s">
        <v>2947</v>
      </c>
      <c r="B2428" s="21" t="s">
        <v>2681</v>
      </c>
    </row>
    <row r="2429">
      <c r="A2429" s="23" t="s">
        <v>2948</v>
      </c>
      <c r="B2429" s="21" t="s">
        <v>294</v>
      </c>
    </row>
    <row r="2430">
      <c r="A2430" s="23" t="s">
        <v>2949</v>
      </c>
      <c r="B2430" s="21" t="s">
        <v>283</v>
      </c>
    </row>
    <row r="2431">
      <c r="A2431" s="23" t="s">
        <v>2950</v>
      </c>
      <c r="B2431" s="21" t="s">
        <v>1203</v>
      </c>
    </row>
    <row r="2432">
      <c r="A2432" s="23" t="s">
        <v>2951</v>
      </c>
      <c r="B2432" s="21" t="s">
        <v>283</v>
      </c>
    </row>
    <row r="2433">
      <c r="A2433" s="23" t="s">
        <v>2952</v>
      </c>
      <c r="B2433" s="21" t="s">
        <v>283</v>
      </c>
    </row>
    <row r="2434">
      <c r="A2434" s="23" t="s">
        <v>2953</v>
      </c>
      <c r="B2434" s="21" t="s">
        <v>261</v>
      </c>
    </row>
    <row r="2435">
      <c r="A2435" s="23" t="s">
        <v>2954</v>
      </c>
      <c r="B2435" s="21" t="s">
        <v>1205</v>
      </c>
    </row>
    <row r="2436">
      <c r="A2436" s="23" t="s">
        <v>2955</v>
      </c>
      <c r="B2436" s="21" t="s">
        <v>362</v>
      </c>
    </row>
    <row r="2437">
      <c r="A2437" s="23" t="s">
        <v>2956</v>
      </c>
      <c r="B2437" s="21" t="s">
        <v>267</v>
      </c>
    </row>
    <row r="2438">
      <c r="A2438" s="23" t="s">
        <v>2957</v>
      </c>
      <c r="B2438" s="21" t="s">
        <v>1011</v>
      </c>
    </row>
    <row r="2439">
      <c r="A2439" s="23" t="s">
        <v>2958</v>
      </c>
      <c r="B2439" s="21" t="s">
        <v>346</v>
      </c>
    </row>
    <row r="2440">
      <c r="A2440" s="23" t="s">
        <v>2959</v>
      </c>
      <c r="B2440" s="21" t="s">
        <v>261</v>
      </c>
    </row>
    <row r="2441">
      <c r="A2441" s="23" t="s">
        <v>2960</v>
      </c>
      <c r="B2441" s="21" t="s">
        <v>283</v>
      </c>
    </row>
    <row r="2442">
      <c r="A2442" s="23" t="s">
        <v>2961</v>
      </c>
      <c r="B2442" s="21" t="s">
        <v>261</v>
      </c>
    </row>
    <row r="2443">
      <c r="A2443" s="23" t="s">
        <v>2962</v>
      </c>
      <c r="B2443" s="21" t="s">
        <v>589</v>
      </c>
    </row>
    <row r="2444">
      <c r="A2444" s="23" t="s">
        <v>2963</v>
      </c>
      <c r="B2444" s="21" t="s">
        <v>283</v>
      </c>
    </row>
    <row r="2445">
      <c r="A2445" s="23" t="s">
        <v>2964</v>
      </c>
      <c r="B2445" s="21" t="s">
        <v>758</v>
      </c>
    </row>
    <row r="2446">
      <c r="A2446" s="23" t="s">
        <v>2965</v>
      </c>
      <c r="B2446" s="21" t="s">
        <v>812</v>
      </c>
    </row>
    <row r="2447">
      <c r="A2447" s="23" t="s">
        <v>2966</v>
      </c>
      <c r="B2447" s="21" t="s">
        <v>546</v>
      </c>
    </row>
    <row r="2448">
      <c r="A2448" s="23" t="s">
        <v>2967</v>
      </c>
      <c r="B2448" s="21" t="s">
        <v>265</v>
      </c>
    </row>
    <row r="2449">
      <c r="A2449" s="23" t="s">
        <v>2968</v>
      </c>
      <c r="B2449" s="21" t="s">
        <v>435</v>
      </c>
    </row>
    <row r="2450">
      <c r="A2450" s="23" t="s">
        <v>2969</v>
      </c>
      <c r="B2450" s="21" t="s">
        <v>300</v>
      </c>
    </row>
    <row r="2451">
      <c r="A2451" s="23" t="s">
        <v>2970</v>
      </c>
      <c r="B2451" s="21" t="s">
        <v>261</v>
      </c>
    </row>
    <row r="2452">
      <c r="A2452" s="23" t="s">
        <v>2971</v>
      </c>
      <c r="B2452" s="21" t="s">
        <v>261</v>
      </c>
    </row>
    <row r="2453">
      <c r="A2453" s="23" t="s">
        <v>2972</v>
      </c>
      <c r="B2453" s="21" t="s">
        <v>118</v>
      </c>
    </row>
    <row r="2454">
      <c r="A2454" s="23" t="s">
        <v>2973</v>
      </c>
      <c r="B2454" s="21" t="s">
        <v>261</v>
      </c>
    </row>
    <row r="2455">
      <c r="A2455" s="23" t="s">
        <v>2974</v>
      </c>
      <c r="B2455" s="21" t="s">
        <v>279</v>
      </c>
    </row>
    <row r="2456">
      <c r="A2456" s="23" t="s">
        <v>2975</v>
      </c>
      <c r="B2456" s="21" t="s">
        <v>300</v>
      </c>
    </row>
    <row r="2457">
      <c r="A2457" s="23" t="s">
        <v>2976</v>
      </c>
      <c r="B2457" s="21" t="s">
        <v>333</v>
      </c>
    </row>
    <row r="2458">
      <c r="A2458" s="23" t="s">
        <v>2977</v>
      </c>
      <c r="B2458" s="21" t="s">
        <v>263</v>
      </c>
    </row>
    <row r="2459">
      <c r="A2459" s="23" t="s">
        <v>2978</v>
      </c>
      <c r="B2459" s="21" t="s">
        <v>263</v>
      </c>
    </row>
    <row r="2460">
      <c r="A2460" s="23" t="s">
        <v>2979</v>
      </c>
      <c r="B2460" s="21" t="s">
        <v>294</v>
      </c>
    </row>
    <row r="2461">
      <c r="A2461" s="23" t="s">
        <v>2980</v>
      </c>
      <c r="B2461" s="21" t="s">
        <v>261</v>
      </c>
    </row>
    <row r="2462">
      <c r="A2462" s="23" t="s">
        <v>2981</v>
      </c>
      <c r="B2462" s="21" t="s">
        <v>357</v>
      </c>
    </row>
    <row r="2463">
      <c r="A2463" s="23" t="s">
        <v>2982</v>
      </c>
      <c r="B2463" s="21" t="s">
        <v>176</v>
      </c>
    </row>
    <row r="2464">
      <c r="A2464" s="23" t="s">
        <v>2983</v>
      </c>
      <c r="B2464" s="21" t="s">
        <v>362</v>
      </c>
    </row>
    <row r="2465">
      <c r="A2465" s="23" t="s">
        <v>2984</v>
      </c>
      <c r="B2465" s="21" t="s">
        <v>362</v>
      </c>
    </row>
    <row r="2466">
      <c r="A2466" s="23" t="s">
        <v>2985</v>
      </c>
      <c r="B2466" s="21" t="s">
        <v>283</v>
      </c>
    </row>
    <row r="2467">
      <c r="A2467" s="23" t="s">
        <v>2986</v>
      </c>
      <c r="B2467" s="21" t="s">
        <v>267</v>
      </c>
    </row>
    <row r="2468">
      <c r="A2468" s="23" t="s">
        <v>2987</v>
      </c>
      <c r="B2468" s="21" t="s">
        <v>1360</v>
      </c>
    </row>
    <row r="2469">
      <c r="A2469" s="23" t="s">
        <v>2988</v>
      </c>
      <c r="B2469" s="21" t="s">
        <v>265</v>
      </c>
    </row>
    <row r="2470">
      <c r="A2470" s="23" t="s">
        <v>2989</v>
      </c>
      <c r="B2470" s="21" t="s">
        <v>300</v>
      </c>
    </row>
    <row r="2471">
      <c r="A2471" s="23" t="s">
        <v>2990</v>
      </c>
      <c r="B2471" s="21" t="s">
        <v>283</v>
      </c>
    </row>
    <row r="2472">
      <c r="A2472" s="23" t="s">
        <v>2991</v>
      </c>
      <c r="B2472" s="21" t="s">
        <v>263</v>
      </c>
    </row>
    <row r="2473">
      <c r="A2473" s="23" t="s">
        <v>2992</v>
      </c>
      <c r="B2473" s="21" t="s">
        <v>261</v>
      </c>
    </row>
    <row r="2474">
      <c r="A2474" s="23" t="s">
        <v>2993</v>
      </c>
      <c r="B2474" s="21" t="s">
        <v>589</v>
      </c>
    </row>
    <row r="2475">
      <c r="A2475" s="23" t="s">
        <v>2994</v>
      </c>
      <c r="B2475" s="21" t="s">
        <v>283</v>
      </c>
    </row>
    <row r="2476">
      <c r="A2476" s="23" t="s">
        <v>2995</v>
      </c>
      <c r="B2476" s="21" t="s">
        <v>2996</v>
      </c>
    </row>
    <row r="2477">
      <c r="A2477" s="23" t="s">
        <v>2997</v>
      </c>
      <c r="B2477" s="21" t="s">
        <v>2998</v>
      </c>
    </row>
    <row r="2478">
      <c r="A2478" s="23" t="s">
        <v>2999</v>
      </c>
      <c r="B2478" s="21" t="s">
        <v>283</v>
      </c>
    </row>
    <row r="2479">
      <c r="A2479" s="23" t="s">
        <v>3000</v>
      </c>
      <c r="B2479" s="21" t="s">
        <v>3001</v>
      </c>
    </row>
    <row r="2480">
      <c r="A2480" s="23" t="s">
        <v>3002</v>
      </c>
      <c r="B2480" s="21" t="s">
        <v>273</v>
      </c>
    </row>
    <row r="2481">
      <c r="A2481" s="23" t="s">
        <v>3003</v>
      </c>
      <c r="B2481" s="21" t="s">
        <v>329</v>
      </c>
    </row>
    <row r="2482">
      <c r="A2482" s="23" t="s">
        <v>3004</v>
      </c>
      <c r="B2482" s="21" t="s">
        <v>3005</v>
      </c>
    </row>
    <row r="2483">
      <c r="A2483" s="23" t="s">
        <v>3006</v>
      </c>
      <c r="B2483" s="21" t="s">
        <v>294</v>
      </c>
    </row>
    <row r="2484">
      <c r="A2484" s="23" t="s">
        <v>3007</v>
      </c>
      <c r="B2484" s="21" t="s">
        <v>261</v>
      </c>
    </row>
    <row r="2485">
      <c r="A2485" s="23" t="s">
        <v>3008</v>
      </c>
      <c r="B2485" s="21" t="s">
        <v>362</v>
      </c>
    </row>
    <row r="2486">
      <c r="A2486" s="23" t="s">
        <v>3009</v>
      </c>
      <c r="B2486" s="21" t="s">
        <v>435</v>
      </c>
    </row>
    <row r="2487">
      <c r="A2487" s="23" t="s">
        <v>3010</v>
      </c>
      <c r="B2487" s="21" t="s">
        <v>263</v>
      </c>
    </row>
    <row r="2488">
      <c r="A2488" s="23" t="s">
        <v>3011</v>
      </c>
      <c r="B2488" s="21" t="s">
        <v>435</v>
      </c>
    </row>
    <row r="2489">
      <c r="A2489" s="23" t="s">
        <v>3012</v>
      </c>
      <c r="B2489" s="21" t="s">
        <v>283</v>
      </c>
    </row>
    <row r="2490">
      <c r="A2490" s="23" t="s">
        <v>3013</v>
      </c>
      <c r="B2490" s="21" t="s">
        <v>3014</v>
      </c>
    </row>
    <row r="2491">
      <c r="A2491" s="23" t="s">
        <v>3015</v>
      </c>
      <c r="B2491" s="21" t="s">
        <v>362</v>
      </c>
    </row>
    <row r="2492">
      <c r="A2492" s="23" t="s">
        <v>3016</v>
      </c>
      <c r="B2492" s="21" t="s">
        <v>300</v>
      </c>
    </row>
    <row r="2493">
      <c r="A2493" s="23" t="s">
        <v>3017</v>
      </c>
      <c r="B2493" s="21" t="s">
        <v>1097</v>
      </c>
    </row>
    <row r="2494">
      <c r="A2494" s="23" t="s">
        <v>3018</v>
      </c>
      <c r="B2494" s="21" t="s">
        <v>283</v>
      </c>
    </row>
    <row r="2495">
      <c r="A2495" s="23" t="s">
        <v>3019</v>
      </c>
      <c r="B2495" s="21" t="s">
        <v>346</v>
      </c>
    </row>
    <row r="2496">
      <c r="A2496" s="23" t="s">
        <v>3020</v>
      </c>
      <c r="B2496" s="21" t="s">
        <v>261</v>
      </c>
    </row>
    <row r="2497">
      <c r="A2497" s="23" t="s">
        <v>3021</v>
      </c>
      <c r="B2497" s="21" t="s">
        <v>300</v>
      </c>
    </row>
    <row r="2498">
      <c r="A2498" s="23" t="s">
        <v>3022</v>
      </c>
      <c r="B2498" s="21" t="s">
        <v>267</v>
      </c>
    </row>
    <row r="2499">
      <c r="A2499" s="23" t="s">
        <v>3023</v>
      </c>
      <c r="B2499" s="21" t="s">
        <v>267</v>
      </c>
    </row>
    <row r="2500">
      <c r="A2500" s="23" t="s">
        <v>3024</v>
      </c>
      <c r="B2500" s="21" t="s">
        <v>261</v>
      </c>
    </row>
    <row r="2501">
      <c r="A2501" s="23" t="s">
        <v>3025</v>
      </c>
      <c r="B2501" s="21" t="s">
        <v>3026</v>
      </c>
    </row>
    <row r="2502">
      <c r="A2502" s="23" t="s">
        <v>3027</v>
      </c>
      <c r="B2502" s="21" t="s">
        <v>276</v>
      </c>
    </row>
    <row r="2503">
      <c r="A2503" s="23" t="s">
        <v>3028</v>
      </c>
      <c r="B2503" s="21" t="s">
        <v>261</v>
      </c>
    </row>
    <row r="2504">
      <c r="A2504" s="23" t="s">
        <v>3029</v>
      </c>
      <c r="B2504" s="21" t="s">
        <v>267</v>
      </c>
    </row>
    <row r="2505">
      <c r="A2505" s="23" t="s">
        <v>3030</v>
      </c>
      <c r="B2505" s="21" t="s">
        <v>3031</v>
      </c>
    </row>
    <row r="2506">
      <c r="A2506" s="23" t="s">
        <v>3032</v>
      </c>
      <c r="B2506" s="21" t="s">
        <v>265</v>
      </c>
    </row>
    <row r="2507">
      <c r="A2507" s="23" t="s">
        <v>3033</v>
      </c>
      <c r="B2507" s="21" t="s">
        <v>3034</v>
      </c>
    </row>
    <row r="2508">
      <c r="A2508" s="23" t="s">
        <v>3035</v>
      </c>
      <c r="B2508" s="21" t="s">
        <v>283</v>
      </c>
    </row>
    <row r="2509">
      <c r="A2509" s="23" t="s">
        <v>3036</v>
      </c>
      <c r="B2509" s="21" t="s">
        <v>3037</v>
      </c>
    </row>
    <row r="2510">
      <c r="A2510" s="23" t="s">
        <v>3038</v>
      </c>
      <c r="B2510" s="21" t="s">
        <v>263</v>
      </c>
    </row>
    <row r="2511">
      <c r="A2511" s="23" t="s">
        <v>3039</v>
      </c>
      <c r="B2511" s="21" t="s">
        <v>261</v>
      </c>
    </row>
    <row r="2512">
      <c r="A2512" s="23" t="s">
        <v>3040</v>
      </c>
      <c r="B2512" s="21" t="s">
        <v>362</v>
      </c>
    </row>
    <row r="2513">
      <c r="A2513" s="23" t="s">
        <v>3041</v>
      </c>
      <c r="B2513" s="21" t="s">
        <v>152</v>
      </c>
    </row>
    <row r="2514">
      <c r="A2514" s="23" t="s">
        <v>3042</v>
      </c>
      <c r="B2514" s="21" t="s">
        <v>273</v>
      </c>
    </row>
    <row r="2515">
      <c r="A2515" s="23" t="s">
        <v>3043</v>
      </c>
      <c r="B2515" s="21" t="s">
        <v>283</v>
      </c>
    </row>
    <row r="2516">
      <c r="A2516" s="23" t="s">
        <v>3044</v>
      </c>
      <c r="B2516" s="21" t="s">
        <v>476</v>
      </c>
    </row>
    <row r="2517">
      <c r="A2517" s="23" t="s">
        <v>3045</v>
      </c>
      <c r="B2517" s="21" t="s">
        <v>283</v>
      </c>
    </row>
    <row r="2518">
      <c r="A2518" s="23" t="s">
        <v>3046</v>
      </c>
      <c r="B2518" s="21" t="s">
        <v>265</v>
      </c>
    </row>
    <row r="2519">
      <c r="A2519" s="23" t="s">
        <v>224</v>
      </c>
      <c r="B2519" s="21" t="s">
        <v>174</v>
      </c>
    </row>
    <row r="2520">
      <c r="A2520" s="23" t="s">
        <v>3047</v>
      </c>
      <c r="B2520" s="21" t="s">
        <v>1203</v>
      </c>
    </row>
    <row r="2521">
      <c r="A2521" s="23" t="s">
        <v>3048</v>
      </c>
      <c r="B2521" s="21" t="s">
        <v>261</v>
      </c>
    </row>
    <row r="2522">
      <c r="A2522" s="23" t="s">
        <v>3049</v>
      </c>
      <c r="B2522" s="21" t="s">
        <v>362</v>
      </c>
    </row>
    <row r="2523">
      <c r="A2523" s="23" t="s">
        <v>3050</v>
      </c>
      <c r="B2523" s="21" t="s">
        <v>261</v>
      </c>
    </row>
    <row r="2524">
      <c r="A2524" s="23" t="s">
        <v>3051</v>
      </c>
      <c r="B2524" s="21" t="s">
        <v>267</v>
      </c>
    </row>
    <row r="2525">
      <c r="A2525" s="23" t="s">
        <v>3052</v>
      </c>
      <c r="B2525" s="21" t="s">
        <v>294</v>
      </c>
    </row>
    <row r="2526">
      <c r="A2526" s="23" t="s">
        <v>3053</v>
      </c>
      <c r="B2526" s="21" t="s">
        <v>261</v>
      </c>
    </row>
    <row r="2527">
      <c r="A2527" s="23" t="s">
        <v>3054</v>
      </c>
      <c r="B2527" s="21" t="s">
        <v>263</v>
      </c>
    </row>
    <row r="2528">
      <c r="A2528" s="23" t="s">
        <v>3055</v>
      </c>
      <c r="B2528" s="21" t="s">
        <v>144</v>
      </c>
    </row>
    <row r="2529">
      <c r="A2529" s="23" t="s">
        <v>3056</v>
      </c>
      <c r="B2529" s="21" t="s">
        <v>294</v>
      </c>
    </row>
    <row r="2530">
      <c r="A2530" s="23" t="s">
        <v>3057</v>
      </c>
      <c r="B2530" s="21" t="s">
        <v>283</v>
      </c>
    </row>
    <row r="2531">
      <c r="A2531" s="23" t="s">
        <v>3058</v>
      </c>
      <c r="B2531" s="21" t="s">
        <v>767</v>
      </c>
    </row>
    <row r="2532">
      <c r="A2532" s="23" t="s">
        <v>3059</v>
      </c>
      <c r="B2532" s="21" t="s">
        <v>443</v>
      </c>
    </row>
    <row r="2533">
      <c r="A2533" s="23" t="s">
        <v>3060</v>
      </c>
      <c r="B2533" s="21" t="s">
        <v>281</v>
      </c>
    </row>
    <row r="2534">
      <c r="A2534" s="23" t="s">
        <v>3061</v>
      </c>
      <c r="B2534" s="21" t="s">
        <v>300</v>
      </c>
    </row>
    <row r="2535">
      <c r="A2535" s="23" t="s">
        <v>3062</v>
      </c>
      <c r="B2535" s="21" t="s">
        <v>3063</v>
      </c>
    </row>
    <row r="2536">
      <c r="A2536" s="23" t="s">
        <v>3064</v>
      </c>
      <c r="B2536" s="21" t="s">
        <v>1665</v>
      </c>
    </row>
    <row r="2537">
      <c r="A2537" s="23" t="s">
        <v>3065</v>
      </c>
      <c r="B2537" s="21" t="s">
        <v>263</v>
      </c>
    </row>
    <row r="2538">
      <c r="A2538" s="23" t="s">
        <v>3066</v>
      </c>
      <c r="B2538" s="21" t="s">
        <v>333</v>
      </c>
    </row>
    <row r="2539">
      <c r="A2539" s="23" t="s">
        <v>3067</v>
      </c>
      <c r="B2539" s="21" t="s">
        <v>283</v>
      </c>
    </row>
    <row r="2540">
      <c r="A2540" s="23" t="s">
        <v>3068</v>
      </c>
      <c r="B2540" s="21" t="s">
        <v>261</v>
      </c>
    </row>
    <row r="2541">
      <c r="A2541" s="23" t="s">
        <v>3069</v>
      </c>
      <c r="B2541" s="21" t="s">
        <v>261</v>
      </c>
    </row>
    <row r="2542">
      <c r="A2542" s="23" t="s">
        <v>3070</v>
      </c>
      <c r="B2542" s="21" t="s">
        <v>283</v>
      </c>
    </row>
    <row r="2543">
      <c r="A2543" s="23" t="s">
        <v>3071</v>
      </c>
      <c r="B2543" s="21" t="s">
        <v>283</v>
      </c>
    </row>
    <row r="2544">
      <c r="A2544" s="23" t="s">
        <v>3072</v>
      </c>
      <c r="B2544" s="21" t="s">
        <v>435</v>
      </c>
    </row>
    <row r="2545">
      <c r="A2545" s="23" t="s">
        <v>3073</v>
      </c>
      <c r="B2545" s="21" t="s">
        <v>283</v>
      </c>
    </row>
    <row r="2546">
      <c r="A2546" s="23" t="s">
        <v>3074</v>
      </c>
      <c r="B2546" s="21" t="s">
        <v>118</v>
      </c>
    </row>
    <row r="2547">
      <c r="A2547" s="23" t="s">
        <v>3075</v>
      </c>
      <c r="B2547" s="21" t="s">
        <v>291</v>
      </c>
    </row>
    <row r="2548">
      <c r="A2548" s="23" t="s">
        <v>3076</v>
      </c>
      <c r="B2548" s="21" t="s">
        <v>263</v>
      </c>
    </row>
    <row r="2549">
      <c r="A2549" s="23" t="s">
        <v>3077</v>
      </c>
      <c r="B2549" s="21" t="s">
        <v>761</v>
      </c>
    </row>
    <row r="2550">
      <c r="A2550" s="23" t="s">
        <v>3078</v>
      </c>
      <c r="B2550" s="21" t="s">
        <v>844</v>
      </c>
    </row>
    <row r="2551">
      <c r="A2551" s="23" t="s">
        <v>3079</v>
      </c>
      <c r="B2551" s="21" t="s">
        <v>1097</v>
      </c>
    </row>
    <row r="2552">
      <c r="A2552" s="23" t="s">
        <v>3080</v>
      </c>
      <c r="B2552" s="21" t="s">
        <v>300</v>
      </c>
    </row>
    <row r="2553">
      <c r="A2553" s="23" t="s">
        <v>3081</v>
      </c>
      <c r="B2553" s="21" t="s">
        <v>3082</v>
      </c>
    </row>
    <row r="2554">
      <c r="A2554" s="23" t="s">
        <v>3083</v>
      </c>
      <c r="B2554" s="21" t="s">
        <v>3084</v>
      </c>
    </row>
    <row r="2555">
      <c r="A2555" s="23" t="s">
        <v>3085</v>
      </c>
      <c r="B2555" s="21" t="s">
        <v>3086</v>
      </c>
    </row>
    <row r="2556">
      <c r="A2556" s="23" t="s">
        <v>3087</v>
      </c>
      <c r="B2556" s="21" t="s">
        <v>283</v>
      </c>
    </row>
    <row r="2557">
      <c r="A2557" s="23" t="s">
        <v>3088</v>
      </c>
      <c r="B2557" s="21" t="s">
        <v>908</v>
      </c>
    </row>
    <row r="2558">
      <c r="A2558" s="23" t="s">
        <v>3089</v>
      </c>
      <c r="B2558" s="21" t="s">
        <v>267</v>
      </c>
    </row>
    <row r="2559">
      <c r="A2559" s="23" t="s">
        <v>3090</v>
      </c>
      <c r="B2559" s="21" t="s">
        <v>134</v>
      </c>
    </row>
    <row r="2560">
      <c r="A2560" s="23" t="s">
        <v>3091</v>
      </c>
      <c r="B2560" s="21" t="s">
        <v>375</v>
      </c>
    </row>
    <row r="2561">
      <c r="A2561" s="23" t="s">
        <v>3092</v>
      </c>
      <c r="B2561" s="21" t="s">
        <v>273</v>
      </c>
    </row>
    <row r="2562">
      <c r="A2562" s="23" t="s">
        <v>3093</v>
      </c>
      <c r="B2562" s="21" t="s">
        <v>294</v>
      </c>
    </row>
    <row r="2563">
      <c r="A2563" s="23" t="s">
        <v>3094</v>
      </c>
      <c r="B2563" s="21" t="s">
        <v>263</v>
      </c>
    </row>
    <row r="2564">
      <c r="A2564" s="23" t="s">
        <v>3095</v>
      </c>
      <c r="B2564" s="21" t="s">
        <v>283</v>
      </c>
    </row>
    <row r="2565">
      <c r="A2565" s="23" t="s">
        <v>3096</v>
      </c>
      <c r="B2565" s="21" t="s">
        <v>283</v>
      </c>
    </row>
    <row r="2566">
      <c r="A2566" s="23" t="s">
        <v>3097</v>
      </c>
      <c r="B2566" s="21" t="s">
        <v>610</v>
      </c>
    </row>
    <row r="2567">
      <c r="A2567" s="23" t="s">
        <v>3098</v>
      </c>
      <c r="B2567" s="21" t="s">
        <v>263</v>
      </c>
    </row>
    <row r="2568">
      <c r="A2568" s="23" t="s">
        <v>3099</v>
      </c>
      <c r="B2568" s="21" t="s">
        <v>283</v>
      </c>
    </row>
    <row r="2569">
      <c r="A2569" s="23" t="s">
        <v>3100</v>
      </c>
      <c r="B2569" s="21" t="s">
        <v>294</v>
      </c>
    </row>
    <row r="2570">
      <c r="A2570" s="23" t="s">
        <v>3101</v>
      </c>
      <c r="B2570" s="21" t="s">
        <v>152</v>
      </c>
    </row>
    <row r="2571">
      <c r="A2571" s="23" t="s">
        <v>3102</v>
      </c>
      <c r="B2571" s="21" t="s">
        <v>283</v>
      </c>
    </row>
    <row r="2572">
      <c r="A2572" s="23" t="s">
        <v>3103</v>
      </c>
      <c r="B2572" s="21" t="s">
        <v>261</v>
      </c>
    </row>
    <row r="2573">
      <c r="A2573" s="23" t="s">
        <v>3104</v>
      </c>
      <c r="B2573" s="21" t="s">
        <v>362</v>
      </c>
    </row>
    <row r="2574">
      <c r="A2574" s="23" t="s">
        <v>3105</v>
      </c>
      <c r="B2574" s="21" t="s">
        <v>300</v>
      </c>
    </row>
    <row r="2575">
      <c r="A2575" s="23" t="s">
        <v>3106</v>
      </c>
      <c r="B2575" s="21" t="s">
        <v>693</v>
      </c>
    </row>
    <row r="2576">
      <c r="A2576" s="23" t="s">
        <v>3107</v>
      </c>
      <c r="B2576" s="21" t="s">
        <v>144</v>
      </c>
    </row>
    <row r="2577">
      <c r="A2577" s="23" t="s">
        <v>3108</v>
      </c>
      <c r="B2577" s="21" t="s">
        <v>587</v>
      </c>
    </row>
    <row r="2578">
      <c r="A2578" s="23" t="s">
        <v>3109</v>
      </c>
      <c r="B2578" s="21" t="s">
        <v>283</v>
      </c>
    </row>
    <row r="2579">
      <c r="A2579" s="23" t="s">
        <v>3110</v>
      </c>
      <c r="B2579" s="21" t="s">
        <v>767</v>
      </c>
    </row>
    <row r="2580">
      <c r="A2580" s="23" t="s">
        <v>3111</v>
      </c>
      <c r="B2580" s="21" t="s">
        <v>265</v>
      </c>
    </row>
    <row r="2581">
      <c r="A2581" s="23" t="s">
        <v>3112</v>
      </c>
      <c r="B2581" s="21" t="s">
        <v>1230</v>
      </c>
    </row>
    <row r="2582">
      <c r="A2582" s="23" t="s">
        <v>3113</v>
      </c>
      <c r="B2582" s="21" t="s">
        <v>263</v>
      </c>
    </row>
    <row r="2583">
      <c r="A2583" s="23" t="s">
        <v>3114</v>
      </c>
      <c r="B2583" s="21" t="s">
        <v>362</v>
      </c>
    </row>
    <row r="2584">
      <c r="A2584" s="23" t="s">
        <v>3115</v>
      </c>
      <c r="B2584" s="21" t="s">
        <v>636</v>
      </c>
    </row>
    <row r="2585">
      <c r="A2585" s="23" t="s">
        <v>3116</v>
      </c>
      <c r="B2585" s="21" t="s">
        <v>273</v>
      </c>
    </row>
    <row r="2586">
      <c r="A2586" s="23" t="s">
        <v>3117</v>
      </c>
      <c r="B2586" s="21" t="s">
        <v>283</v>
      </c>
    </row>
    <row r="2587">
      <c r="A2587" s="23" t="s">
        <v>3118</v>
      </c>
      <c r="B2587" s="21" t="s">
        <v>283</v>
      </c>
    </row>
    <row r="2588">
      <c r="A2588" s="23" t="s">
        <v>3119</v>
      </c>
      <c r="B2588" s="21" t="s">
        <v>261</v>
      </c>
    </row>
    <row r="2589">
      <c r="A2589" s="23" t="s">
        <v>3120</v>
      </c>
      <c r="B2589" s="21" t="s">
        <v>3121</v>
      </c>
    </row>
    <row r="2590">
      <c r="A2590" s="23" t="s">
        <v>3122</v>
      </c>
      <c r="B2590" s="21" t="s">
        <v>261</v>
      </c>
    </row>
    <row r="2591">
      <c r="A2591" s="23" t="s">
        <v>3123</v>
      </c>
      <c r="B2591" s="21" t="s">
        <v>261</v>
      </c>
    </row>
    <row r="2592">
      <c r="A2592" s="23" t="s">
        <v>3124</v>
      </c>
      <c r="B2592" s="21" t="s">
        <v>300</v>
      </c>
    </row>
    <row r="2593">
      <c r="A2593" s="23" t="s">
        <v>3125</v>
      </c>
      <c r="B2593" s="21" t="s">
        <v>261</v>
      </c>
    </row>
    <row r="2594">
      <c r="A2594" s="23" t="s">
        <v>3126</v>
      </c>
      <c r="B2594" s="21" t="s">
        <v>294</v>
      </c>
    </row>
    <row r="2595">
      <c r="A2595" s="23" t="s">
        <v>3127</v>
      </c>
      <c r="B2595" s="21" t="s">
        <v>1090</v>
      </c>
    </row>
    <row r="2596">
      <c r="A2596" s="23" t="s">
        <v>3128</v>
      </c>
      <c r="B2596" s="21" t="s">
        <v>408</v>
      </c>
    </row>
    <row r="2597">
      <c r="A2597" s="23" t="s">
        <v>3129</v>
      </c>
      <c r="B2597" s="21" t="s">
        <v>362</v>
      </c>
    </row>
    <row r="2598">
      <c r="A2598" s="23" t="s">
        <v>3130</v>
      </c>
      <c r="B2598" s="21" t="s">
        <v>357</v>
      </c>
    </row>
    <row r="2599">
      <c r="A2599" s="23" t="s">
        <v>3131</v>
      </c>
      <c r="B2599" s="21" t="s">
        <v>261</v>
      </c>
    </row>
    <row r="2600">
      <c r="A2600" s="23" t="s">
        <v>3132</v>
      </c>
      <c r="B2600" s="21" t="s">
        <v>283</v>
      </c>
    </row>
    <row r="2601">
      <c r="A2601" s="23" t="s">
        <v>3133</v>
      </c>
      <c r="B2601" s="21" t="s">
        <v>1586</v>
      </c>
    </row>
    <row r="2602">
      <c r="A2602" s="23" t="s">
        <v>3134</v>
      </c>
      <c r="B2602" s="21" t="s">
        <v>283</v>
      </c>
    </row>
    <row r="2603">
      <c r="A2603" s="23" t="s">
        <v>3135</v>
      </c>
      <c r="B2603" s="21" t="s">
        <v>261</v>
      </c>
    </row>
    <row r="2604">
      <c r="A2604" s="23" t="s">
        <v>3136</v>
      </c>
      <c r="B2604" s="21" t="s">
        <v>659</v>
      </c>
    </row>
    <row r="2605">
      <c r="A2605" s="23" t="s">
        <v>3137</v>
      </c>
      <c r="B2605" s="21" t="s">
        <v>191</v>
      </c>
    </row>
    <row r="2606">
      <c r="A2606" s="23" t="s">
        <v>3138</v>
      </c>
      <c r="B2606" s="21" t="s">
        <v>261</v>
      </c>
    </row>
    <row r="2607">
      <c r="A2607" s="23" t="s">
        <v>3139</v>
      </c>
      <c r="B2607" s="21" t="s">
        <v>587</v>
      </c>
    </row>
    <row r="2608">
      <c r="A2608" s="23" t="s">
        <v>3140</v>
      </c>
      <c r="B2608" s="21" t="s">
        <v>3141</v>
      </c>
    </row>
    <row r="2609">
      <c r="A2609" s="23" t="s">
        <v>3142</v>
      </c>
      <c r="B2609" s="21" t="s">
        <v>267</v>
      </c>
    </row>
    <row r="2610">
      <c r="A2610" s="23" t="s">
        <v>3143</v>
      </c>
      <c r="B2610" s="21" t="s">
        <v>265</v>
      </c>
    </row>
    <row r="2611">
      <c r="A2611" s="23" t="s">
        <v>3144</v>
      </c>
      <c r="B2611" s="21" t="s">
        <v>587</v>
      </c>
    </row>
    <row r="2612">
      <c r="A2612" s="23" t="s">
        <v>3145</v>
      </c>
      <c r="B2612" s="21" t="s">
        <v>283</v>
      </c>
    </row>
    <row r="2613">
      <c r="A2613" s="23" t="s">
        <v>3146</v>
      </c>
      <c r="B2613" s="21" t="s">
        <v>283</v>
      </c>
    </row>
    <row r="2614">
      <c r="A2614" s="23" t="s">
        <v>3147</v>
      </c>
      <c r="B2614" s="21" t="s">
        <v>263</v>
      </c>
    </row>
    <row r="2615">
      <c r="A2615" s="23" t="s">
        <v>3148</v>
      </c>
      <c r="B2615" s="21" t="s">
        <v>435</v>
      </c>
    </row>
    <row r="2616">
      <c r="A2616" s="23" t="s">
        <v>3149</v>
      </c>
      <c r="B2616" s="21" t="s">
        <v>261</v>
      </c>
    </row>
    <row r="2617">
      <c r="A2617" s="23" t="s">
        <v>3150</v>
      </c>
      <c r="B2617" s="21" t="s">
        <v>569</v>
      </c>
    </row>
    <row r="2618">
      <c r="A2618" s="23" t="s">
        <v>3151</v>
      </c>
      <c r="B2618" s="21" t="s">
        <v>267</v>
      </c>
    </row>
    <row r="2619">
      <c r="A2619" s="23" t="s">
        <v>3152</v>
      </c>
      <c r="B2619" s="21" t="s">
        <v>331</v>
      </c>
    </row>
    <row r="2620">
      <c r="A2620" s="23" t="s">
        <v>3153</v>
      </c>
      <c r="B2620" s="21" t="s">
        <v>263</v>
      </c>
    </row>
    <row r="2621">
      <c r="A2621" s="23" t="s">
        <v>3154</v>
      </c>
      <c r="B2621" s="21" t="s">
        <v>728</v>
      </c>
    </row>
    <row r="2622">
      <c r="A2622" s="23" t="s">
        <v>3155</v>
      </c>
      <c r="B2622" s="21" t="s">
        <v>283</v>
      </c>
    </row>
    <row r="2623">
      <c r="A2623" s="23" t="s">
        <v>3156</v>
      </c>
      <c r="B2623" s="21" t="s">
        <v>1230</v>
      </c>
    </row>
    <row r="2624">
      <c r="A2624" s="23" t="s">
        <v>3157</v>
      </c>
      <c r="B2624" s="21" t="s">
        <v>300</v>
      </c>
    </row>
    <row r="2625">
      <c r="A2625" s="23" t="s">
        <v>3158</v>
      </c>
      <c r="B2625" s="21" t="s">
        <v>271</v>
      </c>
    </row>
    <row r="2626">
      <c r="A2626" s="23" t="s">
        <v>3159</v>
      </c>
      <c r="B2626" s="21" t="s">
        <v>261</v>
      </c>
    </row>
    <row r="2627">
      <c r="A2627" s="23" t="s">
        <v>3160</v>
      </c>
      <c r="B2627" s="21" t="s">
        <v>265</v>
      </c>
    </row>
    <row r="2628">
      <c r="A2628" s="23" t="s">
        <v>3161</v>
      </c>
      <c r="B2628" s="21" t="s">
        <v>300</v>
      </c>
    </row>
    <row r="2629">
      <c r="A2629" s="23" t="s">
        <v>3162</v>
      </c>
      <c r="B2629" s="21" t="s">
        <v>263</v>
      </c>
    </row>
    <row r="2630">
      <c r="A2630" s="23" t="s">
        <v>3163</v>
      </c>
      <c r="B2630" s="21" t="s">
        <v>291</v>
      </c>
    </row>
    <row r="2631">
      <c r="A2631" s="23" t="s">
        <v>3164</v>
      </c>
      <c r="B2631" s="21" t="s">
        <v>261</v>
      </c>
    </row>
    <row r="2632">
      <c r="A2632" s="23" t="s">
        <v>3165</v>
      </c>
      <c r="B2632" s="21" t="s">
        <v>261</v>
      </c>
    </row>
    <row r="2633">
      <c r="A2633" s="23" t="s">
        <v>3166</v>
      </c>
      <c r="B2633" s="21" t="s">
        <v>362</v>
      </c>
    </row>
    <row r="2634">
      <c r="A2634" s="23" t="s">
        <v>3167</v>
      </c>
      <c r="B2634" s="21" t="s">
        <v>346</v>
      </c>
    </row>
    <row r="2635">
      <c r="A2635" s="23" t="s">
        <v>3168</v>
      </c>
      <c r="B2635" s="21" t="s">
        <v>273</v>
      </c>
    </row>
    <row r="2636">
      <c r="A2636" s="23" t="s">
        <v>3169</v>
      </c>
      <c r="B2636" s="21" t="s">
        <v>291</v>
      </c>
    </row>
    <row r="2637">
      <c r="A2637" s="23" t="s">
        <v>119</v>
      </c>
      <c r="B2637" s="21" t="s">
        <v>120</v>
      </c>
    </row>
    <row r="2638">
      <c r="A2638" s="23" t="s">
        <v>3170</v>
      </c>
      <c r="B2638" s="21" t="s">
        <v>812</v>
      </c>
    </row>
    <row r="2639">
      <c r="A2639" s="23" t="s">
        <v>3171</v>
      </c>
      <c r="B2639" s="21" t="s">
        <v>271</v>
      </c>
    </row>
    <row r="2640">
      <c r="A2640" s="23" t="s">
        <v>3172</v>
      </c>
      <c r="B2640" s="21" t="s">
        <v>1360</v>
      </c>
    </row>
    <row r="2641">
      <c r="A2641" s="23" t="s">
        <v>3173</v>
      </c>
      <c r="B2641" s="21" t="s">
        <v>3174</v>
      </c>
    </row>
    <row r="2642">
      <c r="A2642" s="23" t="s">
        <v>3175</v>
      </c>
      <c r="B2642" s="21" t="s">
        <v>767</v>
      </c>
    </row>
    <row r="2643">
      <c r="A2643" s="23" t="s">
        <v>3176</v>
      </c>
      <c r="B2643" s="21" t="s">
        <v>291</v>
      </c>
    </row>
    <row r="2644">
      <c r="A2644" s="23" t="s">
        <v>3177</v>
      </c>
      <c r="B2644" s="21" t="s">
        <v>283</v>
      </c>
    </row>
    <row r="2645">
      <c r="A2645" s="23" t="s">
        <v>3178</v>
      </c>
      <c r="B2645" s="21" t="s">
        <v>263</v>
      </c>
    </row>
    <row r="2646">
      <c r="A2646" s="23" t="s">
        <v>3179</v>
      </c>
      <c r="B2646" s="21" t="s">
        <v>316</v>
      </c>
    </row>
    <row r="2647">
      <c r="A2647" s="23" t="s">
        <v>3180</v>
      </c>
      <c r="B2647" s="21" t="s">
        <v>375</v>
      </c>
    </row>
    <row r="2648">
      <c r="A2648" s="23" t="s">
        <v>3181</v>
      </c>
      <c r="B2648" s="21" t="s">
        <v>587</v>
      </c>
    </row>
    <row r="2649">
      <c r="A2649" s="23" t="s">
        <v>3182</v>
      </c>
      <c r="B2649" s="21" t="s">
        <v>422</v>
      </c>
    </row>
    <row r="2650">
      <c r="A2650" s="23" t="s">
        <v>3183</v>
      </c>
      <c r="B2650" s="21" t="s">
        <v>291</v>
      </c>
    </row>
    <row r="2651">
      <c r="A2651" s="23" t="s">
        <v>3184</v>
      </c>
      <c r="B2651" s="21" t="s">
        <v>362</v>
      </c>
    </row>
    <row r="2652">
      <c r="A2652" s="23" t="s">
        <v>3185</v>
      </c>
      <c r="B2652" s="21" t="s">
        <v>300</v>
      </c>
    </row>
    <row r="2653">
      <c r="A2653" s="23" t="s">
        <v>3186</v>
      </c>
      <c r="B2653" s="21" t="s">
        <v>3187</v>
      </c>
    </row>
    <row r="2654">
      <c r="A2654" s="23" t="s">
        <v>3188</v>
      </c>
      <c r="B2654" s="21" t="s">
        <v>589</v>
      </c>
    </row>
    <row r="2655">
      <c r="A2655" s="23" t="s">
        <v>3189</v>
      </c>
      <c r="B2655" s="21" t="s">
        <v>263</v>
      </c>
    </row>
    <row r="2656">
      <c r="A2656" s="23" t="s">
        <v>3190</v>
      </c>
      <c r="B2656" s="21" t="s">
        <v>3191</v>
      </c>
    </row>
    <row r="2657">
      <c r="A2657" s="23" t="s">
        <v>3192</v>
      </c>
      <c r="B2657" s="21" t="s">
        <v>261</v>
      </c>
    </row>
    <row r="2658">
      <c r="A2658" s="23" t="s">
        <v>3193</v>
      </c>
      <c r="B2658" s="21" t="s">
        <v>2242</v>
      </c>
    </row>
    <row r="2659">
      <c r="A2659" s="23" t="s">
        <v>3194</v>
      </c>
      <c r="B2659" s="21" t="s">
        <v>261</v>
      </c>
    </row>
    <row r="2660">
      <c r="A2660" s="23" t="s">
        <v>3195</v>
      </c>
      <c r="B2660" s="21" t="s">
        <v>435</v>
      </c>
    </row>
    <row r="2661">
      <c r="A2661" s="23" t="s">
        <v>3196</v>
      </c>
      <c r="B2661" s="21" t="s">
        <v>263</v>
      </c>
    </row>
    <row r="2662">
      <c r="A2662" s="23" t="s">
        <v>3197</v>
      </c>
      <c r="B2662" s="21" t="s">
        <v>261</v>
      </c>
    </row>
    <row r="2663">
      <c r="A2663" s="23" t="s">
        <v>3198</v>
      </c>
      <c r="B2663" s="21" t="s">
        <v>956</v>
      </c>
    </row>
    <row r="2664">
      <c r="A2664" s="23" t="s">
        <v>3199</v>
      </c>
      <c r="B2664" s="21" t="s">
        <v>283</v>
      </c>
    </row>
    <row r="2665">
      <c r="A2665" s="23" t="s">
        <v>3200</v>
      </c>
      <c r="B2665" s="21" t="s">
        <v>261</v>
      </c>
    </row>
    <row r="2666">
      <c r="A2666" s="23" t="s">
        <v>3201</v>
      </c>
      <c r="B2666" s="21" t="s">
        <v>3202</v>
      </c>
    </row>
    <row r="2667">
      <c r="A2667" s="23" t="s">
        <v>3203</v>
      </c>
      <c r="B2667" s="21" t="s">
        <v>261</v>
      </c>
    </row>
    <row r="2668">
      <c r="A2668" s="23" t="s">
        <v>3204</v>
      </c>
      <c r="B2668" s="21" t="s">
        <v>267</v>
      </c>
    </row>
    <row r="2669">
      <c r="A2669" s="23" t="s">
        <v>3205</v>
      </c>
      <c r="B2669" s="21" t="s">
        <v>261</v>
      </c>
    </row>
    <row r="2670">
      <c r="A2670" s="23" t="s">
        <v>3206</v>
      </c>
      <c r="B2670" s="21" t="s">
        <v>752</v>
      </c>
    </row>
    <row r="2671">
      <c r="A2671" s="23" t="s">
        <v>3207</v>
      </c>
      <c r="B2671" s="21" t="s">
        <v>283</v>
      </c>
    </row>
    <row r="2672">
      <c r="A2672" s="23" t="s">
        <v>3208</v>
      </c>
      <c r="B2672" s="21" t="s">
        <v>476</v>
      </c>
    </row>
    <row r="2673">
      <c r="A2673" s="23" t="s">
        <v>3209</v>
      </c>
      <c r="B2673" s="21" t="s">
        <v>263</v>
      </c>
    </row>
    <row r="2674">
      <c r="A2674" s="23" t="s">
        <v>3210</v>
      </c>
      <c r="B2674" s="21" t="s">
        <v>294</v>
      </c>
    </row>
    <row r="2675">
      <c r="A2675" s="23" t="s">
        <v>3211</v>
      </c>
      <c r="B2675" s="21" t="s">
        <v>261</v>
      </c>
    </row>
    <row r="2676">
      <c r="A2676" s="23" t="s">
        <v>3212</v>
      </c>
      <c r="B2676" s="21" t="s">
        <v>273</v>
      </c>
    </row>
    <row r="2677">
      <c r="A2677" s="23" t="s">
        <v>3213</v>
      </c>
      <c r="B2677" s="21" t="s">
        <v>276</v>
      </c>
    </row>
    <row r="2678">
      <c r="A2678" s="23" t="s">
        <v>3214</v>
      </c>
      <c r="B2678" s="21" t="s">
        <v>294</v>
      </c>
    </row>
    <row r="2679">
      <c r="A2679" s="23" t="s">
        <v>3215</v>
      </c>
      <c r="B2679" s="21" t="s">
        <v>283</v>
      </c>
    </row>
    <row r="2680">
      <c r="A2680" s="23" t="s">
        <v>3216</v>
      </c>
      <c r="B2680" s="21" t="s">
        <v>362</v>
      </c>
    </row>
    <row r="2681">
      <c r="A2681" s="23" t="s">
        <v>3217</v>
      </c>
      <c r="B2681" s="21" t="s">
        <v>805</v>
      </c>
    </row>
    <row r="2682">
      <c r="A2682" s="23" t="s">
        <v>3218</v>
      </c>
      <c r="B2682" s="21" t="s">
        <v>761</v>
      </c>
    </row>
    <row r="2683">
      <c r="A2683" s="23" t="s">
        <v>3219</v>
      </c>
      <c r="B2683" s="21" t="s">
        <v>263</v>
      </c>
    </row>
    <row r="2684">
      <c r="A2684" s="23" t="s">
        <v>3220</v>
      </c>
      <c r="B2684" s="21" t="s">
        <v>1205</v>
      </c>
    </row>
    <row r="2685">
      <c r="A2685" s="23" t="s">
        <v>3221</v>
      </c>
      <c r="B2685" s="21" t="s">
        <v>2765</v>
      </c>
    </row>
    <row r="2686">
      <c r="A2686" s="23" t="s">
        <v>3222</v>
      </c>
      <c r="B2686" s="21" t="s">
        <v>261</v>
      </c>
    </row>
    <row r="2687">
      <c r="A2687" s="23" t="s">
        <v>3223</v>
      </c>
      <c r="B2687" s="21" t="s">
        <v>118</v>
      </c>
    </row>
    <row r="2688">
      <c r="A2688" s="23" t="s">
        <v>3224</v>
      </c>
      <c r="B2688" s="21" t="s">
        <v>267</v>
      </c>
    </row>
    <row r="2689">
      <c r="A2689" s="23" t="s">
        <v>3225</v>
      </c>
      <c r="B2689" s="21" t="s">
        <v>357</v>
      </c>
    </row>
    <row r="2690">
      <c r="A2690" s="23" t="s">
        <v>3226</v>
      </c>
      <c r="B2690" s="21" t="s">
        <v>1360</v>
      </c>
    </row>
    <row r="2691">
      <c r="A2691" s="23" t="s">
        <v>3227</v>
      </c>
      <c r="B2691" s="21" t="s">
        <v>118</v>
      </c>
    </row>
    <row r="2692">
      <c r="A2692" s="23" t="s">
        <v>3228</v>
      </c>
      <c r="B2692" s="21" t="s">
        <v>265</v>
      </c>
    </row>
    <row r="2693">
      <c r="A2693" s="23" t="s">
        <v>3229</v>
      </c>
      <c r="B2693" s="21" t="s">
        <v>294</v>
      </c>
    </row>
    <row r="2694">
      <c r="A2694" s="23" t="s">
        <v>3230</v>
      </c>
      <c r="B2694" s="21" t="s">
        <v>300</v>
      </c>
    </row>
    <row r="2695">
      <c r="A2695" s="23" t="s">
        <v>3231</v>
      </c>
      <c r="B2695" s="21" t="s">
        <v>283</v>
      </c>
    </row>
    <row r="2696">
      <c r="A2696" s="23" t="s">
        <v>3232</v>
      </c>
      <c r="B2696" s="21" t="s">
        <v>452</v>
      </c>
    </row>
    <row r="2697">
      <c r="A2697" s="23" t="s">
        <v>3233</v>
      </c>
      <c r="B2697" s="21" t="s">
        <v>184</v>
      </c>
    </row>
    <row r="2698">
      <c r="A2698" s="23" t="s">
        <v>3234</v>
      </c>
      <c r="B2698" s="21" t="s">
        <v>291</v>
      </c>
    </row>
    <row r="2699">
      <c r="A2699" s="23" t="s">
        <v>3235</v>
      </c>
      <c r="B2699" s="21" t="s">
        <v>331</v>
      </c>
    </row>
    <row r="2700">
      <c r="A2700" s="23" t="s">
        <v>3236</v>
      </c>
      <c r="B2700" s="21" t="s">
        <v>3031</v>
      </c>
    </row>
    <row r="2701">
      <c r="A2701" s="23" t="s">
        <v>3237</v>
      </c>
      <c r="B2701" s="21" t="s">
        <v>316</v>
      </c>
    </row>
    <row r="2702">
      <c r="A2702" s="23" t="s">
        <v>3238</v>
      </c>
      <c r="B2702" s="21" t="s">
        <v>357</v>
      </c>
    </row>
    <row r="2703">
      <c r="A2703" s="23" t="s">
        <v>3239</v>
      </c>
      <c r="B2703" s="21" t="s">
        <v>283</v>
      </c>
    </row>
    <row r="2704">
      <c r="A2704" s="23" t="s">
        <v>3240</v>
      </c>
      <c r="B2704" s="21" t="s">
        <v>516</v>
      </c>
    </row>
    <row r="2705">
      <c r="A2705" s="23" t="s">
        <v>3241</v>
      </c>
      <c r="B2705" s="21" t="s">
        <v>276</v>
      </c>
    </row>
    <row r="2706">
      <c r="A2706" s="23" t="s">
        <v>3242</v>
      </c>
      <c r="B2706" s="21" t="s">
        <v>307</v>
      </c>
    </row>
    <row r="2707">
      <c r="A2707" s="23" t="s">
        <v>3243</v>
      </c>
      <c r="B2707" s="21" t="s">
        <v>134</v>
      </c>
    </row>
    <row r="2708">
      <c r="A2708" s="23" t="s">
        <v>3244</v>
      </c>
      <c r="B2708" s="21" t="s">
        <v>357</v>
      </c>
    </row>
    <row r="2709">
      <c r="A2709" s="23" t="s">
        <v>3245</v>
      </c>
      <c r="B2709" s="21" t="s">
        <v>261</v>
      </c>
    </row>
    <row r="2710">
      <c r="A2710" s="23" t="s">
        <v>3246</v>
      </c>
      <c r="B2710" s="21" t="s">
        <v>3247</v>
      </c>
    </row>
    <row r="2711">
      <c r="A2711" s="23" t="s">
        <v>3248</v>
      </c>
      <c r="B2711" s="21" t="s">
        <v>261</v>
      </c>
    </row>
    <row r="2712">
      <c r="A2712" s="23" t="s">
        <v>3249</v>
      </c>
      <c r="B2712" s="21" t="s">
        <v>2574</v>
      </c>
    </row>
    <row r="2713">
      <c r="A2713" s="23" t="s">
        <v>3250</v>
      </c>
      <c r="B2713" s="21" t="s">
        <v>283</v>
      </c>
    </row>
    <row r="2714">
      <c r="A2714" s="23" t="s">
        <v>3251</v>
      </c>
      <c r="B2714" s="21" t="s">
        <v>267</v>
      </c>
    </row>
    <row r="2715">
      <c r="A2715" s="23" t="s">
        <v>3252</v>
      </c>
      <c r="B2715" s="21" t="s">
        <v>1097</v>
      </c>
    </row>
    <row r="2716">
      <c r="A2716" s="23" t="s">
        <v>3253</v>
      </c>
      <c r="B2716" s="21" t="s">
        <v>300</v>
      </c>
    </row>
    <row r="2717">
      <c r="A2717" s="23" t="s">
        <v>3254</v>
      </c>
      <c r="B2717" s="21" t="s">
        <v>263</v>
      </c>
    </row>
    <row r="2718">
      <c r="A2718" s="23" t="s">
        <v>3255</v>
      </c>
      <c r="B2718" s="21" t="s">
        <v>267</v>
      </c>
    </row>
    <row r="2719">
      <c r="A2719" s="23" t="s">
        <v>3256</v>
      </c>
      <c r="B2719" s="21" t="s">
        <v>283</v>
      </c>
    </row>
    <row r="2720">
      <c r="A2720" s="23" t="s">
        <v>3257</v>
      </c>
      <c r="B2720" s="21" t="s">
        <v>261</v>
      </c>
    </row>
    <row r="2721">
      <c r="A2721" s="23" t="s">
        <v>3258</v>
      </c>
      <c r="B2721" s="21" t="s">
        <v>283</v>
      </c>
    </row>
    <row r="2722">
      <c r="A2722" s="23" t="s">
        <v>3259</v>
      </c>
      <c r="B2722" s="21" t="s">
        <v>3260</v>
      </c>
    </row>
    <row r="2723">
      <c r="A2723" s="23" t="s">
        <v>3261</v>
      </c>
      <c r="B2723" s="21" t="s">
        <v>1189</v>
      </c>
    </row>
    <row r="2724">
      <c r="A2724" s="23" t="s">
        <v>3262</v>
      </c>
      <c r="B2724" s="21" t="s">
        <v>1320</v>
      </c>
    </row>
    <row r="2725">
      <c r="A2725" s="23" t="s">
        <v>3263</v>
      </c>
      <c r="B2725" s="21" t="s">
        <v>1567</v>
      </c>
    </row>
    <row r="2726">
      <c r="A2726" s="23" t="s">
        <v>3264</v>
      </c>
      <c r="B2726" s="21" t="s">
        <v>118</v>
      </c>
    </row>
    <row r="2727">
      <c r="A2727" s="23" t="s">
        <v>3265</v>
      </c>
      <c r="B2727" s="21" t="s">
        <v>283</v>
      </c>
    </row>
    <row r="2728">
      <c r="A2728" s="23" t="s">
        <v>3266</v>
      </c>
      <c r="B2728" s="21" t="s">
        <v>261</v>
      </c>
    </row>
    <row r="2729">
      <c r="A2729" s="23" t="s">
        <v>3267</v>
      </c>
      <c r="B2729" s="21" t="s">
        <v>300</v>
      </c>
    </row>
    <row r="2730">
      <c r="A2730" s="23" t="s">
        <v>3268</v>
      </c>
      <c r="B2730" s="21" t="s">
        <v>261</v>
      </c>
    </row>
    <row r="2731">
      <c r="A2731" s="23" t="s">
        <v>3269</v>
      </c>
      <c r="B2731" s="21" t="s">
        <v>1798</v>
      </c>
    </row>
    <row r="2732">
      <c r="A2732" s="23" t="s">
        <v>3270</v>
      </c>
      <c r="B2732" s="21" t="s">
        <v>263</v>
      </c>
    </row>
    <row r="2733">
      <c r="A2733" s="23" t="s">
        <v>3271</v>
      </c>
      <c r="B2733" s="21" t="s">
        <v>263</v>
      </c>
    </row>
    <row r="2734">
      <c r="A2734" s="23" t="s">
        <v>3272</v>
      </c>
      <c r="B2734" s="21" t="s">
        <v>291</v>
      </c>
    </row>
    <row r="2735">
      <c r="A2735" s="23" t="s">
        <v>3273</v>
      </c>
      <c r="B2735" s="21" t="s">
        <v>291</v>
      </c>
    </row>
    <row r="2736">
      <c r="A2736" s="23" t="s">
        <v>3274</v>
      </c>
      <c r="B2736" s="21" t="s">
        <v>375</v>
      </c>
    </row>
    <row r="2737">
      <c r="A2737" s="23" t="s">
        <v>3275</v>
      </c>
      <c r="B2737" s="21" t="s">
        <v>267</v>
      </c>
    </row>
    <row r="2738">
      <c r="A2738" s="23" t="s">
        <v>3276</v>
      </c>
      <c r="B2738" s="21" t="s">
        <v>357</v>
      </c>
    </row>
    <row r="2739">
      <c r="A2739" s="23" t="s">
        <v>3277</v>
      </c>
      <c r="B2739" s="21" t="s">
        <v>3278</v>
      </c>
    </row>
    <row r="2740">
      <c r="A2740" s="23" t="s">
        <v>3279</v>
      </c>
      <c r="B2740" s="21" t="s">
        <v>283</v>
      </c>
    </row>
    <row r="2741">
      <c r="A2741" s="23" t="s">
        <v>3280</v>
      </c>
      <c r="B2741" s="21" t="s">
        <v>273</v>
      </c>
    </row>
    <row r="2742">
      <c r="A2742" s="23" t="s">
        <v>3281</v>
      </c>
      <c r="B2742" s="21" t="s">
        <v>279</v>
      </c>
    </row>
    <row r="2743">
      <c r="A2743" s="23" t="s">
        <v>3282</v>
      </c>
      <c r="B2743" s="21" t="s">
        <v>283</v>
      </c>
    </row>
    <row r="2744">
      <c r="A2744" s="23" t="s">
        <v>3283</v>
      </c>
      <c r="B2744" s="21" t="s">
        <v>261</v>
      </c>
    </row>
    <row r="2745">
      <c r="A2745" s="23" t="s">
        <v>3284</v>
      </c>
      <c r="B2745" s="21" t="s">
        <v>261</v>
      </c>
    </row>
    <row r="2746">
      <c r="A2746" s="23" t="s">
        <v>3285</v>
      </c>
      <c r="B2746" s="21" t="s">
        <v>261</v>
      </c>
    </row>
    <row r="2747">
      <c r="A2747" s="23" t="s">
        <v>3286</v>
      </c>
      <c r="B2747" s="21" t="s">
        <v>333</v>
      </c>
    </row>
    <row r="2748">
      <c r="A2748" s="23" t="s">
        <v>3287</v>
      </c>
      <c r="B2748" s="21" t="s">
        <v>300</v>
      </c>
    </row>
    <row r="2749">
      <c r="A2749" s="23" t="s">
        <v>3288</v>
      </c>
      <c r="B2749" s="21" t="s">
        <v>1320</v>
      </c>
    </row>
    <row r="2750">
      <c r="A2750" s="23" t="s">
        <v>3289</v>
      </c>
      <c r="B2750" s="21" t="s">
        <v>362</v>
      </c>
    </row>
    <row r="2751">
      <c r="A2751" s="23" t="s">
        <v>3290</v>
      </c>
      <c r="B2751" s="21" t="s">
        <v>271</v>
      </c>
    </row>
    <row r="2752">
      <c r="A2752" s="23" t="s">
        <v>3291</v>
      </c>
      <c r="B2752" s="21" t="s">
        <v>291</v>
      </c>
    </row>
    <row r="2753">
      <c r="A2753" s="23" t="s">
        <v>3292</v>
      </c>
      <c r="B2753" s="21" t="s">
        <v>300</v>
      </c>
    </row>
    <row r="2754">
      <c r="A2754" s="23" t="s">
        <v>3293</v>
      </c>
      <c r="B2754" s="21" t="s">
        <v>569</v>
      </c>
    </row>
    <row r="2755">
      <c r="A2755" s="23" t="s">
        <v>3294</v>
      </c>
      <c r="B2755" s="21" t="s">
        <v>283</v>
      </c>
    </row>
    <row r="2756">
      <c r="A2756" s="23" t="s">
        <v>3295</v>
      </c>
      <c r="B2756" s="21" t="s">
        <v>291</v>
      </c>
    </row>
    <row r="2757">
      <c r="A2757" s="23" t="s">
        <v>3296</v>
      </c>
      <c r="B2757" s="21" t="s">
        <v>273</v>
      </c>
    </row>
    <row r="2758">
      <c r="A2758" s="23" t="s">
        <v>3297</v>
      </c>
      <c r="B2758" s="21" t="s">
        <v>261</v>
      </c>
    </row>
    <row r="2759">
      <c r="A2759" s="23" t="s">
        <v>3298</v>
      </c>
      <c r="B2759" s="21" t="s">
        <v>294</v>
      </c>
    </row>
    <row r="2760">
      <c r="A2760" s="23" t="s">
        <v>3299</v>
      </c>
      <c r="B2760" s="21" t="s">
        <v>263</v>
      </c>
    </row>
    <row r="2761">
      <c r="A2761" s="23" t="s">
        <v>3300</v>
      </c>
      <c r="B2761" s="21" t="s">
        <v>316</v>
      </c>
    </row>
    <row r="2762">
      <c r="A2762" s="23" t="s">
        <v>3301</v>
      </c>
      <c r="B2762" s="21" t="s">
        <v>435</v>
      </c>
    </row>
    <row r="2763">
      <c r="A2763" s="23" t="s">
        <v>3302</v>
      </c>
      <c r="B2763" s="21" t="s">
        <v>261</v>
      </c>
    </row>
    <row r="2764">
      <c r="A2764" s="23" t="s">
        <v>3303</v>
      </c>
      <c r="B2764" s="21" t="s">
        <v>283</v>
      </c>
    </row>
    <row r="2765">
      <c r="A2765" s="23" t="s">
        <v>3304</v>
      </c>
      <c r="B2765" s="21" t="s">
        <v>435</v>
      </c>
    </row>
    <row r="2766">
      <c r="A2766" s="23" t="s">
        <v>3305</v>
      </c>
      <c r="B2766" s="21" t="s">
        <v>3306</v>
      </c>
    </row>
    <row r="2767">
      <c r="A2767" s="23" t="s">
        <v>3307</v>
      </c>
      <c r="B2767" s="21" t="s">
        <v>610</v>
      </c>
    </row>
    <row r="2768">
      <c r="A2768" s="23" t="s">
        <v>3308</v>
      </c>
      <c r="B2768" s="21" t="s">
        <v>767</v>
      </c>
    </row>
    <row r="2769">
      <c r="A2769" s="23" t="s">
        <v>3309</v>
      </c>
      <c r="B2769" s="21" t="s">
        <v>283</v>
      </c>
    </row>
    <row r="2770">
      <c r="A2770" s="23" t="s">
        <v>3310</v>
      </c>
      <c r="B2770" s="21" t="s">
        <v>329</v>
      </c>
    </row>
    <row r="2771">
      <c r="A2771" s="23" t="s">
        <v>3311</v>
      </c>
      <c r="B2771" s="21" t="s">
        <v>1320</v>
      </c>
    </row>
    <row r="2772">
      <c r="A2772" s="23" t="s">
        <v>3312</v>
      </c>
      <c r="B2772" s="21" t="s">
        <v>118</v>
      </c>
    </row>
    <row r="2773">
      <c r="A2773" s="23" t="s">
        <v>3313</v>
      </c>
      <c r="B2773" s="21" t="s">
        <v>587</v>
      </c>
    </row>
    <row r="2774">
      <c r="A2774" s="23" t="s">
        <v>3314</v>
      </c>
      <c r="B2774" s="21" t="s">
        <v>300</v>
      </c>
    </row>
    <row r="2775">
      <c r="A2775" s="23" t="s">
        <v>3315</v>
      </c>
      <c r="B2775" s="21" t="s">
        <v>261</v>
      </c>
    </row>
    <row r="2776">
      <c r="A2776" s="23" t="s">
        <v>3316</v>
      </c>
      <c r="B2776" s="21" t="s">
        <v>261</v>
      </c>
    </row>
    <row r="2777">
      <c r="A2777" s="23" t="s">
        <v>3317</v>
      </c>
      <c r="B2777" s="21" t="s">
        <v>3318</v>
      </c>
    </row>
    <row r="2778">
      <c r="A2778" s="23" t="s">
        <v>3319</v>
      </c>
      <c r="B2778" s="21" t="s">
        <v>283</v>
      </c>
    </row>
    <row r="2779">
      <c r="A2779" s="23" t="s">
        <v>3320</v>
      </c>
      <c r="B2779" s="21" t="s">
        <v>1054</v>
      </c>
    </row>
    <row r="2780">
      <c r="A2780" s="23" t="s">
        <v>3321</v>
      </c>
      <c r="B2780" s="21" t="s">
        <v>283</v>
      </c>
    </row>
    <row r="2781">
      <c r="A2781" s="23" t="s">
        <v>3322</v>
      </c>
      <c r="B2781" s="21" t="s">
        <v>435</v>
      </c>
    </row>
    <row r="2782">
      <c r="A2782" s="23" t="s">
        <v>3323</v>
      </c>
      <c r="B2782" s="21" t="s">
        <v>283</v>
      </c>
    </row>
    <row r="2783">
      <c r="A2783" s="23" t="s">
        <v>3324</v>
      </c>
      <c r="B2783" s="21" t="s">
        <v>118</v>
      </c>
    </row>
    <row r="2784">
      <c r="A2784" s="23" t="s">
        <v>3325</v>
      </c>
      <c r="B2784" s="21" t="s">
        <v>291</v>
      </c>
    </row>
    <row r="2785">
      <c r="A2785" s="23" t="s">
        <v>3326</v>
      </c>
      <c r="B2785" s="21" t="s">
        <v>362</v>
      </c>
    </row>
    <row r="2786">
      <c r="A2786" s="23" t="s">
        <v>3327</v>
      </c>
      <c r="B2786" s="21" t="s">
        <v>273</v>
      </c>
    </row>
    <row r="2787">
      <c r="A2787" s="23" t="s">
        <v>3328</v>
      </c>
      <c r="B2787" s="21" t="s">
        <v>362</v>
      </c>
    </row>
    <row r="2788">
      <c r="A2788" s="23" t="s">
        <v>3329</v>
      </c>
      <c r="B2788" s="21" t="s">
        <v>3330</v>
      </c>
    </row>
    <row r="2789">
      <c r="A2789" s="23" t="s">
        <v>3331</v>
      </c>
      <c r="B2789" s="21" t="s">
        <v>276</v>
      </c>
    </row>
    <row r="2790">
      <c r="A2790" s="23" t="s">
        <v>3332</v>
      </c>
      <c r="B2790" s="21" t="s">
        <v>752</v>
      </c>
    </row>
    <row r="2791">
      <c r="A2791" s="23" t="s">
        <v>3333</v>
      </c>
      <c r="B2791" s="21" t="s">
        <v>283</v>
      </c>
    </row>
    <row r="2792">
      <c r="A2792" s="23" t="s">
        <v>3334</v>
      </c>
      <c r="B2792" s="21" t="s">
        <v>273</v>
      </c>
    </row>
    <row r="2793">
      <c r="A2793" s="23" t="s">
        <v>3335</v>
      </c>
      <c r="B2793" s="21" t="s">
        <v>291</v>
      </c>
    </row>
    <row r="2794">
      <c r="A2794" s="23" t="s">
        <v>3336</v>
      </c>
      <c r="B2794" s="21" t="s">
        <v>261</v>
      </c>
    </row>
    <row r="2795">
      <c r="A2795" s="23" t="s">
        <v>3337</v>
      </c>
      <c r="B2795" s="21" t="s">
        <v>261</v>
      </c>
    </row>
    <row r="2796">
      <c r="A2796" s="23" t="s">
        <v>3338</v>
      </c>
      <c r="B2796" s="21" t="s">
        <v>569</v>
      </c>
    </row>
    <row r="2797">
      <c r="A2797" s="23" t="s">
        <v>3339</v>
      </c>
      <c r="B2797" s="21" t="s">
        <v>687</v>
      </c>
    </row>
    <row r="2798">
      <c r="A2798" s="23" t="s">
        <v>3340</v>
      </c>
      <c r="B2798" s="21" t="s">
        <v>362</v>
      </c>
    </row>
    <row r="2799">
      <c r="A2799" s="23" t="s">
        <v>3341</v>
      </c>
      <c r="B2799" s="21" t="s">
        <v>283</v>
      </c>
    </row>
    <row r="2800">
      <c r="A2800" s="23" t="s">
        <v>3342</v>
      </c>
      <c r="B2800" s="21" t="s">
        <v>261</v>
      </c>
    </row>
    <row r="2801">
      <c r="A2801" s="23" t="s">
        <v>3343</v>
      </c>
      <c r="B2801" s="21" t="s">
        <v>261</v>
      </c>
    </row>
    <row r="2802">
      <c r="A2802" s="23" t="s">
        <v>3344</v>
      </c>
      <c r="B2802" s="21" t="s">
        <v>118</v>
      </c>
    </row>
    <row r="2803">
      <c r="A2803" s="23" t="s">
        <v>3345</v>
      </c>
      <c r="B2803" s="21" t="s">
        <v>300</v>
      </c>
    </row>
    <row r="2804">
      <c r="A2804" s="23" t="s">
        <v>3346</v>
      </c>
      <c r="B2804" s="21" t="s">
        <v>263</v>
      </c>
    </row>
    <row r="2805">
      <c r="A2805" s="23" t="s">
        <v>3347</v>
      </c>
      <c r="B2805" s="21" t="s">
        <v>3348</v>
      </c>
    </row>
    <row r="2806">
      <c r="A2806" s="23" t="s">
        <v>3349</v>
      </c>
      <c r="B2806" s="21" t="s">
        <v>291</v>
      </c>
    </row>
    <row r="2807">
      <c r="A2807" s="23" t="s">
        <v>3350</v>
      </c>
      <c r="B2807" s="21" t="s">
        <v>300</v>
      </c>
    </row>
    <row r="2808">
      <c r="A2808" s="23" t="s">
        <v>3351</v>
      </c>
      <c r="B2808" s="21" t="s">
        <v>300</v>
      </c>
    </row>
    <row r="2809">
      <c r="A2809" s="23" t="s">
        <v>3352</v>
      </c>
      <c r="B2809" s="21" t="s">
        <v>212</v>
      </c>
    </row>
    <row r="2810">
      <c r="A2810" s="23" t="s">
        <v>3353</v>
      </c>
      <c r="B2810" s="21" t="s">
        <v>3354</v>
      </c>
    </row>
    <row r="2811">
      <c r="A2811" s="23" t="s">
        <v>3355</v>
      </c>
      <c r="B2811" s="21" t="s">
        <v>261</v>
      </c>
    </row>
    <row r="2812">
      <c r="A2812" s="23" t="s">
        <v>3356</v>
      </c>
      <c r="B2812" s="21" t="s">
        <v>261</v>
      </c>
    </row>
    <row r="2813">
      <c r="A2813" s="23" t="s">
        <v>3357</v>
      </c>
      <c r="B2813" s="21" t="s">
        <v>261</v>
      </c>
    </row>
    <row r="2814">
      <c r="A2814" s="23" t="s">
        <v>3358</v>
      </c>
      <c r="B2814" s="21" t="s">
        <v>357</v>
      </c>
    </row>
    <row r="2815">
      <c r="A2815" s="23" t="s">
        <v>3359</v>
      </c>
      <c r="B2815" s="21" t="s">
        <v>261</v>
      </c>
    </row>
    <row r="2816">
      <c r="A2816" s="23" t="s">
        <v>3360</v>
      </c>
      <c r="B2816" s="21" t="s">
        <v>283</v>
      </c>
    </row>
    <row r="2817">
      <c r="A2817" s="23" t="s">
        <v>3361</v>
      </c>
      <c r="B2817" s="21" t="s">
        <v>283</v>
      </c>
    </row>
    <row r="2818">
      <c r="A2818" s="23" t="s">
        <v>3362</v>
      </c>
      <c r="B2818" s="21" t="s">
        <v>276</v>
      </c>
    </row>
    <row r="2819">
      <c r="A2819" s="23" t="s">
        <v>3363</v>
      </c>
      <c r="B2819" s="21" t="s">
        <v>267</v>
      </c>
    </row>
    <row r="2820">
      <c r="A2820" s="23" t="s">
        <v>3364</v>
      </c>
      <c r="B2820" s="21" t="s">
        <v>294</v>
      </c>
    </row>
    <row r="2821">
      <c r="A2821" s="23" t="s">
        <v>3365</v>
      </c>
      <c r="B2821" s="21" t="s">
        <v>589</v>
      </c>
    </row>
    <row r="2822">
      <c r="A2822" s="23" t="s">
        <v>3366</v>
      </c>
      <c r="B2822" s="21" t="s">
        <v>300</v>
      </c>
    </row>
    <row r="2823">
      <c r="A2823" s="23" t="s">
        <v>3367</v>
      </c>
      <c r="B2823" s="21" t="s">
        <v>300</v>
      </c>
    </row>
    <row r="2824">
      <c r="A2824" s="23" t="s">
        <v>3368</v>
      </c>
      <c r="B2824" s="21" t="s">
        <v>267</v>
      </c>
    </row>
    <row r="2825">
      <c r="A2825" s="23" t="s">
        <v>3369</v>
      </c>
      <c r="B2825" s="21" t="s">
        <v>263</v>
      </c>
    </row>
    <row r="2826">
      <c r="A2826" s="23" t="s">
        <v>3370</v>
      </c>
      <c r="B2826" s="21" t="s">
        <v>261</v>
      </c>
    </row>
    <row r="2827">
      <c r="A2827" s="23" t="s">
        <v>3371</v>
      </c>
      <c r="B2827" s="21" t="s">
        <v>279</v>
      </c>
    </row>
    <row r="2828">
      <c r="A2828" s="23" t="s">
        <v>3372</v>
      </c>
      <c r="B2828" s="21" t="s">
        <v>139</v>
      </c>
    </row>
    <row r="2829">
      <c r="A2829" s="23" t="s">
        <v>3373</v>
      </c>
      <c r="B2829" s="21" t="s">
        <v>1567</v>
      </c>
    </row>
    <row r="2830">
      <c r="A2830" s="23" t="s">
        <v>3374</v>
      </c>
      <c r="B2830" s="21" t="s">
        <v>261</v>
      </c>
    </row>
    <row r="2831">
      <c r="A2831" s="23" t="s">
        <v>3375</v>
      </c>
      <c r="B2831" s="21" t="s">
        <v>263</v>
      </c>
    </row>
    <row r="2832">
      <c r="A2832" s="23" t="s">
        <v>3376</v>
      </c>
      <c r="B2832" s="21" t="s">
        <v>265</v>
      </c>
    </row>
    <row r="2833">
      <c r="A2833" s="23" t="s">
        <v>3377</v>
      </c>
      <c r="B2833" s="21" t="s">
        <v>265</v>
      </c>
    </row>
    <row r="2834">
      <c r="A2834" s="23" t="s">
        <v>3378</v>
      </c>
      <c r="B2834" s="21" t="s">
        <v>283</v>
      </c>
    </row>
    <row r="2835">
      <c r="A2835" s="23" t="s">
        <v>3379</v>
      </c>
      <c r="B2835" s="21" t="s">
        <v>294</v>
      </c>
    </row>
    <row r="2836">
      <c r="A2836" s="23" t="s">
        <v>3380</v>
      </c>
      <c r="B2836" s="21" t="s">
        <v>300</v>
      </c>
    </row>
    <row r="2837">
      <c r="A2837" s="23" t="s">
        <v>3381</v>
      </c>
      <c r="B2837" s="21" t="s">
        <v>1317</v>
      </c>
    </row>
    <row r="2838">
      <c r="A2838" s="23" t="s">
        <v>3382</v>
      </c>
      <c r="B2838" s="21" t="s">
        <v>3383</v>
      </c>
    </row>
    <row r="2839">
      <c r="A2839" s="23" t="s">
        <v>3384</v>
      </c>
      <c r="B2839" s="21" t="s">
        <v>261</v>
      </c>
    </row>
    <row r="2840">
      <c r="A2840" s="23" t="s">
        <v>3385</v>
      </c>
      <c r="B2840" s="21" t="s">
        <v>294</v>
      </c>
    </row>
    <row r="2841">
      <c r="A2841" s="23" t="s">
        <v>3386</v>
      </c>
      <c r="B2841" s="21" t="s">
        <v>362</v>
      </c>
    </row>
    <row r="2842">
      <c r="A2842" s="23" t="s">
        <v>3387</v>
      </c>
      <c r="B2842" s="21" t="s">
        <v>267</v>
      </c>
    </row>
    <row r="2843">
      <c r="A2843" s="23" t="s">
        <v>3388</v>
      </c>
      <c r="B2843" s="21" t="s">
        <v>752</v>
      </c>
    </row>
    <row r="2844">
      <c r="A2844" s="23" t="s">
        <v>3389</v>
      </c>
      <c r="B2844" s="21" t="s">
        <v>294</v>
      </c>
    </row>
    <row r="2845">
      <c r="A2845" s="23" t="s">
        <v>3390</v>
      </c>
      <c r="B2845" s="21" t="s">
        <v>263</v>
      </c>
    </row>
    <row r="2846">
      <c r="A2846" s="23" t="s">
        <v>3391</v>
      </c>
      <c r="B2846" s="21" t="s">
        <v>294</v>
      </c>
    </row>
    <row r="2847">
      <c r="A2847" s="23" t="s">
        <v>3392</v>
      </c>
      <c r="B2847" s="21" t="s">
        <v>362</v>
      </c>
    </row>
    <row r="2848">
      <c r="A2848" s="23" t="s">
        <v>3393</v>
      </c>
      <c r="B2848" s="21" t="s">
        <v>331</v>
      </c>
    </row>
    <row r="2849">
      <c r="A2849" s="23" t="s">
        <v>3394</v>
      </c>
      <c r="B2849" s="21" t="s">
        <v>1205</v>
      </c>
    </row>
    <row r="2850">
      <c r="A2850" s="23" t="s">
        <v>3395</v>
      </c>
      <c r="B2850" s="21" t="s">
        <v>261</v>
      </c>
    </row>
    <row r="2851">
      <c r="A2851" s="23" t="s">
        <v>3396</v>
      </c>
      <c r="B2851" s="21" t="s">
        <v>300</v>
      </c>
    </row>
    <row r="2852">
      <c r="A2852" s="23" t="s">
        <v>3397</v>
      </c>
      <c r="B2852" s="21" t="s">
        <v>144</v>
      </c>
    </row>
    <row r="2853">
      <c r="A2853" s="23" t="s">
        <v>3398</v>
      </c>
      <c r="B2853" s="21" t="s">
        <v>287</v>
      </c>
    </row>
    <row r="2854">
      <c r="A2854" s="23" t="s">
        <v>3399</v>
      </c>
      <c r="B2854" s="21" t="s">
        <v>265</v>
      </c>
    </row>
    <row r="2855">
      <c r="A2855" s="23" t="s">
        <v>3400</v>
      </c>
      <c r="B2855" s="21" t="s">
        <v>362</v>
      </c>
    </row>
    <row r="2856">
      <c r="A2856" s="23" t="s">
        <v>3401</v>
      </c>
      <c r="B2856" s="21" t="s">
        <v>357</v>
      </c>
    </row>
    <row r="2857">
      <c r="A2857" s="23" t="s">
        <v>3402</v>
      </c>
      <c r="B2857" s="21" t="s">
        <v>300</v>
      </c>
    </row>
    <row r="2858">
      <c r="A2858" s="23" t="s">
        <v>3403</v>
      </c>
      <c r="B2858" s="21" t="s">
        <v>261</v>
      </c>
    </row>
    <row r="2859">
      <c r="A2859" s="23" t="s">
        <v>3404</v>
      </c>
      <c r="B2859" s="21" t="s">
        <v>261</v>
      </c>
    </row>
    <row r="2860">
      <c r="A2860" s="23" t="s">
        <v>3405</v>
      </c>
      <c r="B2860" s="21" t="s">
        <v>261</v>
      </c>
    </row>
    <row r="2861">
      <c r="A2861" s="23" t="s">
        <v>3406</v>
      </c>
      <c r="B2861" s="21" t="s">
        <v>261</v>
      </c>
    </row>
    <row r="2862">
      <c r="A2862" s="23" t="s">
        <v>3407</v>
      </c>
      <c r="B2862" s="21" t="s">
        <v>144</v>
      </c>
    </row>
    <row r="2863">
      <c r="A2863" s="23" t="s">
        <v>3408</v>
      </c>
      <c r="B2863" s="21" t="s">
        <v>445</v>
      </c>
    </row>
    <row r="2864">
      <c r="A2864" s="23" t="s">
        <v>3409</v>
      </c>
      <c r="B2864" s="21" t="s">
        <v>300</v>
      </c>
    </row>
    <row r="2865">
      <c r="A2865" s="23" t="s">
        <v>3410</v>
      </c>
      <c r="B2865" s="21" t="s">
        <v>1320</v>
      </c>
    </row>
    <row r="2866">
      <c r="A2866" s="23" t="s">
        <v>3411</v>
      </c>
      <c r="B2866" s="21" t="s">
        <v>263</v>
      </c>
    </row>
    <row r="2867">
      <c r="A2867" s="23" t="s">
        <v>3412</v>
      </c>
      <c r="B2867" s="21" t="s">
        <v>261</v>
      </c>
    </row>
    <row r="2868">
      <c r="A2868" s="23" t="s">
        <v>3413</v>
      </c>
      <c r="B2868" s="21" t="s">
        <v>273</v>
      </c>
    </row>
    <row r="2869">
      <c r="A2869" s="23" t="s">
        <v>3414</v>
      </c>
      <c r="B2869" s="21" t="s">
        <v>261</v>
      </c>
    </row>
    <row r="2870">
      <c r="A2870" s="23" t="s">
        <v>3415</v>
      </c>
      <c r="B2870" s="21" t="s">
        <v>283</v>
      </c>
    </row>
    <row r="2871">
      <c r="A2871" s="23" t="s">
        <v>3416</v>
      </c>
      <c r="B2871" s="21" t="s">
        <v>357</v>
      </c>
    </row>
    <row r="2872">
      <c r="A2872" s="23" t="s">
        <v>3417</v>
      </c>
      <c r="B2872" s="21" t="s">
        <v>300</v>
      </c>
    </row>
    <row r="2873">
      <c r="A2873" s="23" t="s">
        <v>3418</v>
      </c>
      <c r="B2873" s="21" t="s">
        <v>261</v>
      </c>
    </row>
    <row r="2874">
      <c r="A2874" s="23" t="s">
        <v>3419</v>
      </c>
      <c r="B2874" s="21" t="s">
        <v>283</v>
      </c>
    </row>
    <row r="2875">
      <c r="A2875" s="23" t="s">
        <v>3420</v>
      </c>
      <c r="B2875" s="21" t="s">
        <v>261</v>
      </c>
    </row>
    <row r="2876">
      <c r="A2876" s="23" t="s">
        <v>3421</v>
      </c>
      <c r="B2876" s="21" t="s">
        <v>283</v>
      </c>
    </row>
    <row r="2877">
      <c r="A2877" s="23" t="s">
        <v>3422</v>
      </c>
      <c r="B2877" s="21" t="s">
        <v>294</v>
      </c>
    </row>
    <row r="2878">
      <c r="A2878" s="23" t="s">
        <v>3423</v>
      </c>
      <c r="B2878" s="21" t="s">
        <v>283</v>
      </c>
    </row>
    <row r="2879">
      <c r="A2879" s="23" t="s">
        <v>3424</v>
      </c>
      <c r="B2879" s="21" t="s">
        <v>283</v>
      </c>
    </row>
    <row r="2880">
      <c r="A2880" s="23" t="s">
        <v>3425</v>
      </c>
      <c r="B2880" s="21" t="s">
        <v>283</v>
      </c>
    </row>
    <row r="2881">
      <c r="A2881" s="23" t="s">
        <v>3426</v>
      </c>
      <c r="B2881" s="21" t="s">
        <v>302</v>
      </c>
    </row>
    <row r="2882">
      <c r="A2882" s="23" t="s">
        <v>3427</v>
      </c>
      <c r="B2882" s="21" t="s">
        <v>265</v>
      </c>
    </row>
    <row r="2883">
      <c r="A2883" s="23" t="s">
        <v>3428</v>
      </c>
      <c r="B2883" s="21" t="s">
        <v>267</v>
      </c>
    </row>
    <row r="2884">
      <c r="A2884" s="23" t="s">
        <v>3429</v>
      </c>
      <c r="B2884" s="21" t="s">
        <v>283</v>
      </c>
    </row>
    <row r="2885">
      <c r="A2885" s="23" t="s">
        <v>3430</v>
      </c>
      <c r="B2885" s="21" t="s">
        <v>261</v>
      </c>
    </row>
    <row r="2886">
      <c r="A2886" s="23" t="s">
        <v>3431</v>
      </c>
      <c r="B2886" s="21" t="s">
        <v>362</v>
      </c>
    </row>
    <row r="2887">
      <c r="A2887" s="23" t="s">
        <v>3432</v>
      </c>
      <c r="B2887" s="21" t="s">
        <v>1317</v>
      </c>
    </row>
    <row r="2888">
      <c r="A2888" s="23" t="s">
        <v>3433</v>
      </c>
      <c r="B2888" s="21" t="s">
        <v>624</v>
      </c>
    </row>
    <row r="2889">
      <c r="A2889" s="23" t="s">
        <v>3434</v>
      </c>
      <c r="B2889" s="21" t="s">
        <v>450</v>
      </c>
    </row>
    <row r="2890">
      <c r="A2890" s="23" t="s">
        <v>3435</v>
      </c>
      <c r="B2890" s="21" t="s">
        <v>291</v>
      </c>
    </row>
    <row r="2891">
      <c r="A2891" s="23" t="s">
        <v>3436</v>
      </c>
      <c r="B2891" s="21" t="s">
        <v>291</v>
      </c>
    </row>
    <row r="2892">
      <c r="A2892" s="23" t="s">
        <v>3437</v>
      </c>
      <c r="B2892" s="21" t="s">
        <v>1586</v>
      </c>
    </row>
    <row r="2893">
      <c r="A2893" s="23" t="s">
        <v>3438</v>
      </c>
      <c r="B2893" s="21" t="s">
        <v>261</v>
      </c>
    </row>
    <row r="2894">
      <c r="A2894" s="23" t="s">
        <v>3439</v>
      </c>
      <c r="B2894" s="21" t="s">
        <v>261</v>
      </c>
    </row>
    <row r="2895">
      <c r="A2895" s="23" t="s">
        <v>3440</v>
      </c>
      <c r="B2895" s="21" t="s">
        <v>294</v>
      </c>
    </row>
    <row r="2896">
      <c r="A2896" s="23" t="s">
        <v>3441</v>
      </c>
      <c r="B2896" s="21" t="s">
        <v>659</v>
      </c>
    </row>
    <row r="2897">
      <c r="A2897" s="23" t="s">
        <v>3442</v>
      </c>
      <c r="B2897" s="21" t="s">
        <v>291</v>
      </c>
    </row>
    <row r="2898">
      <c r="A2898" s="23" t="s">
        <v>3443</v>
      </c>
      <c r="B2898" s="21" t="s">
        <v>333</v>
      </c>
    </row>
    <row r="2899">
      <c r="A2899" s="23" t="s">
        <v>3444</v>
      </c>
      <c r="B2899" s="21" t="s">
        <v>126</v>
      </c>
    </row>
    <row r="2900">
      <c r="A2900" s="23" t="s">
        <v>3445</v>
      </c>
      <c r="B2900" s="21" t="s">
        <v>333</v>
      </c>
    </row>
    <row r="2901">
      <c r="A2901" s="23" t="s">
        <v>3446</v>
      </c>
      <c r="B2901" s="21" t="s">
        <v>261</v>
      </c>
    </row>
    <row r="2902">
      <c r="A2902" s="23" t="s">
        <v>3447</v>
      </c>
      <c r="B2902" s="21" t="s">
        <v>752</v>
      </c>
    </row>
    <row r="2903">
      <c r="A2903" s="23" t="s">
        <v>3448</v>
      </c>
      <c r="B2903" s="21" t="s">
        <v>445</v>
      </c>
    </row>
    <row r="2904">
      <c r="A2904" s="23" t="s">
        <v>3449</v>
      </c>
      <c r="B2904" s="21" t="s">
        <v>261</v>
      </c>
    </row>
    <row r="2905">
      <c r="A2905" s="23" t="s">
        <v>3450</v>
      </c>
      <c r="B2905" s="21" t="s">
        <v>261</v>
      </c>
    </row>
    <row r="2906">
      <c r="A2906" s="23" t="s">
        <v>3451</v>
      </c>
      <c r="B2906" s="21" t="s">
        <v>294</v>
      </c>
    </row>
    <row r="2907">
      <c r="A2907" s="23" t="s">
        <v>3452</v>
      </c>
      <c r="B2907" s="21" t="s">
        <v>767</v>
      </c>
    </row>
    <row r="2908">
      <c r="A2908" s="23" t="s">
        <v>3453</v>
      </c>
      <c r="B2908" s="21" t="s">
        <v>265</v>
      </c>
    </row>
    <row r="2909">
      <c r="A2909" s="23" t="s">
        <v>3454</v>
      </c>
      <c r="B2909" s="21" t="s">
        <v>767</v>
      </c>
    </row>
    <row r="2910">
      <c r="A2910" s="23" t="s">
        <v>3455</v>
      </c>
      <c r="B2910" s="21" t="s">
        <v>353</v>
      </c>
    </row>
    <row r="2911">
      <c r="A2911" s="23" t="s">
        <v>3456</v>
      </c>
      <c r="B2911" s="21" t="s">
        <v>291</v>
      </c>
    </row>
    <row r="2912">
      <c r="A2912" s="23" t="s">
        <v>3457</v>
      </c>
      <c r="B2912" s="21" t="s">
        <v>265</v>
      </c>
    </row>
    <row r="2913">
      <c r="A2913" s="23" t="s">
        <v>3458</v>
      </c>
      <c r="B2913" s="21" t="s">
        <v>659</v>
      </c>
    </row>
    <row r="2914">
      <c r="A2914" s="23" t="s">
        <v>3459</v>
      </c>
      <c r="B2914" s="21" t="s">
        <v>261</v>
      </c>
    </row>
    <row r="2915">
      <c r="A2915" s="23" t="s">
        <v>3460</v>
      </c>
      <c r="B2915" s="21" t="s">
        <v>333</v>
      </c>
    </row>
    <row r="2916">
      <c r="A2916" s="23" t="s">
        <v>3461</v>
      </c>
      <c r="B2916" s="21" t="s">
        <v>273</v>
      </c>
    </row>
    <row r="2917">
      <c r="A2917" s="23" t="s">
        <v>3462</v>
      </c>
      <c r="B2917" s="21" t="s">
        <v>362</v>
      </c>
    </row>
    <row r="2918">
      <c r="A2918" s="23" t="s">
        <v>3463</v>
      </c>
      <c r="B2918" s="21" t="s">
        <v>300</v>
      </c>
    </row>
    <row r="2919">
      <c r="A2919" s="23" t="s">
        <v>3464</v>
      </c>
      <c r="B2919" s="21" t="s">
        <v>261</v>
      </c>
    </row>
    <row r="2920">
      <c r="A2920" s="23" t="s">
        <v>3465</v>
      </c>
      <c r="B2920" s="21" t="s">
        <v>267</v>
      </c>
    </row>
    <row r="2921">
      <c r="A2921" s="23" t="s">
        <v>3466</v>
      </c>
      <c r="B2921" s="21" t="s">
        <v>937</v>
      </c>
    </row>
    <row r="2922">
      <c r="A2922" s="23" t="s">
        <v>3467</v>
      </c>
      <c r="B2922" s="21" t="s">
        <v>329</v>
      </c>
    </row>
    <row r="2923">
      <c r="A2923" s="23" t="s">
        <v>3468</v>
      </c>
      <c r="B2923" s="21" t="s">
        <v>271</v>
      </c>
    </row>
    <row r="2924">
      <c r="A2924" s="23" t="s">
        <v>3469</v>
      </c>
      <c r="B2924" s="21" t="s">
        <v>346</v>
      </c>
    </row>
    <row r="2925">
      <c r="A2925" s="23" t="s">
        <v>3470</v>
      </c>
      <c r="B2925" s="21" t="s">
        <v>331</v>
      </c>
    </row>
    <row r="2926">
      <c r="A2926" s="23" t="s">
        <v>3471</v>
      </c>
      <c r="B2926" s="21" t="s">
        <v>283</v>
      </c>
    </row>
    <row r="2927">
      <c r="A2927" s="23" t="s">
        <v>3472</v>
      </c>
      <c r="B2927" s="21" t="s">
        <v>450</v>
      </c>
    </row>
    <row r="2928">
      <c r="A2928" s="23" t="s">
        <v>3473</v>
      </c>
      <c r="B2928" s="21" t="s">
        <v>261</v>
      </c>
    </row>
    <row r="2929">
      <c r="A2929" s="23" t="s">
        <v>3474</v>
      </c>
      <c r="B2929" s="21" t="s">
        <v>159</v>
      </c>
    </row>
    <row r="2930">
      <c r="A2930" s="23" t="s">
        <v>3475</v>
      </c>
      <c r="B2930" s="21" t="s">
        <v>273</v>
      </c>
    </row>
    <row r="2931">
      <c r="A2931" s="23" t="s">
        <v>3476</v>
      </c>
      <c r="B2931" s="21" t="s">
        <v>283</v>
      </c>
    </row>
    <row r="2932">
      <c r="A2932" s="23" t="s">
        <v>3477</v>
      </c>
      <c r="B2932" s="21" t="s">
        <v>3478</v>
      </c>
    </row>
    <row r="2933">
      <c r="A2933" s="23" t="s">
        <v>3479</v>
      </c>
      <c r="B2933" s="21" t="s">
        <v>283</v>
      </c>
    </row>
    <row r="2934">
      <c r="A2934" s="23" t="s">
        <v>3480</v>
      </c>
      <c r="B2934" s="21" t="s">
        <v>267</v>
      </c>
    </row>
    <row r="2935">
      <c r="A2935" s="23" t="s">
        <v>3481</v>
      </c>
      <c r="B2935" s="21" t="s">
        <v>362</v>
      </c>
    </row>
    <row r="2936">
      <c r="A2936" s="23" t="s">
        <v>3482</v>
      </c>
      <c r="B2936" s="21" t="s">
        <v>3483</v>
      </c>
    </row>
    <row r="2937">
      <c r="A2937" s="23" t="s">
        <v>3484</v>
      </c>
      <c r="B2937" s="21" t="s">
        <v>267</v>
      </c>
    </row>
    <row r="2938">
      <c r="A2938" s="23" t="s">
        <v>3485</v>
      </c>
      <c r="B2938" s="21" t="s">
        <v>283</v>
      </c>
    </row>
    <row r="2939">
      <c r="A2939" s="23" t="s">
        <v>3486</v>
      </c>
      <c r="B2939" s="21" t="s">
        <v>263</v>
      </c>
    </row>
    <row r="2940">
      <c r="A2940" s="23" t="s">
        <v>3487</v>
      </c>
      <c r="B2940" s="21" t="s">
        <v>283</v>
      </c>
    </row>
    <row r="2941">
      <c r="A2941" s="23" t="s">
        <v>3488</v>
      </c>
      <c r="B2941" s="21" t="s">
        <v>283</v>
      </c>
    </row>
    <row r="2942">
      <c r="A2942" s="23" t="s">
        <v>3489</v>
      </c>
      <c r="B2942" s="21" t="s">
        <v>263</v>
      </c>
    </row>
    <row r="2943">
      <c r="A2943" s="23" t="s">
        <v>3490</v>
      </c>
      <c r="B2943" s="21" t="s">
        <v>450</v>
      </c>
    </row>
    <row r="2944">
      <c r="A2944" s="23" t="s">
        <v>3491</v>
      </c>
      <c r="B2944" s="21" t="s">
        <v>2765</v>
      </c>
    </row>
    <row r="2945">
      <c r="A2945" s="23" t="s">
        <v>3492</v>
      </c>
      <c r="B2945" s="21" t="s">
        <v>283</v>
      </c>
    </row>
    <row r="2946">
      <c r="A2946" s="23" t="s">
        <v>3493</v>
      </c>
      <c r="B2946" s="21" t="s">
        <v>3494</v>
      </c>
    </row>
    <row r="2947">
      <c r="A2947" s="23" t="s">
        <v>3495</v>
      </c>
      <c r="B2947" s="21" t="s">
        <v>261</v>
      </c>
    </row>
    <row r="2948">
      <c r="A2948" s="23" t="s">
        <v>3496</v>
      </c>
      <c r="B2948" s="21" t="s">
        <v>261</v>
      </c>
    </row>
    <row r="2949">
      <c r="A2949" s="23" t="s">
        <v>3497</v>
      </c>
      <c r="B2949" s="21" t="s">
        <v>261</v>
      </c>
    </row>
    <row r="2950">
      <c r="A2950" s="23" t="s">
        <v>3498</v>
      </c>
      <c r="B2950" s="21" t="s">
        <v>285</v>
      </c>
    </row>
    <row r="2951">
      <c r="A2951" s="23" t="s">
        <v>3499</v>
      </c>
      <c r="B2951" s="21" t="s">
        <v>758</v>
      </c>
    </row>
    <row r="2952">
      <c r="A2952" s="23" t="s">
        <v>3500</v>
      </c>
      <c r="B2952" s="21" t="s">
        <v>261</v>
      </c>
    </row>
    <row r="2953">
      <c r="A2953" s="23" t="s">
        <v>3501</v>
      </c>
      <c r="B2953" s="21" t="s">
        <v>267</v>
      </c>
    </row>
    <row r="2954">
      <c r="A2954" s="23" t="s">
        <v>3502</v>
      </c>
      <c r="B2954" s="21" t="s">
        <v>752</v>
      </c>
    </row>
    <row r="2955">
      <c r="A2955" s="23" t="s">
        <v>3503</v>
      </c>
      <c r="B2955" s="21" t="s">
        <v>546</v>
      </c>
    </row>
    <row r="2956">
      <c r="A2956" s="23" t="s">
        <v>3504</v>
      </c>
      <c r="B2956" s="21" t="s">
        <v>476</v>
      </c>
    </row>
    <row r="2957">
      <c r="A2957" s="23" t="s">
        <v>3505</v>
      </c>
      <c r="B2957" s="21" t="s">
        <v>283</v>
      </c>
    </row>
    <row r="2958">
      <c r="A2958" s="23" t="s">
        <v>3506</v>
      </c>
      <c r="B2958" s="21" t="s">
        <v>261</v>
      </c>
    </row>
    <row r="2959">
      <c r="A2959" s="23" t="s">
        <v>3507</v>
      </c>
      <c r="B2959" s="21" t="s">
        <v>283</v>
      </c>
    </row>
    <row r="2960">
      <c r="A2960" s="23" t="s">
        <v>3508</v>
      </c>
      <c r="B2960" s="21" t="s">
        <v>1230</v>
      </c>
    </row>
    <row r="2961">
      <c r="A2961" s="23" t="s">
        <v>3509</v>
      </c>
      <c r="B2961" s="21" t="s">
        <v>291</v>
      </c>
    </row>
    <row r="2962">
      <c r="A2962" s="23" t="s">
        <v>3510</v>
      </c>
      <c r="B2962" s="21" t="s">
        <v>267</v>
      </c>
    </row>
    <row r="2963">
      <c r="A2963" s="23" t="s">
        <v>3511</v>
      </c>
      <c r="B2963" s="21" t="s">
        <v>283</v>
      </c>
    </row>
    <row r="2964">
      <c r="A2964" s="23" t="s">
        <v>3512</v>
      </c>
      <c r="B2964" s="21" t="s">
        <v>152</v>
      </c>
    </row>
    <row r="2965">
      <c r="A2965" s="23" t="s">
        <v>3513</v>
      </c>
      <c r="B2965" s="21" t="s">
        <v>283</v>
      </c>
    </row>
    <row r="2966">
      <c r="A2966" s="23" t="s">
        <v>3514</v>
      </c>
      <c r="B2966" s="21" t="s">
        <v>435</v>
      </c>
    </row>
    <row r="2967">
      <c r="A2967" s="23" t="s">
        <v>3515</v>
      </c>
      <c r="B2967" s="21" t="s">
        <v>300</v>
      </c>
    </row>
    <row r="2968">
      <c r="A2968" s="23" t="s">
        <v>3516</v>
      </c>
      <c r="B2968" s="21" t="s">
        <v>261</v>
      </c>
    </row>
    <row r="2969">
      <c r="A2969" s="23" t="s">
        <v>3517</v>
      </c>
      <c r="B2969" s="21" t="s">
        <v>758</v>
      </c>
    </row>
    <row r="2970">
      <c r="A2970" s="23" t="s">
        <v>3518</v>
      </c>
      <c r="B2970" s="21" t="s">
        <v>263</v>
      </c>
    </row>
    <row r="2971">
      <c r="A2971" s="23" t="s">
        <v>3519</v>
      </c>
      <c r="B2971" s="21" t="s">
        <v>283</v>
      </c>
    </row>
    <row r="2972">
      <c r="A2972" s="23" t="s">
        <v>3520</v>
      </c>
      <c r="B2972" s="21" t="s">
        <v>283</v>
      </c>
    </row>
    <row r="2973">
      <c r="A2973" s="23" t="s">
        <v>3521</v>
      </c>
      <c r="B2973" s="21" t="s">
        <v>307</v>
      </c>
    </row>
    <row r="2974">
      <c r="A2974" s="23" t="s">
        <v>3522</v>
      </c>
      <c r="B2974" s="21" t="s">
        <v>283</v>
      </c>
    </row>
    <row r="2975">
      <c r="A2975" s="23" t="s">
        <v>3523</v>
      </c>
      <c r="B2975" s="21" t="s">
        <v>283</v>
      </c>
    </row>
    <row r="2976">
      <c r="A2976" s="23" t="s">
        <v>3524</v>
      </c>
      <c r="B2976" s="21" t="s">
        <v>118</v>
      </c>
    </row>
    <row r="2977">
      <c r="A2977" s="23" t="s">
        <v>3525</v>
      </c>
      <c r="B2977" s="21" t="s">
        <v>294</v>
      </c>
    </row>
    <row r="2978">
      <c r="A2978" s="23" t="s">
        <v>3526</v>
      </c>
      <c r="B2978" s="21" t="s">
        <v>435</v>
      </c>
    </row>
    <row r="2979">
      <c r="A2979" s="23" t="s">
        <v>3527</v>
      </c>
      <c r="B2979" s="21" t="s">
        <v>797</v>
      </c>
    </row>
    <row r="2980">
      <c r="A2980" s="23" t="s">
        <v>3528</v>
      </c>
      <c r="B2980" s="21" t="s">
        <v>283</v>
      </c>
    </row>
    <row r="2981">
      <c r="A2981" s="23" t="s">
        <v>3529</v>
      </c>
      <c r="B2981" s="21" t="s">
        <v>283</v>
      </c>
    </row>
    <row r="2982">
      <c r="A2982" s="23" t="s">
        <v>3530</v>
      </c>
      <c r="B2982" s="21" t="s">
        <v>283</v>
      </c>
    </row>
    <row r="2983">
      <c r="A2983" s="23" t="s">
        <v>3531</v>
      </c>
      <c r="B2983" s="21" t="s">
        <v>283</v>
      </c>
    </row>
    <row r="2984">
      <c r="A2984" s="23" t="s">
        <v>3532</v>
      </c>
      <c r="B2984" s="21" t="s">
        <v>294</v>
      </c>
    </row>
    <row r="2985">
      <c r="A2985" s="23" t="s">
        <v>3533</v>
      </c>
      <c r="B2985" s="21" t="s">
        <v>271</v>
      </c>
    </row>
    <row r="2986">
      <c r="A2986" s="23" t="s">
        <v>3534</v>
      </c>
      <c r="B2986" s="21" t="s">
        <v>318</v>
      </c>
    </row>
    <row r="2987">
      <c r="A2987" s="23" t="s">
        <v>3535</v>
      </c>
      <c r="B2987" s="21" t="s">
        <v>610</v>
      </c>
    </row>
    <row r="2988">
      <c r="A2988" s="23" t="s">
        <v>3536</v>
      </c>
      <c r="B2988" s="21" t="s">
        <v>294</v>
      </c>
    </row>
    <row r="2989">
      <c r="A2989" s="23" t="s">
        <v>3537</v>
      </c>
      <c r="B2989" s="21" t="s">
        <v>261</v>
      </c>
    </row>
    <row r="2990">
      <c r="A2990" s="23" t="s">
        <v>3538</v>
      </c>
      <c r="B2990" s="21" t="s">
        <v>3539</v>
      </c>
    </row>
    <row r="2991">
      <c r="A2991" s="23" t="s">
        <v>3540</v>
      </c>
      <c r="B2991" s="21" t="s">
        <v>283</v>
      </c>
    </row>
    <row r="2992">
      <c r="A2992" s="23" t="s">
        <v>3541</v>
      </c>
      <c r="B2992" s="21" t="s">
        <v>300</v>
      </c>
    </row>
    <row r="2993">
      <c r="A2993" s="23" t="s">
        <v>3542</v>
      </c>
      <c r="B2993" s="21" t="s">
        <v>546</v>
      </c>
    </row>
    <row r="2994">
      <c r="A2994" s="23" t="s">
        <v>3543</v>
      </c>
      <c r="B2994" s="21" t="s">
        <v>300</v>
      </c>
    </row>
    <row r="2995">
      <c r="A2995" s="23" t="s">
        <v>3544</v>
      </c>
      <c r="B2995" s="21" t="s">
        <v>273</v>
      </c>
    </row>
    <row r="2996">
      <c r="A2996" s="23" t="s">
        <v>3545</v>
      </c>
      <c r="B2996" s="21" t="s">
        <v>283</v>
      </c>
    </row>
    <row r="2997">
      <c r="A2997" s="23" t="s">
        <v>3546</v>
      </c>
      <c r="B2997" s="21" t="s">
        <v>767</v>
      </c>
    </row>
    <row r="2998">
      <c r="A2998" s="23" t="s">
        <v>3547</v>
      </c>
      <c r="B2998" s="21" t="s">
        <v>3548</v>
      </c>
    </row>
    <row r="2999">
      <c r="A2999" s="23" t="s">
        <v>3549</v>
      </c>
      <c r="B2999" s="21" t="s">
        <v>283</v>
      </c>
    </row>
    <row r="3000">
      <c r="A3000" s="23" t="s">
        <v>3550</v>
      </c>
      <c r="B3000" s="21" t="s">
        <v>767</v>
      </c>
    </row>
    <row r="3001">
      <c r="A3001" s="23" t="s">
        <v>3551</v>
      </c>
      <c r="B3001" s="21" t="s">
        <v>283</v>
      </c>
    </row>
    <row r="3002">
      <c r="A3002" s="23" t="s">
        <v>3552</v>
      </c>
      <c r="B3002" s="21" t="s">
        <v>263</v>
      </c>
    </row>
    <row r="3003">
      <c r="A3003" s="23" t="s">
        <v>3553</v>
      </c>
      <c r="B3003" s="21" t="s">
        <v>263</v>
      </c>
    </row>
    <row r="3004">
      <c r="A3004" s="23" t="s">
        <v>3554</v>
      </c>
      <c r="B3004" s="21" t="s">
        <v>659</v>
      </c>
    </row>
    <row r="3005">
      <c r="A3005" s="23" t="s">
        <v>3555</v>
      </c>
      <c r="B3005" s="21" t="s">
        <v>329</v>
      </c>
    </row>
    <row r="3006">
      <c r="A3006" s="23" t="s">
        <v>3556</v>
      </c>
      <c r="B3006" s="21" t="s">
        <v>797</v>
      </c>
    </row>
    <row r="3007">
      <c r="A3007" s="23" t="s">
        <v>3557</v>
      </c>
      <c r="B3007" s="21" t="s">
        <v>281</v>
      </c>
    </row>
    <row r="3008">
      <c r="A3008" s="23" t="s">
        <v>3558</v>
      </c>
      <c r="B3008" s="21" t="s">
        <v>624</v>
      </c>
    </row>
    <row r="3009">
      <c r="A3009" s="23" t="s">
        <v>3559</v>
      </c>
      <c r="B3009" s="21" t="s">
        <v>283</v>
      </c>
    </row>
    <row r="3010">
      <c r="A3010" s="23" t="s">
        <v>3560</v>
      </c>
      <c r="B3010" s="21" t="s">
        <v>283</v>
      </c>
    </row>
    <row r="3011">
      <c r="A3011" s="23" t="s">
        <v>3561</v>
      </c>
      <c r="B3011" s="21" t="s">
        <v>261</v>
      </c>
    </row>
    <row r="3012">
      <c r="A3012" s="23" t="s">
        <v>3562</v>
      </c>
      <c r="B3012" s="21" t="s">
        <v>300</v>
      </c>
    </row>
    <row r="3013">
      <c r="A3013" s="23" t="s">
        <v>3563</v>
      </c>
      <c r="B3013" s="21" t="s">
        <v>300</v>
      </c>
    </row>
    <row r="3014">
      <c r="A3014" s="23" t="s">
        <v>3564</v>
      </c>
      <c r="B3014" s="21" t="s">
        <v>261</v>
      </c>
    </row>
    <row r="3015">
      <c r="A3015" s="23" t="s">
        <v>3565</v>
      </c>
      <c r="B3015" s="21" t="s">
        <v>118</v>
      </c>
    </row>
    <row r="3016">
      <c r="A3016" s="23" t="s">
        <v>3566</v>
      </c>
      <c r="B3016" s="21" t="s">
        <v>118</v>
      </c>
    </row>
    <row r="3017">
      <c r="A3017" s="23" t="s">
        <v>3567</v>
      </c>
      <c r="B3017" s="21" t="s">
        <v>283</v>
      </c>
    </row>
    <row r="3018">
      <c r="A3018" s="23" t="s">
        <v>3568</v>
      </c>
      <c r="B3018" s="21" t="s">
        <v>273</v>
      </c>
    </row>
    <row r="3019">
      <c r="A3019" s="23" t="s">
        <v>3569</v>
      </c>
      <c r="B3019" s="21" t="s">
        <v>610</v>
      </c>
    </row>
    <row r="3020">
      <c r="A3020" s="23" t="s">
        <v>3570</v>
      </c>
      <c r="B3020" s="21" t="s">
        <v>265</v>
      </c>
    </row>
    <row r="3021">
      <c r="A3021" s="23" t="s">
        <v>3571</v>
      </c>
      <c r="B3021" s="21" t="s">
        <v>263</v>
      </c>
    </row>
    <row r="3022">
      <c r="A3022" s="23" t="s">
        <v>3572</v>
      </c>
      <c r="B3022" s="21" t="s">
        <v>300</v>
      </c>
    </row>
    <row r="3023">
      <c r="A3023" s="23" t="s">
        <v>3573</v>
      </c>
      <c r="B3023" s="21" t="s">
        <v>283</v>
      </c>
    </row>
    <row r="3024">
      <c r="A3024" s="23" t="s">
        <v>3574</v>
      </c>
      <c r="B3024" s="21" t="s">
        <v>589</v>
      </c>
    </row>
    <row r="3025">
      <c r="A3025" s="23" t="s">
        <v>3575</v>
      </c>
      <c r="B3025" s="21" t="s">
        <v>346</v>
      </c>
    </row>
    <row r="3026">
      <c r="A3026" s="23" t="s">
        <v>3576</v>
      </c>
      <c r="B3026" s="21" t="s">
        <v>294</v>
      </c>
    </row>
    <row r="3027">
      <c r="A3027" s="23" t="s">
        <v>3577</v>
      </c>
      <c r="B3027" s="21" t="s">
        <v>283</v>
      </c>
    </row>
    <row r="3028">
      <c r="A3028" s="23" t="s">
        <v>3578</v>
      </c>
      <c r="B3028" s="21" t="s">
        <v>263</v>
      </c>
    </row>
    <row r="3029">
      <c r="A3029" s="23" t="s">
        <v>3579</v>
      </c>
      <c r="B3029" s="21" t="s">
        <v>170</v>
      </c>
    </row>
    <row r="3030">
      <c r="A3030" s="23" t="s">
        <v>3580</v>
      </c>
      <c r="B3030" s="21" t="s">
        <v>466</v>
      </c>
    </row>
    <row r="3031">
      <c r="A3031" s="23" t="s">
        <v>3581</v>
      </c>
      <c r="B3031" s="21" t="s">
        <v>346</v>
      </c>
    </row>
    <row r="3032">
      <c r="A3032" s="23" t="s">
        <v>3582</v>
      </c>
      <c r="B3032" s="21" t="s">
        <v>261</v>
      </c>
    </row>
    <row r="3033">
      <c r="A3033" s="23" t="s">
        <v>3583</v>
      </c>
      <c r="B3033" s="21" t="s">
        <v>261</v>
      </c>
    </row>
    <row r="3034">
      <c r="A3034" s="23" t="s">
        <v>3584</v>
      </c>
      <c r="B3034" s="21" t="s">
        <v>283</v>
      </c>
    </row>
    <row r="3035">
      <c r="A3035" s="23" t="s">
        <v>3585</v>
      </c>
      <c r="B3035" s="21" t="s">
        <v>267</v>
      </c>
    </row>
    <row r="3036">
      <c r="A3036" s="23" t="s">
        <v>3586</v>
      </c>
      <c r="B3036" s="21" t="s">
        <v>261</v>
      </c>
    </row>
    <row r="3037">
      <c r="A3037" s="23" t="s">
        <v>3587</v>
      </c>
      <c r="B3037" s="21" t="s">
        <v>346</v>
      </c>
    </row>
    <row r="3038">
      <c r="A3038" s="23" t="s">
        <v>3588</v>
      </c>
      <c r="B3038" s="21" t="s">
        <v>761</v>
      </c>
    </row>
    <row r="3039">
      <c r="A3039" s="23" t="s">
        <v>3589</v>
      </c>
      <c r="B3039" s="21" t="s">
        <v>283</v>
      </c>
    </row>
    <row r="3040">
      <c r="A3040" s="23" t="s">
        <v>3590</v>
      </c>
      <c r="B3040" s="21" t="s">
        <v>456</v>
      </c>
    </row>
    <row r="3041">
      <c r="A3041" s="23" t="s">
        <v>3591</v>
      </c>
      <c r="B3041" s="21" t="s">
        <v>267</v>
      </c>
    </row>
    <row r="3042">
      <c r="A3042" s="23" t="s">
        <v>3592</v>
      </c>
      <c r="B3042" s="21" t="s">
        <v>316</v>
      </c>
    </row>
    <row r="3043">
      <c r="A3043" s="23" t="s">
        <v>3593</v>
      </c>
      <c r="B3043" s="21" t="s">
        <v>261</v>
      </c>
    </row>
    <row r="3044">
      <c r="A3044" s="23" t="s">
        <v>3594</v>
      </c>
      <c r="B3044" s="21" t="s">
        <v>294</v>
      </c>
    </row>
    <row r="3045">
      <c r="A3045" s="23" t="s">
        <v>3595</v>
      </c>
      <c r="B3045" s="21" t="s">
        <v>279</v>
      </c>
    </row>
    <row r="3046">
      <c r="A3046" s="23" t="s">
        <v>3596</v>
      </c>
      <c r="B3046" s="21" t="s">
        <v>294</v>
      </c>
    </row>
    <row r="3047">
      <c r="A3047" s="23" t="s">
        <v>3597</v>
      </c>
      <c r="B3047" s="21" t="s">
        <v>346</v>
      </c>
    </row>
    <row r="3048">
      <c r="A3048" s="23" t="s">
        <v>3598</v>
      </c>
      <c r="B3048" s="21" t="s">
        <v>261</v>
      </c>
    </row>
    <row r="3049">
      <c r="A3049" s="23" t="s">
        <v>3599</v>
      </c>
      <c r="B3049" s="21" t="s">
        <v>3600</v>
      </c>
    </row>
    <row r="3050">
      <c r="A3050" s="23" t="s">
        <v>3601</v>
      </c>
      <c r="B3050" s="21" t="s">
        <v>283</v>
      </c>
    </row>
    <row r="3051">
      <c r="A3051" s="23" t="s">
        <v>3602</v>
      </c>
      <c r="B3051" s="21" t="s">
        <v>273</v>
      </c>
    </row>
    <row r="3052">
      <c r="A3052" s="23" t="s">
        <v>3603</v>
      </c>
      <c r="B3052" s="21" t="s">
        <v>263</v>
      </c>
    </row>
    <row r="3053">
      <c r="A3053" s="23" t="s">
        <v>3604</v>
      </c>
      <c r="B3053" s="21" t="s">
        <v>261</v>
      </c>
    </row>
    <row r="3054">
      <c r="A3054" s="23" t="s">
        <v>3605</v>
      </c>
      <c r="B3054" s="21" t="s">
        <v>589</v>
      </c>
    </row>
    <row r="3055">
      <c r="A3055" s="23" t="s">
        <v>3606</v>
      </c>
      <c r="B3055" s="21" t="s">
        <v>283</v>
      </c>
    </row>
    <row r="3056">
      <c r="A3056" s="23" t="s">
        <v>3607</v>
      </c>
      <c r="B3056" s="21" t="s">
        <v>1200</v>
      </c>
    </row>
    <row r="3057">
      <c r="A3057" s="23" t="s">
        <v>3608</v>
      </c>
      <c r="B3057" s="21" t="s">
        <v>261</v>
      </c>
    </row>
    <row r="3058">
      <c r="A3058" s="23" t="s">
        <v>3609</v>
      </c>
      <c r="B3058" s="21" t="s">
        <v>283</v>
      </c>
    </row>
    <row r="3059">
      <c r="A3059" s="23" t="s">
        <v>3610</v>
      </c>
      <c r="B3059" s="21" t="s">
        <v>174</v>
      </c>
    </row>
    <row r="3060">
      <c r="A3060" s="23" t="s">
        <v>3611</v>
      </c>
      <c r="B3060" s="21" t="s">
        <v>216</v>
      </c>
    </row>
    <row r="3061">
      <c r="A3061" s="23" t="s">
        <v>3612</v>
      </c>
      <c r="B3061" s="21" t="s">
        <v>261</v>
      </c>
    </row>
    <row r="3062">
      <c r="A3062" s="23" t="s">
        <v>3613</v>
      </c>
      <c r="B3062" s="21" t="s">
        <v>587</v>
      </c>
    </row>
    <row r="3063">
      <c r="A3063" s="23" t="s">
        <v>3614</v>
      </c>
      <c r="B3063" s="21" t="s">
        <v>300</v>
      </c>
    </row>
    <row r="3064">
      <c r="A3064" s="23" t="s">
        <v>3615</v>
      </c>
      <c r="B3064" s="21" t="s">
        <v>1317</v>
      </c>
    </row>
    <row r="3065">
      <c r="A3065" s="23" t="s">
        <v>3616</v>
      </c>
      <c r="B3065" s="21" t="s">
        <v>767</v>
      </c>
    </row>
    <row r="3066">
      <c r="A3066" s="23" t="s">
        <v>3617</v>
      </c>
      <c r="B3066" s="21" t="s">
        <v>1230</v>
      </c>
    </row>
    <row r="3067">
      <c r="A3067" s="23" t="s">
        <v>3618</v>
      </c>
      <c r="B3067" s="21" t="s">
        <v>767</v>
      </c>
    </row>
    <row r="3068">
      <c r="A3068" s="23" t="s">
        <v>3619</v>
      </c>
      <c r="B3068" s="21" t="s">
        <v>636</v>
      </c>
    </row>
    <row r="3069">
      <c r="A3069" s="23" t="s">
        <v>3620</v>
      </c>
      <c r="B3069" s="21" t="s">
        <v>439</v>
      </c>
    </row>
    <row r="3070">
      <c r="A3070" s="23" t="s">
        <v>3621</v>
      </c>
      <c r="B3070" s="21" t="s">
        <v>261</v>
      </c>
    </row>
    <row r="3071">
      <c r="A3071" s="23" t="s">
        <v>3622</v>
      </c>
      <c r="B3071" s="21" t="s">
        <v>285</v>
      </c>
    </row>
    <row r="3072">
      <c r="A3072" s="23" t="s">
        <v>3623</v>
      </c>
      <c r="B3072" s="21" t="s">
        <v>261</v>
      </c>
    </row>
    <row r="3073">
      <c r="A3073" s="23" t="s">
        <v>3624</v>
      </c>
      <c r="B3073" s="21" t="s">
        <v>283</v>
      </c>
    </row>
    <row r="3074">
      <c r="A3074" s="23" t="s">
        <v>3625</v>
      </c>
      <c r="B3074" s="21" t="s">
        <v>300</v>
      </c>
    </row>
    <row r="3075">
      <c r="A3075" s="23" t="s">
        <v>3626</v>
      </c>
      <c r="B3075" s="21" t="s">
        <v>263</v>
      </c>
    </row>
    <row r="3076">
      <c r="A3076" s="23" t="s">
        <v>3627</v>
      </c>
      <c r="B3076" s="21" t="s">
        <v>118</v>
      </c>
    </row>
    <row r="3077">
      <c r="A3077" s="23" t="s">
        <v>3628</v>
      </c>
      <c r="B3077" s="21" t="s">
        <v>283</v>
      </c>
    </row>
    <row r="3078">
      <c r="A3078" s="23" t="s">
        <v>3629</v>
      </c>
      <c r="B3078" s="21" t="s">
        <v>752</v>
      </c>
    </row>
    <row r="3079">
      <c r="A3079" s="23" t="s">
        <v>3630</v>
      </c>
      <c r="B3079" s="21" t="s">
        <v>283</v>
      </c>
    </row>
    <row r="3080">
      <c r="A3080" s="23" t="s">
        <v>3631</v>
      </c>
      <c r="B3080" s="21" t="s">
        <v>1586</v>
      </c>
    </row>
    <row r="3081">
      <c r="A3081" s="23" t="s">
        <v>3632</v>
      </c>
      <c r="B3081" s="21" t="s">
        <v>261</v>
      </c>
    </row>
    <row r="3082">
      <c r="A3082" s="23" t="s">
        <v>3633</v>
      </c>
      <c r="B3082" s="21" t="s">
        <v>283</v>
      </c>
    </row>
    <row r="3083">
      <c r="A3083" s="23" t="s">
        <v>3634</v>
      </c>
      <c r="B3083" s="21" t="s">
        <v>283</v>
      </c>
    </row>
    <row r="3084">
      <c r="A3084" s="23" t="s">
        <v>3635</v>
      </c>
      <c r="B3084" s="21" t="s">
        <v>263</v>
      </c>
    </row>
    <row r="3085">
      <c r="A3085" s="23" t="s">
        <v>3636</v>
      </c>
      <c r="B3085" s="21" t="s">
        <v>261</v>
      </c>
    </row>
    <row r="3086">
      <c r="A3086" s="23" t="s">
        <v>3637</v>
      </c>
      <c r="B3086" s="21" t="s">
        <v>261</v>
      </c>
    </row>
    <row r="3087">
      <c r="A3087" s="23" t="s">
        <v>3638</v>
      </c>
      <c r="B3087" s="21" t="s">
        <v>283</v>
      </c>
    </row>
    <row r="3088">
      <c r="A3088" s="23" t="s">
        <v>3639</v>
      </c>
      <c r="B3088" s="21" t="s">
        <v>283</v>
      </c>
    </row>
    <row r="3089">
      <c r="A3089" s="23" t="s">
        <v>3640</v>
      </c>
      <c r="B3089" s="21" t="s">
        <v>362</v>
      </c>
    </row>
    <row r="3090">
      <c r="A3090" s="23" t="s">
        <v>3641</v>
      </c>
      <c r="B3090" s="21" t="s">
        <v>589</v>
      </c>
    </row>
    <row r="3091">
      <c r="A3091" s="23" t="s">
        <v>3642</v>
      </c>
      <c r="B3091" s="21" t="s">
        <v>435</v>
      </c>
    </row>
    <row r="3092">
      <c r="A3092" s="23" t="s">
        <v>3643</v>
      </c>
      <c r="B3092" s="21" t="s">
        <v>375</v>
      </c>
    </row>
    <row r="3093">
      <c r="A3093" s="23" t="s">
        <v>3644</v>
      </c>
      <c r="B3093" s="21" t="s">
        <v>261</v>
      </c>
    </row>
    <row r="3094">
      <c r="A3094" s="23" t="s">
        <v>3645</v>
      </c>
      <c r="B3094" s="21" t="s">
        <v>261</v>
      </c>
    </row>
    <row r="3095">
      <c r="A3095" s="23" t="s">
        <v>3646</v>
      </c>
      <c r="B3095" s="21" t="s">
        <v>1011</v>
      </c>
    </row>
    <row r="3096">
      <c r="A3096" s="23" t="s">
        <v>3647</v>
      </c>
      <c r="B3096" s="21" t="s">
        <v>1097</v>
      </c>
    </row>
    <row r="3097">
      <c r="A3097" s="23" t="s">
        <v>3648</v>
      </c>
      <c r="B3097" s="21" t="s">
        <v>466</v>
      </c>
    </row>
    <row r="3098">
      <c r="A3098" s="23" t="s">
        <v>3649</v>
      </c>
      <c r="B3098" s="21" t="s">
        <v>176</v>
      </c>
    </row>
    <row r="3099">
      <c r="A3099" s="23" t="s">
        <v>3650</v>
      </c>
      <c r="B3099" s="21" t="s">
        <v>276</v>
      </c>
    </row>
    <row r="3100">
      <c r="A3100" s="23" t="s">
        <v>3651</v>
      </c>
      <c r="B3100" s="21" t="s">
        <v>263</v>
      </c>
    </row>
    <row r="3101">
      <c r="A3101" s="23" t="s">
        <v>3652</v>
      </c>
      <c r="B3101" s="21" t="s">
        <v>755</v>
      </c>
    </row>
    <row r="3102">
      <c r="A3102" s="23" t="s">
        <v>3653</v>
      </c>
      <c r="B3102" s="21" t="s">
        <v>283</v>
      </c>
    </row>
    <row r="3103">
      <c r="A3103" s="23" t="s">
        <v>3654</v>
      </c>
      <c r="B3103" s="21" t="s">
        <v>329</v>
      </c>
    </row>
    <row r="3104">
      <c r="A3104" s="23" t="s">
        <v>3655</v>
      </c>
      <c r="B3104" s="21" t="s">
        <v>261</v>
      </c>
    </row>
    <row r="3105">
      <c r="A3105" s="23" t="s">
        <v>3656</v>
      </c>
      <c r="B3105" s="21" t="s">
        <v>263</v>
      </c>
    </row>
    <row r="3106">
      <c r="A3106" s="23" t="s">
        <v>3657</v>
      </c>
      <c r="B3106" s="21" t="s">
        <v>144</v>
      </c>
    </row>
    <row r="3107">
      <c r="A3107" s="23" t="s">
        <v>3658</v>
      </c>
      <c r="B3107" s="21" t="s">
        <v>261</v>
      </c>
    </row>
    <row r="3108">
      <c r="A3108" s="23" t="s">
        <v>3659</v>
      </c>
      <c r="B3108" s="21" t="s">
        <v>267</v>
      </c>
    </row>
    <row r="3109">
      <c r="A3109" s="23" t="s">
        <v>3660</v>
      </c>
      <c r="B3109" s="21" t="s">
        <v>375</v>
      </c>
    </row>
    <row r="3110">
      <c r="A3110" s="23" t="s">
        <v>3661</v>
      </c>
      <c r="B3110" s="21" t="s">
        <v>176</v>
      </c>
    </row>
    <row r="3111">
      <c r="A3111" s="23" t="s">
        <v>3662</v>
      </c>
      <c r="B3111" s="21" t="s">
        <v>261</v>
      </c>
    </row>
    <row r="3112">
      <c r="A3112" s="23" t="s">
        <v>3663</v>
      </c>
      <c r="B3112" s="21" t="s">
        <v>329</v>
      </c>
    </row>
    <row r="3113">
      <c r="A3113" s="23" t="s">
        <v>3664</v>
      </c>
      <c r="B3113" s="21" t="s">
        <v>287</v>
      </c>
    </row>
    <row r="3114">
      <c r="A3114" s="23" t="s">
        <v>3665</v>
      </c>
      <c r="B3114" s="21" t="s">
        <v>261</v>
      </c>
    </row>
    <row r="3115">
      <c r="A3115" s="23" t="s">
        <v>3666</v>
      </c>
      <c r="B3115" s="21" t="s">
        <v>362</v>
      </c>
    </row>
    <row r="3116">
      <c r="A3116" s="23" t="s">
        <v>3667</v>
      </c>
      <c r="B3116" s="21" t="s">
        <v>294</v>
      </c>
    </row>
    <row r="3117">
      <c r="A3117" s="23" t="s">
        <v>3668</v>
      </c>
      <c r="B3117" s="21" t="s">
        <v>300</v>
      </c>
    </row>
    <row r="3118">
      <c r="A3118" s="23" t="s">
        <v>3669</v>
      </c>
      <c r="B3118" s="21" t="s">
        <v>267</v>
      </c>
    </row>
    <row r="3119">
      <c r="A3119" s="23" t="s">
        <v>3670</v>
      </c>
      <c r="B3119" s="21" t="s">
        <v>261</v>
      </c>
    </row>
    <row r="3120">
      <c r="A3120" s="23" t="s">
        <v>3671</v>
      </c>
      <c r="B3120" s="21" t="s">
        <v>1586</v>
      </c>
    </row>
    <row r="3121">
      <c r="A3121" s="23" t="s">
        <v>3672</v>
      </c>
      <c r="B3121" s="21" t="s">
        <v>261</v>
      </c>
    </row>
    <row r="3122">
      <c r="A3122" s="23" t="s">
        <v>3673</v>
      </c>
      <c r="B3122" s="21" t="s">
        <v>176</v>
      </c>
    </row>
    <row r="3123">
      <c r="A3123" s="23" t="s">
        <v>3674</v>
      </c>
      <c r="B3123" s="21" t="s">
        <v>3675</v>
      </c>
    </row>
    <row r="3124">
      <c r="A3124" s="23" t="s">
        <v>3676</v>
      </c>
      <c r="B3124" s="21" t="s">
        <v>291</v>
      </c>
    </row>
    <row r="3125">
      <c r="A3125" s="23" t="s">
        <v>3677</v>
      </c>
      <c r="B3125" s="21" t="s">
        <v>3678</v>
      </c>
    </row>
    <row r="3126">
      <c r="A3126" s="23" t="s">
        <v>3679</v>
      </c>
      <c r="B3126" s="21" t="s">
        <v>450</v>
      </c>
    </row>
    <row r="3127">
      <c r="A3127" s="23" t="s">
        <v>3680</v>
      </c>
      <c r="B3127" s="21" t="s">
        <v>300</v>
      </c>
    </row>
    <row r="3128">
      <c r="A3128" s="23" t="s">
        <v>3681</v>
      </c>
      <c r="B3128" s="21" t="s">
        <v>283</v>
      </c>
    </row>
    <row r="3129">
      <c r="A3129" s="23" t="s">
        <v>3682</v>
      </c>
      <c r="B3129" s="21" t="s">
        <v>300</v>
      </c>
    </row>
    <row r="3130">
      <c r="A3130" s="23" t="s">
        <v>3683</v>
      </c>
      <c r="B3130" s="21" t="s">
        <v>546</v>
      </c>
    </row>
    <row r="3131">
      <c r="A3131" s="23" t="s">
        <v>3684</v>
      </c>
      <c r="B3131" s="21" t="s">
        <v>261</v>
      </c>
    </row>
    <row r="3132">
      <c r="A3132" s="23" t="s">
        <v>3685</v>
      </c>
      <c r="B3132" s="21" t="s">
        <v>294</v>
      </c>
    </row>
    <row r="3133">
      <c r="A3133" s="23" t="s">
        <v>3686</v>
      </c>
      <c r="B3133" s="21" t="s">
        <v>283</v>
      </c>
    </row>
    <row r="3134">
      <c r="A3134" s="23" t="s">
        <v>3687</v>
      </c>
      <c r="B3134" s="21" t="s">
        <v>267</v>
      </c>
    </row>
    <row r="3135">
      <c r="A3135" s="23" t="s">
        <v>3688</v>
      </c>
      <c r="B3135" s="21" t="s">
        <v>283</v>
      </c>
    </row>
    <row r="3136">
      <c r="A3136" s="23" t="s">
        <v>3689</v>
      </c>
      <c r="B3136" s="21" t="s">
        <v>300</v>
      </c>
    </row>
    <row r="3137">
      <c r="A3137" s="23" t="s">
        <v>3690</v>
      </c>
      <c r="B3137" s="21" t="s">
        <v>291</v>
      </c>
    </row>
    <row r="3138">
      <c r="A3138" s="23" t="s">
        <v>3691</v>
      </c>
      <c r="B3138" s="21" t="s">
        <v>1798</v>
      </c>
    </row>
    <row r="3139">
      <c r="A3139" s="23" t="s">
        <v>3692</v>
      </c>
      <c r="B3139" s="21" t="s">
        <v>357</v>
      </c>
    </row>
    <row r="3140">
      <c r="A3140" s="23" t="s">
        <v>3693</v>
      </c>
      <c r="B3140" s="21" t="s">
        <v>273</v>
      </c>
    </row>
    <row r="3141">
      <c r="A3141" s="23" t="s">
        <v>3694</v>
      </c>
      <c r="B3141" s="21" t="s">
        <v>261</v>
      </c>
    </row>
    <row r="3142">
      <c r="A3142" s="23" t="s">
        <v>3695</v>
      </c>
      <c r="B3142" s="21" t="s">
        <v>1780</v>
      </c>
    </row>
    <row r="3143">
      <c r="A3143" s="23" t="s">
        <v>3696</v>
      </c>
      <c r="B3143" s="21" t="s">
        <v>261</v>
      </c>
    </row>
    <row r="3144">
      <c r="A3144" s="23" t="s">
        <v>3697</v>
      </c>
      <c r="B3144" s="21" t="s">
        <v>452</v>
      </c>
    </row>
    <row r="3145">
      <c r="A3145" s="23" t="s">
        <v>3698</v>
      </c>
      <c r="B3145" s="21" t="s">
        <v>261</v>
      </c>
    </row>
    <row r="3146">
      <c r="A3146" s="23" t="s">
        <v>3699</v>
      </c>
      <c r="B3146" s="21" t="s">
        <v>312</v>
      </c>
    </row>
    <row r="3147">
      <c r="A3147" s="23" t="s">
        <v>3700</v>
      </c>
      <c r="B3147" s="21" t="s">
        <v>3701</v>
      </c>
    </row>
    <row r="3148">
      <c r="A3148" s="23" t="s">
        <v>3702</v>
      </c>
      <c r="B3148" s="21" t="s">
        <v>283</v>
      </c>
    </row>
    <row r="3149">
      <c r="A3149" s="23" t="s">
        <v>3703</v>
      </c>
      <c r="B3149" s="21" t="s">
        <v>294</v>
      </c>
    </row>
    <row r="3150">
      <c r="A3150" s="23" t="s">
        <v>3704</v>
      </c>
      <c r="B3150" s="21" t="s">
        <v>659</v>
      </c>
    </row>
    <row r="3151">
      <c r="A3151" s="23" t="s">
        <v>3705</v>
      </c>
      <c r="B3151" s="21" t="s">
        <v>283</v>
      </c>
    </row>
    <row r="3152">
      <c r="A3152" s="23" t="s">
        <v>3706</v>
      </c>
      <c r="B3152" s="21" t="s">
        <v>516</v>
      </c>
    </row>
    <row r="3153">
      <c r="A3153" s="23" t="s">
        <v>3707</v>
      </c>
      <c r="B3153" s="21" t="s">
        <v>294</v>
      </c>
    </row>
    <row r="3154">
      <c r="A3154" s="23" t="s">
        <v>3708</v>
      </c>
      <c r="B3154" s="21" t="s">
        <v>283</v>
      </c>
    </row>
    <row r="3155">
      <c r="A3155" s="23" t="s">
        <v>3709</v>
      </c>
      <c r="B3155" s="21" t="s">
        <v>300</v>
      </c>
    </row>
    <row r="3156">
      <c r="A3156" s="23" t="s">
        <v>3710</v>
      </c>
      <c r="B3156" s="21" t="s">
        <v>3711</v>
      </c>
    </row>
    <row r="3157">
      <c r="A3157" s="23" t="s">
        <v>3712</v>
      </c>
      <c r="B3157" s="21" t="s">
        <v>261</v>
      </c>
    </row>
    <row r="3158">
      <c r="A3158" s="23" t="s">
        <v>3713</v>
      </c>
      <c r="B3158" s="21" t="s">
        <v>283</v>
      </c>
    </row>
    <row r="3159">
      <c r="A3159" s="23" t="s">
        <v>3714</v>
      </c>
      <c r="B3159" s="21" t="s">
        <v>3715</v>
      </c>
    </row>
    <row r="3160">
      <c r="A3160" s="23" t="s">
        <v>3716</v>
      </c>
      <c r="B3160" s="21" t="s">
        <v>265</v>
      </c>
    </row>
    <row r="3161">
      <c r="A3161" s="23" t="s">
        <v>3717</v>
      </c>
      <c r="B3161" s="21" t="s">
        <v>752</v>
      </c>
    </row>
    <row r="3162">
      <c r="A3162" s="23" t="s">
        <v>3718</v>
      </c>
      <c r="B3162" s="21" t="s">
        <v>300</v>
      </c>
    </row>
    <row r="3163">
      <c r="A3163" s="23" t="s">
        <v>3719</v>
      </c>
      <c r="B3163" s="21" t="s">
        <v>764</v>
      </c>
    </row>
    <row r="3164">
      <c r="A3164" s="23" t="s">
        <v>3720</v>
      </c>
      <c r="B3164" s="21" t="s">
        <v>273</v>
      </c>
    </row>
    <row r="3165">
      <c r="A3165" s="23" t="s">
        <v>3721</v>
      </c>
      <c r="B3165" s="21" t="s">
        <v>357</v>
      </c>
    </row>
    <row r="3166">
      <c r="A3166" s="23" t="s">
        <v>3722</v>
      </c>
      <c r="B3166" s="21" t="s">
        <v>761</v>
      </c>
    </row>
    <row r="3167">
      <c r="A3167" s="23" t="s">
        <v>3723</v>
      </c>
      <c r="B3167" s="21" t="s">
        <v>3724</v>
      </c>
    </row>
    <row r="3168">
      <c r="A3168" s="23" t="s">
        <v>3725</v>
      </c>
      <c r="B3168" s="21" t="s">
        <v>294</v>
      </c>
    </row>
    <row r="3169">
      <c r="A3169" s="23" t="s">
        <v>3726</v>
      </c>
      <c r="B3169" s="21" t="s">
        <v>184</v>
      </c>
    </row>
    <row r="3170">
      <c r="A3170" s="23" t="s">
        <v>3727</v>
      </c>
      <c r="B3170" s="21" t="s">
        <v>283</v>
      </c>
    </row>
    <row r="3171">
      <c r="A3171" s="23" t="s">
        <v>3728</v>
      </c>
      <c r="B3171" s="21" t="s">
        <v>271</v>
      </c>
    </row>
    <row r="3172">
      <c r="A3172" s="23" t="s">
        <v>3729</v>
      </c>
      <c r="B3172" s="21" t="s">
        <v>216</v>
      </c>
    </row>
    <row r="3173">
      <c r="A3173" s="23" t="s">
        <v>3730</v>
      </c>
      <c r="B3173" s="21" t="s">
        <v>767</v>
      </c>
    </row>
    <row r="3174">
      <c r="A3174" s="23" t="s">
        <v>3731</v>
      </c>
      <c r="B3174" s="21" t="s">
        <v>283</v>
      </c>
    </row>
    <row r="3175">
      <c r="A3175" s="23" t="s">
        <v>3732</v>
      </c>
      <c r="B3175" s="21" t="s">
        <v>300</v>
      </c>
    </row>
    <row r="3176">
      <c r="A3176" s="23" t="s">
        <v>3733</v>
      </c>
      <c r="B3176" s="21" t="s">
        <v>357</v>
      </c>
    </row>
    <row r="3177">
      <c r="A3177" s="23" t="s">
        <v>3734</v>
      </c>
      <c r="B3177" s="21" t="s">
        <v>476</v>
      </c>
    </row>
    <row r="3178">
      <c r="A3178" s="23" t="s">
        <v>3735</v>
      </c>
      <c r="B3178" s="21" t="s">
        <v>261</v>
      </c>
    </row>
    <row r="3179">
      <c r="A3179" s="23" t="s">
        <v>3736</v>
      </c>
      <c r="B3179" s="21" t="s">
        <v>569</v>
      </c>
    </row>
    <row r="3180">
      <c r="A3180" s="23" t="s">
        <v>3737</v>
      </c>
      <c r="B3180" s="21" t="s">
        <v>693</v>
      </c>
    </row>
    <row r="3181">
      <c r="A3181" s="23" t="s">
        <v>3738</v>
      </c>
      <c r="B3181" s="21" t="s">
        <v>283</v>
      </c>
    </row>
    <row r="3182">
      <c r="A3182" s="23" t="s">
        <v>3739</v>
      </c>
      <c r="B3182" s="21" t="s">
        <v>476</v>
      </c>
    </row>
    <row r="3183">
      <c r="A3183" s="23" t="s">
        <v>3740</v>
      </c>
      <c r="B3183" s="21" t="s">
        <v>273</v>
      </c>
    </row>
    <row r="3184">
      <c r="A3184" s="23" t="s">
        <v>3741</v>
      </c>
      <c r="B3184" s="21" t="s">
        <v>283</v>
      </c>
    </row>
    <row r="3185">
      <c r="A3185" s="23" t="s">
        <v>3742</v>
      </c>
      <c r="B3185" s="21" t="s">
        <v>294</v>
      </c>
    </row>
    <row r="3186">
      <c r="A3186" s="23" t="s">
        <v>3743</v>
      </c>
      <c r="B3186" s="21" t="s">
        <v>329</v>
      </c>
    </row>
    <row r="3187">
      <c r="A3187" s="23" t="s">
        <v>3744</v>
      </c>
      <c r="B3187" s="21" t="s">
        <v>276</v>
      </c>
    </row>
    <row r="3188">
      <c r="A3188" s="23" t="s">
        <v>3745</v>
      </c>
      <c r="B3188" s="21" t="s">
        <v>191</v>
      </c>
    </row>
    <row r="3189">
      <c r="A3189" s="23" t="s">
        <v>3746</v>
      </c>
      <c r="B3189" s="21" t="s">
        <v>181</v>
      </c>
    </row>
    <row r="3190">
      <c r="A3190" s="23" t="s">
        <v>3747</v>
      </c>
      <c r="B3190" s="21" t="s">
        <v>273</v>
      </c>
    </row>
    <row r="3191">
      <c r="A3191" s="23" t="s">
        <v>3748</v>
      </c>
      <c r="B3191" s="21" t="s">
        <v>261</v>
      </c>
    </row>
    <row r="3192">
      <c r="A3192" s="23" t="s">
        <v>3749</v>
      </c>
      <c r="B3192" s="21" t="s">
        <v>279</v>
      </c>
    </row>
    <row r="3193">
      <c r="A3193" s="23" t="s">
        <v>3750</v>
      </c>
      <c r="B3193" s="21" t="s">
        <v>463</v>
      </c>
    </row>
    <row r="3194">
      <c r="A3194" s="23" t="s">
        <v>3751</v>
      </c>
      <c r="B3194" s="21" t="s">
        <v>261</v>
      </c>
    </row>
    <row r="3195">
      <c r="A3195" s="23" t="s">
        <v>3752</v>
      </c>
      <c r="B3195" s="21" t="s">
        <v>265</v>
      </c>
    </row>
    <row r="3196">
      <c r="A3196" s="23" t="s">
        <v>3753</v>
      </c>
      <c r="B3196" s="21" t="s">
        <v>261</v>
      </c>
    </row>
    <row r="3197">
      <c r="A3197" s="23" t="s">
        <v>3754</v>
      </c>
      <c r="B3197" s="21" t="s">
        <v>3755</v>
      </c>
    </row>
    <row r="3198">
      <c r="A3198" s="23" t="s">
        <v>3756</v>
      </c>
      <c r="B3198" s="21" t="s">
        <v>3757</v>
      </c>
    </row>
    <row r="3199">
      <c r="A3199" s="23" t="s">
        <v>3758</v>
      </c>
      <c r="B3199" s="21" t="s">
        <v>283</v>
      </c>
    </row>
    <row r="3200">
      <c r="A3200" s="23" t="s">
        <v>3759</v>
      </c>
      <c r="B3200" s="21" t="s">
        <v>300</v>
      </c>
    </row>
    <row r="3201">
      <c r="A3201" s="23" t="s">
        <v>3760</v>
      </c>
      <c r="B3201" s="21" t="s">
        <v>261</v>
      </c>
    </row>
    <row r="3202">
      <c r="A3202" s="23" t="s">
        <v>3761</v>
      </c>
      <c r="B3202" s="21" t="s">
        <v>3762</v>
      </c>
    </row>
    <row r="3203">
      <c r="A3203" s="23" t="s">
        <v>3763</v>
      </c>
      <c r="B3203" s="21" t="s">
        <v>300</v>
      </c>
    </row>
    <row r="3204">
      <c r="A3204" s="23" t="s">
        <v>3764</v>
      </c>
      <c r="B3204" s="21" t="s">
        <v>261</v>
      </c>
    </row>
    <row r="3205">
      <c r="A3205" s="23" t="s">
        <v>3765</v>
      </c>
      <c r="B3205" s="21" t="s">
        <v>297</v>
      </c>
    </row>
    <row r="3206">
      <c r="A3206" s="23" t="s">
        <v>3766</v>
      </c>
      <c r="B3206" s="21" t="s">
        <v>283</v>
      </c>
    </row>
    <row r="3207">
      <c r="A3207" s="23" t="s">
        <v>3767</v>
      </c>
      <c r="B3207" s="21" t="s">
        <v>283</v>
      </c>
    </row>
    <row r="3208">
      <c r="A3208" s="23" t="s">
        <v>3768</v>
      </c>
      <c r="B3208" s="21" t="s">
        <v>261</v>
      </c>
    </row>
    <row r="3209">
      <c r="A3209" s="23" t="s">
        <v>3769</v>
      </c>
      <c r="B3209" s="21" t="s">
        <v>144</v>
      </c>
    </row>
    <row r="3210">
      <c r="A3210" s="23" t="s">
        <v>3770</v>
      </c>
      <c r="B3210" s="21" t="s">
        <v>283</v>
      </c>
    </row>
    <row r="3211">
      <c r="A3211" s="23" t="s">
        <v>3771</v>
      </c>
      <c r="B3211" s="21" t="s">
        <v>283</v>
      </c>
    </row>
    <row r="3212">
      <c r="A3212" s="23" t="s">
        <v>3772</v>
      </c>
      <c r="B3212" s="21" t="s">
        <v>261</v>
      </c>
    </row>
    <row r="3213">
      <c r="A3213" s="23" t="s">
        <v>3773</v>
      </c>
      <c r="B3213" s="21" t="s">
        <v>300</v>
      </c>
    </row>
    <row r="3214">
      <c r="A3214" s="23" t="s">
        <v>3774</v>
      </c>
      <c r="B3214" s="21" t="s">
        <v>362</v>
      </c>
    </row>
    <row r="3215">
      <c r="A3215" s="23" t="s">
        <v>3775</v>
      </c>
      <c r="B3215" s="21" t="s">
        <v>261</v>
      </c>
    </row>
    <row r="3216">
      <c r="A3216" s="23" t="s">
        <v>3776</v>
      </c>
      <c r="B3216" s="21" t="s">
        <v>273</v>
      </c>
    </row>
    <row r="3217">
      <c r="A3217" s="23" t="s">
        <v>3777</v>
      </c>
      <c r="B3217" s="21" t="s">
        <v>362</v>
      </c>
    </row>
    <row r="3218">
      <c r="A3218" s="23" t="s">
        <v>3778</v>
      </c>
      <c r="B3218" s="21" t="s">
        <v>267</v>
      </c>
    </row>
    <row r="3219">
      <c r="A3219" s="23" t="s">
        <v>3779</v>
      </c>
      <c r="B3219" s="21" t="s">
        <v>283</v>
      </c>
    </row>
    <row r="3220">
      <c r="A3220" s="23" t="s">
        <v>3780</v>
      </c>
      <c r="B3220" s="21" t="s">
        <v>283</v>
      </c>
    </row>
    <row r="3221">
      <c r="A3221" s="23" t="s">
        <v>3781</v>
      </c>
      <c r="B3221" s="21" t="s">
        <v>267</v>
      </c>
    </row>
    <row r="3222">
      <c r="A3222" s="23" t="s">
        <v>3782</v>
      </c>
      <c r="B3222" s="21" t="s">
        <v>346</v>
      </c>
    </row>
    <row r="3223">
      <c r="A3223" s="23" t="s">
        <v>3783</v>
      </c>
      <c r="B3223" s="21" t="s">
        <v>300</v>
      </c>
    </row>
    <row r="3224">
      <c r="A3224" s="23" t="s">
        <v>3784</v>
      </c>
      <c r="B3224" s="21" t="s">
        <v>362</v>
      </c>
    </row>
    <row r="3225">
      <c r="A3225" s="23" t="s">
        <v>3785</v>
      </c>
      <c r="B3225" s="21" t="s">
        <v>3786</v>
      </c>
    </row>
    <row r="3226">
      <c r="A3226" s="23" t="s">
        <v>3787</v>
      </c>
      <c r="B3226" s="21" t="s">
        <v>476</v>
      </c>
    </row>
    <row r="3227">
      <c r="A3227" s="23" t="s">
        <v>3788</v>
      </c>
      <c r="B3227" s="21" t="s">
        <v>261</v>
      </c>
    </row>
    <row r="3228">
      <c r="A3228" s="23" t="s">
        <v>3789</v>
      </c>
      <c r="B3228" s="21" t="s">
        <v>261</v>
      </c>
    </row>
    <row r="3229">
      <c r="A3229" s="23" t="s">
        <v>3790</v>
      </c>
      <c r="B3229" s="21" t="s">
        <v>294</v>
      </c>
    </row>
    <row r="3230">
      <c r="A3230" s="23" t="s">
        <v>3791</v>
      </c>
      <c r="B3230" s="21" t="s">
        <v>261</v>
      </c>
    </row>
    <row r="3231">
      <c r="A3231" s="23" t="s">
        <v>3792</v>
      </c>
      <c r="B3231" s="21" t="s">
        <v>300</v>
      </c>
    </row>
    <row r="3232">
      <c r="A3232" s="23" t="s">
        <v>3793</v>
      </c>
      <c r="B3232" s="21" t="s">
        <v>263</v>
      </c>
    </row>
    <row r="3233">
      <c r="A3233" s="23" t="s">
        <v>3794</v>
      </c>
      <c r="B3233" s="21" t="s">
        <v>1205</v>
      </c>
    </row>
    <row r="3234">
      <c r="A3234" s="23" t="s">
        <v>3795</v>
      </c>
      <c r="B3234" s="21" t="s">
        <v>283</v>
      </c>
    </row>
    <row r="3235">
      <c r="A3235" s="23" t="s">
        <v>3796</v>
      </c>
      <c r="B3235" s="21" t="s">
        <v>316</v>
      </c>
    </row>
    <row r="3236">
      <c r="A3236" s="23" t="s">
        <v>3797</v>
      </c>
      <c r="B3236" s="21" t="s">
        <v>273</v>
      </c>
    </row>
    <row r="3237">
      <c r="A3237" s="23" t="s">
        <v>3798</v>
      </c>
      <c r="B3237" s="21" t="s">
        <v>3799</v>
      </c>
    </row>
    <row r="3238">
      <c r="A3238" s="23" t="s">
        <v>3800</v>
      </c>
      <c r="B3238" s="21" t="s">
        <v>761</v>
      </c>
    </row>
    <row r="3239">
      <c r="A3239" s="23" t="s">
        <v>3801</v>
      </c>
      <c r="B3239" s="21" t="s">
        <v>283</v>
      </c>
    </row>
    <row r="3240">
      <c r="A3240" s="23" t="s">
        <v>3802</v>
      </c>
      <c r="B3240" s="21" t="s">
        <v>300</v>
      </c>
    </row>
    <row r="3241">
      <c r="A3241" s="23" t="s">
        <v>3803</v>
      </c>
      <c r="B3241" s="21" t="s">
        <v>300</v>
      </c>
    </row>
    <row r="3242">
      <c r="A3242" s="23" t="s">
        <v>3804</v>
      </c>
      <c r="B3242" s="21" t="s">
        <v>283</v>
      </c>
    </row>
    <row r="3243">
      <c r="A3243" s="23" t="s">
        <v>3805</v>
      </c>
      <c r="B3243" s="21" t="s">
        <v>261</v>
      </c>
    </row>
    <row r="3244">
      <c r="A3244" s="23" t="s">
        <v>3806</v>
      </c>
      <c r="B3244" s="21" t="s">
        <v>283</v>
      </c>
    </row>
    <row r="3245">
      <c r="A3245" s="23" t="s">
        <v>3807</v>
      </c>
      <c r="B3245" s="21" t="s">
        <v>1230</v>
      </c>
    </row>
    <row r="3246">
      <c r="A3246" s="23" t="s">
        <v>3808</v>
      </c>
      <c r="B3246" s="21" t="s">
        <v>261</v>
      </c>
    </row>
    <row r="3247">
      <c r="A3247" s="23" t="s">
        <v>3809</v>
      </c>
      <c r="B3247" s="21" t="s">
        <v>659</v>
      </c>
    </row>
    <row r="3248">
      <c r="A3248" s="23" t="s">
        <v>3810</v>
      </c>
      <c r="B3248" s="21" t="s">
        <v>1203</v>
      </c>
    </row>
    <row r="3249">
      <c r="A3249" s="23" t="s">
        <v>3811</v>
      </c>
      <c r="B3249" s="21" t="s">
        <v>283</v>
      </c>
    </row>
    <row r="3250">
      <c r="A3250" s="23" t="s">
        <v>3812</v>
      </c>
      <c r="B3250" s="21" t="s">
        <v>346</v>
      </c>
    </row>
    <row r="3251">
      <c r="A3251" s="23" t="s">
        <v>3813</v>
      </c>
      <c r="B3251" s="21" t="s">
        <v>214</v>
      </c>
    </row>
    <row r="3252">
      <c r="A3252" s="23" t="s">
        <v>3814</v>
      </c>
      <c r="B3252" s="21" t="s">
        <v>300</v>
      </c>
    </row>
    <row r="3253">
      <c r="A3253" s="23" t="s">
        <v>3815</v>
      </c>
      <c r="B3253" s="21" t="s">
        <v>283</v>
      </c>
    </row>
    <row r="3254">
      <c r="A3254" s="23" t="s">
        <v>3816</v>
      </c>
      <c r="B3254" s="21" t="s">
        <v>659</v>
      </c>
    </row>
    <row r="3255">
      <c r="A3255" s="23" t="s">
        <v>3817</v>
      </c>
      <c r="B3255" s="21" t="s">
        <v>281</v>
      </c>
    </row>
    <row r="3256">
      <c r="A3256" s="23" t="s">
        <v>3818</v>
      </c>
      <c r="B3256" s="21" t="s">
        <v>273</v>
      </c>
    </row>
    <row r="3257">
      <c r="A3257" s="23" t="s">
        <v>3819</v>
      </c>
      <c r="B3257" s="21" t="s">
        <v>300</v>
      </c>
    </row>
    <row r="3258">
      <c r="A3258" s="23" t="s">
        <v>3820</v>
      </c>
      <c r="B3258" s="21" t="s">
        <v>261</v>
      </c>
    </row>
    <row r="3259">
      <c r="A3259" s="23" t="s">
        <v>3821</v>
      </c>
      <c r="B3259" s="21" t="s">
        <v>261</v>
      </c>
    </row>
    <row r="3260">
      <c r="A3260" s="23" t="s">
        <v>3822</v>
      </c>
      <c r="B3260" s="21" t="s">
        <v>191</v>
      </c>
    </row>
    <row r="3261">
      <c r="A3261" s="23" t="s">
        <v>3823</v>
      </c>
      <c r="B3261" s="21" t="s">
        <v>300</v>
      </c>
    </row>
    <row r="3262">
      <c r="A3262" s="23" t="s">
        <v>3824</v>
      </c>
      <c r="B3262" s="21" t="s">
        <v>452</v>
      </c>
    </row>
    <row r="3263">
      <c r="A3263" s="23" t="s">
        <v>3825</v>
      </c>
      <c r="B3263" s="21" t="s">
        <v>2598</v>
      </c>
    </row>
    <row r="3264">
      <c r="A3264" s="23" t="s">
        <v>3826</v>
      </c>
      <c r="B3264" s="21" t="s">
        <v>2268</v>
      </c>
    </row>
    <row r="3265">
      <c r="A3265" s="23" t="s">
        <v>3827</v>
      </c>
      <c r="B3265" s="21" t="s">
        <v>261</v>
      </c>
    </row>
    <row r="3266">
      <c r="A3266" s="23" t="s">
        <v>3828</v>
      </c>
      <c r="B3266" s="21" t="s">
        <v>291</v>
      </c>
    </row>
    <row r="3267">
      <c r="A3267" s="23" t="s">
        <v>3829</v>
      </c>
      <c r="B3267" s="21" t="s">
        <v>265</v>
      </c>
    </row>
    <row r="3268">
      <c r="A3268" s="23" t="s">
        <v>3830</v>
      </c>
      <c r="B3268" s="21" t="s">
        <v>261</v>
      </c>
    </row>
    <row r="3269">
      <c r="A3269" s="23" t="s">
        <v>3831</v>
      </c>
      <c r="B3269" s="21" t="s">
        <v>362</v>
      </c>
    </row>
    <row r="3270">
      <c r="A3270" s="23" t="s">
        <v>3832</v>
      </c>
      <c r="B3270" s="21" t="s">
        <v>476</v>
      </c>
    </row>
    <row r="3271">
      <c r="A3271" s="23" t="s">
        <v>3833</v>
      </c>
      <c r="B3271" s="21" t="s">
        <v>3834</v>
      </c>
    </row>
    <row r="3272">
      <c r="A3272" s="23" t="s">
        <v>3835</v>
      </c>
      <c r="B3272" s="21" t="s">
        <v>283</v>
      </c>
    </row>
    <row r="3273">
      <c r="A3273" s="23" t="s">
        <v>3836</v>
      </c>
      <c r="B3273" s="21" t="s">
        <v>261</v>
      </c>
    </row>
    <row r="3274">
      <c r="A3274" s="23" t="s">
        <v>3837</v>
      </c>
      <c r="B3274" s="21" t="s">
        <v>362</v>
      </c>
    </row>
    <row r="3275">
      <c r="A3275" s="23" t="s">
        <v>3838</v>
      </c>
      <c r="B3275" s="21" t="s">
        <v>435</v>
      </c>
    </row>
    <row r="3276">
      <c r="A3276" s="23" t="s">
        <v>3839</v>
      </c>
      <c r="B3276" s="21" t="s">
        <v>329</v>
      </c>
    </row>
    <row r="3277">
      <c r="A3277" s="23" t="s">
        <v>3840</v>
      </c>
      <c r="B3277" s="21" t="s">
        <v>297</v>
      </c>
    </row>
    <row r="3278">
      <c r="A3278" s="23" t="s">
        <v>3841</v>
      </c>
      <c r="B3278" s="21" t="s">
        <v>118</v>
      </c>
    </row>
    <row r="3279">
      <c r="A3279" s="23" t="s">
        <v>3842</v>
      </c>
      <c r="B3279" s="21" t="s">
        <v>283</v>
      </c>
    </row>
    <row r="3280">
      <c r="A3280" s="23" t="s">
        <v>3843</v>
      </c>
      <c r="B3280" s="21" t="s">
        <v>300</v>
      </c>
    </row>
    <row r="3281">
      <c r="A3281" s="23" t="s">
        <v>3844</v>
      </c>
      <c r="B3281" s="21" t="s">
        <v>294</v>
      </c>
    </row>
    <row r="3282">
      <c r="A3282" s="23" t="s">
        <v>3845</v>
      </c>
      <c r="B3282" s="21" t="s">
        <v>439</v>
      </c>
    </row>
    <row r="3283">
      <c r="A3283" s="23" t="s">
        <v>3846</v>
      </c>
      <c r="B3283" s="21" t="s">
        <v>2163</v>
      </c>
    </row>
    <row r="3284">
      <c r="A3284" s="23" t="s">
        <v>3847</v>
      </c>
      <c r="B3284" s="21" t="s">
        <v>294</v>
      </c>
    </row>
    <row r="3285">
      <c r="A3285" s="23" t="s">
        <v>3848</v>
      </c>
      <c r="B3285" s="21" t="s">
        <v>263</v>
      </c>
    </row>
    <row r="3286">
      <c r="A3286" s="23" t="s">
        <v>3849</v>
      </c>
      <c r="B3286" s="21" t="s">
        <v>212</v>
      </c>
    </row>
    <row r="3287">
      <c r="A3287" s="23" t="s">
        <v>3850</v>
      </c>
      <c r="B3287" s="21" t="s">
        <v>273</v>
      </c>
    </row>
    <row r="3288">
      <c r="A3288" s="23" t="s">
        <v>3851</v>
      </c>
      <c r="B3288" s="21" t="s">
        <v>273</v>
      </c>
    </row>
    <row r="3289">
      <c r="A3289" s="23" t="s">
        <v>3852</v>
      </c>
      <c r="B3289" s="21" t="s">
        <v>333</v>
      </c>
    </row>
    <row r="3290">
      <c r="A3290" s="23" t="s">
        <v>3853</v>
      </c>
      <c r="B3290" s="21" t="s">
        <v>300</v>
      </c>
    </row>
    <row r="3291">
      <c r="A3291" s="23" t="s">
        <v>3854</v>
      </c>
      <c r="B3291" s="21" t="s">
        <v>294</v>
      </c>
    </row>
    <row r="3292">
      <c r="A3292" s="23" t="s">
        <v>3855</v>
      </c>
      <c r="B3292" s="21" t="s">
        <v>283</v>
      </c>
    </row>
    <row r="3293">
      <c r="A3293" s="23" t="s">
        <v>3856</v>
      </c>
      <c r="B3293" s="21" t="s">
        <v>283</v>
      </c>
    </row>
    <row r="3294">
      <c r="A3294" s="23" t="s">
        <v>3857</v>
      </c>
      <c r="B3294" s="21" t="s">
        <v>283</v>
      </c>
    </row>
    <row r="3295">
      <c r="A3295" s="23" t="s">
        <v>3858</v>
      </c>
      <c r="B3295" s="21" t="s">
        <v>2242</v>
      </c>
    </row>
    <row r="3296">
      <c r="A3296" s="23" t="s">
        <v>3859</v>
      </c>
      <c r="B3296" s="21" t="s">
        <v>357</v>
      </c>
    </row>
    <row r="3297">
      <c r="A3297" s="23" t="s">
        <v>3860</v>
      </c>
      <c r="B3297" s="21" t="s">
        <v>283</v>
      </c>
    </row>
    <row r="3298">
      <c r="A3298" s="23" t="s">
        <v>3861</v>
      </c>
      <c r="B3298" s="21" t="s">
        <v>752</v>
      </c>
    </row>
    <row r="3299">
      <c r="A3299" s="23" t="s">
        <v>3862</v>
      </c>
      <c r="B3299" s="21" t="s">
        <v>638</v>
      </c>
    </row>
    <row r="3300">
      <c r="A3300" s="23" t="s">
        <v>3863</v>
      </c>
      <c r="B3300" s="21" t="s">
        <v>357</v>
      </c>
    </row>
    <row r="3301">
      <c r="A3301" s="23" t="s">
        <v>3864</v>
      </c>
      <c r="B3301" s="21" t="s">
        <v>357</v>
      </c>
    </row>
    <row r="3302">
      <c r="A3302" s="23" t="s">
        <v>3865</v>
      </c>
      <c r="B3302" s="21" t="s">
        <v>261</v>
      </c>
    </row>
    <row r="3303">
      <c r="A3303" s="23" t="s">
        <v>3866</v>
      </c>
      <c r="B3303" s="21" t="s">
        <v>624</v>
      </c>
    </row>
    <row r="3304">
      <c r="A3304" s="23" t="s">
        <v>3867</v>
      </c>
      <c r="B3304" s="21" t="s">
        <v>283</v>
      </c>
    </row>
    <row r="3305">
      <c r="A3305" s="23" t="s">
        <v>3868</v>
      </c>
      <c r="B3305" s="21" t="s">
        <v>329</v>
      </c>
    </row>
    <row r="3306">
      <c r="A3306" s="23" t="s">
        <v>3869</v>
      </c>
      <c r="B3306" s="21" t="s">
        <v>297</v>
      </c>
    </row>
    <row r="3307">
      <c r="A3307" s="23" t="s">
        <v>3870</v>
      </c>
      <c r="B3307" s="21" t="s">
        <v>261</v>
      </c>
    </row>
    <row r="3308">
      <c r="A3308" s="23" t="s">
        <v>3871</v>
      </c>
      <c r="B3308" s="21" t="s">
        <v>283</v>
      </c>
    </row>
    <row r="3309">
      <c r="A3309" s="23" t="s">
        <v>3872</v>
      </c>
      <c r="B3309" s="21" t="s">
        <v>357</v>
      </c>
    </row>
    <row r="3310">
      <c r="A3310" s="23" t="s">
        <v>3873</v>
      </c>
      <c r="B3310" s="21" t="s">
        <v>761</v>
      </c>
    </row>
    <row r="3311">
      <c r="A3311" s="23" t="s">
        <v>3874</v>
      </c>
      <c r="B3311" s="21" t="s">
        <v>346</v>
      </c>
    </row>
    <row r="3312">
      <c r="A3312" s="23" t="s">
        <v>3875</v>
      </c>
      <c r="B3312" s="21" t="s">
        <v>283</v>
      </c>
    </row>
    <row r="3313">
      <c r="A3313" s="23" t="s">
        <v>3876</v>
      </c>
      <c r="B3313" s="21" t="s">
        <v>261</v>
      </c>
    </row>
    <row r="3314">
      <c r="A3314" s="23" t="s">
        <v>3877</v>
      </c>
      <c r="B3314" s="21" t="s">
        <v>261</v>
      </c>
    </row>
    <row r="3315">
      <c r="A3315" s="23" t="s">
        <v>3878</v>
      </c>
      <c r="B3315" s="21" t="s">
        <v>3879</v>
      </c>
    </row>
    <row r="3316">
      <c r="A3316" s="23" t="s">
        <v>3880</v>
      </c>
      <c r="B3316" s="21" t="s">
        <v>362</v>
      </c>
    </row>
    <row r="3317">
      <c r="A3317" s="23" t="s">
        <v>3881</v>
      </c>
      <c r="B3317" s="21" t="s">
        <v>294</v>
      </c>
    </row>
    <row r="3318">
      <c r="A3318" s="23" t="s">
        <v>3882</v>
      </c>
      <c r="B3318" s="21" t="s">
        <v>450</v>
      </c>
    </row>
    <row r="3319">
      <c r="A3319" s="23" t="s">
        <v>3883</v>
      </c>
      <c r="B3319" s="21" t="s">
        <v>263</v>
      </c>
    </row>
    <row r="3320">
      <c r="A3320" s="23" t="s">
        <v>3884</v>
      </c>
      <c r="B3320" s="21" t="s">
        <v>261</v>
      </c>
    </row>
    <row r="3321">
      <c r="A3321" s="23" t="s">
        <v>3885</v>
      </c>
      <c r="B3321" s="21" t="s">
        <v>297</v>
      </c>
    </row>
    <row r="3322">
      <c r="A3322" s="23" t="s">
        <v>3886</v>
      </c>
      <c r="B3322" s="21" t="s">
        <v>144</v>
      </c>
    </row>
    <row r="3323">
      <c r="A3323" s="23" t="s">
        <v>3887</v>
      </c>
      <c r="B3323" s="21" t="s">
        <v>3888</v>
      </c>
    </row>
    <row r="3324">
      <c r="A3324" s="23" t="s">
        <v>3889</v>
      </c>
      <c r="B3324" s="21" t="s">
        <v>122</v>
      </c>
    </row>
    <row r="3325">
      <c r="A3325" s="23" t="s">
        <v>3890</v>
      </c>
      <c r="B3325" s="21" t="s">
        <v>283</v>
      </c>
    </row>
    <row r="3326">
      <c r="A3326" s="23" t="s">
        <v>3891</v>
      </c>
      <c r="B3326" s="21" t="s">
        <v>261</v>
      </c>
    </row>
    <row r="3327">
      <c r="A3327" s="23" t="s">
        <v>3892</v>
      </c>
      <c r="B3327" s="21" t="s">
        <v>283</v>
      </c>
    </row>
    <row r="3328">
      <c r="A3328" s="23" t="s">
        <v>3893</v>
      </c>
      <c r="B3328" s="21" t="s">
        <v>261</v>
      </c>
    </row>
    <row r="3329">
      <c r="A3329" s="23" t="s">
        <v>3894</v>
      </c>
      <c r="B3329" s="21" t="s">
        <v>435</v>
      </c>
    </row>
    <row r="3330">
      <c r="A3330" s="23" t="s">
        <v>3895</v>
      </c>
      <c r="B3330" s="21" t="s">
        <v>261</v>
      </c>
    </row>
    <row r="3331">
      <c r="A3331" s="23" t="s">
        <v>3896</v>
      </c>
      <c r="B3331" s="21" t="s">
        <v>261</v>
      </c>
    </row>
    <row r="3332">
      <c r="A3332" s="23" t="s">
        <v>3897</v>
      </c>
      <c r="B3332" s="21" t="s">
        <v>283</v>
      </c>
    </row>
    <row r="3333">
      <c r="A3333" s="23" t="s">
        <v>3898</v>
      </c>
      <c r="B3333" s="21" t="s">
        <v>466</v>
      </c>
    </row>
    <row r="3334">
      <c r="A3334" s="23" t="s">
        <v>3899</v>
      </c>
      <c r="B3334" s="21" t="s">
        <v>118</v>
      </c>
    </row>
    <row r="3335">
      <c r="A3335" s="23" t="s">
        <v>210</v>
      </c>
      <c r="B3335" s="21" t="s">
        <v>144</v>
      </c>
    </row>
    <row r="3336">
      <c r="A3336" s="23" t="s">
        <v>3900</v>
      </c>
      <c r="B3336" s="21" t="s">
        <v>261</v>
      </c>
    </row>
    <row r="3337">
      <c r="A3337" s="23" t="s">
        <v>3901</v>
      </c>
      <c r="B3337" s="21" t="s">
        <v>261</v>
      </c>
    </row>
    <row r="3338">
      <c r="A3338" s="23" t="s">
        <v>3902</v>
      </c>
      <c r="B3338" s="21" t="s">
        <v>283</v>
      </c>
    </row>
    <row r="3339">
      <c r="A3339" s="23" t="s">
        <v>3903</v>
      </c>
      <c r="B3339" s="21" t="s">
        <v>261</v>
      </c>
    </row>
    <row r="3340">
      <c r="A3340" s="23" t="s">
        <v>3904</v>
      </c>
      <c r="B3340" s="21" t="s">
        <v>300</v>
      </c>
    </row>
    <row r="3341">
      <c r="A3341" s="23" t="s">
        <v>3905</v>
      </c>
      <c r="B3341" s="21" t="s">
        <v>3906</v>
      </c>
    </row>
    <row r="3342">
      <c r="A3342" s="23" t="s">
        <v>3907</v>
      </c>
      <c r="B3342" s="21" t="s">
        <v>283</v>
      </c>
    </row>
    <row r="3343">
      <c r="A3343" s="23" t="s">
        <v>3908</v>
      </c>
      <c r="B3343" s="21" t="s">
        <v>283</v>
      </c>
    </row>
    <row r="3344">
      <c r="A3344" s="23" t="s">
        <v>3909</v>
      </c>
      <c r="B3344" s="21" t="s">
        <v>300</v>
      </c>
    </row>
    <row r="3345">
      <c r="A3345" s="23" t="s">
        <v>3910</v>
      </c>
      <c r="B3345" s="21" t="s">
        <v>476</v>
      </c>
    </row>
    <row r="3346">
      <c r="A3346" s="23" t="s">
        <v>3911</v>
      </c>
      <c r="B3346" s="21" t="s">
        <v>291</v>
      </c>
    </row>
    <row r="3347">
      <c r="A3347" s="23" t="s">
        <v>3912</v>
      </c>
      <c r="B3347" s="21" t="s">
        <v>283</v>
      </c>
    </row>
    <row r="3348">
      <c r="A3348" s="23" t="s">
        <v>3913</v>
      </c>
      <c r="B3348" s="21" t="s">
        <v>287</v>
      </c>
    </row>
    <row r="3349">
      <c r="A3349" s="23" t="s">
        <v>3914</v>
      </c>
      <c r="B3349" s="21" t="s">
        <v>267</v>
      </c>
    </row>
    <row r="3350">
      <c r="A3350" s="23" t="s">
        <v>3915</v>
      </c>
      <c r="B3350" s="21" t="s">
        <v>283</v>
      </c>
    </row>
    <row r="3351">
      <c r="A3351" s="23" t="s">
        <v>3916</v>
      </c>
      <c r="B3351" s="21" t="s">
        <v>294</v>
      </c>
    </row>
    <row r="3352">
      <c r="A3352" s="23" t="s">
        <v>3917</v>
      </c>
      <c r="B3352" s="21" t="s">
        <v>261</v>
      </c>
    </row>
    <row r="3353">
      <c r="A3353" s="23" t="s">
        <v>3918</v>
      </c>
      <c r="B3353" s="21" t="s">
        <v>283</v>
      </c>
    </row>
    <row r="3354">
      <c r="A3354" s="23" t="s">
        <v>3919</v>
      </c>
      <c r="B3354" s="21" t="s">
        <v>767</v>
      </c>
    </row>
    <row r="3355">
      <c r="A3355" s="23" t="s">
        <v>3920</v>
      </c>
      <c r="B3355" s="21" t="s">
        <v>283</v>
      </c>
    </row>
    <row r="3356">
      <c r="A3356" s="23" t="s">
        <v>3921</v>
      </c>
      <c r="B3356" s="21" t="s">
        <v>1917</v>
      </c>
    </row>
    <row r="3357">
      <c r="A3357" s="23" t="s">
        <v>3922</v>
      </c>
      <c r="B3357" s="21" t="s">
        <v>283</v>
      </c>
    </row>
    <row r="3358">
      <c r="A3358" s="23" t="s">
        <v>3923</v>
      </c>
      <c r="B3358" s="21" t="s">
        <v>294</v>
      </c>
    </row>
    <row r="3359">
      <c r="A3359" s="23" t="s">
        <v>3924</v>
      </c>
      <c r="B3359" s="21" t="s">
        <v>283</v>
      </c>
    </row>
    <row r="3360">
      <c r="A3360" s="23" t="s">
        <v>3925</v>
      </c>
      <c r="B3360" s="21" t="s">
        <v>118</v>
      </c>
    </row>
    <row r="3361">
      <c r="A3361" s="23" t="s">
        <v>3926</v>
      </c>
      <c r="B3361" s="21" t="s">
        <v>300</v>
      </c>
    </row>
    <row r="3362">
      <c r="A3362" s="23" t="s">
        <v>3927</v>
      </c>
      <c r="B3362" s="21" t="s">
        <v>273</v>
      </c>
    </row>
    <row r="3363">
      <c r="A3363" s="23" t="s">
        <v>3928</v>
      </c>
      <c r="B3363" s="21" t="s">
        <v>174</v>
      </c>
    </row>
    <row r="3364">
      <c r="A3364" s="23" t="s">
        <v>3929</v>
      </c>
      <c r="B3364" s="21" t="s">
        <v>263</v>
      </c>
    </row>
    <row r="3365">
      <c r="A3365" s="23" t="s">
        <v>3930</v>
      </c>
      <c r="B3365" s="21" t="s">
        <v>1567</v>
      </c>
    </row>
    <row r="3366">
      <c r="A3366" s="23" t="s">
        <v>3931</v>
      </c>
      <c r="B3366" s="21" t="s">
        <v>362</v>
      </c>
    </row>
    <row r="3367">
      <c r="A3367" s="23" t="s">
        <v>3932</v>
      </c>
      <c r="B3367" s="21" t="s">
        <v>362</v>
      </c>
    </row>
    <row r="3368">
      <c r="A3368" s="23" t="s">
        <v>3933</v>
      </c>
      <c r="B3368" s="21" t="s">
        <v>294</v>
      </c>
    </row>
    <row r="3369">
      <c r="A3369" s="23" t="s">
        <v>3934</v>
      </c>
      <c r="B3369" s="21" t="s">
        <v>294</v>
      </c>
    </row>
    <row r="3370">
      <c r="A3370" s="23" t="s">
        <v>3935</v>
      </c>
      <c r="B3370" s="21" t="s">
        <v>300</v>
      </c>
    </row>
    <row r="3371">
      <c r="A3371" s="23" t="s">
        <v>3936</v>
      </c>
      <c r="B3371" s="21" t="s">
        <v>294</v>
      </c>
    </row>
    <row r="3372">
      <c r="A3372" s="23" t="s">
        <v>3937</v>
      </c>
      <c r="B3372" s="21" t="s">
        <v>261</v>
      </c>
    </row>
    <row r="3373">
      <c r="A3373" s="23" t="s">
        <v>3938</v>
      </c>
      <c r="B3373" s="21" t="s">
        <v>261</v>
      </c>
    </row>
    <row r="3374">
      <c r="A3374" s="23" t="s">
        <v>3939</v>
      </c>
      <c r="B3374" s="21" t="s">
        <v>283</v>
      </c>
    </row>
    <row r="3375">
      <c r="A3375" s="23" t="s">
        <v>3940</v>
      </c>
      <c r="B3375" s="21" t="s">
        <v>267</v>
      </c>
    </row>
    <row r="3376">
      <c r="A3376" s="23" t="s">
        <v>3941</v>
      </c>
      <c r="B3376" s="21" t="s">
        <v>300</v>
      </c>
    </row>
    <row r="3377">
      <c r="A3377" s="23" t="s">
        <v>3942</v>
      </c>
      <c r="B3377" s="21" t="s">
        <v>267</v>
      </c>
    </row>
    <row r="3378">
      <c r="A3378" s="23" t="s">
        <v>3943</v>
      </c>
      <c r="B3378" s="21" t="s">
        <v>3944</v>
      </c>
    </row>
    <row r="3379">
      <c r="A3379" s="23" t="s">
        <v>3945</v>
      </c>
      <c r="B3379" s="21" t="s">
        <v>273</v>
      </c>
    </row>
    <row r="3380">
      <c r="A3380" s="23" t="s">
        <v>3946</v>
      </c>
      <c r="B3380" s="21" t="s">
        <v>276</v>
      </c>
    </row>
    <row r="3381">
      <c r="A3381" s="23" t="s">
        <v>3947</v>
      </c>
      <c r="B3381" s="21" t="s">
        <v>261</v>
      </c>
    </row>
    <row r="3382">
      <c r="A3382" s="23" t="s">
        <v>3948</v>
      </c>
      <c r="B3382" s="21" t="s">
        <v>283</v>
      </c>
    </row>
    <row r="3383">
      <c r="A3383" s="23" t="s">
        <v>3949</v>
      </c>
      <c r="B3383" s="21" t="s">
        <v>261</v>
      </c>
    </row>
    <row r="3384">
      <c r="A3384" s="23" t="s">
        <v>3950</v>
      </c>
      <c r="B3384" s="21" t="s">
        <v>267</v>
      </c>
    </row>
    <row r="3385">
      <c r="A3385" s="23" t="s">
        <v>3951</v>
      </c>
      <c r="B3385" s="21" t="s">
        <v>357</v>
      </c>
    </row>
    <row r="3386">
      <c r="A3386" s="23" t="s">
        <v>3952</v>
      </c>
      <c r="B3386" s="21" t="s">
        <v>300</v>
      </c>
    </row>
    <row r="3387">
      <c r="A3387" s="23" t="s">
        <v>3953</v>
      </c>
      <c r="B3387" s="21" t="s">
        <v>445</v>
      </c>
    </row>
    <row r="3388">
      <c r="A3388" s="23" t="s">
        <v>3954</v>
      </c>
      <c r="B3388" s="21" t="s">
        <v>261</v>
      </c>
    </row>
    <row r="3389">
      <c r="A3389" s="23" t="s">
        <v>3955</v>
      </c>
      <c r="B3389" s="21" t="s">
        <v>283</v>
      </c>
    </row>
    <row r="3390">
      <c r="A3390" s="23" t="s">
        <v>3956</v>
      </c>
      <c r="B3390" s="21" t="s">
        <v>2765</v>
      </c>
    </row>
    <row r="3391">
      <c r="A3391" s="23" t="s">
        <v>3957</v>
      </c>
      <c r="B3391" s="21" t="s">
        <v>294</v>
      </c>
    </row>
    <row r="3392">
      <c r="A3392" s="23" t="s">
        <v>3958</v>
      </c>
      <c r="B3392" s="21" t="s">
        <v>283</v>
      </c>
    </row>
    <row r="3393">
      <c r="A3393" s="23" t="s">
        <v>3959</v>
      </c>
      <c r="B3393" s="21" t="s">
        <v>291</v>
      </c>
    </row>
    <row r="3394">
      <c r="A3394" s="23" t="s">
        <v>3960</v>
      </c>
      <c r="B3394" s="21" t="s">
        <v>610</v>
      </c>
    </row>
    <row r="3395">
      <c r="A3395" s="23" t="s">
        <v>3961</v>
      </c>
      <c r="B3395" s="21" t="s">
        <v>261</v>
      </c>
    </row>
    <row r="3396">
      <c r="A3396" s="23" t="s">
        <v>3962</v>
      </c>
      <c r="B3396" s="21" t="s">
        <v>283</v>
      </c>
    </row>
    <row r="3397">
      <c r="A3397" s="23" t="s">
        <v>3963</v>
      </c>
      <c r="B3397" s="21" t="s">
        <v>362</v>
      </c>
    </row>
    <row r="3398">
      <c r="A3398" s="23" t="s">
        <v>3964</v>
      </c>
      <c r="B3398" s="21" t="s">
        <v>300</v>
      </c>
    </row>
    <row r="3399">
      <c r="A3399" s="23" t="s">
        <v>3965</v>
      </c>
      <c r="B3399" s="21" t="s">
        <v>273</v>
      </c>
    </row>
    <row r="3400">
      <c r="A3400" s="23" t="s">
        <v>3966</v>
      </c>
      <c r="B3400" s="21" t="s">
        <v>329</v>
      </c>
    </row>
    <row r="3401">
      <c r="A3401" s="23" t="s">
        <v>3967</v>
      </c>
      <c r="B3401" s="21" t="s">
        <v>300</v>
      </c>
    </row>
    <row r="3402">
      <c r="A3402" s="23" t="s">
        <v>3968</v>
      </c>
      <c r="B3402" s="21" t="s">
        <v>294</v>
      </c>
    </row>
    <row r="3403">
      <c r="A3403" s="23" t="s">
        <v>3969</v>
      </c>
      <c r="B3403" s="21" t="s">
        <v>261</v>
      </c>
    </row>
    <row r="3404">
      <c r="A3404" s="23" t="s">
        <v>3970</v>
      </c>
      <c r="B3404" s="21" t="s">
        <v>273</v>
      </c>
    </row>
    <row r="3405">
      <c r="A3405" s="23" t="s">
        <v>3971</v>
      </c>
      <c r="B3405" s="21" t="s">
        <v>261</v>
      </c>
    </row>
    <row r="3406">
      <c r="A3406" s="23" t="s">
        <v>3972</v>
      </c>
      <c r="B3406" s="21" t="s">
        <v>329</v>
      </c>
    </row>
    <row r="3407">
      <c r="A3407" s="23" t="s">
        <v>3973</v>
      </c>
      <c r="B3407" s="21" t="s">
        <v>610</v>
      </c>
    </row>
    <row r="3408">
      <c r="A3408" s="23" t="s">
        <v>3974</v>
      </c>
      <c r="B3408" s="21" t="s">
        <v>636</v>
      </c>
    </row>
    <row r="3409">
      <c r="A3409" s="23" t="s">
        <v>3975</v>
      </c>
      <c r="B3409" s="21" t="s">
        <v>329</v>
      </c>
    </row>
    <row r="3410">
      <c r="A3410" s="23" t="s">
        <v>3976</v>
      </c>
      <c r="B3410" s="21" t="s">
        <v>357</v>
      </c>
    </row>
    <row r="3411">
      <c r="A3411" s="23" t="s">
        <v>3977</v>
      </c>
      <c r="B3411" s="21" t="s">
        <v>261</v>
      </c>
    </row>
    <row r="3412">
      <c r="A3412" s="23" t="s">
        <v>3978</v>
      </c>
      <c r="B3412" s="21" t="s">
        <v>1090</v>
      </c>
    </row>
    <row r="3413">
      <c r="A3413" s="23" t="s">
        <v>3979</v>
      </c>
      <c r="B3413" s="21" t="s">
        <v>3980</v>
      </c>
    </row>
    <row r="3414">
      <c r="A3414" s="23" t="s">
        <v>3981</v>
      </c>
      <c r="B3414" s="21" t="s">
        <v>283</v>
      </c>
    </row>
    <row r="3415">
      <c r="A3415" s="23" t="s">
        <v>3982</v>
      </c>
      <c r="B3415" s="21" t="s">
        <v>546</v>
      </c>
    </row>
    <row r="3416">
      <c r="A3416" s="23" t="s">
        <v>3983</v>
      </c>
      <c r="B3416" s="21" t="s">
        <v>297</v>
      </c>
    </row>
    <row r="3417">
      <c r="A3417" s="23" t="s">
        <v>3984</v>
      </c>
      <c r="B3417" s="21" t="s">
        <v>1490</v>
      </c>
    </row>
    <row r="3418">
      <c r="A3418" s="23" t="s">
        <v>3985</v>
      </c>
      <c r="B3418" s="21" t="s">
        <v>263</v>
      </c>
    </row>
    <row r="3419">
      <c r="A3419" s="23" t="s">
        <v>3986</v>
      </c>
      <c r="B3419" s="21" t="s">
        <v>261</v>
      </c>
    </row>
    <row r="3420">
      <c r="A3420" s="23" t="s">
        <v>3987</v>
      </c>
      <c r="B3420" s="21" t="s">
        <v>126</v>
      </c>
    </row>
    <row r="3421">
      <c r="A3421" s="23" t="s">
        <v>3988</v>
      </c>
      <c r="B3421" s="21" t="s">
        <v>3989</v>
      </c>
    </row>
    <row r="3422">
      <c r="A3422" s="23" t="s">
        <v>3990</v>
      </c>
      <c r="B3422" s="21" t="s">
        <v>283</v>
      </c>
    </row>
    <row r="3423">
      <c r="A3423" s="23" t="s">
        <v>3991</v>
      </c>
      <c r="B3423" s="21" t="s">
        <v>283</v>
      </c>
    </row>
    <row r="3424">
      <c r="A3424" s="23" t="s">
        <v>3992</v>
      </c>
      <c r="B3424" s="21" t="s">
        <v>300</v>
      </c>
    </row>
    <row r="3425">
      <c r="A3425" s="23" t="s">
        <v>3993</v>
      </c>
      <c r="B3425" s="21" t="s">
        <v>565</v>
      </c>
    </row>
    <row r="3426">
      <c r="A3426" s="23" t="s">
        <v>3994</v>
      </c>
      <c r="B3426" s="21" t="s">
        <v>294</v>
      </c>
    </row>
    <row r="3427">
      <c r="A3427" s="23" t="s">
        <v>3995</v>
      </c>
      <c r="B3427" s="21" t="s">
        <v>283</v>
      </c>
    </row>
    <row r="3428">
      <c r="A3428" s="23" t="s">
        <v>3996</v>
      </c>
      <c r="B3428" s="21" t="s">
        <v>3997</v>
      </c>
    </row>
    <row r="3429">
      <c r="A3429" s="23" t="s">
        <v>3998</v>
      </c>
      <c r="B3429" s="21" t="s">
        <v>267</v>
      </c>
    </row>
    <row r="3430">
      <c r="A3430" s="23" t="s">
        <v>3999</v>
      </c>
      <c r="B3430" s="21" t="s">
        <v>283</v>
      </c>
    </row>
    <row r="3431">
      <c r="A3431" s="23" t="s">
        <v>4000</v>
      </c>
      <c r="B3431" s="21" t="s">
        <v>273</v>
      </c>
    </row>
    <row r="3432">
      <c r="A3432" s="23" t="s">
        <v>4001</v>
      </c>
      <c r="B3432" s="21" t="s">
        <v>265</v>
      </c>
    </row>
    <row r="3433">
      <c r="A3433" s="23" t="s">
        <v>4002</v>
      </c>
      <c r="B3433" s="21" t="s">
        <v>261</v>
      </c>
    </row>
    <row r="3434">
      <c r="A3434" s="23" t="s">
        <v>4003</v>
      </c>
      <c r="B3434" s="21" t="s">
        <v>283</v>
      </c>
    </row>
    <row r="3435">
      <c r="A3435" s="23" t="s">
        <v>4004</v>
      </c>
      <c r="B3435" s="21" t="s">
        <v>265</v>
      </c>
    </row>
    <row r="3436">
      <c r="A3436" s="23" t="s">
        <v>4005</v>
      </c>
      <c r="B3436" s="21" t="s">
        <v>276</v>
      </c>
    </row>
    <row r="3437">
      <c r="A3437" s="23" t="s">
        <v>4006</v>
      </c>
      <c r="B3437" s="21" t="s">
        <v>1230</v>
      </c>
    </row>
    <row r="3438">
      <c r="A3438" s="23" t="s">
        <v>4007</v>
      </c>
      <c r="B3438" s="21" t="s">
        <v>118</v>
      </c>
    </row>
    <row r="3439">
      <c r="A3439" s="23" t="s">
        <v>4008</v>
      </c>
      <c r="B3439" s="21" t="s">
        <v>4009</v>
      </c>
    </row>
    <row r="3440">
      <c r="A3440" s="23" t="s">
        <v>4010</v>
      </c>
      <c r="B3440" s="21" t="s">
        <v>362</v>
      </c>
    </row>
    <row r="3441">
      <c r="A3441" s="23" t="s">
        <v>4011</v>
      </c>
      <c r="B3441" s="21" t="s">
        <v>144</v>
      </c>
    </row>
    <row r="3442">
      <c r="A3442" s="23" t="s">
        <v>4012</v>
      </c>
      <c r="B3442" s="21" t="s">
        <v>263</v>
      </c>
    </row>
    <row r="3443">
      <c r="A3443" s="23" t="s">
        <v>4013</v>
      </c>
      <c r="B3443" s="21" t="s">
        <v>346</v>
      </c>
    </row>
    <row r="3444">
      <c r="A3444" s="23" t="s">
        <v>4014</v>
      </c>
      <c r="B3444" s="21" t="s">
        <v>271</v>
      </c>
    </row>
    <row r="3445">
      <c r="A3445" s="23" t="s">
        <v>4015</v>
      </c>
      <c r="B3445" s="21" t="s">
        <v>261</v>
      </c>
    </row>
    <row r="3446">
      <c r="A3446" s="23" t="s">
        <v>4016</v>
      </c>
      <c r="B3446" s="21" t="s">
        <v>291</v>
      </c>
    </row>
    <row r="3447">
      <c r="A3447" s="23" t="s">
        <v>4017</v>
      </c>
      <c r="B3447" s="21" t="s">
        <v>263</v>
      </c>
    </row>
    <row r="3448">
      <c r="A3448" s="23" t="s">
        <v>4018</v>
      </c>
      <c r="B3448" s="21" t="s">
        <v>333</v>
      </c>
    </row>
    <row r="3449">
      <c r="A3449" s="23" t="s">
        <v>4019</v>
      </c>
      <c r="B3449" s="21" t="s">
        <v>1189</v>
      </c>
    </row>
    <row r="3450">
      <c r="A3450" s="23" t="s">
        <v>4020</v>
      </c>
      <c r="B3450" s="21" t="s">
        <v>291</v>
      </c>
    </row>
    <row r="3451">
      <c r="A3451" s="23" t="s">
        <v>4021</v>
      </c>
      <c r="B3451" s="21" t="s">
        <v>329</v>
      </c>
    </row>
    <row r="3452">
      <c r="A3452" s="23" t="s">
        <v>4022</v>
      </c>
      <c r="B3452" s="21" t="s">
        <v>261</v>
      </c>
    </row>
    <row r="3453">
      <c r="A3453" s="23" t="s">
        <v>4023</v>
      </c>
      <c r="B3453" s="21" t="s">
        <v>191</v>
      </c>
    </row>
    <row r="3454">
      <c r="A3454" s="23" t="s">
        <v>4024</v>
      </c>
      <c r="B3454" s="21" t="s">
        <v>362</v>
      </c>
    </row>
    <row r="3455">
      <c r="A3455" s="23" t="s">
        <v>4025</v>
      </c>
      <c r="B3455" s="21" t="s">
        <v>297</v>
      </c>
    </row>
    <row r="3456">
      <c r="A3456" s="23" t="s">
        <v>4026</v>
      </c>
      <c r="B3456" s="21" t="s">
        <v>263</v>
      </c>
    </row>
    <row r="3457">
      <c r="A3457" s="23" t="s">
        <v>4027</v>
      </c>
      <c r="B3457" s="21" t="s">
        <v>1072</v>
      </c>
    </row>
    <row r="3458">
      <c r="A3458" s="23" t="s">
        <v>4028</v>
      </c>
      <c r="B3458" s="21" t="s">
        <v>294</v>
      </c>
    </row>
    <row r="3459">
      <c r="A3459" s="23" t="s">
        <v>4029</v>
      </c>
      <c r="B3459" s="21" t="s">
        <v>283</v>
      </c>
    </row>
    <row r="3460">
      <c r="A3460" s="23" t="s">
        <v>4030</v>
      </c>
      <c r="B3460" s="21" t="s">
        <v>283</v>
      </c>
    </row>
    <row r="3461">
      <c r="A3461" s="23" t="s">
        <v>4031</v>
      </c>
      <c r="B3461" s="21" t="s">
        <v>1798</v>
      </c>
    </row>
    <row r="3462">
      <c r="A3462" s="23" t="s">
        <v>4032</v>
      </c>
      <c r="B3462" s="21" t="s">
        <v>273</v>
      </c>
    </row>
    <row r="3463">
      <c r="A3463" s="23" t="s">
        <v>4033</v>
      </c>
      <c r="B3463" s="21" t="s">
        <v>466</v>
      </c>
    </row>
    <row r="3464">
      <c r="A3464" s="23" t="s">
        <v>4034</v>
      </c>
      <c r="B3464" s="21" t="s">
        <v>2598</v>
      </c>
    </row>
    <row r="3465">
      <c r="A3465" s="23" t="s">
        <v>4035</v>
      </c>
      <c r="B3465" s="21" t="s">
        <v>273</v>
      </c>
    </row>
    <row r="3466">
      <c r="A3466" s="23" t="s">
        <v>4036</v>
      </c>
      <c r="B3466" s="21" t="s">
        <v>3037</v>
      </c>
    </row>
    <row r="3467">
      <c r="A3467" s="23" t="s">
        <v>4037</v>
      </c>
      <c r="B3467" s="21" t="s">
        <v>333</v>
      </c>
    </row>
    <row r="3468">
      <c r="A3468" s="23" t="s">
        <v>4038</v>
      </c>
      <c r="B3468" s="21" t="s">
        <v>273</v>
      </c>
    </row>
    <row r="3469">
      <c r="A3469" s="23" t="s">
        <v>4039</v>
      </c>
      <c r="B3469" s="21" t="s">
        <v>728</v>
      </c>
    </row>
    <row r="3470">
      <c r="A3470" s="23" t="s">
        <v>4040</v>
      </c>
      <c r="B3470" s="21" t="s">
        <v>300</v>
      </c>
    </row>
    <row r="3471">
      <c r="A3471" s="23" t="s">
        <v>4041</v>
      </c>
      <c r="B3471" s="21" t="s">
        <v>300</v>
      </c>
    </row>
    <row r="3472">
      <c r="A3472" s="23" t="s">
        <v>4042</v>
      </c>
      <c r="B3472" s="21" t="s">
        <v>294</v>
      </c>
    </row>
    <row r="3473">
      <c r="A3473" s="23" t="s">
        <v>4043</v>
      </c>
      <c r="B3473" s="21" t="s">
        <v>812</v>
      </c>
    </row>
    <row r="3474">
      <c r="A3474" s="23" t="s">
        <v>4044</v>
      </c>
      <c r="B3474" s="21" t="s">
        <v>300</v>
      </c>
    </row>
    <row r="3475">
      <c r="A3475" s="23" t="s">
        <v>4045</v>
      </c>
      <c r="B3475" s="21" t="s">
        <v>362</v>
      </c>
    </row>
    <row r="3476">
      <c r="A3476" s="23" t="s">
        <v>4046</v>
      </c>
      <c r="B3476" s="21" t="s">
        <v>4047</v>
      </c>
    </row>
    <row r="3477">
      <c r="A3477" s="23" t="s">
        <v>4048</v>
      </c>
      <c r="B3477" s="21" t="s">
        <v>283</v>
      </c>
    </row>
    <row r="3478">
      <c r="A3478" s="23" t="s">
        <v>4049</v>
      </c>
      <c r="B3478" s="21" t="s">
        <v>263</v>
      </c>
    </row>
    <row r="3479">
      <c r="A3479" s="23" t="s">
        <v>4050</v>
      </c>
      <c r="B3479" s="21" t="s">
        <v>118</v>
      </c>
    </row>
    <row r="3480">
      <c r="A3480" s="23" t="s">
        <v>4051</v>
      </c>
      <c r="B3480" s="21" t="s">
        <v>261</v>
      </c>
    </row>
    <row r="3481">
      <c r="A3481" s="23" t="s">
        <v>4052</v>
      </c>
      <c r="B3481" s="21" t="s">
        <v>4053</v>
      </c>
    </row>
    <row r="3482">
      <c r="A3482" s="23" t="s">
        <v>4054</v>
      </c>
      <c r="B3482" s="21" t="s">
        <v>357</v>
      </c>
    </row>
    <row r="3483">
      <c r="A3483" s="23" t="s">
        <v>4055</v>
      </c>
      <c r="B3483" s="21" t="s">
        <v>291</v>
      </c>
    </row>
    <row r="3484">
      <c r="A3484" s="23" t="s">
        <v>4056</v>
      </c>
      <c r="B3484" s="21" t="s">
        <v>273</v>
      </c>
    </row>
    <row r="3485">
      <c r="A3485" s="23" t="s">
        <v>4057</v>
      </c>
      <c r="B3485" s="21" t="s">
        <v>283</v>
      </c>
    </row>
    <row r="3486">
      <c r="A3486" s="23" t="s">
        <v>4058</v>
      </c>
      <c r="B3486" s="21" t="s">
        <v>283</v>
      </c>
    </row>
    <row r="3487">
      <c r="A3487" s="23" t="s">
        <v>4059</v>
      </c>
      <c r="B3487" s="21" t="s">
        <v>1011</v>
      </c>
    </row>
    <row r="3488">
      <c r="A3488" s="23" t="s">
        <v>4060</v>
      </c>
      <c r="B3488" s="21" t="s">
        <v>610</v>
      </c>
    </row>
    <row r="3489">
      <c r="A3489" s="23" t="s">
        <v>4061</v>
      </c>
      <c r="B3489" s="21" t="s">
        <v>263</v>
      </c>
    </row>
    <row r="3490">
      <c r="A3490" s="23" t="s">
        <v>4062</v>
      </c>
      <c r="B3490" s="21" t="s">
        <v>346</v>
      </c>
    </row>
    <row r="3491">
      <c r="A3491" s="23" t="s">
        <v>4063</v>
      </c>
      <c r="B3491" s="21" t="s">
        <v>297</v>
      </c>
    </row>
    <row r="3492">
      <c r="A3492" s="23" t="s">
        <v>4064</v>
      </c>
      <c r="B3492" s="21" t="s">
        <v>283</v>
      </c>
    </row>
    <row r="3493">
      <c r="A3493" s="23" t="s">
        <v>4065</v>
      </c>
      <c r="B3493" s="21" t="s">
        <v>283</v>
      </c>
    </row>
    <row r="3494">
      <c r="A3494" s="23" t="s">
        <v>4066</v>
      </c>
      <c r="B3494" s="21" t="s">
        <v>283</v>
      </c>
    </row>
    <row r="3495">
      <c r="A3495" s="23" t="s">
        <v>4067</v>
      </c>
      <c r="B3495" s="21" t="s">
        <v>283</v>
      </c>
    </row>
    <row r="3496">
      <c r="A3496" s="23" t="s">
        <v>4068</v>
      </c>
      <c r="B3496" s="21" t="s">
        <v>329</v>
      </c>
    </row>
    <row r="3497">
      <c r="A3497" s="23" t="s">
        <v>4069</v>
      </c>
      <c r="B3497" s="21" t="s">
        <v>316</v>
      </c>
    </row>
    <row r="3498">
      <c r="A3498" s="23" t="s">
        <v>4070</v>
      </c>
      <c r="B3498" s="21" t="s">
        <v>144</v>
      </c>
    </row>
    <row r="3499">
      <c r="A3499" s="23" t="s">
        <v>4071</v>
      </c>
      <c r="B3499" s="21" t="s">
        <v>263</v>
      </c>
    </row>
    <row r="3500">
      <c r="A3500" s="23" t="s">
        <v>4072</v>
      </c>
      <c r="B3500" s="21" t="s">
        <v>283</v>
      </c>
    </row>
    <row r="3501">
      <c r="A3501" s="23" t="s">
        <v>4073</v>
      </c>
      <c r="B3501" s="21" t="s">
        <v>261</v>
      </c>
    </row>
    <row r="3502">
      <c r="A3502" s="23" t="s">
        <v>4074</v>
      </c>
      <c r="B3502" s="21" t="s">
        <v>261</v>
      </c>
    </row>
    <row r="3503">
      <c r="A3503" s="23" t="s">
        <v>4075</v>
      </c>
      <c r="B3503" s="21" t="s">
        <v>362</v>
      </c>
    </row>
    <row r="3504">
      <c r="A3504" s="23" t="s">
        <v>4076</v>
      </c>
      <c r="B3504" s="21" t="s">
        <v>276</v>
      </c>
    </row>
    <row r="3505">
      <c r="A3505" s="23" t="s">
        <v>4077</v>
      </c>
      <c r="B3505" s="21" t="s">
        <v>4078</v>
      </c>
    </row>
    <row r="3506">
      <c r="A3506" s="23" t="s">
        <v>4079</v>
      </c>
      <c r="B3506" s="21" t="s">
        <v>452</v>
      </c>
    </row>
    <row r="3507">
      <c r="A3507" s="23" t="s">
        <v>4080</v>
      </c>
      <c r="B3507" s="21" t="s">
        <v>283</v>
      </c>
    </row>
    <row r="3508">
      <c r="A3508" s="23" t="s">
        <v>4081</v>
      </c>
      <c r="B3508" s="21" t="s">
        <v>283</v>
      </c>
    </row>
    <row r="3509">
      <c r="A3509" s="23" t="s">
        <v>4082</v>
      </c>
      <c r="B3509" s="21" t="s">
        <v>329</v>
      </c>
    </row>
    <row r="3510">
      <c r="A3510" s="23" t="s">
        <v>4083</v>
      </c>
      <c r="B3510" s="21" t="s">
        <v>283</v>
      </c>
    </row>
    <row r="3511">
      <c r="A3511" s="23" t="s">
        <v>4084</v>
      </c>
      <c r="B3511" s="21" t="s">
        <v>990</v>
      </c>
    </row>
    <row r="3512">
      <c r="A3512" s="23" t="s">
        <v>4085</v>
      </c>
      <c r="B3512" s="21" t="s">
        <v>375</v>
      </c>
    </row>
    <row r="3513">
      <c r="A3513" s="23" t="s">
        <v>4086</v>
      </c>
      <c r="B3513" s="21" t="s">
        <v>362</v>
      </c>
    </row>
    <row r="3514">
      <c r="A3514" s="23" t="s">
        <v>4087</v>
      </c>
      <c r="B3514" s="21" t="s">
        <v>283</v>
      </c>
    </row>
    <row r="3515">
      <c r="A3515" s="23" t="s">
        <v>4088</v>
      </c>
      <c r="B3515" s="21" t="s">
        <v>118</v>
      </c>
    </row>
    <row r="3516">
      <c r="A3516" s="23" t="s">
        <v>4089</v>
      </c>
      <c r="B3516" s="21" t="s">
        <v>267</v>
      </c>
    </row>
    <row r="3517">
      <c r="A3517" s="23" t="s">
        <v>4090</v>
      </c>
      <c r="B3517" s="21" t="s">
        <v>283</v>
      </c>
    </row>
    <row r="3518">
      <c r="A3518" s="23" t="s">
        <v>4091</v>
      </c>
      <c r="B3518" s="21" t="s">
        <v>263</v>
      </c>
    </row>
    <row r="3519">
      <c r="A3519" s="23" t="s">
        <v>4092</v>
      </c>
      <c r="B3519" s="21" t="s">
        <v>362</v>
      </c>
    </row>
    <row r="3520">
      <c r="A3520" s="23" t="s">
        <v>4093</v>
      </c>
      <c r="B3520" s="21" t="s">
        <v>1205</v>
      </c>
    </row>
    <row r="3521">
      <c r="A3521" s="23" t="s">
        <v>4094</v>
      </c>
      <c r="B3521" s="21" t="s">
        <v>283</v>
      </c>
    </row>
    <row r="3522">
      <c r="A3522" s="23" t="s">
        <v>4095</v>
      </c>
      <c r="B3522" s="21" t="s">
        <v>191</v>
      </c>
    </row>
    <row r="3523">
      <c r="A3523" s="23" t="s">
        <v>4096</v>
      </c>
      <c r="B3523" s="21" t="s">
        <v>283</v>
      </c>
    </row>
    <row r="3524">
      <c r="A3524" s="23" t="s">
        <v>4097</v>
      </c>
      <c r="B3524" s="21" t="s">
        <v>4098</v>
      </c>
    </row>
    <row r="3525">
      <c r="A3525" s="23" t="s">
        <v>4099</v>
      </c>
      <c r="B3525" s="21" t="s">
        <v>300</v>
      </c>
    </row>
    <row r="3526">
      <c r="A3526" s="23" t="s">
        <v>4100</v>
      </c>
      <c r="B3526" s="21" t="s">
        <v>294</v>
      </c>
    </row>
    <row r="3527">
      <c r="A3527" s="23" t="s">
        <v>4101</v>
      </c>
      <c r="B3527" s="21" t="s">
        <v>589</v>
      </c>
    </row>
    <row r="3528">
      <c r="A3528" s="23" t="s">
        <v>4102</v>
      </c>
      <c r="B3528" s="21" t="s">
        <v>261</v>
      </c>
    </row>
    <row r="3529">
      <c r="A3529" s="23" t="s">
        <v>4103</v>
      </c>
      <c r="B3529" s="21" t="s">
        <v>291</v>
      </c>
    </row>
    <row r="3530">
      <c r="A3530" s="23" t="s">
        <v>4104</v>
      </c>
      <c r="B3530" s="21" t="s">
        <v>511</v>
      </c>
    </row>
    <row r="3531">
      <c r="A3531" s="23" t="s">
        <v>4105</v>
      </c>
      <c r="B3531" s="21" t="s">
        <v>346</v>
      </c>
    </row>
    <row r="3532">
      <c r="A3532" s="23" t="s">
        <v>4106</v>
      </c>
      <c r="B3532" s="21" t="s">
        <v>261</v>
      </c>
    </row>
    <row r="3533">
      <c r="A3533" s="23" t="s">
        <v>4107</v>
      </c>
      <c r="B3533" s="21" t="s">
        <v>357</v>
      </c>
    </row>
    <row r="3534">
      <c r="A3534" s="23" t="s">
        <v>4108</v>
      </c>
      <c r="B3534" s="21" t="s">
        <v>283</v>
      </c>
    </row>
    <row r="3535">
      <c r="A3535" s="23" t="s">
        <v>4109</v>
      </c>
      <c r="B3535" s="21" t="s">
        <v>283</v>
      </c>
    </row>
    <row r="3536">
      <c r="A3536" s="23" t="s">
        <v>4110</v>
      </c>
      <c r="B3536" s="21" t="s">
        <v>283</v>
      </c>
    </row>
    <row r="3537">
      <c r="A3537" s="23" t="s">
        <v>4111</v>
      </c>
      <c r="B3537" s="21" t="s">
        <v>371</v>
      </c>
    </row>
    <row r="3538">
      <c r="A3538" s="23" t="s">
        <v>4112</v>
      </c>
      <c r="B3538" s="21" t="s">
        <v>118</v>
      </c>
    </row>
    <row r="3539">
      <c r="A3539" s="23" t="s">
        <v>4113</v>
      </c>
      <c r="B3539" s="21" t="s">
        <v>273</v>
      </c>
    </row>
    <row r="3540">
      <c r="A3540" s="23" t="s">
        <v>4114</v>
      </c>
      <c r="B3540" s="21" t="s">
        <v>294</v>
      </c>
    </row>
    <row r="3541">
      <c r="A3541" s="23" t="s">
        <v>4115</v>
      </c>
      <c r="B3541" s="21" t="s">
        <v>371</v>
      </c>
    </row>
    <row r="3542">
      <c r="A3542" s="23" t="s">
        <v>4116</v>
      </c>
      <c r="B3542" s="21" t="s">
        <v>273</v>
      </c>
    </row>
    <row r="3543">
      <c r="A3543" s="23" t="s">
        <v>4117</v>
      </c>
      <c r="B3543" s="21" t="s">
        <v>273</v>
      </c>
    </row>
    <row r="3544">
      <c r="A3544" s="23" t="s">
        <v>4118</v>
      </c>
      <c r="B3544" s="21" t="s">
        <v>283</v>
      </c>
    </row>
    <row r="3545">
      <c r="A3545" s="23" t="s">
        <v>4119</v>
      </c>
      <c r="B3545" s="21" t="s">
        <v>294</v>
      </c>
    </row>
    <row r="3546">
      <c r="A3546" s="23" t="s">
        <v>4120</v>
      </c>
      <c r="B3546" s="21" t="s">
        <v>294</v>
      </c>
    </row>
    <row r="3547">
      <c r="A3547" s="23" t="s">
        <v>4121</v>
      </c>
      <c r="B3547" s="21" t="s">
        <v>435</v>
      </c>
    </row>
    <row r="3548">
      <c r="A3548" s="23" t="s">
        <v>4122</v>
      </c>
      <c r="B3548" s="21" t="s">
        <v>261</v>
      </c>
    </row>
    <row r="3549">
      <c r="A3549" s="23" t="s">
        <v>4123</v>
      </c>
      <c r="B3549" s="21" t="s">
        <v>273</v>
      </c>
    </row>
    <row r="3550">
      <c r="A3550" s="23" t="s">
        <v>4124</v>
      </c>
      <c r="B3550" s="21" t="s">
        <v>357</v>
      </c>
    </row>
    <row r="3551">
      <c r="A3551" s="23" t="s">
        <v>4125</v>
      </c>
      <c r="B3551" s="21" t="s">
        <v>823</v>
      </c>
    </row>
    <row r="3552">
      <c r="A3552" s="23" t="s">
        <v>4126</v>
      </c>
      <c r="B3552" s="21" t="s">
        <v>300</v>
      </c>
    </row>
    <row r="3553">
      <c r="A3553" s="23" t="s">
        <v>4127</v>
      </c>
      <c r="B3553" s="21" t="s">
        <v>318</v>
      </c>
    </row>
    <row r="3554">
      <c r="A3554" s="23" t="s">
        <v>4128</v>
      </c>
      <c r="B3554" s="21" t="s">
        <v>450</v>
      </c>
    </row>
    <row r="3555">
      <c r="A3555" s="23" t="s">
        <v>4129</v>
      </c>
      <c r="B3555" s="21" t="s">
        <v>283</v>
      </c>
    </row>
    <row r="3556">
      <c r="A3556" s="23" t="s">
        <v>4130</v>
      </c>
      <c r="B3556" s="21" t="s">
        <v>267</v>
      </c>
    </row>
    <row r="3557">
      <c r="A3557" s="23" t="s">
        <v>4131</v>
      </c>
      <c r="B3557" s="21" t="s">
        <v>476</v>
      </c>
    </row>
    <row r="3558">
      <c r="A3558" s="23" t="s">
        <v>4132</v>
      </c>
      <c r="B3558" s="21" t="s">
        <v>333</v>
      </c>
    </row>
    <row r="3559">
      <c r="A3559" s="23" t="s">
        <v>4133</v>
      </c>
      <c r="B3559" s="21" t="s">
        <v>291</v>
      </c>
    </row>
    <row r="3560">
      <c r="A3560" s="23" t="s">
        <v>4134</v>
      </c>
      <c r="B3560" s="21" t="s">
        <v>4135</v>
      </c>
    </row>
    <row r="3561">
      <c r="A3561" s="23" t="s">
        <v>4136</v>
      </c>
      <c r="B3561" s="21" t="s">
        <v>4137</v>
      </c>
    </row>
    <row r="3562">
      <c r="A3562" s="23" t="s">
        <v>4138</v>
      </c>
      <c r="B3562" s="21" t="s">
        <v>466</v>
      </c>
    </row>
    <row r="3563">
      <c r="A3563" s="23" t="s">
        <v>4139</v>
      </c>
      <c r="B3563" s="21" t="s">
        <v>300</v>
      </c>
    </row>
    <row r="3564">
      <c r="A3564" s="23" t="s">
        <v>4140</v>
      </c>
      <c r="B3564" s="21" t="s">
        <v>273</v>
      </c>
    </row>
    <row r="3565">
      <c r="A3565" s="23" t="s">
        <v>4141</v>
      </c>
      <c r="B3565" s="21" t="s">
        <v>362</v>
      </c>
    </row>
    <row r="3566">
      <c r="A3566" s="23" t="s">
        <v>4142</v>
      </c>
      <c r="B3566" s="21" t="s">
        <v>263</v>
      </c>
    </row>
    <row r="3567">
      <c r="A3567" s="23" t="s">
        <v>4143</v>
      </c>
      <c r="B3567" s="21" t="s">
        <v>4144</v>
      </c>
    </row>
    <row r="3568">
      <c r="A3568" s="23" t="s">
        <v>4145</v>
      </c>
      <c r="B3568" s="21" t="s">
        <v>159</v>
      </c>
    </row>
    <row r="3569">
      <c r="A3569" s="23" t="s">
        <v>4146</v>
      </c>
      <c r="B3569" s="21" t="s">
        <v>283</v>
      </c>
    </row>
    <row r="3570">
      <c r="A3570" s="23" t="s">
        <v>4147</v>
      </c>
      <c r="B3570" s="21" t="s">
        <v>283</v>
      </c>
    </row>
    <row r="3571">
      <c r="A3571" s="23" t="s">
        <v>4148</v>
      </c>
      <c r="B3571" s="21" t="s">
        <v>136</v>
      </c>
    </row>
    <row r="3572">
      <c r="A3572" s="23" t="s">
        <v>4149</v>
      </c>
      <c r="B3572" s="21" t="s">
        <v>4150</v>
      </c>
    </row>
    <row r="3573">
      <c r="A3573" s="23" t="s">
        <v>4151</v>
      </c>
      <c r="B3573" s="21" t="s">
        <v>300</v>
      </c>
    </row>
    <row r="3574">
      <c r="A3574" s="23" t="s">
        <v>4152</v>
      </c>
      <c r="B3574" s="21" t="s">
        <v>261</v>
      </c>
    </row>
    <row r="3575">
      <c r="A3575" s="23" t="s">
        <v>4153</v>
      </c>
      <c r="B3575" s="21" t="s">
        <v>261</v>
      </c>
    </row>
    <row r="3576">
      <c r="A3576" s="23" t="s">
        <v>4154</v>
      </c>
      <c r="B3576" s="21" t="s">
        <v>261</v>
      </c>
    </row>
    <row r="3577">
      <c r="A3577" s="23" t="s">
        <v>4155</v>
      </c>
      <c r="B3577" s="21" t="s">
        <v>263</v>
      </c>
    </row>
    <row r="3578">
      <c r="A3578" s="23" t="s">
        <v>4156</v>
      </c>
      <c r="B3578" s="21" t="s">
        <v>1360</v>
      </c>
    </row>
    <row r="3579">
      <c r="A3579" s="23" t="s">
        <v>4157</v>
      </c>
      <c r="B3579" s="21" t="s">
        <v>294</v>
      </c>
    </row>
    <row r="3580">
      <c r="A3580" s="23" t="s">
        <v>4158</v>
      </c>
      <c r="B3580" s="21" t="s">
        <v>261</v>
      </c>
    </row>
    <row r="3581">
      <c r="A3581" s="23" t="s">
        <v>4159</v>
      </c>
      <c r="B3581" s="21" t="s">
        <v>357</v>
      </c>
    </row>
    <row r="3582">
      <c r="A3582" s="23" t="s">
        <v>4160</v>
      </c>
      <c r="B3582" s="21" t="s">
        <v>261</v>
      </c>
    </row>
    <row r="3583">
      <c r="A3583" s="23" t="s">
        <v>4161</v>
      </c>
      <c r="B3583" s="21" t="s">
        <v>281</v>
      </c>
    </row>
    <row r="3584">
      <c r="A3584" s="23" t="s">
        <v>4162</v>
      </c>
      <c r="B3584" s="21" t="s">
        <v>357</v>
      </c>
    </row>
    <row r="3585">
      <c r="A3585" s="23" t="s">
        <v>4163</v>
      </c>
      <c r="B3585" s="21" t="s">
        <v>283</v>
      </c>
    </row>
    <row r="3586">
      <c r="A3586" s="23" t="s">
        <v>4164</v>
      </c>
      <c r="B3586" s="21" t="s">
        <v>349</v>
      </c>
    </row>
    <row r="3587">
      <c r="A3587" s="23" t="s">
        <v>4165</v>
      </c>
      <c r="B3587" s="21" t="s">
        <v>324</v>
      </c>
    </row>
    <row r="3588">
      <c r="A3588" s="23" t="s">
        <v>4166</v>
      </c>
      <c r="B3588" s="21" t="s">
        <v>261</v>
      </c>
    </row>
    <row r="3589">
      <c r="A3589" s="23" t="s">
        <v>4167</v>
      </c>
      <c r="B3589" s="21" t="s">
        <v>267</v>
      </c>
    </row>
    <row r="3590">
      <c r="A3590" s="23" t="s">
        <v>4168</v>
      </c>
      <c r="B3590" s="21" t="s">
        <v>279</v>
      </c>
    </row>
    <row r="3591">
      <c r="A3591" s="23" t="s">
        <v>4169</v>
      </c>
      <c r="B3591" s="21" t="s">
        <v>329</v>
      </c>
    </row>
    <row r="3592">
      <c r="A3592" s="23" t="s">
        <v>4170</v>
      </c>
      <c r="B3592" s="21" t="s">
        <v>300</v>
      </c>
    </row>
    <row r="3593">
      <c r="A3593" s="23" t="s">
        <v>4171</v>
      </c>
      <c r="B3593" s="21" t="s">
        <v>273</v>
      </c>
    </row>
    <row r="3594">
      <c r="A3594" s="23" t="s">
        <v>4172</v>
      </c>
      <c r="B3594" s="21" t="s">
        <v>362</v>
      </c>
    </row>
    <row r="3595">
      <c r="A3595" s="23" t="s">
        <v>4173</v>
      </c>
      <c r="B3595" s="21" t="s">
        <v>4174</v>
      </c>
    </row>
    <row r="3596">
      <c r="A3596" s="23" t="s">
        <v>4175</v>
      </c>
      <c r="B3596" s="21" t="s">
        <v>752</v>
      </c>
    </row>
    <row r="3597">
      <c r="A3597" s="23" t="s">
        <v>4176</v>
      </c>
      <c r="B3597" s="21" t="s">
        <v>276</v>
      </c>
    </row>
    <row r="3598">
      <c r="A3598" s="23" t="s">
        <v>4177</v>
      </c>
      <c r="B3598" s="21" t="s">
        <v>508</v>
      </c>
    </row>
    <row r="3599">
      <c r="A3599" s="23" t="s">
        <v>4178</v>
      </c>
      <c r="B3599" s="21" t="s">
        <v>191</v>
      </c>
    </row>
    <row r="3600">
      <c r="A3600" s="23" t="s">
        <v>4179</v>
      </c>
      <c r="B3600" s="21" t="s">
        <v>276</v>
      </c>
    </row>
    <row r="3601">
      <c r="A3601" s="23" t="s">
        <v>4180</v>
      </c>
      <c r="B3601" s="21" t="s">
        <v>300</v>
      </c>
    </row>
    <row r="3602">
      <c r="A3602" s="23" t="s">
        <v>4181</v>
      </c>
      <c r="B3602" s="21" t="s">
        <v>569</v>
      </c>
    </row>
    <row r="3603">
      <c r="A3603" s="23" t="s">
        <v>4182</v>
      </c>
      <c r="B3603" s="21" t="s">
        <v>435</v>
      </c>
    </row>
    <row r="3604">
      <c r="A3604" s="23" t="s">
        <v>4183</v>
      </c>
      <c r="B3604" s="21" t="s">
        <v>331</v>
      </c>
    </row>
    <row r="3605">
      <c r="A3605" s="23" t="s">
        <v>4184</v>
      </c>
      <c r="B3605" s="21" t="s">
        <v>273</v>
      </c>
    </row>
    <row r="3606">
      <c r="A3606" s="23" t="s">
        <v>4185</v>
      </c>
      <c r="B3606" s="21" t="s">
        <v>273</v>
      </c>
    </row>
    <row r="3607">
      <c r="A3607" s="23" t="s">
        <v>4186</v>
      </c>
      <c r="B3607" s="21" t="s">
        <v>435</v>
      </c>
    </row>
    <row r="3608">
      <c r="A3608" s="23" t="s">
        <v>4187</v>
      </c>
      <c r="B3608" s="21" t="s">
        <v>1711</v>
      </c>
    </row>
    <row r="3609">
      <c r="A3609" s="23" t="s">
        <v>4188</v>
      </c>
      <c r="B3609" s="21" t="s">
        <v>300</v>
      </c>
    </row>
    <row r="3610">
      <c r="A3610" s="23" t="s">
        <v>4189</v>
      </c>
      <c r="B3610" s="21" t="s">
        <v>261</v>
      </c>
    </row>
    <row r="3611">
      <c r="A3611" s="23" t="s">
        <v>4190</v>
      </c>
      <c r="B3611" s="21" t="s">
        <v>283</v>
      </c>
    </row>
    <row r="3612">
      <c r="A3612" s="23" t="s">
        <v>4191</v>
      </c>
      <c r="B3612" s="21" t="s">
        <v>294</v>
      </c>
    </row>
    <row r="3613">
      <c r="A3613" s="23" t="s">
        <v>4192</v>
      </c>
      <c r="B3613" s="21" t="s">
        <v>283</v>
      </c>
    </row>
    <row r="3614">
      <c r="A3614" s="23" t="s">
        <v>4193</v>
      </c>
      <c r="B3614" s="21" t="s">
        <v>283</v>
      </c>
    </row>
    <row r="3615">
      <c r="A3615" s="23" t="s">
        <v>4194</v>
      </c>
      <c r="B3615" s="21" t="s">
        <v>450</v>
      </c>
    </row>
    <row r="3616">
      <c r="A3616" s="23" t="s">
        <v>4195</v>
      </c>
      <c r="B3616" s="21" t="s">
        <v>4196</v>
      </c>
    </row>
    <row r="3617">
      <c r="A3617" s="23" t="s">
        <v>4197</v>
      </c>
      <c r="B3617" s="21" t="s">
        <v>767</v>
      </c>
    </row>
    <row r="3618">
      <c r="A3618" s="23" t="s">
        <v>4198</v>
      </c>
      <c r="B3618" s="21" t="s">
        <v>476</v>
      </c>
    </row>
    <row r="3619">
      <c r="A3619" s="23" t="s">
        <v>4199</v>
      </c>
      <c r="B3619" s="21" t="s">
        <v>4200</v>
      </c>
    </row>
    <row r="3620">
      <c r="A3620" s="23" t="s">
        <v>4201</v>
      </c>
      <c r="B3620" s="21" t="s">
        <v>261</v>
      </c>
    </row>
    <row r="3621">
      <c r="A3621" s="23" t="s">
        <v>4202</v>
      </c>
      <c r="B3621" s="21" t="s">
        <v>357</v>
      </c>
    </row>
    <row r="3622">
      <c r="A3622" s="23" t="s">
        <v>4203</v>
      </c>
      <c r="B3622" s="21" t="s">
        <v>3715</v>
      </c>
    </row>
    <row r="3623">
      <c r="A3623" s="23" t="s">
        <v>4204</v>
      </c>
      <c r="B3623" s="21" t="s">
        <v>767</v>
      </c>
    </row>
    <row r="3624">
      <c r="A3624" s="23" t="s">
        <v>4205</v>
      </c>
      <c r="B3624" s="21" t="s">
        <v>283</v>
      </c>
    </row>
    <row r="3625">
      <c r="A3625" s="23" t="s">
        <v>4206</v>
      </c>
      <c r="B3625" s="21" t="s">
        <v>4207</v>
      </c>
    </row>
    <row r="3626">
      <c r="A3626" s="23" t="s">
        <v>4208</v>
      </c>
      <c r="B3626" s="21" t="s">
        <v>263</v>
      </c>
    </row>
    <row r="3627">
      <c r="A3627" s="23" t="s">
        <v>4209</v>
      </c>
      <c r="B3627" s="21" t="s">
        <v>261</v>
      </c>
    </row>
    <row r="3628">
      <c r="A3628" s="23" t="s">
        <v>4210</v>
      </c>
      <c r="B3628" s="21" t="s">
        <v>283</v>
      </c>
    </row>
    <row r="3629">
      <c r="A3629" s="23" t="s">
        <v>4211</v>
      </c>
      <c r="B3629" s="21" t="s">
        <v>263</v>
      </c>
    </row>
    <row r="3630">
      <c r="A3630" s="23" t="s">
        <v>4212</v>
      </c>
      <c r="B3630" s="21" t="s">
        <v>265</v>
      </c>
    </row>
    <row r="3631">
      <c r="A3631" s="23" t="s">
        <v>4213</v>
      </c>
      <c r="B3631" s="21" t="s">
        <v>1205</v>
      </c>
    </row>
    <row r="3632">
      <c r="A3632" s="23" t="s">
        <v>4214</v>
      </c>
      <c r="B3632" s="21" t="s">
        <v>118</v>
      </c>
    </row>
    <row r="3633">
      <c r="A3633" s="23" t="s">
        <v>4215</v>
      </c>
      <c r="B3633" s="21" t="s">
        <v>263</v>
      </c>
    </row>
    <row r="3634">
      <c r="A3634" s="23" t="s">
        <v>4216</v>
      </c>
      <c r="B3634" s="21" t="s">
        <v>300</v>
      </c>
    </row>
    <row r="3635">
      <c r="A3635" s="23" t="s">
        <v>4217</v>
      </c>
      <c r="B3635" s="21" t="s">
        <v>159</v>
      </c>
    </row>
    <row r="3636">
      <c r="A3636" s="23" t="s">
        <v>4218</v>
      </c>
      <c r="B3636" s="21" t="s">
        <v>283</v>
      </c>
    </row>
    <row r="3637">
      <c r="A3637" s="23" t="s">
        <v>4219</v>
      </c>
      <c r="B3637" s="21" t="s">
        <v>283</v>
      </c>
    </row>
    <row r="3638">
      <c r="A3638" s="23" t="s">
        <v>4220</v>
      </c>
      <c r="B3638" s="21" t="s">
        <v>283</v>
      </c>
    </row>
    <row r="3639">
      <c r="A3639" s="23" t="s">
        <v>4221</v>
      </c>
      <c r="B3639" s="21" t="s">
        <v>1317</v>
      </c>
    </row>
    <row r="3640">
      <c r="A3640" s="23" t="s">
        <v>4222</v>
      </c>
      <c r="B3640" s="21" t="s">
        <v>300</v>
      </c>
    </row>
    <row r="3641">
      <c r="A3641" s="23" t="s">
        <v>4223</v>
      </c>
      <c r="B3641" s="21" t="s">
        <v>267</v>
      </c>
    </row>
    <row r="3642">
      <c r="A3642" s="23" t="s">
        <v>4224</v>
      </c>
      <c r="B3642" s="21" t="s">
        <v>283</v>
      </c>
    </row>
    <row r="3643">
      <c r="A3643" s="23" t="s">
        <v>4225</v>
      </c>
      <c r="B3643" s="21" t="s">
        <v>463</v>
      </c>
    </row>
    <row r="3644">
      <c r="A3644" s="23" t="s">
        <v>4226</v>
      </c>
      <c r="B3644" s="21" t="s">
        <v>362</v>
      </c>
    </row>
    <row r="3645">
      <c r="A3645" s="23" t="s">
        <v>4227</v>
      </c>
      <c r="B3645" s="21" t="s">
        <v>263</v>
      </c>
    </row>
    <row r="3646">
      <c r="A3646" s="23" t="s">
        <v>4228</v>
      </c>
      <c r="B3646" s="21" t="s">
        <v>263</v>
      </c>
    </row>
    <row r="3647">
      <c r="A3647" s="23" t="s">
        <v>4229</v>
      </c>
      <c r="B3647" s="21" t="s">
        <v>294</v>
      </c>
    </row>
    <row r="3648">
      <c r="A3648" s="23" t="s">
        <v>4230</v>
      </c>
      <c r="B3648" s="21" t="s">
        <v>4231</v>
      </c>
    </row>
    <row r="3649">
      <c r="A3649" s="23" t="s">
        <v>4232</v>
      </c>
      <c r="B3649" s="21" t="s">
        <v>283</v>
      </c>
    </row>
    <row r="3650">
      <c r="A3650" s="23" t="s">
        <v>4233</v>
      </c>
      <c r="B3650" s="21" t="s">
        <v>4234</v>
      </c>
    </row>
    <row r="3651">
      <c r="A3651" s="23" t="s">
        <v>4235</v>
      </c>
      <c r="B3651" s="21" t="s">
        <v>283</v>
      </c>
    </row>
    <row r="3652">
      <c r="A3652" s="23" t="s">
        <v>4236</v>
      </c>
      <c r="B3652" s="21" t="s">
        <v>362</v>
      </c>
    </row>
    <row r="3653">
      <c r="A3653" s="23" t="s">
        <v>4237</v>
      </c>
      <c r="B3653" s="21" t="s">
        <v>261</v>
      </c>
    </row>
    <row r="3654">
      <c r="A3654" s="23" t="s">
        <v>4238</v>
      </c>
      <c r="B3654" s="21" t="s">
        <v>261</v>
      </c>
    </row>
    <row r="3655">
      <c r="A3655" s="23" t="s">
        <v>4239</v>
      </c>
      <c r="B3655" s="21" t="s">
        <v>300</v>
      </c>
    </row>
    <row r="3656">
      <c r="A3656" s="23" t="s">
        <v>4240</v>
      </c>
      <c r="B3656" s="21" t="s">
        <v>144</v>
      </c>
    </row>
    <row r="3657">
      <c r="A3657" s="23" t="s">
        <v>4241</v>
      </c>
      <c r="B3657" s="21" t="s">
        <v>300</v>
      </c>
    </row>
    <row r="3658">
      <c r="A3658" s="23" t="s">
        <v>4242</v>
      </c>
      <c r="B3658" s="21" t="s">
        <v>261</v>
      </c>
    </row>
    <row r="3659">
      <c r="A3659" s="23" t="s">
        <v>4243</v>
      </c>
      <c r="B3659" s="21" t="s">
        <v>300</v>
      </c>
    </row>
    <row r="3660">
      <c r="A3660" s="23" t="s">
        <v>4244</v>
      </c>
      <c r="B3660" s="21" t="s">
        <v>283</v>
      </c>
    </row>
    <row r="3661">
      <c r="A3661" s="23" t="s">
        <v>4245</v>
      </c>
      <c r="B3661" s="21" t="s">
        <v>267</v>
      </c>
    </row>
    <row r="3662">
      <c r="A3662" s="23" t="s">
        <v>4246</v>
      </c>
      <c r="B3662" s="21" t="s">
        <v>291</v>
      </c>
    </row>
    <row r="3663">
      <c r="A3663" s="23" t="s">
        <v>4247</v>
      </c>
      <c r="B3663" s="21" t="s">
        <v>353</v>
      </c>
    </row>
    <row r="3664">
      <c r="A3664" s="23" t="s">
        <v>4248</v>
      </c>
      <c r="B3664" s="21" t="s">
        <v>267</v>
      </c>
    </row>
    <row r="3665">
      <c r="A3665" s="23" t="s">
        <v>4249</v>
      </c>
      <c r="B3665" s="21" t="s">
        <v>283</v>
      </c>
    </row>
    <row r="3666">
      <c r="A3666" s="23" t="s">
        <v>4250</v>
      </c>
      <c r="B3666" s="21" t="s">
        <v>346</v>
      </c>
    </row>
    <row r="3667">
      <c r="A3667" s="23" t="s">
        <v>4251</v>
      </c>
      <c r="B3667" s="21" t="s">
        <v>318</v>
      </c>
    </row>
    <row r="3668">
      <c r="A3668" s="23" t="s">
        <v>4252</v>
      </c>
      <c r="B3668" s="21" t="s">
        <v>267</v>
      </c>
    </row>
    <row r="3669">
      <c r="A3669" s="23" t="s">
        <v>4253</v>
      </c>
      <c r="B3669" s="21" t="s">
        <v>294</v>
      </c>
    </row>
    <row r="3670">
      <c r="A3670" s="23" t="s">
        <v>4254</v>
      </c>
      <c r="B3670" s="21" t="s">
        <v>191</v>
      </c>
    </row>
    <row r="3671">
      <c r="A3671" s="23" t="s">
        <v>4255</v>
      </c>
      <c r="B3671" s="21" t="s">
        <v>283</v>
      </c>
    </row>
    <row r="3672">
      <c r="A3672" s="23" t="s">
        <v>4256</v>
      </c>
      <c r="B3672" s="21" t="s">
        <v>283</v>
      </c>
    </row>
    <row r="3673">
      <c r="A3673" s="23" t="s">
        <v>4257</v>
      </c>
      <c r="B3673" s="21" t="s">
        <v>300</v>
      </c>
    </row>
    <row r="3674">
      <c r="A3674" s="23" t="s">
        <v>4258</v>
      </c>
      <c r="B3674" s="21" t="s">
        <v>300</v>
      </c>
    </row>
    <row r="3675">
      <c r="A3675" s="23" t="s">
        <v>4259</v>
      </c>
      <c r="B3675" s="21" t="s">
        <v>283</v>
      </c>
    </row>
    <row r="3676">
      <c r="A3676" s="23" t="s">
        <v>4260</v>
      </c>
      <c r="B3676" s="21" t="s">
        <v>761</v>
      </c>
    </row>
    <row r="3677">
      <c r="A3677" s="23" t="s">
        <v>4261</v>
      </c>
      <c r="B3677" s="21" t="s">
        <v>261</v>
      </c>
    </row>
    <row r="3678">
      <c r="A3678" s="23" t="s">
        <v>4262</v>
      </c>
      <c r="B3678" s="21" t="s">
        <v>610</v>
      </c>
    </row>
    <row r="3679">
      <c r="A3679" s="23" t="s">
        <v>4263</v>
      </c>
      <c r="B3679" s="21" t="s">
        <v>283</v>
      </c>
    </row>
    <row r="3680">
      <c r="A3680" s="23" t="s">
        <v>4264</v>
      </c>
      <c r="B3680" s="21" t="s">
        <v>300</v>
      </c>
    </row>
    <row r="3681">
      <c r="A3681" s="23" t="s">
        <v>4265</v>
      </c>
      <c r="B3681" s="21" t="s">
        <v>261</v>
      </c>
    </row>
    <row r="3682">
      <c r="A3682" s="23" t="s">
        <v>4266</v>
      </c>
      <c r="B3682" s="21" t="s">
        <v>357</v>
      </c>
    </row>
    <row r="3683">
      <c r="A3683" s="23" t="s">
        <v>4267</v>
      </c>
      <c r="B3683" s="21" t="s">
        <v>283</v>
      </c>
    </row>
    <row r="3684">
      <c r="A3684" s="23" t="s">
        <v>4268</v>
      </c>
      <c r="B3684" s="21" t="s">
        <v>263</v>
      </c>
    </row>
    <row r="3685">
      <c r="A3685" s="23" t="s">
        <v>4269</v>
      </c>
      <c r="B3685" s="21" t="s">
        <v>476</v>
      </c>
    </row>
    <row r="3686">
      <c r="A3686" s="23" t="s">
        <v>4270</v>
      </c>
      <c r="B3686" s="21" t="s">
        <v>291</v>
      </c>
    </row>
    <row r="3687">
      <c r="A3687" s="23" t="s">
        <v>4271</v>
      </c>
      <c r="B3687" s="21" t="s">
        <v>362</v>
      </c>
    </row>
    <row r="3688">
      <c r="A3688" s="23" t="s">
        <v>4272</v>
      </c>
      <c r="B3688" s="21" t="s">
        <v>263</v>
      </c>
    </row>
    <row r="3689">
      <c r="A3689" s="23" t="s">
        <v>4273</v>
      </c>
      <c r="B3689" s="21" t="s">
        <v>118</v>
      </c>
    </row>
    <row r="3690">
      <c r="A3690" s="23" t="s">
        <v>4274</v>
      </c>
      <c r="B3690" s="21" t="s">
        <v>362</v>
      </c>
    </row>
    <row r="3691">
      <c r="A3691" s="23" t="s">
        <v>4275</v>
      </c>
      <c r="B3691" s="21" t="s">
        <v>300</v>
      </c>
    </row>
    <row r="3692">
      <c r="A3692" s="23" t="s">
        <v>4276</v>
      </c>
      <c r="B3692" s="21" t="s">
        <v>261</v>
      </c>
    </row>
    <row r="3693">
      <c r="A3693" s="23" t="s">
        <v>4277</v>
      </c>
      <c r="B3693" s="21" t="s">
        <v>261</v>
      </c>
    </row>
    <row r="3694">
      <c r="A3694" s="23" t="s">
        <v>4278</v>
      </c>
      <c r="B3694" s="21" t="s">
        <v>297</v>
      </c>
    </row>
    <row r="3695">
      <c r="A3695" s="23" t="s">
        <v>4279</v>
      </c>
      <c r="B3695" s="21" t="s">
        <v>463</v>
      </c>
    </row>
    <row r="3696">
      <c r="A3696" s="23" t="s">
        <v>4280</v>
      </c>
      <c r="B3696" s="21" t="s">
        <v>4281</v>
      </c>
    </row>
    <row r="3697">
      <c r="A3697" s="23" t="s">
        <v>4282</v>
      </c>
      <c r="B3697" s="21" t="s">
        <v>283</v>
      </c>
    </row>
    <row r="3698">
      <c r="A3698" s="23" t="s">
        <v>4283</v>
      </c>
      <c r="B3698" s="21" t="s">
        <v>300</v>
      </c>
    </row>
    <row r="3699">
      <c r="A3699" s="23" t="s">
        <v>4284</v>
      </c>
      <c r="B3699" s="21" t="s">
        <v>463</v>
      </c>
    </row>
    <row r="3700">
      <c r="A3700" s="23" t="s">
        <v>4285</v>
      </c>
      <c r="B3700" s="21" t="s">
        <v>294</v>
      </c>
    </row>
    <row r="3701">
      <c r="A3701" s="23" t="s">
        <v>4286</v>
      </c>
      <c r="B3701" s="21" t="s">
        <v>261</v>
      </c>
    </row>
    <row r="3702">
      <c r="A3702" s="23" t="s">
        <v>4287</v>
      </c>
      <c r="B3702" s="21" t="s">
        <v>283</v>
      </c>
    </row>
    <row r="3703">
      <c r="A3703" s="23" t="s">
        <v>4288</v>
      </c>
      <c r="B3703" s="21" t="s">
        <v>937</v>
      </c>
    </row>
    <row r="3704">
      <c r="A3704" s="23" t="s">
        <v>4289</v>
      </c>
      <c r="B3704" s="21" t="s">
        <v>263</v>
      </c>
    </row>
    <row r="3705">
      <c r="A3705" s="23" t="s">
        <v>4290</v>
      </c>
      <c r="B3705" s="21" t="s">
        <v>261</v>
      </c>
    </row>
    <row r="3706">
      <c r="A3706" s="23" t="s">
        <v>4291</v>
      </c>
      <c r="B3706" s="21" t="s">
        <v>1205</v>
      </c>
    </row>
    <row r="3707">
      <c r="A3707" s="23" t="s">
        <v>4292</v>
      </c>
      <c r="B3707" s="21" t="s">
        <v>1317</v>
      </c>
    </row>
    <row r="3708">
      <c r="A3708" s="23" t="s">
        <v>4293</v>
      </c>
      <c r="B3708" s="21" t="s">
        <v>443</v>
      </c>
    </row>
    <row r="3709">
      <c r="A3709" s="23" t="s">
        <v>4294</v>
      </c>
      <c r="B3709" s="21" t="s">
        <v>4295</v>
      </c>
    </row>
    <row r="3710">
      <c r="A3710" s="23" t="s">
        <v>4296</v>
      </c>
      <c r="B3710" s="21" t="s">
        <v>291</v>
      </c>
    </row>
    <row r="3711">
      <c r="A3711" s="23" t="s">
        <v>4297</v>
      </c>
      <c r="B3711" s="21" t="s">
        <v>300</v>
      </c>
    </row>
    <row r="3712">
      <c r="A3712" s="23" t="s">
        <v>4298</v>
      </c>
      <c r="B3712" s="21" t="s">
        <v>357</v>
      </c>
    </row>
    <row r="3713">
      <c r="A3713" s="23" t="s">
        <v>4299</v>
      </c>
      <c r="B3713" s="21" t="s">
        <v>294</v>
      </c>
    </row>
    <row r="3714">
      <c r="A3714" s="23" t="s">
        <v>129</v>
      </c>
      <c r="B3714" s="21" t="s">
        <v>130</v>
      </c>
    </row>
    <row r="3715">
      <c r="A3715" s="23" t="s">
        <v>4300</v>
      </c>
      <c r="B3715" s="21" t="s">
        <v>1097</v>
      </c>
    </row>
    <row r="3716">
      <c r="A3716" s="23" t="s">
        <v>4301</v>
      </c>
      <c r="B3716" s="21" t="s">
        <v>261</v>
      </c>
    </row>
    <row r="3717">
      <c r="A3717" s="23" t="s">
        <v>4302</v>
      </c>
      <c r="B3717" s="21" t="s">
        <v>118</v>
      </c>
    </row>
    <row r="3718">
      <c r="A3718" s="23" t="s">
        <v>4303</v>
      </c>
      <c r="B3718" s="21" t="s">
        <v>300</v>
      </c>
    </row>
    <row r="3719">
      <c r="A3719" s="23" t="s">
        <v>4304</v>
      </c>
      <c r="B3719" s="21" t="s">
        <v>300</v>
      </c>
    </row>
    <row r="3720">
      <c r="A3720" s="23" t="s">
        <v>4305</v>
      </c>
      <c r="B3720" s="21" t="s">
        <v>261</v>
      </c>
    </row>
    <row r="3721">
      <c r="A3721" s="23" t="s">
        <v>4306</v>
      </c>
      <c r="B3721" s="21" t="s">
        <v>333</v>
      </c>
    </row>
    <row r="3722">
      <c r="A3722" s="23" t="s">
        <v>4307</v>
      </c>
      <c r="B3722" s="21" t="s">
        <v>329</v>
      </c>
    </row>
    <row r="3723">
      <c r="A3723" s="23" t="s">
        <v>4308</v>
      </c>
      <c r="B3723" s="21" t="s">
        <v>610</v>
      </c>
    </row>
    <row r="3724">
      <c r="A3724" s="23" t="s">
        <v>4309</v>
      </c>
      <c r="B3724" s="21" t="s">
        <v>375</v>
      </c>
    </row>
    <row r="3725">
      <c r="A3725" s="23" t="s">
        <v>4310</v>
      </c>
      <c r="B3725" s="21" t="s">
        <v>267</v>
      </c>
    </row>
    <row r="3726">
      <c r="A3726" s="23" t="s">
        <v>4311</v>
      </c>
      <c r="B3726" s="21" t="s">
        <v>267</v>
      </c>
    </row>
    <row r="3727">
      <c r="A3727" s="23" t="s">
        <v>4312</v>
      </c>
      <c r="B3727" s="21" t="s">
        <v>445</v>
      </c>
    </row>
    <row r="3728">
      <c r="A3728" s="23" t="s">
        <v>4313</v>
      </c>
      <c r="B3728" s="21" t="s">
        <v>283</v>
      </c>
    </row>
    <row r="3729">
      <c r="A3729" s="23" t="s">
        <v>4314</v>
      </c>
      <c r="B3729" s="21" t="s">
        <v>812</v>
      </c>
    </row>
    <row r="3730">
      <c r="A3730" s="23" t="s">
        <v>4315</v>
      </c>
      <c r="B3730" s="21" t="s">
        <v>273</v>
      </c>
    </row>
    <row r="3731">
      <c r="A3731" s="23" t="s">
        <v>4316</v>
      </c>
      <c r="B3731" s="21" t="s">
        <v>126</v>
      </c>
    </row>
    <row r="3732">
      <c r="A3732" s="23" t="s">
        <v>4317</v>
      </c>
      <c r="B3732" s="21" t="s">
        <v>283</v>
      </c>
    </row>
    <row r="3733">
      <c r="A3733" s="23" t="s">
        <v>4318</v>
      </c>
      <c r="B3733" s="21" t="s">
        <v>265</v>
      </c>
    </row>
    <row r="3734">
      <c r="A3734" s="23" t="s">
        <v>4319</v>
      </c>
      <c r="B3734" s="21" t="s">
        <v>587</v>
      </c>
    </row>
    <row r="3735">
      <c r="A3735" s="23" t="s">
        <v>4320</v>
      </c>
      <c r="B3735" s="21" t="s">
        <v>283</v>
      </c>
    </row>
    <row r="3736">
      <c r="A3736" s="23" t="s">
        <v>4321</v>
      </c>
      <c r="B3736" s="21" t="s">
        <v>261</v>
      </c>
    </row>
    <row r="3737">
      <c r="A3737" s="23" t="s">
        <v>4322</v>
      </c>
      <c r="B3737" s="21" t="s">
        <v>4323</v>
      </c>
    </row>
    <row r="3738">
      <c r="A3738" s="23" t="s">
        <v>4324</v>
      </c>
      <c r="B3738" s="21" t="s">
        <v>144</v>
      </c>
    </row>
    <row r="3739">
      <c r="A3739" s="23" t="s">
        <v>4325</v>
      </c>
      <c r="B3739" s="21" t="s">
        <v>752</v>
      </c>
    </row>
    <row r="3740">
      <c r="A3740" s="23" t="s">
        <v>4326</v>
      </c>
      <c r="B3740" s="21" t="s">
        <v>273</v>
      </c>
    </row>
    <row r="3741">
      <c r="A3741" s="23" t="s">
        <v>4327</v>
      </c>
      <c r="B3741" s="21" t="s">
        <v>767</v>
      </c>
    </row>
    <row r="3742">
      <c r="A3742" s="23" t="s">
        <v>4328</v>
      </c>
      <c r="B3742" s="21" t="s">
        <v>294</v>
      </c>
    </row>
    <row r="3743">
      <c r="A3743" s="23" t="s">
        <v>4329</v>
      </c>
      <c r="B3743" s="21" t="s">
        <v>261</v>
      </c>
    </row>
    <row r="3744">
      <c r="A3744" s="23" t="s">
        <v>4330</v>
      </c>
      <c r="B3744" s="21" t="s">
        <v>1317</v>
      </c>
    </row>
    <row r="3745">
      <c r="A3745" s="23" t="s">
        <v>4331</v>
      </c>
      <c r="B3745" s="21" t="s">
        <v>362</v>
      </c>
    </row>
    <row r="3746">
      <c r="A3746" s="23" t="s">
        <v>4332</v>
      </c>
      <c r="B3746" s="21" t="s">
        <v>267</v>
      </c>
    </row>
    <row r="3747">
      <c r="A3747" s="23" t="s">
        <v>4333</v>
      </c>
      <c r="B3747" s="21" t="s">
        <v>752</v>
      </c>
    </row>
    <row r="3748">
      <c r="A3748" s="23" t="s">
        <v>4334</v>
      </c>
      <c r="B3748" s="21" t="s">
        <v>291</v>
      </c>
    </row>
    <row r="3749">
      <c r="A3749" s="23" t="s">
        <v>4335</v>
      </c>
      <c r="B3749" s="21" t="s">
        <v>118</v>
      </c>
    </row>
    <row r="3750">
      <c r="A3750" s="23" t="s">
        <v>4336</v>
      </c>
      <c r="B3750" s="21" t="s">
        <v>283</v>
      </c>
    </row>
    <row r="3751">
      <c r="A3751" s="23" t="s">
        <v>4337</v>
      </c>
      <c r="B3751" s="21" t="s">
        <v>134</v>
      </c>
    </row>
    <row r="3752">
      <c r="A3752" s="23" t="s">
        <v>4338</v>
      </c>
      <c r="B3752" s="21" t="s">
        <v>283</v>
      </c>
    </row>
    <row r="3753">
      <c r="A3753" s="23" t="s">
        <v>4339</v>
      </c>
      <c r="B3753" s="21" t="s">
        <v>261</v>
      </c>
    </row>
    <row r="3754">
      <c r="A3754" s="23" t="s">
        <v>4340</v>
      </c>
      <c r="B3754" s="21" t="s">
        <v>283</v>
      </c>
    </row>
    <row r="3755">
      <c r="A3755" s="23" t="s">
        <v>4341</v>
      </c>
      <c r="B3755" s="21" t="s">
        <v>362</v>
      </c>
    </row>
    <row r="3756">
      <c r="A3756" s="23" t="s">
        <v>4342</v>
      </c>
      <c r="B3756" s="21" t="s">
        <v>265</v>
      </c>
    </row>
    <row r="3757">
      <c r="A3757" s="23" t="s">
        <v>4343</v>
      </c>
      <c r="B3757" s="21" t="s">
        <v>1189</v>
      </c>
    </row>
    <row r="3758">
      <c r="A3758" s="23" t="s">
        <v>4344</v>
      </c>
      <c r="B3758" s="21" t="s">
        <v>283</v>
      </c>
    </row>
    <row r="3759">
      <c r="A3759" s="23" t="s">
        <v>4345</v>
      </c>
      <c r="B3759" s="21" t="s">
        <v>261</v>
      </c>
    </row>
    <row r="3760">
      <c r="A3760" s="23" t="s">
        <v>4346</v>
      </c>
      <c r="B3760" s="21" t="s">
        <v>265</v>
      </c>
    </row>
    <row r="3761">
      <c r="A3761" s="23" t="s">
        <v>4347</v>
      </c>
      <c r="B3761" s="21" t="s">
        <v>476</v>
      </c>
    </row>
    <row r="3762">
      <c r="A3762" s="23" t="s">
        <v>4348</v>
      </c>
      <c r="B3762" s="21" t="s">
        <v>300</v>
      </c>
    </row>
    <row r="3763">
      <c r="A3763" s="23" t="s">
        <v>4349</v>
      </c>
      <c r="B3763" s="21" t="s">
        <v>261</v>
      </c>
    </row>
    <row r="3764">
      <c r="A3764" s="23" t="s">
        <v>4350</v>
      </c>
      <c r="B3764" s="21" t="s">
        <v>261</v>
      </c>
    </row>
    <row r="3765">
      <c r="A3765" s="23" t="s">
        <v>4351</v>
      </c>
      <c r="B3765" s="21" t="s">
        <v>294</v>
      </c>
    </row>
    <row r="3766">
      <c r="A3766" s="23" t="s">
        <v>4352</v>
      </c>
      <c r="B3766" s="21" t="s">
        <v>937</v>
      </c>
    </row>
    <row r="3767">
      <c r="A3767" s="23" t="s">
        <v>4353</v>
      </c>
      <c r="B3767" s="21" t="s">
        <v>466</v>
      </c>
    </row>
    <row r="3768">
      <c r="A3768" s="23" t="s">
        <v>4354</v>
      </c>
      <c r="B3768" s="21" t="s">
        <v>283</v>
      </c>
    </row>
    <row r="3769">
      <c r="A3769" s="23" t="s">
        <v>4355</v>
      </c>
      <c r="B3769" s="21" t="s">
        <v>118</v>
      </c>
    </row>
    <row r="3770">
      <c r="A3770" s="23" t="s">
        <v>4356</v>
      </c>
      <c r="B3770" s="21" t="s">
        <v>294</v>
      </c>
    </row>
    <row r="3771">
      <c r="A3771" s="23" t="s">
        <v>4357</v>
      </c>
      <c r="B3771" s="21" t="s">
        <v>283</v>
      </c>
    </row>
    <row r="3772">
      <c r="A3772" s="23" t="s">
        <v>4358</v>
      </c>
      <c r="B3772" s="21" t="s">
        <v>300</v>
      </c>
    </row>
    <row r="3773">
      <c r="A3773" s="23" t="s">
        <v>4359</v>
      </c>
      <c r="B3773" s="21" t="s">
        <v>283</v>
      </c>
    </row>
    <row r="3774">
      <c r="A3774" s="23" t="s">
        <v>4360</v>
      </c>
      <c r="B3774" s="21" t="s">
        <v>291</v>
      </c>
    </row>
    <row r="3775">
      <c r="A3775" s="23" t="s">
        <v>4361</v>
      </c>
      <c r="B3775" s="21" t="s">
        <v>271</v>
      </c>
    </row>
    <row r="3776">
      <c r="A3776" s="23" t="s">
        <v>4362</v>
      </c>
      <c r="B3776" s="21" t="s">
        <v>263</v>
      </c>
    </row>
    <row r="3777">
      <c r="A3777" s="23" t="s">
        <v>4363</v>
      </c>
      <c r="B3777" s="21" t="s">
        <v>300</v>
      </c>
    </row>
    <row r="3778">
      <c r="A3778" s="23" t="s">
        <v>4364</v>
      </c>
      <c r="B3778" s="21" t="s">
        <v>261</v>
      </c>
    </row>
    <row r="3779">
      <c r="A3779" s="23" t="s">
        <v>4365</v>
      </c>
      <c r="B3779" s="21" t="s">
        <v>283</v>
      </c>
    </row>
    <row r="3780">
      <c r="A3780" s="23" t="s">
        <v>4366</v>
      </c>
      <c r="B3780" s="21" t="s">
        <v>443</v>
      </c>
    </row>
    <row r="3781">
      <c r="A3781" s="23" t="s">
        <v>4367</v>
      </c>
      <c r="B3781" s="21" t="s">
        <v>291</v>
      </c>
    </row>
    <row r="3782">
      <c r="A3782" s="23" t="s">
        <v>4368</v>
      </c>
      <c r="B3782" s="21" t="s">
        <v>1317</v>
      </c>
    </row>
    <row r="3783">
      <c r="A3783" s="23" t="s">
        <v>4369</v>
      </c>
      <c r="B3783" s="21" t="s">
        <v>283</v>
      </c>
    </row>
    <row r="3784">
      <c r="A3784" s="23" t="s">
        <v>4370</v>
      </c>
      <c r="B3784" s="21" t="s">
        <v>261</v>
      </c>
    </row>
    <row r="3785">
      <c r="A3785" s="23" t="s">
        <v>4371</v>
      </c>
      <c r="B3785" s="21" t="s">
        <v>761</v>
      </c>
    </row>
    <row r="3786">
      <c r="A3786" s="23" t="s">
        <v>4372</v>
      </c>
      <c r="B3786" s="21" t="s">
        <v>1360</v>
      </c>
    </row>
    <row r="3787">
      <c r="A3787" s="23" t="s">
        <v>4373</v>
      </c>
      <c r="B3787" s="21" t="s">
        <v>283</v>
      </c>
    </row>
    <row r="3788">
      <c r="A3788" s="23" t="s">
        <v>4374</v>
      </c>
      <c r="B3788" s="21" t="s">
        <v>300</v>
      </c>
    </row>
    <row r="3789">
      <c r="A3789" s="23" t="s">
        <v>4375</v>
      </c>
      <c r="B3789" s="21" t="s">
        <v>261</v>
      </c>
    </row>
    <row r="3790">
      <c r="A3790" s="23" t="s">
        <v>4376</v>
      </c>
      <c r="B3790" s="21" t="s">
        <v>357</v>
      </c>
    </row>
    <row r="3791">
      <c r="A3791" s="23" t="s">
        <v>4377</v>
      </c>
      <c r="B3791" s="21" t="s">
        <v>263</v>
      </c>
    </row>
    <row r="3792">
      <c r="A3792" s="23" t="s">
        <v>4378</v>
      </c>
      <c r="B3792" s="21" t="s">
        <v>362</v>
      </c>
    </row>
    <row r="3793">
      <c r="A3793" s="23" t="s">
        <v>4379</v>
      </c>
      <c r="B3793" s="21" t="s">
        <v>362</v>
      </c>
    </row>
    <row r="3794">
      <c r="A3794" s="23" t="s">
        <v>4380</v>
      </c>
      <c r="B3794" s="21" t="s">
        <v>3141</v>
      </c>
    </row>
    <row r="3795">
      <c r="A3795" s="23" t="s">
        <v>4381</v>
      </c>
      <c r="B3795" s="21" t="s">
        <v>821</v>
      </c>
    </row>
    <row r="3796">
      <c r="A3796" s="23" t="s">
        <v>4382</v>
      </c>
      <c r="B3796" s="21" t="s">
        <v>191</v>
      </c>
    </row>
    <row r="3797">
      <c r="A3797" s="23" t="s">
        <v>4383</v>
      </c>
      <c r="B3797" s="21" t="s">
        <v>261</v>
      </c>
    </row>
    <row r="3798">
      <c r="A3798" s="23" t="s">
        <v>4384</v>
      </c>
      <c r="B3798" s="21" t="s">
        <v>375</v>
      </c>
    </row>
    <row r="3799">
      <c r="A3799" s="23" t="s">
        <v>4385</v>
      </c>
      <c r="B3799" s="21" t="s">
        <v>118</v>
      </c>
    </row>
    <row r="3800">
      <c r="A3800" s="23" t="s">
        <v>4386</v>
      </c>
      <c r="B3800" s="21" t="s">
        <v>511</v>
      </c>
    </row>
    <row r="3801">
      <c r="A3801" s="23" t="s">
        <v>4387</v>
      </c>
      <c r="B3801" s="21" t="s">
        <v>300</v>
      </c>
    </row>
    <row r="3802">
      <c r="A3802" s="23" t="s">
        <v>4388</v>
      </c>
      <c r="B3802" s="21" t="s">
        <v>265</v>
      </c>
    </row>
    <row r="3803">
      <c r="A3803" s="23" t="s">
        <v>4389</v>
      </c>
      <c r="B3803" s="21" t="s">
        <v>767</v>
      </c>
    </row>
    <row r="3804">
      <c r="A3804" s="23" t="s">
        <v>4390</v>
      </c>
      <c r="B3804" s="21" t="s">
        <v>283</v>
      </c>
    </row>
    <row r="3805">
      <c r="A3805" s="23" t="s">
        <v>4391</v>
      </c>
      <c r="B3805" s="21" t="s">
        <v>636</v>
      </c>
    </row>
    <row r="3806">
      <c r="A3806" s="23" t="s">
        <v>4392</v>
      </c>
      <c r="B3806" s="21" t="s">
        <v>357</v>
      </c>
    </row>
    <row r="3807">
      <c r="A3807" s="23" t="s">
        <v>4393</v>
      </c>
      <c r="B3807" s="21" t="s">
        <v>276</v>
      </c>
    </row>
    <row r="3808">
      <c r="A3808" s="23" t="s">
        <v>4394</v>
      </c>
      <c r="B3808" s="21" t="s">
        <v>263</v>
      </c>
    </row>
    <row r="3809">
      <c r="A3809" s="23" t="s">
        <v>4395</v>
      </c>
      <c r="B3809" s="21" t="s">
        <v>1230</v>
      </c>
    </row>
    <row r="3810">
      <c r="A3810" s="23" t="s">
        <v>4396</v>
      </c>
      <c r="B3810" s="21" t="s">
        <v>118</v>
      </c>
    </row>
    <row r="3811">
      <c r="A3811" s="23" t="s">
        <v>4397</v>
      </c>
      <c r="B3811" s="21" t="s">
        <v>362</v>
      </c>
    </row>
    <row r="3812">
      <c r="A3812" s="23" t="s">
        <v>4398</v>
      </c>
      <c r="B3812" s="21" t="s">
        <v>283</v>
      </c>
    </row>
    <row r="3813">
      <c r="A3813" s="23" t="s">
        <v>4399</v>
      </c>
      <c r="B3813" s="21" t="s">
        <v>283</v>
      </c>
    </row>
    <row r="3814">
      <c r="A3814" s="23" t="s">
        <v>4400</v>
      </c>
      <c r="B3814" s="21" t="s">
        <v>144</v>
      </c>
    </row>
    <row r="3815">
      <c r="A3815" s="23" t="s">
        <v>4401</v>
      </c>
      <c r="B3815" s="21" t="s">
        <v>283</v>
      </c>
    </row>
    <row r="3816">
      <c r="A3816" s="23" t="s">
        <v>4402</v>
      </c>
      <c r="B3816" s="21" t="s">
        <v>761</v>
      </c>
    </row>
    <row r="3817">
      <c r="A3817" s="23" t="s">
        <v>4403</v>
      </c>
      <c r="B3817" s="21" t="s">
        <v>283</v>
      </c>
    </row>
    <row r="3818">
      <c r="A3818" s="23" t="s">
        <v>4404</v>
      </c>
      <c r="B3818" s="21" t="s">
        <v>346</v>
      </c>
    </row>
    <row r="3819">
      <c r="A3819" s="23" t="s">
        <v>4405</v>
      </c>
      <c r="B3819" s="21" t="s">
        <v>283</v>
      </c>
    </row>
    <row r="3820">
      <c r="A3820" s="23" t="s">
        <v>4406</v>
      </c>
      <c r="B3820" s="21" t="s">
        <v>144</v>
      </c>
    </row>
    <row r="3821">
      <c r="A3821" s="23" t="s">
        <v>4407</v>
      </c>
      <c r="B3821" s="21" t="s">
        <v>261</v>
      </c>
    </row>
    <row r="3822">
      <c r="A3822" s="23" t="s">
        <v>4408</v>
      </c>
      <c r="B3822" s="21" t="s">
        <v>371</v>
      </c>
    </row>
    <row r="3823">
      <c r="A3823" s="23" t="s">
        <v>4409</v>
      </c>
      <c r="B3823" s="21" t="s">
        <v>362</v>
      </c>
    </row>
    <row r="3824">
      <c r="A3824" s="23" t="s">
        <v>4410</v>
      </c>
      <c r="B3824" s="21" t="s">
        <v>118</v>
      </c>
    </row>
    <row r="3825">
      <c r="A3825" s="23" t="s">
        <v>4411</v>
      </c>
      <c r="B3825" s="21" t="s">
        <v>357</v>
      </c>
    </row>
    <row r="3826">
      <c r="A3826" s="23" t="s">
        <v>4412</v>
      </c>
      <c r="B3826" s="21" t="s">
        <v>283</v>
      </c>
    </row>
    <row r="3827">
      <c r="A3827" s="23" t="s">
        <v>4413</v>
      </c>
      <c r="B3827" s="21" t="s">
        <v>435</v>
      </c>
    </row>
    <row r="3828">
      <c r="A3828" s="23" t="s">
        <v>4414</v>
      </c>
      <c r="B3828" s="21" t="s">
        <v>261</v>
      </c>
    </row>
    <row r="3829">
      <c r="A3829" s="23" t="s">
        <v>4415</v>
      </c>
      <c r="B3829" s="21" t="s">
        <v>261</v>
      </c>
    </row>
    <row r="3830">
      <c r="A3830" s="23" t="s">
        <v>4416</v>
      </c>
      <c r="B3830" s="21" t="s">
        <v>283</v>
      </c>
    </row>
    <row r="3831">
      <c r="A3831" s="23" t="s">
        <v>4417</v>
      </c>
      <c r="B3831" s="21" t="s">
        <v>283</v>
      </c>
    </row>
    <row r="3832">
      <c r="A3832" s="23" t="s">
        <v>4418</v>
      </c>
      <c r="B3832" s="21" t="s">
        <v>4419</v>
      </c>
    </row>
    <row r="3833">
      <c r="A3833" s="23" t="s">
        <v>4420</v>
      </c>
      <c r="B3833" s="21" t="s">
        <v>316</v>
      </c>
    </row>
    <row r="3834">
      <c r="A3834" s="23" t="s">
        <v>4421</v>
      </c>
      <c r="B3834" s="21" t="s">
        <v>1054</v>
      </c>
    </row>
    <row r="3835">
      <c r="A3835" s="23" t="s">
        <v>4422</v>
      </c>
      <c r="B3835" s="21" t="s">
        <v>435</v>
      </c>
    </row>
    <row r="3836">
      <c r="A3836" s="23" t="s">
        <v>4423</v>
      </c>
      <c r="B3836" s="21" t="s">
        <v>357</v>
      </c>
    </row>
    <row r="3837">
      <c r="A3837" s="23" t="s">
        <v>4424</v>
      </c>
      <c r="B3837" s="21" t="s">
        <v>283</v>
      </c>
    </row>
    <row r="3838">
      <c r="A3838" s="23" t="s">
        <v>4425</v>
      </c>
      <c r="B3838" s="21" t="s">
        <v>118</v>
      </c>
    </row>
    <row r="3839">
      <c r="A3839" s="23" t="s">
        <v>4426</v>
      </c>
      <c r="B3839" s="21" t="s">
        <v>263</v>
      </c>
    </row>
    <row r="3840">
      <c r="A3840" s="23" t="s">
        <v>4427</v>
      </c>
      <c r="B3840" s="21" t="s">
        <v>587</v>
      </c>
    </row>
    <row r="3841">
      <c r="A3841" s="23" t="s">
        <v>4428</v>
      </c>
      <c r="B3841" s="21" t="s">
        <v>261</v>
      </c>
    </row>
    <row r="3842">
      <c r="A3842" s="23" t="s">
        <v>4429</v>
      </c>
      <c r="B3842" s="21" t="s">
        <v>362</v>
      </c>
    </row>
    <row r="3843">
      <c r="A3843" s="23" t="s">
        <v>4430</v>
      </c>
      <c r="B3843" s="21" t="s">
        <v>346</v>
      </c>
    </row>
    <row r="3844">
      <c r="A3844" s="23" t="s">
        <v>4431</v>
      </c>
      <c r="B3844" s="21" t="s">
        <v>1072</v>
      </c>
    </row>
    <row r="3845">
      <c r="A3845" s="23" t="s">
        <v>4432</v>
      </c>
      <c r="B3845" s="21" t="s">
        <v>261</v>
      </c>
    </row>
    <row r="3846">
      <c r="A3846" s="23" t="s">
        <v>4433</v>
      </c>
      <c r="B3846" s="21" t="s">
        <v>283</v>
      </c>
    </row>
    <row r="3847">
      <c r="A3847" s="23" t="s">
        <v>4434</v>
      </c>
      <c r="B3847" s="21" t="s">
        <v>261</v>
      </c>
    </row>
    <row r="3848">
      <c r="A3848" s="23" t="s">
        <v>4435</v>
      </c>
      <c r="B3848" s="21" t="s">
        <v>118</v>
      </c>
    </row>
    <row r="3849">
      <c r="A3849" s="23" t="s">
        <v>4436</v>
      </c>
      <c r="B3849" s="21" t="s">
        <v>273</v>
      </c>
    </row>
    <row r="3850">
      <c r="A3850" s="23" t="s">
        <v>4437</v>
      </c>
      <c r="B3850" s="21" t="s">
        <v>283</v>
      </c>
    </row>
    <row r="3851">
      <c r="A3851" s="23" t="s">
        <v>4438</v>
      </c>
      <c r="B3851" s="21" t="s">
        <v>1798</v>
      </c>
    </row>
    <row r="3852">
      <c r="A3852" s="23" t="s">
        <v>4439</v>
      </c>
      <c r="B3852" s="21" t="s">
        <v>4440</v>
      </c>
    </row>
    <row r="3853">
      <c r="A3853" s="23" t="s">
        <v>4441</v>
      </c>
      <c r="B3853" s="21" t="s">
        <v>191</v>
      </c>
    </row>
    <row r="3854">
      <c r="A3854" s="23" t="s">
        <v>4442</v>
      </c>
      <c r="B3854" s="21" t="s">
        <v>261</v>
      </c>
    </row>
    <row r="3855">
      <c r="A3855" s="23" t="s">
        <v>4443</v>
      </c>
      <c r="B3855" s="21" t="s">
        <v>294</v>
      </c>
    </row>
    <row r="3856">
      <c r="A3856" s="23" t="s">
        <v>4444</v>
      </c>
      <c r="B3856" s="21" t="s">
        <v>333</v>
      </c>
    </row>
    <row r="3857">
      <c r="A3857" s="23" t="s">
        <v>4445</v>
      </c>
      <c r="B3857" s="21" t="s">
        <v>283</v>
      </c>
    </row>
    <row r="3858">
      <c r="A3858" s="23" t="s">
        <v>4446</v>
      </c>
      <c r="B3858" s="21" t="s">
        <v>1230</v>
      </c>
    </row>
    <row r="3859">
      <c r="A3859" s="23" t="s">
        <v>4447</v>
      </c>
      <c r="B3859" s="21" t="s">
        <v>1360</v>
      </c>
    </row>
    <row r="3860">
      <c r="A3860" s="23" t="s">
        <v>4448</v>
      </c>
      <c r="B3860" s="21" t="s">
        <v>466</v>
      </c>
    </row>
    <row r="3861">
      <c r="A3861" s="23" t="s">
        <v>4449</v>
      </c>
      <c r="B3861" s="21" t="s">
        <v>283</v>
      </c>
    </row>
    <row r="3862">
      <c r="A3862" s="23" t="s">
        <v>4450</v>
      </c>
      <c r="B3862" s="21" t="s">
        <v>300</v>
      </c>
    </row>
    <row r="3863">
      <c r="A3863" s="23" t="s">
        <v>4451</v>
      </c>
      <c r="B3863" s="21" t="s">
        <v>331</v>
      </c>
    </row>
    <row r="3864">
      <c r="A3864" s="23" t="s">
        <v>4452</v>
      </c>
      <c r="B3864" s="21" t="s">
        <v>261</v>
      </c>
    </row>
    <row r="3865">
      <c r="A3865" s="23" t="s">
        <v>4453</v>
      </c>
      <c r="B3865" s="21" t="s">
        <v>294</v>
      </c>
    </row>
    <row r="3866">
      <c r="A3866" s="23" t="s">
        <v>4454</v>
      </c>
      <c r="B3866" s="21" t="s">
        <v>291</v>
      </c>
    </row>
    <row r="3867">
      <c r="A3867" s="23" t="s">
        <v>4455</v>
      </c>
      <c r="B3867" s="21" t="s">
        <v>118</v>
      </c>
    </row>
    <row r="3868">
      <c r="A3868" s="23" t="s">
        <v>4456</v>
      </c>
      <c r="B3868" s="21" t="s">
        <v>329</v>
      </c>
    </row>
    <row r="3869">
      <c r="A3869" s="23" t="s">
        <v>4457</v>
      </c>
      <c r="B3869" s="21" t="s">
        <v>362</v>
      </c>
    </row>
    <row r="3870">
      <c r="A3870" s="23" t="s">
        <v>4458</v>
      </c>
      <c r="B3870" s="21" t="s">
        <v>283</v>
      </c>
    </row>
    <row r="3871">
      <c r="A3871" s="23" t="s">
        <v>4459</v>
      </c>
      <c r="B3871" s="21" t="s">
        <v>333</v>
      </c>
    </row>
    <row r="3872">
      <c r="A3872" s="23" t="s">
        <v>4460</v>
      </c>
      <c r="B3872" s="21" t="s">
        <v>435</v>
      </c>
    </row>
    <row r="3873">
      <c r="A3873" s="23" t="s">
        <v>4461</v>
      </c>
      <c r="B3873" s="21" t="s">
        <v>1090</v>
      </c>
    </row>
    <row r="3874">
      <c r="A3874" s="23" t="s">
        <v>4462</v>
      </c>
      <c r="B3874" s="21" t="s">
        <v>283</v>
      </c>
    </row>
    <row r="3875">
      <c r="A3875" s="23" t="s">
        <v>4463</v>
      </c>
      <c r="B3875" s="21" t="s">
        <v>291</v>
      </c>
    </row>
    <row r="3876">
      <c r="A3876" s="23" t="s">
        <v>4464</v>
      </c>
      <c r="B3876" s="21" t="s">
        <v>346</v>
      </c>
    </row>
    <row r="3877">
      <c r="A3877" s="23" t="s">
        <v>4465</v>
      </c>
      <c r="B3877" s="21" t="s">
        <v>276</v>
      </c>
    </row>
    <row r="3878">
      <c r="A3878" s="23" t="s">
        <v>4466</v>
      </c>
      <c r="B3878" s="21" t="s">
        <v>144</v>
      </c>
    </row>
    <row r="3879">
      <c r="A3879" s="23" t="s">
        <v>4467</v>
      </c>
      <c r="B3879" s="21" t="s">
        <v>329</v>
      </c>
    </row>
    <row r="3880">
      <c r="A3880" s="23" t="s">
        <v>4468</v>
      </c>
      <c r="B3880" s="21" t="s">
        <v>387</v>
      </c>
    </row>
    <row r="3881">
      <c r="A3881" s="23" t="s">
        <v>4469</v>
      </c>
      <c r="B3881" s="21" t="s">
        <v>273</v>
      </c>
    </row>
    <row r="3882">
      <c r="A3882" s="23" t="s">
        <v>4470</v>
      </c>
      <c r="B3882" s="21" t="s">
        <v>283</v>
      </c>
    </row>
    <row r="3883">
      <c r="A3883" s="23" t="s">
        <v>4471</v>
      </c>
      <c r="B3883" s="21" t="s">
        <v>279</v>
      </c>
    </row>
    <row r="3884">
      <c r="A3884" s="23" t="s">
        <v>4472</v>
      </c>
      <c r="B3884" s="21" t="s">
        <v>300</v>
      </c>
    </row>
    <row r="3885">
      <c r="A3885" s="23" t="s">
        <v>4473</v>
      </c>
      <c r="B3885" s="21" t="s">
        <v>300</v>
      </c>
    </row>
    <row r="3886">
      <c r="A3886" s="23" t="s">
        <v>4474</v>
      </c>
      <c r="B3886" s="21" t="s">
        <v>174</v>
      </c>
    </row>
    <row r="3887">
      <c r="A3887" s="23" t="s">
        <v>4475</v>
      </c>
      <c r="B3887" s="21" t="s">
        <v>300</v>
      </c>
    </row>
    <row r="3888">
      <c r="A3888" s="23" t="s">
        <v>4476</v>
      </c>
      <c r="B3888" s="21" t="s">
        <v>212</v>
      </c>
    </row>
    <row r="3889">
      <c r="A3889" s="23" t="s">
        <v>4477</v>
      </c>
      <c r="B3889" s="21" t="s">
        <v>263</v>
      </c>
    </row>
    <row r="3890">
      <c r="A3890" s="23" t="s">
        <v>4478</v>
      </c>
      <c r="B3890" s="21" t="s">
        <v>283</v>
      </c>
    </row>
    <row r="3891">
      <c r="A3891" s="23" t="s">
        <v>4479</v>
      </c>
      <c r="B3891" s="21" t="s">
        <v>214</v>
      </c>
    </row>
    <row r="3892">
      <c r="A3892" s="23" t="s">
        <v>4480</v>
      </c>
      <c r="B3892" s="21" t="s">
        <v>273</v>
      </c>
    </row>
    <row r="3893">
      <c r="A3893" s="23" t="s">
        <v>4481</v>
      </c>
      <c r="B3893" s="21" t="s">
        <v>476</v>
      </c>
    </row>
    <row r="3894">
      <c r="A3894" s="23" t="s">
        <v>4482</v>
      </c>
      <c r="B3894" s="21" t="s">
        <v>273</v>
      </c>
    </row>
    <row r="3895">
      <c r="A3895" s="23" t="s">
        <v>4483</v>
      </c>
      <c r="B3895" s="21" t="s">
        <v>1054</v>
      </c>
    </row>
    <row r="3896">
      <c r="A3896" s="23" t="s">
        <v>4484</v>
      </c>
      <c r="B3896" s="21" t="s">
        <v>283</v>
      </c>
    </row>
    <row r="3897">
      <c r="A3897" s="23" t="s">
        <v>4485</v>
      </c>
      <c r="B3897" s="21" t="s">
        <v>362</v>
      </c>
    </row>
    <row r="3898">
      <c r="A3898" s="23" t="s">
        <v>4486</v>
      </c>
      <c r="B3898" s="21" t="s">
        <v>333</v>
      </c>
    </row>
    <row r="3899">
      <c r="A3899" s="23" t="s">
        <v>4487</v>
      </c>
      <c r="B3899" s="21" t="s">
        <v>333</v>
      </c>
    </row>
    <row r="3900">
      <c r="A3900" s="23" t="s">
        <v>4488</v>
      </c>
      <c r="B3900" s="21" t="s">
        <v>300</v>
      </c>
    </row>
    <row r="3901">
      <c r="A3901" s="23" t="s">
        <v>4489</v>
      </c>
      <c r="B3901" s="21" t="s">
        <v>261</v>
      </c>
    </row>
    <row r="3902">
      <c r="A3902" s="23" t="s">
        <v>4490</v>
      </c>
      <c r="B3902" s="21" t="s">
        <v>271</v>
      </c>
    </row>
    <row r="3903">
      <c r="A3903" s="23" t="s">
        <v>4491</v>
      </c>
      <c r="B3903" s="21" t="s">
        <v>261</v>
      </c>
    </row>
    <row r="3904">
      <c r="A3904" s="23" t="s">
        <v>4492</v>
      </c>
      <c r="B3904" s="21" t="s">
        <v>1205</v>
      </c>
    </row>
    <row r="3905">
      <c r="A3905" s="23" t="s">
        <v>4493</v>
      </c>
      <c r="B3905" s="21" t="s">
        <v>285</v>
      </c>
    </row>
    <row r="3906">
      <c r="A3906" s="23" t="s">
        <v>4494</v>
      </c>
      <c r="B3906" s="21" t="s">
        <v>767</v>
      </c>
    </row>
    <row r="3907">
      <c r="A3907" s="23" t="s">
        <v>4495</v>
      </c>
      <c r="B3907" s="21" t="s">
        <v>283</v>
      </c>
    </row>
    <row r="3908">
      <c r="A3908" s="23" t="s">
        <v>4496</v>
      </c>
      <c r="B3908" s="21" t="s">
        <v>261</v>
      </c>
    </row>
    <row r="3909">
      <c r="A3909" s="23" t="s">
        <v>4497</v>
      </c>
      <c r="B3909" s="21" t="s">
        <v>362</v>
      </c>
    </row>
    <row r="3910">
      <c r="A3910" s="23" t="s">
        <v>4498</v>
      </c>
      <c r="B3910" s="21" t="s">
        <v>212</v>
      </c>
    </row>
    <row r="3911">
      <c r="A3911" s="23" t="s">
        <v>4499</v>
      </c>
      <c r="B3911" s="21" t="s">
        <v>357</v>
      </c>
    </row>
    <row r="3912">
      <c r="A3912" s="23" t="s">
        <v>4500</v>
      </c>
      <c r="B3912" s="21" t="s">
        <v>263</v>
      </c>
    </row>
    <row r="3913">
      <c r="A3913" s="23" t="s">
        <v>4501</v>
      </c>
      <c r="B3913" s="21" t="s">
        <v>294</v>
      </c>
    </row>
    <row r="3914">
      <c r="A3914" s="23" t="s">
        <v>4502</v>
      </c>
      <c r="B3914" s="21" t="s">
        <v>283</v>
      </c>
    </row>
    <row r="3915">
      <c r="A3915" s="23" t="s">
        <v>4503</v>
      </c>
      <c r="B3915" s="21" t="s">
        <v>546</v>
      </c>
    </row>
    <row r="3916">
      <c r="A3916" s="23" t="s">
        <v>4504</v>
      </c>
      <c r="B3916" s="21" t="s">
        <v>346</v>
      </c>
    </row>
    <row r="3917">
      <c r="A3917" s="23" t="s">
        <v>4505</v>
      </c>
      <c r="B3917" s="21" t="s">
        <v>908</v>
      </c>
    </row>
    <row r="3918">
      <c r="A3918" s="23" t="s">
        <v>4506</v>
      </c>
      <c r="B3918" s="21" t="s">
        <v>263</v>
      </c>
    </row>
    <row r="3919">
      <c r="A3919" s="23" t="s">
        <v>4507</v>
      </c>
      <c r="B3919" s="21" t="s">
        <v>4281</v>
      </c>
    </row>
    <row r="3920">
      <c r="A3920" s="23" t="s">
        <v>4508</v>
      </c>
      <c r="B3920" s="21" t="s">
        <v>1090</v>
      </c>
    </row>
    <row r="3921">
      <c r="A3921" s="23" t="s">
        <v>4509</v>
      </c>
      <c r="B3921" s="21" t="s">
        <v>435</v>
      </c>
    </row>
    <row r="3922">
      <c r="A3922" s="23" t="s">
        <v>4510</v>
      </c>
      <c r="B3922" s="21" t="s">
        <v>4511</v>
      </c>
    </row>
    <row r="3923">
      <c r="A3923" s="23" t="s">
        <v>4512</v>
      </c>
      <c r="B3923" s="21" t="s">
        <v>300</v>
      </c>
    </row>
    <row r="3924">
      <c r="A3924" s="23" t="s">
        <v>4513</v>
      </c>
      <c r="B3924" s="21" t="s">
        <v>261</v>
      </c>
    </row>
    <row r="3925">
      <c r="A3925" s="23" t="s">
        <v>4514</v>
      </c>
      <c r="B3925" s="21" t="s">
        <v>294</v>
      </c>
    </row>
    <row r="3926">
      <c r="A3926" s="23" t="s">
        <v>4515</v>
      </c>
      <c r="B3926" s="21" t="s">
        <v>1665</v>
      </c>
    </row>
    <row r="3927">
      <c r="A3927" s="23" t="s">
        <v>4516</v>
      </c>
      <c r="B3927" s="21" t="s">
        <v>263</v>
      </c>
    </row>
    <row r="3928">
      <c r="A3928" s="23" t="s">
        <v>4517</v>
      </c>
      <c r="B3928" s="21" t="s">
        <v>956</v>
      </c>
    </row>
    <row r="3929">
      <c r="A3929" s="23" t="s">
        <v>4518</v>
      </c>
      <c r="B3929" s="21" t="s">
        <v>1760</v>
      </c>
    </row>
    <row r="3930">
      <c r="A3930" s="23" t="s">
        <v>4519</v>
      </c>
      <c r="B3930" s="21" t="s">
        <v>283</v>
      </c>
    </row>
    <row r="3931">
      <c r="A3931" s="23" t="s">
        <v>4520</v>
      </c>
      <c r="B3931" s="21" t="s">
        <v>261</v>
      </c>
    </row>
    <row r="3932">
      <c r="A3932" s="23" t="s">
        <v>4521</v>
      </c>
      <c r="B3932" s="21" t="s">
        <v>283</v>
      </c>
    </row>
    <row r="3933">
      <c r="A3933" s="23" t="s">
        <v>4522</v>
      </c>
      <c r="B3933" s="21" t="s">
        <v>659</v>
      </c>
    </row>
    <row r="3934">
      <c r="A3934" s="23" t="s">
        <v>4523</v>
      </c>
      <c r="B3934" s="21" t="s">
        <v>261</v>
      </c>
    </row>
    <row r="3935">
      <c r="A3935" s="23" t="s">
        <v>4524</v>
      </c>
      <c r="B3935" s="21" t="s">
        <v>291</v>
      </c>
    </row>
    <row r="3936">
      <c r="A3936" s="23" t="s">
        <v>4525</v>
      </c>
      <c r="B3936" s="21" t="s">
        <v>273</v>
      </c>
    </row>
    <row r="3937">
      <c r="A3937" s="23" t="s">
        <v>4526</v>
      </c>
      <c r="B3937" s="21" t="s">
        <v>346</v>
      </c>
    </row>
    <row r="3938">
      <c r="A3938" s="23" t="s">
        <v>4527</v>
      </c>
      <c r="B3938" s="21" t="s">
        <v>261</v>
      </c>
    </row>
    <row r="3939">
      <c r="A3939" s="23" t="s">
        <v>4528</v>
      </c>
      <c r="B3939" s="21" t="s">
        <v>261</v>
      </c>
    </row>
    <row r="3940">
      <c r="A3940" s="23" t="s">
        <v>4529</v>
      </c>
      <c r="B3940" s="21" t="s">
        <v>283</v>
      </c>
    </row>
    <row r="3941">
      <c r="A3941" s="23" t="s">
        <v>4530</v>
      </c>
      <c r="B3941" s="21" t="s">
        <v>291</v>
      </c>
    </row>
    <row r="3942">
      <c r="A3942" s="23" t="s">
        <v>4531</v>
      </c>
      <c r="B3942" s="21" t="s">
        <v>152</v>
      </c>
    </row>
    <row r="3943">
      <c r="A3943" s="23" t="s">
        <v>4532</v>
      </c>
      <c r="B3943" s="21" t="s">
        <v>291</v>
      </c>
    </row>
    <row r="3944">
      <c r="A3944" s="23" t="s">
        <v>4533</v>
      </c>
      <c r="B3944" s="21" t="s">
        <v>4534</v>
      </c>
    </row>
    <row r="3945">
      <c r="A3945" s="23" t="s">
        <v>4535</v>
      </c>
      <c r="B3945" s="21" t="s">
        <v>362</v>
      </c>
    </row>
    <row r="3946">
      <c r="A3946" s="23" t="s">
        <v>4536</v>
      </c>
      <c r="B3946" s="21" t="s">
        <v>118</v>
      </c>
    </row>
    <row r="3947">
      <c r="A3947" s="23" t="s">
        <v>4537</v>
      </c>
      <c r="B3947" s="21" t="s">
        <v>263</v>
      </c>
    </row>
    <row r="3948">
      <c r="A3948" s="23" t="s">
        <v>4538</v>
      </c>
      <c r="B3948" s="21" t="s">
        <v>279</v>
      </c>
    </row>
    <row r="3949">
      <c r="A3949" s="23" t="s">
        <v>4539</v>
      </c>
      <c r="B3949" s="21" t="s">
        <v>362</v>
      </c>
    </row>
    <row r="3950">
      <c r="A3950" s="23" t="s">
        <v>4540</v>
      </c>
      <c r="B3950" s="21" t="s">
        <v>283</v>
      </c>
    </row>
    <row r="3951">
      <c r="A3951" s="23" t="s">
        <v>4541</v>
      </c>
      <c r="B3951" s="21" t="s">
        <v>812</v>
      </c>
    </row>
    <row r="3952">
      <c r="A3952" s="23" t="s">
        <v>4542</v>
      </c>
      <c r="B3952" s="21" t="s">
        <v>435</v>
      </c>
    </row>
    <row r="3953">
      <c r="A3953" s="23" t="s">
        <v>4543</v>
      </c>
      <c r="B3953" s="21" t="s">
        <v>261</v>
      </c>
    </row>
    <row r="3954">
      <c r="A3954" s="23" t="s">
        <v>4544</v>
      </c>
      <c r="B3954" s="21" t="s">
        <v>466</v>
      </c>
    </row>
    <row r="3955">
      <c r="A3955" s="23" t="s">
        <v>4545</v>
      </c>
      <c r="B3955" s="21" t="s">
        <v>956</v>
      </c>
    </row>
    <row r="3956">
      <c r="A3956" s="23" t="s">
        <v>4546</v>
      </c>
      <c r="B3956" s="21" t="s">
        <v>261</v>
      </c>
    </row>
    <row r="3957">
      <c r="A3957" s="23" t="s">
        <v>4547</v>
      </c>
      <c r="B3957" s="21" t="s">
        <v>263</v>
      </c>
    </row>
    <row r="3958">
      <c r="A3958" s="23" t="s">
        <v>4548</v>
      </c>
      <c r="B3958" s="21" t="s">
        <v>2130</v>
      </c>
    </row>
    <row r="3959">
      <c r="A3959" s="23" t="s">
        <v>4549</v>
      </c>
      <c r="B3959" s="21" t="s">
        <v>300</v>
      </c>
    </row>
    <row r="3960">
      <c r="A3960" s="23" t="s">
        <v>4550</v>
      </c>
      <c r="B3960" s="21" t="s">
        <v>118</v>
      </c>
    </row>
    <row r="3961">
      <c r="A3961" s="23" t="s">
        <v>4551</v>
      </c>
      <c r="B3961" s="21" t="s">
        <v>283</v>
      </c>
    </row>
    <row r="3962">
      <c r="A3962" s="23" t="s">
        <v>4552</v>
      </c>
      <c r="B3962" s="21" t="s">
        <v>273</v>
      </c>
    </row>
    <row r="3963">
      <c r="A3963" s="23" t="s">
        <v>4553</v>
      </c>
      <c r="B3963" s="21" t="s">
        <v>333</v>
      </c>
    </row>
    <row r="3964">
      <c r="A3964" s="23" t="s">
        <v>4554</v>
      </c>
      <c r="B3964" s="21" t="s">
        <v>4555</v>
      </c>
    </row>
    <row r="3965">
      <c r="A3965" s="23" t="s">
        <v>4556</v>
      </c>
      <c r="B3965" s="21" t="s">
        <v>285</v>
      </c>
    </row>
    <row r="3966">
      <c r="A3966" s="23" t="s">
        <v>4557</v>
      </c>
      <c r="B3966" s="21" t="s">
        <v>261</v>
      </c>
    </row>
    <row r="3967">
      <c r="A3967" s="23" t="s">
        <v>4558</v>
      </c>
      <c r="B3967" s="21" t="s">
        <v>300</v>
      </c>
    </row>
    <row r="3968">
      <c r="A3968" s="23" t="s">
        <v>4559</v>
      </c>
      <c r="B3968" s="21" t="s">
        <v>261</v>
      </c>
    </row>
    <row r="3969">
      <c r="A3969" s="23" t="s">
        <v>4560</v>
      </c>
      <c r="B3969" s="21" t="s">
        <v>276</v>
      </c>
    </row>
    <row r="3970">
      <c r="A3970" s="23" t="s">
        <v>4561</v>
      </c>
      <c r="B3970" s="21" t="s">
        <v>283</v>
      </c>
    </row>
    <row r="3971">
      <c r="A3971" s="23" t="s">
        <v>4562</v>
      </c>
      <c r="B3971" s="21" t="s">
        <v>456</v>
      </c>
    </row>
    <row r="3972">
      <c r="A3972" s="23" t="s">
        <v>4563</v>
      </c>
      <c r="B3972" s="21" t="s">
        <v>4564</v>
      </c>
    </row>
    <row r="3973">
      <c r="A3973" s="23" t="s">
        <v>4565</v>
      </c>
      <c r="B3973" s="21" t="s">
        <v>261</v>
      </c>
    </row>
    <row r="3974">
      <c r="A3974" s="23" t="s">
        <v>4566</v>
      </c>
      <c r="B3974" s="21" t="s">
        <v>263</v>
      </c>
    </row>
    <row r="3975">
      <c r="A3975" s="23" t="s">
        <v>4567</v>
      </c>
      <c r="B3975" s="21" t="s">
        <v>261</v>
      </c>
    </row>
    <row r="3976">
      <c r="A3976" s="23" t="s">
        <v>4568</v>
      </c>
      <c r="B3976" s="21" t="s">
        <v>312</v>
      </c>
    </row>
    <row r="3977">
      <c r="A3977" s="23" t="s">
        <v>4569</v>
      </c>
      <c r="B3977" s="21" t="s">
        <v>300</v>
      </c>
    </row>
    <row r="3978">
      <c r="A3978" s="23" t="s">
        <v>4570</v>
      </c>
      <c r="B3978" s="21" t="s">
        <v>283</v>
      </c>
    </row>
    <row r="3979">
      <c r="A3979" s="23" t="s">
        <v>4571</v>
      </c>
      <c r="B3979" s="21" t="s">
        <v>118</v>
      </c>
    </row>
    <row r="3980">
      <c r="A3980" s="23" t="s">
        <v>4572</v>
      </c>
      <c r="B3980" s="21" t="s">
        <v>4573</v>
      </c>
    </row>
    <row r="3981">
      <c r="A3981" s="23" t="s">
        <v>4574</v>
      </c>
      <c r="B3981" s="21" t="s">
        <v>471</v>
      </c>
    </row>
    <row r="3982">
      <c r="A3982" s="23" t="s">
        <v>4575</v>
      </c>
      <c r="B3982" s="21" t="s">
        <v>283</v>
      </c>
    </row>
    <row r="3983">
      <c r="A3983" s="23" t="s">
        <v>4576</v>
      </c>
      <c r="B3983" s="21" t="s">
        <v>261</v>
      </c>
    </row>
    <row r="3984">
      <c r="A3984" s="23" t="s">
        <v>4577</v>
      </c>
      <c r="B3984" s="21" t="s">
        <v>291</v>
      </c>
    </row>
    <row r="3985">
      <c r="A3985" s="23" t="s">
        <v>4578</v>
      </c>
      <c r="B3985" s="21" t="s">
        <v>329</v>
      </c>
    </row>
    <row r="3986">
      <c r="A3986" s="23" t="s">
        <v>4579</v>
      </c>
      <c r="B3986" s="21" t="s">
        <v>297</v>
      </c>
    </row>
    <row r="3987">
      <c r="A3987" s="23" t="s">
        <v>4580</v>
      </c>
      <c r="B3987" s="21" t="s">
        <v>294</v>
      </c>
    </row>
    <row r="3988">
      <c r="A3988" s="23" t="s">
        <v>4581</v>
      </c>
      <c r="B3988" s="21" t="s">
        <v>1360</v>
      </c>
    </row>
    <row r="3989">
      <c r="A3989" s="23" t="s">
        <v>4582</v>
      </c>
      <c r="B3989" s="21" t="s">
        <v>362</v>
      </c>
    </row>
    <row r="3990">
      <c r="A3990" s="23" t="s">
        <v>4583</v>
      </c>
      <c r="B3990" s="21" t="s">
        <v>294</v>
      </c>
    </row>
    <row r="3991">
      <c r="A3991" s="23" t="s">
        <v>4584</v>
      </c>
      <c r="B3991" s="21" t="s">
        <v>333</v>
      </c>
    </row>
    <row r="3992">
      <c r="A3992" s="23" t="s">
        <v>4585</v>
      </c>
      <c r="B3992" s="21" t="s">
        <v>2405</v>
      </c>
    </row>
    <row r="3993">
      <c r="A3993" s="23" t="s">
        <v>4586</v>
      </c>
      <c r="B3993" s="21" t="s">
        <v>283</v>
      </c>
    </row>
    <row r="3994">
      <c r="A3994" s="23" t="s">
        <v>4587</v>
      </c>
      <c r="B3994" s="21" t="s">
        <v>636</v>
      </c>
    </row>
    <row r="3995">
      <c r="A3995" s="23" t="s">
        <v>4588</v>
      </c>
      <c r="B3995" s="21" t="s">
        <v>610</v>
      </c>
    </row>
    <row r="3996">
      <c r="A3996" s="23" t="s">
        <v>4589</v>
      </c>
      <c r="B3996" s="21" t="s">
        <v>283</v>
      </c>
    </row>
    <row r="3997">
      <c r="A3997" s="23" t="s">
        <v>175</v>
      </c>
      <c r="B3997" s="21" t="s">
        <v>176</v>
      </c>
    </row>
    <row r="3998">
      <c r="A3998" s="23" t="s">
        <v>4590</v>
      </c>
      <c r="B3998" s="21" t="s">
        <v>283</v>
      </c>
    </row>
    <row r="3999">
      <c r="A3999" s="23" t="s">
        <v>4591</v>
      </c>
      <c r="B3999" s="21" t="s">
        <v>1320</v>
      </c>
    </row>
    <row r="4000">
      <c r="A4000" s="23" t="s">
        <v>145</v>
      </c>
      <c r="B4000" s="21" t="s">
        <v>144</v>
      </c>
    </row>
    <row r="4001">
      <c r="A4001" s="23" t="s">
        <v>4592</v>
      </c>
      <c r="B4001" s="21" t="s">
        <v>267</v>
      </c>
    </row>
    <row r="4002">
      <c r="A4002" s="23" t="s">
        <v>4593</v>
      </c>
      <c r="B4002" s="21" t="s">
        <v>283</v>
      </c>
    </row>
    <row r="4003">
      <c r="A4003" s="23" t="s">
        <v>4594</v>
      </c>
      <c r="B4003" s="21" t="s">
        <v>265</v>
      </c>
    </row>
    <row r="4004">
      <c r="A4004" s="23" t="s">
        <v>4595</v>
      </c>
      <c r="B4004" s="21" t="s">
        <v>316</v>
      </c>
    </row>
    <row r="4005">
      <c r="A4005" s="23" t="s">
        <v>4596</v>
      </c>
      <c r="B4005" s="21" t="s">
        <v>761</v>
      </c>
    </row>
    <row r="4006">
      <c r="A4006" s="23" t="s">
        <v>4597</v>
      </c>
      <c r="B4006" s="21" t="s">
        <v>261</v>
      </c>
    </row>
    <row r="4007">
      <c r="A4007" s="23" t="s">
        <v>151</v>
      </c>
      <c r="B4007" s="21" t="s">
        <v>152</v>
      </c>
    </row>
    <row r="4008">
      <c r="A4008" s="23" t="s">
        <v>4598</v>
      </c>
      <c r="B4008" s="21" t="s">
        <v>267</v>
      </c>
    </row>
    <row r="4009">
      <c r="A4009" s="23" t="s">
        <v>4599</v>
      </c>
      <c r="B4009" s="21" t="s">
        <v>283</v>
      </c>
    </row>
    <row r="4010">
      <c r="A4010" s="23" t="s">
        <v>4600</v>
      </c>
      <c r="B4010" s="21" t="s">
        <v>346</v>
      </c>
    </row>
    <row r="4011">
      <c r="A4011" s="23" t="s">
        <v>4601</v>
      </c>
      <c r="B4011" s="21" t="s">
        <v>4602</v>
      </c>
    </row>
    <row r="4012">
      <c r="A4012" s="23" t="s">
        <v>4603</v>
      </c>
      <c r="B4012" s="21" t="s">
        <v>4604</v>
      </c>
    </row>
    <row r="4013">
      <c r="A4013" s="23" t="s">
        <v>4605</v>
      </c>
      <c r="B4013" s="21" t="s">
        <v>450</v>
      </c>
    </row>
    <row r="4014">
      <c r="A4014" s="23" t="s">
        <v>4606</v>
      </c>
      <c r="B4014" s="21" t="s">
        <v>300</v>
      </c>
    </row>
    <row r="4015">
      <c r="A4015" s="23" t="s">
        <v>4607</v>
      </c>
      <c r="B4015" s="21" t="s">
        <v>463</v>
      </c>
    </row>
    <row r="4016">
      <c r="A4016" s="23" t="s">
        <v>4608</v>
      </c>
      <c r="B4016" s="21" t="s">
        <v>267</v>
      </c>
    </row>
    <row r="4017">
      <c r="A4017" s="23" t="s">
        <v>4609</v>
      </c>
      <c r="B4017" s="21" t="s">
        <v>261</v>
      </c>
    </row>
    <row r="4018">
      <c r="A4018" s="23" t="s">
        <v>4610</v>
      </c>
      <c r="B4018" s="21" t="s">
        <v>283</v>
      </c>
    </row>
    <row r="4019">
      <c r="A4019" s="23" t="s">
        <v>4611</v>
      </c>
      <c r="B4019" s="21" t="s">
        <v>261</v>
      </c>
    </row>
    <row r="4020">
      <c r="A4020" s="23" t="s">
        <v>4612</v>
      </c>
      <c r="B4020" s="21" t="s">
        <v>144</v>
      </c>
    </row>
    <row r="4021">
      <c r="A4021" s="23" t="s">
        <v>4613</v>
      </c>
      <c r="B4021" s="21" t="s">
        <v>273</v>
      </c>
    </row>
    <row r="4022">
      <c r="A4022" s="23" t="s">
        <v>4614</v>
      </c>
      <c r="B4022" s="21" t="s">
        <v>283</v>
      </c>
    </row>
    <row r="4023">
      <c r="A4023" s="23" t="s">
        <v>4615</v>
      </c>
      <c r="B4023" s="21" t="s">
        <v>267</v>
      </c>
    </row>
    <row r="4024">
      <c r="A4024" s="23" t="s">
        <v>4616</v>
      </c>
      <c r="B4024" s="21" t="s">
        <v>294</v>
      </c>
    </row>
    <row r="4025">
      <c r="A4025" s="23" t="s">
        <v>4617</v>
      </c>
      <c r="B4025" s="21" t="s">
        <v>216</v>
      </c>
    </row>
    <row r="4026">
      <c r="A4026" s="23" t="s">
        <v>4618</v>
      </c>
      <c r="B4026" s="21" t="s">
        <v>1205</v>
      </c>
    </row>
    <row r="4027">
      <c r="A4027" s="23" t="s">
        <v>4619</v>
      </c>
      <c r="B4027" s="21" t="s">
        <v>463</v>
      </c>
    </row>
    <row r="4028">
      <c r="A4028" s="23" t="s">
        <v>4620</v>
      </c>
      <c r="B4028" s="21" t="s">
        <v>263</v>
      </c>
    </row>
    <row r="4029">
      <c r="A4029" s="23" t="s">
        <v>4621</v>
      </c>
      <c r="B4029" s="21" t="s">
        <v>283</v>
      </c>
    </row>
    <row r="4030">
      <c r="A4030" s="23" t="s">
        <v>4622</v>
      </c>
      <c r="B4030" s="21" t="s">
        <v>283</v>
      </c>
    </row>
    <row r="4031">
      <c r="A4031" s="23" t="s">
        <v>4623</v>
      </c>
      <c r="B4031" s="21" t="s">
        <v>297</v>
      </c>
    </row>
    <row r="4032">
      <c r="A4032" s="23" t="s">
        <v>4624</v>
      </c>
      <c r="B4032" s="21" t="s">
        <v>300</v>
      </c>
    </row>
    <row r="4033">
      <c r="A4033" s="23" t="s">
        <v>4625</v>
      </c>
      <c r="B4033" s="21" t="s">
        <v>261</v>
      </c>
    </row>
    <row r="4034">
      <c r="A4034" s="23" t="s">
        <v>4626</v>
      </c>
      <c r="B4034" s="21" t="s">
        <v>261</v>
      </c>
    </row>
    <row r="4035">
      <c r="A4035" s="23" t="s">
        <v>4627</v>
      </c>
      <c r="B4035" s="21" t="s">
        <v>261</v>
      </c>
    </row>
    <row r="4036">
      <c r="A4036" s="23" t="s">
        <v>4628</v>
      </c>
      <c r="B4036" s="21" t="s">
        <v>283</v>
      </c>
    </row>
    <row r="4037">
      <c r="A4037" s="23" t="s">
        <v>4629</v>
      </c>
      <c r="B4037" s="21" t="s">
        <v>761</v>
      </c>
    </row>
    <row r="4038">
      <c r="A4038" s="23" t="s">
        <v>4630</v>
      </c>
      <c r="B4038" s="21" t="s">
        <v>300</v>
      </c>
    </row>
    <row r="4039">
      <c r="A4039" s="23" t="s">
        <v>4631</v>
      </c>
      <c r="B4039" s="21" t="s">
        <v>294</v>
      </c>
    </row>
    <row r="4040">
      <c r="A4040" s="23" t="s">
        <v>4632</v>
      </c>
      <c r="B4040" s="21" t="s">
        <v>333</v>
      </c>
    </row>
    <row r="4041">
      <c r="A4041" s="23" t="s">
        <v>4633</v>
      </c>
      <c r="B4041" s="21" t="s">
        <v>294</v>
      </c>
    </row>
    <row r="4042">
      <c r="A4042" s="23" t="s">
        <v>4634</v>
      </c>
      <c r="B4042" s="21" t="s">
        <v>4635</v>
      </c>
    </row>
    <row r="4043">
      <c r="A4043" s="23" t="s">
        <v>4636</v>
      </c>
      <c r="B4043" s="21" t="s">
        <v>283</v>
      </c>
    </row>
    <row r="4044">
      <c r="A4044" s="23" t="s">
        <v>4637</v>
      </c>
      <c r="B4044" s="21" t="s">
        <v>561</v>
      </c>
    </row>
    <row r="4045">
      <c r="A4045" s="23" t="s">
        <v>4638</v>
      </c>
      <c r="B4045" s="21" t="s">
        <v>283</v>
      </c>
    </row>
    <row r="4046">
      <c r="A4046" s="23" t="s">
        <v>4639</v>
      </c>
      <c r="B4046" s="21" t="s">
        <v>267</v>
      </c>
    </row>
    <row r="4047">
      <c r="A4047" s="23" t="s">
        <v>4640</v>
      </c>
      <c r="B4047" s="21" t="s">
        <v>3001</v>
      </c>
    </row>
    <row r="4048">
      <c r="A4048" s="23" t="s">
        <v>4641</v>
      </c>
      <c r="B4048" s="21" t="s">
        <v>294</v>
      </c>
    </row>
    <row r="4049">
      <c r="A4049" s="23" t="s">
        <v>4642</v>
      </c>
      <c r="B4049" s="21" t="s">
        <v>283</v>
      </c>
    </row>
    <row r="4050">
      <c r="A4050" s="23" t="s">
        <v>4643</v>
      </c>
      <c r="B4050" s="21" t="s">
        <v>283</v>
      </c>
    </row>
    <row r="4051">
      <c r="A4051" s="23" t="s">
        <v>4644</v>
      </c>
      <c r="B4051" s="21" t="s">
        <v>297</v>
      </c>
    </row>
    <row r="4052">
      <c r="A4052" s="23" t="s">
        <v>4645</v>
      </c>
      <c r="B4052" s="21" t="s">
        <v>294</v>
      </c>
    </row>
    <row r="4053">
      <c r="A4053" s="23" t="s">
        <v>4646</v>
      </c>
      <c r="B4053" s="21" t="s">
        <v>283</v>
      </c>
    </row>
    <row r="4054">
      <c r="A4054" s="23" t="s">
        <v>4647</v>
      </c>
      <c r="B4054" s="21" t="s">
        <v>261</v>
      </c>
    </row>
    <row r="4055">
      <c r="A4055" s="23" t="s">
        <v>4648</v>
      </c>
      <c r="B4055" s="21" t="s">
        <v>283</v>
      </c>
    </row>
    <row r="4056">
      <c r="A4056" s="23" t="s">
        <v>4649</v>
      </c>
      <c r="B4056" s="21" t="s">
        <v>261</v>
      </c>
    </row>
    <row r="4057">
      <c r="A4057" s="23" t="s">
        <v>4650</v>
      </c>
      <c r="B4057" s="21" t="s">
        <v>216</v>
      </c>
    </row>
    <row r="4058">
      <c r="A4058" s="23" t="s">
        <v>4651</v>
      </c>
      <c r="B4058" s="21" t="s">
        <v>349</v>
      </c>
    </row>
    <row r="4059">
      <c r="A4059" s="23" t="s">
        <v>4652</v>
      </c>
      <c r="B4059" s="21" t="s">
        <v>283</v>
      </c>
    </row>
    <row r="4060">
      <c r="A4060" s="23" t="s">
        <v>4653</v>
      </c>
      <c r="B4060" s="21" t="s">
        <v>362</v>
      </c>
    </row>
    <row r="4061">
      <c r="A4061" s="23" t="s">
        <v>4654</v>
      </c>
      <c r="B4061" s="21" t="s">
        <v>357</v>
      </c>
    </row>
    <row r="4062">
      <c r="A4062" s="23" t="s">
        <v>4655</v>
      </c>
      <c r="B4062" s="21" t="s">
        <v>4656</v>
      </c>
    </row>
    <row r="4063">
      <c r="A4063" s="23" t="s">
        <v>4657</v>
      </c>
      <c r="B4063" s="21" t="s">
        <v>118</v>
      </c>
    </row>
    <row r="4064">
      <c r="A4064" s="23" t="s">
        <v>4658</v>
      </c>
      <c r="B4064" s="21" t="s">
        <v>261</v>
      </c>
    </row>
    <row r="4065">
      <c r="A4065" s="23" t="s">
        <v>4659</v>
      </c>
      <c r="B4065" s="21" t="s">
        <v>435</v>
      </c>
    </row>
    <row r="4066">
      <c r="A4066" s="23" t="s">
        <v>4660</v>
      </c>
      <c r="B4066" s="21" t="s">
        <v>261</v>
      </c>
    </row>
    <row r="4067">
      <c r="A4067" s="23" t="s">
        <v>4661</v>
      </c>
      <c r="B4067" s="21" t="s">
        <v>283</v>
      </c>
    </row>
    <row r="4068">
      <c r="A4068" s="23" t="s">
        <v>4662</v>
      </c>
      <c r="B4068" s="21" t="s">
        <v>316</v>
      </c>
    </row>
    <row r="4069">
      <c r="A4069" s="23" t="s">
        <v>4663</v>
      </c>
      <c r="B4069" s="21" t="s">
        <v>191</v>
      </c>
    </row>
    <row r="4070">
      <c r="A4070" s="23" t="s">
        <v>4664</v>
      </c>
      <c r="B4070" s="21" t="s">
        <v>300</v>
      </c>
    </row>
    <row r="4071">
      <c r="A4071" s="23" t="s">
        <v>4665</v>
      </c>
      <c r="B4071" s="21" t="s">
        <v>263</v>
      </c>
    </row>
    <row r="4072">
      <c r="A4072" s="23" t="s">
        <v>4666</v>
      </c>
      <c r="B4072" s="21" t="s">
        <v>136</v>
      </c>
    </row>
    <row r="4073">
      <c r="A4073" s="23" t="s">
        <v>4667</v>
      </c>
      <c r="B4073" s="21" t="s">
        <v>261</v>
      </c>
    </row>
    <row r="4074">
      <c r="A4074" s="23" t="s">
        <v>4668</v>
      </c>
      <c r="B4074" s="21" t="s">
        <v>324</v>
      </c>
    </row>
    <row r="4075">
      <c r="A4075" s="23" t="s">
        <v>4669</v>
      </c>
      <c r="B4075" s="21" t="s">
        <v>297</v>
      </c>
    </row>
    <row r="4076">
      <c r="A4076" s="23" t="s">
        <v>4670</v>
      </c>
      <c r="B4076" s="21" t="s">
        <v>887</v>
      </c>
    </row>
    <row r="4077">
      <c r="A4077" s="23" t="s">
        <v>4671</v>
      </c>
      <c r="B4077" s="21" t="s">
        <v>1097</v>
      </c>
    </row>
    <row r="4078">
      <c r="A4078" s="23" t="s">
        <v>4672</v>
      </c>
      <c r="B4078" s="21" t="s">
        <v>283</v>
      </c>
    </row>
    <row r="4079">
      <c r="A4079" s="23" t="s">
        <v>4673</v>
      </c>
      <c r="B4079" s="21" t="s">
        <v>4674</v>
      </c>
    </row>
    <row r="4080">
      <c r="A4080" s="23" t="s">
        <v>4675</v>
      </c>
      <c r="B4080" s="21" t="s">
        <v>261</v>
      </c>
    </row>
    <row r="4081">
      <c r="A4081" s="23" t="s">
        <v>4676</v>
      </c>
      <c r="B4081" s="21" t="s">
        <v>589</v>
      </c>
    </row>
    <row r="4082">
      <c r="A4082" s="23" t="s">
        <v>4677</v>
      </c>
      <c r="B4082" s="21" t="s">
        <v>362</v>
      </c>
    </row>
    <row r="4083">
      <c r="A4083" s="23" t="s">
        <v>4678</v>
      </c>
      <c r="B4083" s="21" t="s">
        <v>267</v>
      </c>
    </row>
    <row r="4084">
      <c r="A4084" s="23" t="s">
        <v>4679</v>
      </c>
      <c r="B4084" s="21" t="s">
        <v>291</v>
      </c>
    </row>
    <row r="4085">
      <c r="A4085" s="23" t="s">
        <v>4680</v>
      </c>
      <c r="B4085" s="21" t="s">
        <v>4681</v>
      </c>
    </row>
    <row r="4086">
      <c r="A4086" s="23" t="s">
        <v>4682</v>
      </c>
      <c r="B4086" s="21" t="s">
        <v>4683</v>
      </c>
    </row>
    <row r="4087">
      <c r="A4087" s="23" t="s">
        <v>4684</v>
      </c>
      <c r="B4087" s="21" t="s">
        <v>261</v>
      </c>
    </row>
    <row r="4088">
      <c r="A4088" s="23" t="s">
        <v>4685</v>
      </c>
      <c r="B4088" s="21" t="s">
        <v>126</v>
      </c>
    </row>
    <row r="4089">
      <c r="A4089" s="23" t="s">
        <v>4686</v>
      </c>
      <c r="B4089" s="21" t="s">
        <v>126</v>
      </c>
    </row>
    <row r="4090">
      <c r="A4090" s="23" t="s">
        <v>4687</v>
      </c>
      <c r="B4090" s="21" t="s">
        <v>283</v>
      </c>
    </row>
    <row r="4091">
      <c r="A4091" s="23" t="s">
        <v>4688</v>
      </c>
      <c r="B4091" s="21" t="s">
        <v>263</v>
      </c>
    </row>
    <row r="4092">
      <c r="A4092" s="23" t="s">
        <v>4689</v>
      </c>
      <c r="B4092" s="21" t="s">
        <v>271</v>
      </c>
    </row>
    <row r="4093">
      <c r="A4093" s="23" t="s">
        <v>4690</v>
      </c>
      <c r="B4093" s="21" t="s">
        <v>261</v>
      </c>
    </row>
    <row r="4094">
      <c r="A4094" s="23" t="s">
        <v>4691</v>
      </c>
      <c r="B4094" s="21" t="s">
        <v>271</v>
      </c>
    </row>
    <row r="4095">
      <c r="A4095" s="23" t="s">
        <v>4692</v>
      </c>
      <c r="B4095" s="21" t="s">
        <v>3014</v>
      </c>
    </row>
    <row r="4096">
      <c r="A4096" s="23" t="s">
        <v>4693</v>
      </c>
      <c r="B4096" s="21" t="s">
        <v>1317</v>
      </c>
    </row>
    <row r="4097">
      <c r="A4097" s="23" t="s">
        <v>4694</v>
      </c>
      <c r="B4097" s="21" t="s">
        <v>283</v>
      </c>
    </row>
    <row r="4098">
      <c r="A4098" s="23" t="s">
        <v>4695</v>
      </c>
      <c r="B4098" s="21" t="s">
        <v>357</v>
      </c>
    </row>
    <row r="4099">
      <c r="A4099" s="23" t="s">
        <v>4696</v>
      </c>
      <c r="B4099" s="21" t="s">
        <v>329</v>
      </c>
    </row>
    <row r="4100">
      <c r="A4100" s="23" t="s">
        <v>4697</v>
      </c>
      <c r="B4100" s="21" t="s">
        <v>261</v>
      </c>
    </row>
    <row r="4101">
      <c r="A4101" s="23" t="s">
        <v>4698</v>
      </c>
      <c r="B4101" s="21" t="s">
        <v>261</v>
      </c>
    </row>
    <row r="4102">
      <c r="A4102" s="23" t="s">
        <v>4699</v>
      </c>
      <c r="B4102" s="21" t="s">
        <v>263</v>
      </c>
    </row>
    <row r="4103">
      <c r="A4103" s="23" t="s">
        <v>4700</v>
      </c>
      <c r="B4103" s="21" t="s">
        <v>263</v>
      </c>
    </row>
    <row r="4104">
      <c r="A4104" s="23" t="s">
        <v>4701</v>
      </c>
      <c r="B4104" s="21" t="s">
        <v>267</v>
      </c>
    </row>
    <row r="4105">
      <c r="A4105" s="23" t="s">
        <v>4702</v>
      </c>
      <c r="B4105" s="21" t="s">
        <v>357</v>
      </c>
    </row>
    <row r="4106">
      <c r="A4106" s="23" t="s">
        <v>4703</v>
      </c>
      <c r="B4106" s="21" t="s">
        <v>261</v>
      </c>
    </row>
    <row r="4107">
      <c r="A4107" s="23" t="s">
        <v>4704</v>
      </c>
      <c r="B4107" s="21" t="s">
        <v>291</v>
      </c>
    </row>
    <row r="4108">
      <c r="A4108" s="23" t="s">
        <v>4705</v>
      </c>
      <c r="B4108" s="21" t="s">
        <v>294</v>
      </c>
    </row>
    <row r="4109">
      <c r="A4109" s="23" t="s">
        <v>4706</v>
      </c>
      <c r="B4109" s="21" t="s">
        <v>1317</v>
      </c>
    </row>
    <row r="4110">
      <c r="A4110" s="23" t="s">
        <v>4707</v>
      </c>
      <c r="B4110" s="21" t="s">
        <v>761</v>
      </c>
    </row>
    <row r="4111">
      <c r="A4111" s="23" t="s">
        <v>4708</v>
      </c>
      <c r="B4111" s="21" t="s">
        <v>144</v>
      </c>
    </row>
    <row r="4112">
      <c r="A4112" s="23" t="s">
        <v>4709</v>
      </c>
      <c r="B4112" s="21" t="s">
        <v>291</v>
      </c>
    </row>
    <row r="4113">
      <c r="A4113" s="23" t="s">
        <v>4710</v>
      </c>
      <c r="B4113" s="21" t="s">
        <v>261</v>
      </c>
    </row>
    <row r="4114">
      <c r="A4114" s="23" t="s">
        <v>4711</v>
      </c>
      <c r="B4114" s="21" t="s">
        <v>283</v>
      </c>
    </row>
    <row r="4115">
      <c r="A4115" s="23" t="s">
        <v>4712</v>
      </c>
      <c r="B4115" s="21" t="s">
        <v>283</v>
      </c>
    </row>
    <row r="4116">
      <c r="A4116" s="23" t="s">
        <v>4713</v>
      </c>
      <c r="B4116" s="21" t="s">
        <v>263</v>
      </c>
    </row>
    <row r="4117">
      <c r="A4117" s="23" t="s">
        <v>4714</v>
      </c>
      <c r="B4117" s="21" t="s">
        <v>659</v>
      </c>
    </row>
    <row r="4118">
      <c r="A4118" s="23" t="s">
        <v>4715</v>
      </c>
      <c r="B4118" s="21" t="s">
        <v>362</v>
      </c>
    </row>
    <row r="4119">
      <c r="A4119" s="23" t="s">
        <v>4716</v>
      </c>
      <c r="B4119" s="21" t="s">
        <v>300</v>
      </c>
    </row>
    <row r="4120">
      <c r="A4120" s="23" t="s">
        <v>4717</v>
      </c>
      <c r="B4120" s="21" t="s">
        <v>261</v>
      </c>
    </row>
    <row r="4121">
      <c r="A4121" s="23" t="s">
        <v>4718</v>
      </c>
      <c r="B4121" s="21" t="s">
        <v>261</v>
      </c>
    </row>
    <row r="4122">
      <c r="A4122" s="23" t="s">
        <v>4719</v>
      </c>
      <c r="B4122" s="21" t="s">
        <v>267</v>
      </c>
    </row>
    <row r="4123">
      <c r="A4123" s="23" t="s">
        <v>4720</v>
      </c>
      <c r="B4123" s="21" t="s">
        <v>283</v>
      </c>
    </row>
    <row r="4124">
      <c r="A4124" s="23" t="s">
        <v>4721</v>
      </c>
      <c r="B4124" s="21" t="s">
        <v>4722</v>
      </c>
    </row>
    <row r="4125">
      <c r="A4125" s="23" t="s">
        <v>4723</v>
      </c>
      <c r="B4125" s="21" t="s">
        <v>357</v>
      </c>
    </row>
    <row r="4126">
      <c r="A4126" s="23" t="s">
        <v>4724</v>
      </c>
      <c r="B4126" s="21" t="s">
        <v>144</v>
      </c>
    </row>
    <row r="4127">
      <c r="A4127" s="23" t="s">
        <v>4725</v>
      </c>
      <c r="B4127" s="21" t="s">
        <v>300</v>
      </c>
    </row>
    <row r="4128">
      <c r="A4128" s="23" t="s">
        <v>4726</v>
      </c>
      <c r="B4128" s="21" t="s">
        <v>261</v>
      </c>
    </row>
    <row r="4129">
      <c r="A4129" s="23" t="s">
        <v>4727</v>
      </c>
      <c r="B4129" s="21" t="s">
        <v>261</v>
      </c>
    </row>
    <row r="4130">
      <c r="A4130" s="23" t="s">
        <v>4728</v>
      </c>
      <c r="B4130" s="21" t="s">
        <v>283</v>
      </c>
    </row>
    <row r="4131">
      <c r="A4131" s="23" t="s">
        <v>4729</v>
      </c>
      <c r="B4131" s="21" t="s">
        <v>294</v>
      </c>
    </row>
    <row r="4132">
      <c r="A4132" s="23" t="s">
        <v>4730</v>
      </c>
      <c r="B4132" s="21" t="s">
        <v>118</v>
      </c>
    </row>
    <row r="4133">
      <c r="A4133" s="23" t="s">
        <v>4731</v>
      </c>
      <c r="B4133" s="21" t="s">
        <v>283</v>
      </c>
    </row>
    <row r="4134">
      <c r="A4134" s="23" t="s">
        <v>4732</v>
      </c>
      <c r="B4134" s="21" t="s">
        <v>4733</v>
      </c>
    </row>
    <row r="4135">
      <c r="A4135" s="23" t="s">
        <v>4734</v>
      </c>
      <c r="B4135" s="21" t="s">
        <v>4735</v>
      </c>
    </row>
    <row r="4136">
      <c r="A4136" s="23" t="s">
        <v>4736</v>
      </c>
      <c r="B4136" s="21" t="s">
        <v>283</v>
      </c>
    </row>
    <row r="4137">
      <c r="A4137" s="23" t="s">
        <v>4737</v>
      </c>
      <c r="B4137" s="21" t="s">
        <v>263</v>
      </c>
    </row>
    <row r="4138">
      <c r="A4138" s="23" t="s">
        <v>4738</v>
      </c>
      <c r="B4138" s="21" t="s">
        <v>261</v>
      </c>
    </row>
    <row r="4139">
      <c r="A4139" s="23" t="s">
        <v>4739</v>
      </c>
      <c r="B4139" s="21" t="s">
        <v>267</v>
      </c>
    </row>
    <row r="4140">
      <c r="A4140" s="23" t="s">
        <v>4740</v>
      </c>
      <c r="B4140" s="21" t="s">
        <v>329</v>
      </c>
    </row>
    <row r="4141">
      <c r="A4141" s="23" t="s">
        <v>4741</v>
      </c>
      <c r="B4141" s="21" t="s">
        <v>362</v>
      </c>
    </row>
    <row r="4142">
      <c r="A4142" s="23" t="s">
        <v>4742</v>
      </c>
      <c r="B4142" s="21" t="s">
        <v>297</v>
      </c>
    </row>
    <row r="4143">
      <c r="A4143" s="23" t="s">
        <v>4743</v>
      </c>
      <c r="B4143" s="21" t="s">
        <v>261</v>
      </c>
    </row>
    <row r="4144">
      <c r="A4144" s="23" t="s">
        <v>4744</v>
      </c>
      <c r="B4144" s="21" t="s">
        <v>362</v>
      </c>
    </row>
    <row r="4145">
      <c r="A4145" s="23" t="s">
        <v>4745</v>
      </c>
      <c r="B4145" s="21" t="s">
        <v>329</v>
      </c>
    </row>
    <row r="4146">
      <c r="A4146" s="23" t="s">
        <v>4746</v>
      </c>
      <c r="B4146" s="21" t="s">
        <v>261</v>
      </c>
    </row>
    <row r="4147">
      <c r="A4147" s="23" t="s">
        <v>4747</v>
      </c>
      <c r="B4147" s="21" t="s">
        <v>362</v>
      </c>
    </row>
    <row r="4148">
      <c r="A4148" s="23" t="s">
        <v>4748</v>
      </c>
      <c r="B4148" s="21" t="s">
        <v>693</v>
      </c>
    </row>
    <row r="4149">
      <c r="A4149" s="23" t="s">
        <v>4749</v>
      </c>
      <c r="B4149" s="21" t="s">
        <v>362</v>
      </c>
    </row>
    <row r="4150">
      <c r="A4150" s="23" t="s">
        <v>4750</v>
      </c>
      <c r="B4150" s="21" t="s">
        <v>273</v>
      </c>
    </row>
    <row r="4151">
      <c r="A4151" s="23" t="s">
        <v>4751</v>
      </c>
      <c r="B4151" s="21" t="s">
        <v>300</v>
      </c>
    </row>
    <row r="4152">
      <c r="A4152" s="23" t="s">
        <v>4752</v>
      </c>
      <c r="B4152" s="21" t="s">
        <v>261</v>
      </c>
    </row>
    <row r="4153">
      <c r="A4153" s="23" t="s">
        <v>4753</v>
      </c>
      <c r="B4153" s="21" t="s">
        <v>375</v>
      </c>
    </row>
    <row r="4154">
      <c r="A4154" s="23" t="s">
        <v>4754</v>
      </c>
      <c r="B4154" s="21" t="s">
        <v>283</v>
      </c>
    </row>
    <row r="4155">
      <c r="A4155" s="23" t="s">
        <v>4755</v>
      </c>
      <c r="B4155" s="21" t="s">
        <v>1586</v>
      </c>
    </row>
    <row r="4156">
      <c r="A4156" s="23" t="s">
        <v>4756</v>
      </c>
      <c r="B4156" s="21" t="s">
        <v>300</v>
      </c>
    </row>
    <row r="4157">
      <c r="A4157" s="23" t="s">
        <v>4757</v>
      </c>
      <c r="B4157" s="21" t="s">
        <v>152</v>
      </c>
    </row>
    <row r="4158">
      <c r="A4158" s="23" t="s">
        <v>4758</v>
      </c>
      <c r="B4158" s="21" t="s">
        <v>4759</v>
      </c>
    </row>
    <row r="4159">
      <c r="A4159" s="23" t="s">
        <v>4760</v>
      </c>
      <c r="B4159" s="21" t="s">
        <v>263</v>
      </c>
    </row>
    <row r="4160">
      <c r="A4160" s="23" t="s">
        <v>4761</v>
      </c>
      <c r="B4160" s="21" t="s">
        <v>283</v>
      </c>
    </row>
    <row r="4161">
      <c r="A4161" s="23" t="s">
        <v>4762</v>
      </c>
      <c r="B4161" s="21" t="s">
        <v>357</v>
      </c>
    </row>
    <row r="4162">
      <c r="A4162" s="23" t="s">
        <v>4763</v>
      </c>
      <c r="B4162" s="21" t="s">
        <v>261</v>
      </c>
    </row>
    <row r="4163">
      <c r="A4163" s="23" t="s">
        <v>4764</v>
      </c>
      <c r="B4163" s="21" t="s">
        <v>283</v>
      </c>
    </row>
    <row r="4164">
      <c r="A4164" s="23" t="s">
        <v>4765</v>
      </c>
      <c r="B4164" s="21" t="s">
        <v>273</v>
      </c>
    </row>
    <row r="4165">
      <c r="A4165" s="23" t="s">
        <v>4766</v>
      </c>
      <c r="B4165" s="21" t="s">
        <v>191</v>
      </c>
    </row>
    <row r="4166">
      <c r="A4166" s="23" t="s">
        <v>4767</v>
      </c>
      <c r="B4166" s="21" t="s">
        <v>276</v>
      </c>
    </row>
    <row r="4167">
      <c r="A4167" s="23" t="s">
        <v>4768</v>
      </c>
      <c r="B4167" s="21" t="s">
        <v>422</v>
      </c>
    </row>
    <row r="4168">
      <c r="A4168" s="23" t="s">
        <v>4769</v>
      </c>
      <c r="B4168" s="21" t="s">
        <v>357</v>
      </c>
    </row>
    <row r="4169">
      <c r="A4169" s="23" t="s">
        <v>4770</v>
      </c>
      <c r="B4169" s="21" t="s">
        <v>263</v>
      </c>
    </row>
    <row r="4170">
      <c r="A4170" s="23" t="s">
        <v>4771</v>
      </c>
      <c r="B4170" s="21" t="s">
        <v>265</v>
      </c>
    </row>
    <row r="4171">
      <c r="A4171" s="23" t="s">
        <v>4772</v>
      </c>
      <c r="B4171" s="21" t="s">
        <v>283</v>
      </c>
    </row>
    <row r="4172">
      <c r="A4172" s="23" t="s">
        <v>4773</v>
      </c>
      <c r="B4172" s="21" t="s">
        <v>1233</v>
      </c>
    </row>
    <row r="4173">
      <c r="A4173" s="23" t="s">
        <v>4774</v>
      </c>
      <c r="B4173" s="21" t="s">
        <v>283</v>
      </c>
    </row>
    <row r="4174">
      <c r="A4174" s="23" t="s">
        <v>4775</v>
      </c>
      <c r="B4174" s="21" t="s">
        <v>4776</v>
      </c>
    </row>
    <row r="4175">
      <c r="A4175" s="23" t="s">
        <v>4777</v>
      </c>
      <c r="B4175" s="21" t="s">
        <v>261</v>
      </c>
    </row>
    <row r="4176">
      <c r="A4176" s="23" t="s">
        <v>4778</v>
      </c>
      <c r="B4176" s="21" t="s">
        <v>263</v>
      </c>
    </row>
    <row r="4177">
      <c r="A4177" s="23" t="s">
        <v>4779</v>
      </c>
      <c r="B4177" s="21" t="s">
        <v>300</v>
      </c>
    </row>
    <row r="4178">
      <c r="A4178" s="23" t="s">
        <v>4780</v>
      </c>
      <c r="B4178" s="21" t="s">
        <v>307</v>
      </c>
    </row>
    <row r="4179">
      <c r="A4179" s="23" t="s">
        <v>4781</v>
      </c>
      <c r="B4179" s="21" t="s">
        <v>362</v>
      </c>
    </row>
    <row r="4180">
      <c r="A4180" s="23" t="s">
        <v>4782</v>
      </c>
      <c r="B4180" s="21" t="s">
        <v>261</v>
      </c>
    </row>
    <row r="4181">
      <c r="A4181" s="23" t="s">
        <v>4783</v>
      </c>
      <c r="B4181" s="21" t="s">
        <v>118</v>
      </c>
    </row>
    <row r="4182">
      <c r="A4182" s="23" t="s">
        <v>4784</v>
      </c>
      <c r="B4182" s="21" t="s">
        <v>346</v>
      </c>
    </row>
    <row r="4183">
      <c r="A4183" s="23" t="s">
        <v>4785</v>
      </c>
      <c r="B4183" s="21" t="s">
        <v>263</v>
      </c>
    </row>
    <row r="4184">
      <c r="A4184" s="23" t="s">
        <v>4786</v>
      </c>
      <c r="B4184" s="21" t="s">
        <v>1097</v>
      </c>
    </row>
    <row r="4185">
      <c r="A4185" s="23" t="s">
        <v>4787</v>
      </c>
      <c r="B4185" s="21" t="s">
        <v>261</v>
      </c>
    </row>
    <row r="4186">
      <c r="A4186" s="23" t="s">
        <v>4788</v>
      </c>
      <c r="B4186" s="21" t="s">
        <v>4789</v>
      </c>
    </row>
    <row r="4187">
      <c r="A4187" s="23" t="s">
        <v>4790</v>
      </c>
      <c r="B4187" s="21" t="s">
        <v>362</v>
      </c>
    </row>
    <row r="4188">
      <c r="A4188" s="23" t="s">
        <v>4791</v>
      </c>
      <c r="B4188" s="21" t="s">
        <v>300</v>
      </c>
    </row>
    <row r="4189">
      <c r="A4189" s="23" t="s">
        <v>4792</v>
      </c>
      <c r="B4189" s="21" t="s">
        <v>261</v>
      </c>
    </row>
    <row r="4190">
      <c r="A4190" s="23" t="s">
        <v>4793</v>
      </c>
      <c r="B4190" s="21" t="s">
        <v>300</v>
      </c>
    </row>
    <row r="4191">
      <c r="A4191" s="23" t="s">
        <v>4794</v>
      </c>
      <c r="B4191" s="21" t="s">
        <v>294</v>
      </c>
    </row>
    <row r="4192">
      <c r="A4192" s="23" t="s">
        <v>4795</v>
      </c>
      <c r="B4192" s="21" t="s">
        <v>261</v>
      </c>
    </row>
    <row r="4193">
      <c r="A4193" s="23" t="s">
        <v>4796</v>
      </c>
      <c r="B4193" s="21" t="s">
        <v>476</v>
      </c>
    </row>
    <row r="4194">
      <c r="A4194" s="23" t="s">
        <v>4797</v>
      </c>
      <c r="B4194" s="21" t="s">
        <v>761</v>
      </c>
    </row>
    <row r="4195">
      <c r="A4195" s="23" t="s">
        <v>4798</v>
      </c>
      <c r="B4195" s="21" t="s">
        <v>273</v>
      </c>
    </row>
    <row r="4196">
      <c r="A4196" s="23" t="s">
        <v>4799</v>
      </c>
      <c r="B4196" s="21" t="s">
        <v>273</v>
      </c>
    </row>
    <row r="4197">
      <c r="A4197" s="23" t="s">
        <v>4800</v>
      </c>
      <c r="B4197" s="21" t="s">
        <v>316</v>
      </c>
    </row>
    <row r="4198">
      <c r="A4198" s="23" t="s">
        <v>4801</v>
      </c>
      <c r="B4198" s="21" t="s">
        <v>300</v>
      </c>
    </row>
    <row r="4199">
      <c r="A4199" s="23" t="s">
        <v>4802</v>
      </c>
      <c r="B4199" s="21" t="s">
        <v>362</v>
      </c>
    </row>
    <row r="4200">
      <c r="A4200" s="23" t="s">
        <v>4803</v>
      </c>
      <c r="B4200" s="21" t="s">
        <v>1203</v>
      </c>
    </row>
    <row r="4201">
      <c r="A4201" s="23" t="s">
        <v>4804</v>
      </c>
      <c r="B4201" s="21" t="s">
        <v>281</v>
      </c>
    </row>
    <row r="4202">
      <c r="A4202" s="23" t="s">
        <v>4805</v>
      </c>
      <c r="B4202" s="21" t="s">
        <v>283</v>
      </c>
    </row>
    <row r="4203">
      <c r="A4203" s="23" t="s">
        <v>4806</v>
      </c>
      <c r="B4203" s="21" t="s">
        <v>329</v>
      </c>
    </row>
    <row r="4204">
      <c r="A4204" s="23" t="s">
        <v>4807</v>
      </c>
      <c r="B4204" s="21" t="s">
        <v>362</v>
      </c>
    </row>
    <row r="4205">
      <c r="A4205" s="23" t="s">
        <v>4808</v>
      </c>
      <c r="B4205" s="21" t="s">
        <v>267</v>
      </c>
    </row>
    <row r="4206">
      <c r="A4206" s="23" t="s">
        <v>4809</v>
      </c>
      <c r="B4206" s="21" t="s">
        <v>1230</v>
      </c>
    </row>
    <row r="4207">
      <c r="A4207" s="23" t="s">
        <v>4810</v>
      </c>
      <c r="B4207" s="21" t="s">
        <v>283</v>
      </c>
    </row>
    <row r="4208">
      <c r="A4208" s="23" t="s">
        <v>4811</v>
      </c>
      <c r="B4208" s="21" t="s">
        <v>291</v>
      </c>
    </row>
    <row r="4209">
      <c r="A4209" s="23" t="s">
        <v>4812</v>
      </c>
      <c r="B4209" s="21" t="s">
        <v>300</v>
      </c>
    </row>
    <row r="4210">
      <c r="A4210" s="23" t="s">
        <v>4813</v>
      </c>
      <c r="B4210" s="21" t="s">
        <v>610</v>
      </c>
    </row>
    <row r="4211">
      <c r="A4211" s="23" t="s">
        <v>4814</v>
      </c>
      <c r="B4211" s="21" t="s">
        <v>263</v>
      </c>
    </row>
    <row r="4212">
      <c r="A4212" s="23" t="s">
        <v>4815</v>
      </c>
      <c r="B4212" s="21" t="s">
        <v>283</v>
      </c>
    </row>
    <row r="4213">
      <c r="A4213" s="23" t="s">
        <v>4816</v>
      </c>
      <c r="B4213" s="21" t="s">
        <v>267</v>
      </c>
    </row>
    <row r="4214">
      <c r="A4214" s="23" t="s">
        <v>4817</v>
      </c>
      <c r="B4214" s="21" t="s">
        <v>261</v>
      </c>
    </row>
    <row r="4215">
      <c r="A4215" s="23" t="s">
        <v>4818</v>
      </c>
      <c r="B4215" s="21" t="s">
        <v>1203</v>
      </c>
    </row>
    <row r="4216">
      <c r="A4216" s="23" t="s">
        <v>4819</v>
      </c>
      <c r="B4216" s="21" t="s">
        <v>283</v>
      </c>
    </row>
    <row r="4217">
      <c r="A4217" s="23" t="s">
        <v>4820</v>
      </c>
      <c r="B4217" s="21" t="s">
        <v>291</v>
      </c>
    </row>
    <row r="4218">
      <c r="A4218" s="23" t="s">
        <v>4821</v>
      </c>
      <c r="B4218" s="21" t="s">
        <v>4822</v>
      </c>
    </row>
    <row r="4219">
      <c r="A4219" s="23" t="s">
        <v>4823</v>
      </c>
      <c r="B4219" s="21" t="s">
        <v>283</v>
      </c>
    </row>
    <row r="4220">
      <c r="A4220" s="23" t="s">
        <v>4824</v>
      </c>
      <c r="B4220" s="21" t="s">
        <v>346</v>
      </c>
    </row>
    <row r="4221">
      <c r="A4221" s="23" t="s">
        <v>4825</v>
      </c>
      <c r="B4221" s="21" t="s">
        <v>4826</v>
      </c>
    </row>
    <row r="4222">
      <c r="A4222" s="23" t="s">
        <v>4827</v>
      </c>
      <c r="B4222" s="21" t="s">
        <v>265</v>
      </c>
    </row>
    <row r="4223">
      <c r="A4223" s="23" t="s">
        <v>4828</v>
      </c>
      <c r="B4223" s="21" t="s">
        <v>435</v>
      </c>
    </row>
    <row r="4224">
      <c r="A4224" s="23" t="s">
        <v>4829</v>
      </c>
      <c r="B4224" s="21" t="s">
        <v>283</v>
      </c>
    </row>
    <row r="4225">
      <c r="A4225" s="23" t="s">
        <v>4830</v>
      </c>
      <c r="B4225" s="21" t="s">
        <v>346</v>
      </c>
    </row>
    <row r="4226">
      <c r="A4226" s="23" t="s">
        <v>4831</v>
      </c>
      <c r="B4226" s="21" t="s">
        <v>283</v>
      </c>
    </row>
    <row r="4227">
      <c r="A4227" s="23" t="s">
        <v>4832</v>
      </c>
      <c r="B4227" s="21" t="s">
        <v>283</v>
      </c>
    </row>
    <row r="4228">
      <c r="A4228" s="23" t="s">
        <v>4833</v>
      </c>
      <c r="B4228" s="21" t="s">
        <v>4834</v>
      </c>
    </row>
    <row r="4229">
      <c r="A4229" s="23" t="s">
        <v>4835</v>
      </c>
      <c r="B4229" s="21" t="s">
        <v>283</v>
      </c>
    </row>
    <row r="4230">
      <c r="A4230" s="23" t="s">
        <v>4836</v>
      </c>
      <c r="B4230" s="21" t="s">
        <v>283</v>
      </c>
    </row>
    <row r="4231">
      <c r="A4231" s="23" t="s">
        <v>4837</v>
      </c>
      <c r="B4231" s="21" t="s">
        <v>263</v>
      </c>
    </row>
    <row r="4232">
      <c r="A4232" s="23" t="s">
        <v>4838</v>
      </c>
      <c r="B4232" s="21" t="s">
        <v>362</v>
      </c>
    </row>
    <row r="4233">
      <c r="A4233" s="23" t="s">
        <v>4839</v>
      </c>
      <c r="B4233" s="21" t="s">
        <v>267</v>
      </c>
    </row>
    <row r="4234">
      <c r="A4234" s="23" t="s">
        <v>4840</v>
      </c>
      <c r="B4234" s="21" t="s">
        <v>362</v>
      </c>
    </row>
    <row r="4235">
      <c r="A4235" s="23" t="s">
        <v>4841</v>
      </c>
      <c r="B4235" s="21" t="s">
        <v>4842</v>
      </c>
    </row>
    <row r="4236">
      <c r="A4236" s="23" t="s">
        <v>4843</v>
      </c>
      <c r="B4236" s="21" t="s">
        <v>263</v>
      </c>
    </row>
    <row r="4237">
      <c r="A4237" s="23" t="s">
        <v>4844</v>
      </c>
      <c r="B4237" s="21" t="s">
        <v>263</v>
      </c>
    </row>
    <row r="4238">
      <c r="A4238" s="23" t="s">
        <v>4845</v>
      </c>
      <c r="B4238" s="21" t="s">
        <v>362</v>
      </c>
    </row>
    <row r="4239">
      <c r="A4239" s="23" t="s">
        <v>4846</v>
      </c>
      <c r="B4239" s="21" t="s">
        <v>4847</v>
      </c>
    </row>
    <row r="4240">
      <c r="A4240" s="23" t="s">
        <v>4848</v>
      </c>
      <c r="B4240" s="21" t="s">
        <v>283</v>
      </c>
    </row>
    <row r="4241">
      <c r="A4241" s="23" t="s">
        <v>4849</v>
      </c>
      <c r="B4241" s="21" t="s">
        <v>283</v>
      </c>
    </row>
    <row r="4242">
      <c r="A4242" s="23" t="s">
        <v>4850</v>
      </c>
      <c r="B4242" s="21" t="s">
        <v>283</v>
      </c>
    </row>
    <row r="4243">
      <c r="A4243" s="23" t="s">
        <v>4851</v>
      </c>
      <c r="B4243" s="21" t="s">
        <v>466</v>
      </c>
    </row>
    <row r="4244">
      <c r="A4244" s="23" t="s">
        <v>4852</v>
      </c>
      <c r="B4244" s="21" t="s">
        <v>283</v>
      </c>
    </row>
    <row r="4245">
      <c r="A4245" s="23" t="s">
        <v>4853</v>
      </c>
      <c r="B4245" s="21" t="s">
        <v>310</v>
      </c>
    </row>
    <row r="4246">
      <c r="A4246" s="23" t="s">
        <v>4854</v>
      </c>
      <c r="B4246" s="21" t="s">
        <v>362</v>
      </c>
    </row>
    <row r="4247">
      <c r="A4247" s="23" t="s">
        <v>4855</v>
      </c>
      <c r="B4247" s="21" t="s">
        <v>300</v>
      </c>
    </row>
    <row r="4248">
      <c r="A4248" s="23" t="s">
        <v>4856</v>
      </c>
      <c r="B4248" s="21" t="s">
        <v>283</v>
      </c>
    </row>
    <row r="4249">
      <c r="A4249" s="23" t="s">
        <v>4857</v>
      </c>
      <c r="B4249" s="21" t="s">
        <v>261</v>
      </c>
    </row>
    <row r="4250">
      <c r="A4250" s="23" t="s">
        <v>4858</v>
      </c>
      <c r="B4250" s="21" t="s">
        <v>263</v>
      </c>
    </row>
    <row r="4251">
      <c r="A4251" s="23" t="s">
        <v>4859</v>
      </c>
      <c r="B4251" s="21" t="s">
        <v>283</v>
      </c>
    </row>
    <row r="4252">
      <c r="A4252" s="23" t="s">
        <v>4860</v>
      </c>
      <c r="B4252" s="21" t="s">
        <v>261</v>
      </c>
    </row>
    <row r="4253">
      <c r="A4253" s="23" t="s">
        <v>4861</v>
      </c>
      <c r="B4253" s="21" t="s">
        <v>687</v>
      </c>
    </row>
    <row r="4254">
      <c r="A4254" s="23" t="s">
        <v>4862</v>
      </c>
      <c r="B4254" s="21" t="s">
        <v>300</v>
      </c>
    </row>
    <row r="4255">
      <c r="A4255" s="23" t="s">
        <v>4863</v>
      </c>
      <c r="B4255" s="21" t="s">
        <v>435</v>
      </c>
    </row>
    <row r="4256">
      <c r="A4256" s="23" t="s">
        <v>4864</v>
      </c>
      <c r="B4256" s="21" t="s">
        <v>261</v>
      </c>
    </row>
    <row r="4257">
      <c r="A4257" s="23" t="s">
        <v>4865</v>
      </c>
      <c r="B4257" s="21" t="s">
        <v>291</v>
      </c>
    </row>
    <row r="4258">
      <c r="A4258" s="23" t="s">
        <v>4866</v>
      </c>
      <c r="B4258" s="21" t="s">
        <v>283</v>
      </c>
    </row>
    <row r="4259">
      <c r="A4259" s="23" t="s">
        <v>4867</v>
      </c>
      <c r="B4259" s="21" t="s">
        <v>357</v>
      </c>
    </row>
    <row r="4260">
      <c r="A4260" s="23" t="s">
        <v>4868</v>
      </c>
      <c r="B4260" s="21" t="s">
        <v>261</v>
      </c>
    </row>
    <row r="4261">
      <c r="A4261" s="23" t="s">
        <v>4869</v>
      </c>
      <c r="B4261" s="21" t="s">
        <v>1551</v>
      </c>
    </row>
    <row r="4262">
      <c r="A4262" s="23" t="s">
        <v>4870</v>
      </c>
      <c r="B4262" s="21" t="s">
        <v>300</v>
      </c>
    </row>
    <row r="4263">
      <c r="A4263" s="23" t="s">
        <v>4871</v>
      </c>
      <c r="B4263" s="21" t="s">
        <v>329</v>
      </c>
    </row>
    <row r="4264">
      <c r="A4264" s="23" t="s">
        <v>4872</v>
      </c>
      <c r="B4264" s="21" t="s">
        <v>362</v>
      </c>
    </row>
    <row r="4265">
      <c r="A4265" s="23" t="s">
        <v>4873</v>
      </c>
      <c r="B4265" s="21" t="s">
        <v>357</v>
      </c>
    </row>
    <row r="4266">
      <c r="A4266" s="23" t="s">
        <v>4874</v>
      </c>
      <c r="B4266" s="21" t="s">
        <v>261</v>
      </c>
    </row>
    <row r="4267">
      <c r="A4267" s="23" t="s">
        <v>4875</v>
      </c>
      <c r="B4267" s="21" t="s">
        <v>362</v>
      </c>
    </row>
    <row r="4268">
      <c r="A4268" s="23" t="s">
        <v>4876</v>
      </c>
      <c r="B4268" s="21" t="s">
        <v>476</v>
      </c>
    </row>
    <row r="4269">
      <c r="A4269" s="23" t="s">
        <v>4877</v>
      </c>
      <c r="B4269" s="21" t="s">
        <v>324</v>
      </c>
    </row>
    <row r="4270">
      <c r="A4270" s="23" t="s">
        <v>4878</v>
      </c>
      <c r="B4270" s="21" t="s">
        <v>261</v>
      </c>
    </row>
    <row r="4271">
      <c r="A4271" s="23" t="s">
        <v>4879</v>
      </c>
      <c r="B4271" s="21" t="s">
        <v>263</v>
      </c>
    </row>
    <row r="4272">
      <c r="A4272" s="23" t="s">
        <v>4880</v>
      </c>
      <c r="B4272" s="21" t="s">
        <v>294</v>
      </c>
    </row>
    <row r="4273">
      <c r="A4273" s="23" t="s">
        <v>4881</v>
      </c>
      <c r="B4273" s="21" t="s">
        <v>283</v>
      </c>
    </row>
    <row r="4274">
      <c r="A4274" s="23" t="s">
        <v>4882</v>
      </c>
      <c r="B4274" s="21" t="s">
        <v>283</v>
      </c>
    </row>
    <row r="4275">
      <c r="A4275" s="23" t="s">
        <v>4883</v>
      </c>
      <c r="B4275" s="21" t="s">
        <v>693</v>
      </c>
    </row>
    <row r="4276">
      <c r="A4276" s="23" t="s">
        <v>4884</v>
      </c>
      <c r="B4276" s="21" t="s">
        <v>261</v>
      </c>
    </row>
    <row r="4277">
      <c r="A4277" s="23" t="s">
        <v>4885</v>
      </c>
      <c r="B4277" s="21" t="s">
        <v>294</v>
      </c>
    </row>
    <row r="4278">
      <c r="A4278" s="23" t="s">
        <v>4886</v>
      </c>
      <c r="B4278" s="21" t="s">
        <v>587</v>
      </c>
    </row>
    <row r="4279">
      <c r="A4279" s="23" t="s">
        <v>4887</v>
      </c>
      <c r="B4279" s="21" t="s">
        <v>362</v>
      </c>
    </row>
    <row r="4280">
      <c r="A4280" s="23" t="s">
        <v>4888</v>
      </c>
      <c r="B4280" s="21" t="s">
        <v>273</v>
      </c>
    </row>
    <row r="4281">
      <c r="A4281" s="23" t="s">
        <v>4889</v>
      </c>
      <c r="B4281" s="21" t="s">
        <v>291</v>
      </c>
    </row>
    <row r="4282">
      <c r="A4282" s="23" t="s">
        <v>4890</v>
      </c>
      <c r="B4282" s="21" t="s">
        <v>297</v>
      </c>
    </row>
    <row r="4283">
      <c r="A4283" s="23" t="s">
        <v>4891</v>
      </c>
      <c r="B4283" s="21" t="s">
        <v>797</v>
      </c>
    </row>
    <row r="4284">
      <c r="A4284" s="23" t="s">
        <v>4892</v>
      </c>
      <c r="B4284" s="21" t="s">
        <v>310</v>
      </c>
    </row>
    <row r="4285">
      <c r="A4285" s="23" t="s">
        <v>4893</v>
      </c>
      <c r="B4285" s="21" t="s">
        <v>263</v>
      </c>
    </row>
    <row r="4286">
      <c r="A4286" s="23" t="s">
        <v>4894</v>
      </c>
      <c r="B4286" s="21" t="s">
        <v>285</v>
      </c>
    </row>
    <row r="4287">
      <c r="A4287" s="23" t="s">
        <v>4895</v>
      </c>
      <c r="B4287" s="21" t="s">
        <v>362</v>
      </c>
    </row>
    <row r="4288">
      <c r="A4288" s="23" t="s">
        <v>4896</v>
      </c>
      <c r="B4288" s="21" t="s">
        <v>4897</v>
      </c>
    </row>
    <row r="4289">
      <c r="A4289" s="23" t="s">
        <v>4898</v>
      </c>
      <c r="B4289" s="21" t="s">
        <v>276</v>
      </c>
    </row>
    <row r="4290">
      <c r="A4290" s="23" t="s">
        <v>4899</v>
      </c>
      <c r="B4290" s="21" t="s">
        <v>1203</v>
      </c>
    </row>
    <row r="4291">
      <c r="A4291" s="23" t="s">
        <v>4900</v>
      </c>
      <c r="B4291" s="21" t="s">
        <v>283</v>
      </c>
    </row>
    <row r="4292">
      <c r="A4292" s="23" t="s">
        <v>4901</v>
      </c>
      <c r="B4292" s="21" t="s">
        <v>587</v>
      </c>
    </row>
    <row r="4293">
      <c r="A4293" s="23" t="s">
        <v>4902</v>
      </c>
      <c r="B4293" s="21" t="s">
        <v>589</v>
      </c>
    </row>
    <row r="4294">
      <c r="A4294" s="23" t="s">
        <v>4903</v>
      </c>
      <c r="B4294" s="21" t="s">
        <v>273</v>
      </c>
    </row>
    <row r="4295">
      <c r="A4295" s="23" t="s">
        <v>4904</v>
      </c>
      <c r="B4295" s="21" t="s">
        <v>1230</v>
      </c>
    </row>
    <row r="4296">
      <c r="A4296" s="23" t="s">
        <v>4905</v>
      </c>
      <c r="B4296" s="21" t="s">
        <v>283</v>
      </c>
    </row>
    <row r="4297">
      <c r="A4297" s="23" t="s">
        <v>4906</v>
      </c>
      <c r="B4297" s="21" t="s">
        <v>263</v>
      </c>
    </row>
    <row r="4298">
      <c r="A4298" s="23" t="s">
        <v>4907</v>
      </c>
      <c r="B4298" s="21" t="s">
        <v>261</v>
      </c>
    </row>
    <row r="4299">
      <c r="A4299" s="23" t="s">
        <v>4908</v>
      </c>
      <c r="B4299" s="21" t="s">
        <v>4909</v>
      </c>
    </row>
    <row r="4300">
      <c r="A4300" s="23" t="s">
        <v>4910</v>
      </c>
      <c r="B4300" s="21" t="s">
        <v>283</v>
      </c>
    </row>
    <row r="4301">
      <c r="A4301" s="23" t="s">
        <v>4911</v>
      </c>
      <c r="B4301" s="21" t="s">
        <v>2007</v>
      </c>
    </row>
    <row r="4302">
      <c r="A4302" s="23" t="s">
        <v>4912</v>
      </c>
      <c r="B4302" s="21" t="s">
        <v>357</v>
      </c>
    </row>
    <row r="4303">
      <c r="A4303" s="23" t="s">
        <v>4913</v>
      </c>
      <c r="B4303" s="21" t="s">
        <v>1586</v>
      </c>
    </row>
    <row r="4304">
      <c r="A4304" s="23" t="s">
        <v>4914</v>
      </c>
      <c r="B4304" s="21" t="s">
        <v>624</v>
      </c>
    </row>
    <row r="4305">
      <c r="A4305" s="23" t="s">
        <v>4915</v>
      </c>
      <c r="B4305" s="21" t="s">
        <v>279</v>
      </c>
    </row>
    <row r="4306">
      <c r="A4306" s="23" t="s">
        <v>4916</v>
      </c>
      <c r="B4306" s="21" t="s">
        <v>300</v>
      </c>
    </row>
    <row r="4307">
      <c r="A4307" s="23" t="s">
        <v>4917</v>
      </c>
      <c r="B4307" s="21" t="s">
        <v>394</v>
      </c>
    </row>
    <row r="4308">
      <c r="A4308" s="23" t="s">
        <v>4918</v>
      </c>
      <c r="B4308" s="21" t="s">
        <v>1097</v>
      </c>
    </row>
    <row r="4309">
      <c r="A4309" s="23" t="s">
        <v>4919</v>
      </c>
      <c r="B4309" s="21" t="s">
        <v>4920</v>
      </c>
    </row>
    <row r="4310">
      <c r="A4310" s="23" t="s">
        <v>4921</v>
      </c>
      <c r="B4310" s="21" t="s">
        <v>267</v>
      </c>
    </row>
    <row r="4311">
      <c r="A4311" s="23" t="s">
        <v>4922</v>
      </c>
      <c r="B4311" s="21" t="s">
        <v>1360</v>
      </c>
    </row>
    <row r="4312">
      <c r="A4312" s="23" t="s">
        <v>4923</v>
      </c>
      <c r="B4312" s="21" t="s">
        <v>1549</v>
      </c>
    </row>
    <row r="4313">
      <c r="A4313" s="23" t="s">
        <v>4924</v>
      </c>
      <c r="B4313" s="21" t="s">
        <v>267</v>
      </c>
    </row>
    <row r="4314">
      <c r="A4314" s="23" t="s">
        <v>4925</v>
      </c>
      <c r="B4314" s="21" t="s">
        <v>273</v>
      </c>
    </row>
    <row r="4315">
      <c r="A4315" s="23" t="s">
        <v>4926</v>
      </c>
      <c r="B4315" s="21" t="s">
        <v>300</v>
      </c>
    </row>
    <row r="4316">
      <c r="A4316" s="23" t="s">
        <v>4927</v>
      </c>
      <c r="B4316" s="21" t="s">
        <v>324</v>
      </c>
    </row>
    <row r="4317">
      <c r="A4317" s="23" t="s">
        <v>4928</v>
      </c>
      <c r="B4317" s="21" t="s">
        <v>283</v>
      </c>
    </row>
    <row r="4318">
      <c r="A4318" s="23" t="s">
        <v>4929</v>
      </c>
      <c r="B4318" s="21" t="s">
        <v>300</v>
      </c>
    </row>
    <row r="4319">
      <c r="A4319" s="23" t="s">
        <v>4930</v>
      </c>
      <c r="B4319" s="21" t="s">
        <v>261</v>
      </c>
    </row>
    <row r="4320">
      <c r="A4320" s="23" t="s">
        <v>4931</v>
      </c>
      <c r="B4320" s="21" t="s">
        <v>812</v>
      </c>
    </row>
    <row r="4321">
      <c r="A4321" s="23" t="s">
        <v>4932</v>
      </c>
      <c r="B4321" s="21" t="s">
        <v>362</v>
      </c>
    </row>
    <row r="4322">
      <c r="A4322" s="23" t="s">
        <v>4933</v>
      </c>
      <c r="B4322" s="21" t="s">
        <v>283</v>
      </c>
    </row>
    <row r="4323">
      <c r="A4323" s="23" t="s">
        <v>4934</v>
      </c>
      <c r="B4323" s="21" t="s">
        <v>362</v>
      </c>
    </row>
    <row r="4324">
      <c r="A4324" s="23" t="s">
        <v>4935</v>
      </c>
      <c r="B4324" s="21" t="s">
        <v>1940</v>
      </c>
    </row>
    <row r="4325">
      <c r="A4325" s="23" t="s">
        <v>4936</v>
      </c>
      <c r="B4325" s="21" t="s">
        <v>767</v>
      </c>
    </row>
    <row r="4326">
      <c r="A4326" s="23" t="s">
        <v>4937</v>
      </c>
      <c r="B4326" s="21" t="s">
        <v>267</v>
      </c>
    </row>
    <row r="4327">
      <c r="A4327" s="23" t="s">
        <v>4938</v>
      </c>
      <c r="B4327" s="21" t="s">
        <v>152</v>
      </c>
    </row>
    <row r="4328">
      <c r="A4328" s="23" t="s">
        <v>4939</v>
      </c>
      <c r="B4328" s="21" t="s">
        <v>273</v>
      </c>
    </row>
    <row r="4329">
      <c r="A4329" s="23" t="s">
        <v>4940</v>
      </c>
      <c r="B4329" s="21" t="s">
        <v>294</v>
      </c>
    </row>
    <row r="4330">
      <c r="A4330" s="23" t="s">
        <v>4941</v>
      </c>
      <c r="B4330" s="21" t="s">
        <v>767</v>
      </c>
    </row>
    <row r="4331">
      <c r="A4331" s="23" t="s">
        <v>4942</v>
      </c>
      <c r="B4331" s="21" t="s">
        <v>283</v>
      </c>
    </row>
    <row r="4332">
      <c r="A4332" s="23" t="s">
        <v>4943</v>
      </c>
      <c r="B4332" s="21" t="s">
        <v>362</v>
      </c>
    </row>
    <row r="4333">
      <c r="A4333" s="23" t="s">
        <v>4944</v>
      </c>
      <c r="B4333" s="21" t="s">
        <v>2681</v>
      </c>
    </row>
    <row r="4334">
      <c r="A4334" s="23" t="s">
        <v>4945</v>
      </c>
      <c r="B4334" s="21" t="s">
        <v>263</v>
      </c>
    </row>
    <row r="4335">
      <c r="A4335" s="23" t="s">
        <v>4946</v>
      </c>
      <c r="B4335" s="21" t="s">
        <v>267</v>
      </c>
    </row>
    <row r="4336">
      <c r="A4336" s="23" t="s">
        <v>4947</v>
      </c>
      <c r="B4336" s="21" t="s">
        <v>300</v>
      </c>
    </row>
    <row r="4337">
      <c r="A4337" s="23" t="s">
        <v>4948</v>
      </c>
      <c r="B4337" s="21" t="s">
        <v>297</v>
      </c>
    </row>
    <row r="4338">
      <c r="A4338" s="23" t="s">
        <v>4949</v>
      </c>
      <c r="B4338" s="21" t="s">
        <v>316</v>
      </c>
    </row>
    <row r="4339">
      <c r="A4339" s="23" t="s">
        <v>4950</v>
      </c>
      <c r="B4339" s="21" t="s">
        <v>283</v>
      </c>
    </row>
    <row r="4340">
      <c r="A4340" s="23" t="s">
        <v>4951</v>
      </c>
      <c r="B4340" s="21" t="s">
        <v>761</v>
      </c>
    </row>
    <row r="4341">
      <c r="A4341" s="23" t="s">
        <v>4952</v>
      </c>
      <c r="B4341" s="21" t="s">
        <v>435</v>
      </c>
    </row>
    <row r="4342">
      <c r="A4342" s="23" t="s">
        <v>4953</v>
      </c>
      <c r="B4342" s="21" t="s">
        <v>261</v>
      </c>
    </row>
    <row r="4343">
      <c r="A4343" s="23" t="s">
        <v>4954</v>
      </c>
      <c r="B4343" s="21" t="s">
        <v>144</v>
      </c>
    </row>
    <row r="4344">
      <c r="A4344" s="23" t="s">
        <v>4955</v>
      </c>
      <c r="B4344" s="21" t="s">
        <v>283</v>
      </c>
    </row>
    <row r="4345">
      <c r="A4345" s="23" t="s">
        <v>4956</v>
      </c>
      <c r="B4345" s="21" t="s">
        <v>300</v>
      </c>
    </row>
    <row r="4346">
      <c r="A4346" s="23" t="s">
        <v>4957</v>
      </c>
      <c r="B4346" s="21" t="s">
        <v>283</v>
      </c>
    </row>
    <row r="4347">
      <c r="A4347" s="23" t="s">
        <v>4958</v>
      </c>
      <c r="B4347" s="21" t="s">
        <v>283</v>
      </c>
    </row>
    <row r="4348">
      <c r="A4348" s="23" t="s">
        <v>4959</v>
      </c>
      <c r="B4348" s="21" t="s">
        <v>1760</v>
      </c>
    </row>
    <row r="4349">
      <c r="A4349" s="23" t="s">
        <v>4960</v>
      </c>
      <c r="B4349" s="21" t="s">
        <v>283</v>
      </c>
    </row>
    <row r="4350">
      <c r="A4350" s="23" t="s">
        <v>4961</v>
      </c>
      <c r="B4350" s="21" t="s">
        <v>357</v>
      </c>
    </row>
    <row r="4351">
      <c r="A4351" s="23" t="s">
        <v>4962</v>
      </c>
      <c r="B4351" s="21" t="s">
        <v>283</v>
      </c>
    </row>
    <row r="4352">
      <c r="A4352" s="23" t="s">
        <v>4963</v>
      </c>
      <c r="B4352" s="21" t="s">
        <v>283</v>
      </c>
    </row>
    <row r="4353">
      <c r="A4353" s="23" t="s">
        <v>4964</v>
      </c>
      <c r="B4353" s="21" t="s">
        <v>283</v>
      </c>
    </row>
    <row r="4354">
      <c r="A4354" s="23" t="s">
        <v>4965</v>
      </c>
      <c r="B4354" s="21" t="s">
        <v>4966</v>
      </c>
    </row>
    <row r="4355">
      <c r="A4355" s="23" t="s">
        <v>4967</v>
      </c>
      <c r="B4355" s="21" t="s">
        <v>276</v>
      </c>
    </row>
    <row r="4356">
      <c r="A4356" s="23" t="s">
        <v>4968</v>
      </c>
      <c r="B4356" s="21" t="s">
        <v>261</v>
      </c>
    </row>
    <row r="4357">
      <c r="A4357" s="23" t="s">
        <v>4969</v>
      </c>
      <c r="B4357" s="21" t="s">
        <v>263</v>
      </c>
    </row>
    <row r="4358">
      <c r="A4358" s="23" t="s">
        <v>4970</v>
      </c>
      <c r="B4358" s="21" t="s">
        <v>261</v>
      </c>
    </row>
    <row r="4359">
      <c r="A4359" s="23" t="s">
        <v>4971</v>
      </c>
      <c r="B4359" s="21" t="s">
        <v>144</v>
      </c>
    </row>
    <row r="4360">
      <c r="A4360" s="23" t="s">
        <v>4972</v>
      </c>
      <c r="B4360" s="21" t="s">
        <v>261</v>
      </c>
    </row>
    <row r="4361">
      <c r="A4361" s="23" t="s">
        <v>4973</v>
      </c>
      <c r="B4361" s="21" t="s">
        <v>294</v>
      </c>
    </row>
    <row r="4362">
      <c r="A4362" s="23" t="s">
        <v>4974</v>
      </c>
      <c r="B4362" s="21" t="s">
        <v>261</v>
      </c>
    </row>
    <row r="4363">
      <c r="A4363" s="23" t="s">
        <v>4975</v>
      </c>
      <c r="B4363" s="21" t="s">
        <v>812</v>
      </c>
    </row>
    <row r="4364">
      <c r="A4364" s="23" t="s">
        <v>4976</v>
      </c>
      <c r="B4364" s="21" t="s">
        <v>261</v>
      </c>
    </row>
    <row r="4365">
      <c r="A4365" s="23" t="s">
        <v>4977</v>
      </c>
      <c r="B4365" s="21" t="s">
        <v>267</v>
      </c>
    </row>
    <row r="4366">
      <c r="A4366" s="23" t="s">
        <v>4978</v>
      </c>
      <c r="B4366" s="21" t="s">
        <v>273</v>
      </c>
    </row>
    <row r="4367">
      <c r="A4367" s="23" t="s">
        <v>4979</v>
      </c>
      <c r="B4367" s="21" t="s">
        <v>263</v>
      </c>
    </row>
    <row r="4368">
      <c r="A4368" s="23" t="s">
        <v>4980</v>
      </c>
      <c r="B4368" s="21" t="s">
        <v>283</v>
      </c>
    </row>
    <row r="4369">
      <c r="A4369" s="23" t="s">
        <v>4981</v>
      </c>
      <c r="B4369" s="21" t="s">
        <v>263</v>
      </c>
    </row>
    <row r="4370">
      <c r="A4370" s="23" t="s">
        <v>4982</v>
      </c>
      <c r="B4370" s="21" t="s">
        <v>261</v>
      </c>
    </row>
    <row r="4371">
      <c r="A4371" s="23" t="s">
        <v>4983</v>
      </c>
      <c r="B4371" s="21" t="s">
        <v>283</v>
      </c>
    </row>
    <row r="4372">
      <c r="A4372" s="23" t="s">
        <v>4984</v>
      </c>
      <c r="B4372" s="21" t="s">
        <v>283</v>
      </c>
    </row>
    <row r="4373">
      <c r="A4373" s="23" t="s">
        <v>4985</v>
      </c>
      <c r="B4373" s="21" t="s">
        <v>261</v>
      </c>
    </row>
    <row r="4374">
      <c r="A4374" s="23" t="s">
        <v>4986</v>
      </c>
      <c r="B4374" s="21" t="s">
        <v>4987</v>
      </c>
    </row>
    <row r="4375">
      <c r="A4375" s="23" t="s">
        <v>4988</v>
      </c>
      <c r="B4375" s="21" t="s">
        <v>273</v>
      </c>
    </row>
    <row r="4376">
      <c r="A4376" s="23" t="s">
        <v>4989</v>
      </c>
      <c r="B4376" s="21" t="s">
        <v>752</v>
      </c>
    </row>
    <row r="4377">
      <c r="A4377" s="23" t="s">
        <v>4990</v>
      </c>
      <c r="B4377" s="21" t="s">
        <v>1239</v>
      </c>
    </row>
    <row r="4378">
      <c r="A4378" s="23" t="s">
        <v>4991</v>
      </c>
      <c r="B4378" s="21" t="s">
        <v>267</v>
      </c>
    </row>
    <row r="4379">
      <c r="A4379" s="23" t="s">
        <v>4992</v>
      </c>
      <c r="B4379" s="21" t="s">
        <v>4993</v>
      </c>
    </row>
    <row r="4380">
      <c r="A4380" s="23" t="s">
        <v>4994</v>
      </c>
      <c r="B4380" s="21" t="s">
        <v>346</v>
      </c>
    </row>
    <row r="4381">
      <c r="A4381" s="23" t="s">
        <v>4995</v>
      </c>
      <c r="B4381" s="21" t="s">
        <v>261</v>
      </c>
    </row>
    <row r="4382">
      <c r="A4382" s="23" t="s">
        <v>4996</v>
      </c>
      <c r="B4382" s="21" t="s">
        <v>700</v>
      </c>
    </row>
    <row r="4383">
      <c r="A4383" s="23" t="s">
        <v>4997</v>
      </c>
      <c r="B4383" s="21" t="s">
        <v>294</v>
      </c>
    </row>
    <row r="4384">
      <c r="A4384" s="23" t="s">
        <v>4998</v>
      </c>
      <c r="B4384" s="21" t="s">
        <v>294</v>
      </c>
    </row>
    <row r="4385">
      <c r="A4385" s="23" t="s">
        <v>4999</v>
      </c>
      <c r="B4385" s="21" t="s">
        <v>300</v>
      </c>
    </row>
    <row r="4386">
      <c r="A4386" s="23" t="s">
        <v>5000</v>
      </c>
      <c r="B4386" s="21" t="s">
        <v>362</v>
      </c>
    </row>
    <row r="4387">
      <c r="A4387" s="23" t="s">
        <v>5001</v>
      </c>
      <c r="B4387" s="21" t="s">
        <v>310</v>
      </c>
    </row>
    <row r="4388">
      <c r="A4388" s="23" t="s">
        <v>5002</v>
      </c>
      <c r="B4388" s="21" t="s">
        <v>329</v>
      </c>
    </row>
    <row r="4389">
      <c r="A4389" s="23" t="s">
        <v>5003</v>
      </c>
      <c r="B4389" s="21" t="s">
        <v>362</v>
      </c>
    </row>
    <row r="4390">
      <c r="A4390" s="23" t="s">
        <v>5004</v>
      </c>
      <c r="B4390" s="21" t="s">
        <v>283</v>
      </c>
    </row>
    <row r="4391">
      <c r="A4391" s="23" t="s">
        <v>5005</v>
      </c>
      <c r="B4391" s="21" t="s">
        <v>265</v>
      </c>
    </row>
    <row r="4392">
      <c r="A4392" s="23" t="s">
        <v>5006</v>
      </c>
      <c r="B4392" s="21" t="s">
        <v>5007</v>
      </c>
    </row>
    <row r="4393">
      <c r="A4393" s="23" t="s">
        <v>5008</v>
      </c>
      <c r="B4393" s="21" t="s">
        <v>118</v>
      </c>
    </row>
    <row r="4394">
      <c r="A4394" s="23" t="s">
        <v>5009</v>
      </c>
      <c r="B4394" s="21" t="s">
        <v>261</v>
      </c>
    </row>
    <row r="4395">
      <c r="A4395" s="23" t="s">
        <v>5010</v>
      </c>
      <c r="B4395" s="21" t="s">
        <v>263</v>
      </c>
    </row>
    <row r="4396">
      <c r="A4396" s="23" t="s">
        <v>5011</v>
      </c>
      <c r="B4396" s="21" t="s">
        <v>371</v>
      </c>
    </row>
    <row r="4397">
      <c r="A4397" s="23" t="s">
        <v>5012</v>
      </c>
      <c r="B4397" s="21" t="s">
        <v>261</v>
      </c>
    </row>
    <row r="4398">
      <c r="A4398" s="23" t="s">
        <v>5013</v>
      </c>
      <c r="B4398" s="21" t="s">
        <v>362</v>
      </c>
    </row>
    <row r="4399">
      <c r="A4399" s="23" t="s">
        <v>5014</v>
      </c>
      <c r="B4399" s="21" t="s">
        <v>212</v>
      </c>
    </row>
    <row r="4400">
      <c r="A4400" s="23" t="s">
        <v>5015</v>
      </c>
      <c r="B4400" s="21" t="s">
        <v>300</v>
      </c>
    </row>
    <row r="4401">
      <c r="A4401" s="23" t="s">
        <v>5016</v>
      </c>
      <c r="B4401" s="21" t="s">
        <v>357</v>
      </c>
    </row>
    <row r="4402">
      <c r="A4402" s="23" t="s">
        <v>5017</v>
      </c>
      <c r="B4402" s="21" t="s">
        <v>294</v>
      </c>
    </row>
    <row r="4403">
      <c r="A4403" s="23" t="s">
        <v>5018</v>
      </c>
      <c r="B4403" s="21" t="s">
        <v>263</v>
      </c>
    </row>
    <row r="4404">
      <c r="A4404" s="23" t="s">
        <v>5019</v>
      </c>
      <c r="B4404" s="21" t="s">
        <v>812</v>
      </c>
    </row>
    <row r="4405">
      <c r="A4405" s="23" t="s">
        <v>5020</v>
      </c>
      <c r="B4405" s="21" t="s">
        <v>273</v>
      </c>
    </row>
    <row r="4406">
      <c r="A4406" s="23" t="s">
        <v>5021</v>
      </c>
      <c r="B4406" s="21" t="s">
        <v>291</v>
      </c>
    </row>
    <row r="4407">
      <c r="A4407" s="23" t="s">
        <v>5022</v>
      </c>
      <c r="B4407" s="21" t="s">
        <v>300</v>
      </c>
    </row>
    <row r="4408">
      <c r="A4408" s="23" t="s">
        <v>5023</v>
      </c>
      <c r="B4408" s="21" t="s">
        <v>589</v>
      </c>
    </row>
    <row r="4409">
      <c r="A4409" s="23" t="s">
        <v>5024</v>
      </c>
      <c r="B4409" s="21" t="s">
        <v>261</v>
      </c>
    </row>
    <row r="4410">
      <c r="A4410" s="23" t="s">
        <v>5025</v>
      </c>
      <c r="B4410" s="21" t="s">
        <v>450</v>
      </c>
    </row>
    <row r="4411">
      <c r="A4411" s="23" t="s">
        <v>5026</v>
      </c>
      <c r="B4411" s="21" t="s">
        <v>316</v>
      </c>
    </row>
    <row r="4412">
      <c r="A4412" s="23" t="s">
        <v>5027</v>
      </c>
      <c r="B4412" s="21" t="s">
        <v>300</v>
      </c>
    </row>
    <row r="4413">
      <c r="A4413" s="23" t="s">
        <v>5028</v>
      </c>
      <c r="B4413" s="21" t="s">
        <v>300</v>
      </c>
    </row>
    <row r="4414">
      <c r="A4414" s="23" t="s">
        <v>5029</v>
      </c>
      <c r="B4414" s="21" t="s">
        <v>263</v>
      </c>
    </row>
    <row r="4415">
      <c r="A4415" s="23" t="s">
        <v>5030</v>
      </c>
      <c r="B4415" s="21" t="s">
        <v>263</v>
      </c>
    </row>
    <row r="4416">
      <c r="A4416" s="23" t="s">
        <v>5031</v>
      </c>
      <c r="B4416" s="21" t="s">
        <v>294</v>
      </c>
    </row>
    <row r="4417">
      <c r="A4417" s="23" t="s">
        <v>5032</v>
      </c>
      <c r="B4417" s="21" t="s">
        <v>329</v>
      </c>
    </row>
    <row r="4418">
      <c r="A4418" s="23" t="s">
        <v>5033</v>
      </c>
      <c r="B4418" s="21" t="s">
        <v>283</v>
      </c>
    </row>
    <row r="4419">
      <c r="A4419" s="23" t="s">
        <v>5034</v>
      </c>
      <c r="B4419" s="21" t="s">
        <v>283</v>
      </c>
    </row>
    <row r="4420">
      <c r="A4420" s="23" t="s">
        <v>5035</v>
      </c>
      <c r="B4420" s="21" t="s">
        <v>267</v>
      </c>
    </row>
    <row r="4421">
      <c r="A4421" s="23" t="s">
        <v>5036</v>
      </c>
      <c r="B4421" s="21" t="s">
        <v>261</v>
      </c>
    </row>
    <row r="4422">
      <c r="A4422" s="23" t="s">
        <v>5037</v>
      </c>
      <c r="B4422" s="21" t="s">
        <v>589</v>
      </c>
    </row>
    <row r="4423">
      <c r="A4423" s="23" t="s">
        <v>5038</v>
      </c>
      <c r="B4423" s="21" t="s">
        <v>297</v>
      </c>
    </row>
    <row r="4424">
      <c r="A4424" s="23" t="s">
        <v>5039</v>
      </c>
      <c r="B4424" s="21" t="s">
        <v>271</v>
      </c>
    </row>
    <row r="4425">
      <c r="A4425" s="23" t="s">
        <v>5040</v>
      </c>
      <c r="B4425" s="21" t="s">
        <v>283</v>
      </c>
    </row>
    <row r="4426">
      <c r="A4426" s="23" t="s">
        <v>5041</v>
      </c>
      <c r="B4426" s="21" t="s">
        <v>261</v>
      </c>
    </row>
    <row r="4427">
      <c r="A4427" s="23" t="s">
        <v>5042</v>
      </c>
      <c r="B4427" s="21" t="s">
        <v>283</v>
      </c>
    </row>
    <row r="4428">
      <c r="A4428" s="23" t="s">
        <v>5043</v>
      </c>
      <c r="B4428" s="21" t="s">
        <v>456</v>
      </c>
    </row>
    <row r="4429">
      <c r="A4429" s="23" t="s">
        <v>5044</v>
      </c>
      <c r="B4429" s="21" t="s">
        <v>118</v>
      </c>
    </row>
    <row r="4430">
      <c r="A4430" s="23" t="s">
        <v>5045</v>
      </c>
      <c r="B4430" s="21" t="s">
        <v>435</v>
      </c>
    </row>
    <row r="4431">
      <c r="A4431" s="23" t="s">
        <v>5046</v>
      </c>
      <c r="B4431" s="21" t="s">
        <v>144</v>
      </c>
    </row>
    <row r="4432">
      <c r="A4432" s="23" t="s">
        <v>5047</v>
      </c>
      <c r="B4432" s="21" t="s">
        <v>273</v>
      </c>
    </row>
    <row r="4433">
      <c r="A4433" s="23" t="s">
        <v>5048</v>
      </c>
      <c r="B4433" s="21" t="s">
        <v>302</v>
      </c>
    </row>
    <row r="4434">
      <c r="A4434" s="23" t="s">
        <v>5049</v>
      </c>
      <c r="B4434" s="21" t="s">
        <v>263</v>
      </c>
    </row>
    <row r="4435">
      <c r="A4435" s="23" t="s">
        <v>5050</v>
      </c>
      <c r="B4435" s="21" t="s">
        <v>261</v>
      </c>
    </row>
    <row r="4436">
      <c r="A4436" s="23" t="s">
        <v>5051</v>
      </c>
      <c r="B4436" s="21" t="s">
        <v>273</v>
      </c>
    </row>
    <row r="4437">
      <c r="A4437" s="23" t="s">
        <v>5052</v>
      </c>
      <c r="B4437" s="21" t="s">
        <v>261</v>
      </c>
    </row>
    <row r="4438">
      <c r="A4438" s="23" t="s">
        <v>5053</v>
      </c>
      <c r="B4438" s="21" t="s">
        <v>261</v>
      </c>
    </row>
    <row r="4439">
      <c r="A4439" s="23" t="s">
        <v>5054</v>
      </c>
      <c r="B4439" s="21" t="s">
        <v>261</v>
      </c>
    </row>
    <row r="4440">
      <c r="A4440" s="23" t="s">
        <v>5055</v>
      </c>
      <c r="B4440" s="21" t="s">
        <v>267</v>
      </c>
    </row>
    <row r="4441">
      <c r="A4441" s="23" t="s">
        <v>5056</v>
      </c>
      <c r="B4441" s="21" t="s">
        <v>422</v>
      </c>
    </row>
    <row r="4442">
      <c r="A4442" s="23" t="s">
        <v>5057</v>
      </c>
      <c r="B4442" s="21" t="s">
        <v>362</v>
      </c>
    </row>
    <row r="4443">
      <c r="A4443" s="23" t="s">
        <v>5058</v>
      </c>
      <c r="B4443" s="21" t="s">
        <v>283</v>
      </c>
    </row>
    <row r="4444">
      <c r="A4444" s="23" t="s">
        <v>5059</v>
      </c>
      <c r="B4444" s="21" t="s">
        <v>181</v>
      </c>
    </row>
    <row r="4445">
      <c r="A4445" s="23" t="s">
        <v>5060</v>
      </c>
      <c r="B4445" s="21" t="s">
        <v>263</v>
      </c>
    </row>
    <row r="4446">
      <c r="A4446" s="23" t="s">
        <v>5061</v>
      </c>
      <c r="B4446" s="21" t="s">
        <v>283</v>
      </c>
    </row>
    <row r="4447">
      <c r="A4447" s="23" t="s">
        <v>5062</v>
      </c>
      <c r="B4447" s="21" t="s">
        <v>450</v>
      </c>
    </row>
    <row r="4448">
      <c r="A4448" s="23" t="s">
        <v>5063</v>
      </c>
      <c r="B4448" s="21" t="s">
        <v>5064</v>
      </c>
    </row>
    <row r="4449">
      <c r="A4449" s="23" t="s">
        <v>5065</v>
      </c>
      <c r="B4449" s="21" t="s">
        <v>283</v>
      </c>
    </row>
    <row r="4450">
      <c r="A4450" s="23" t="s">
        <v>5066</v>
      </c>
      <c r="B4450" s="21" t="s">
        <v>294</v>
      </c>
    </row>
    <row r="4451">
      <c r="A4451" s="23" t="s">
        <v>5067</v>
      </c>
      <c r="B4451" s="21" t="s">
        <v>261</v>
      </c>
    </row>
    <row r="4452">
      <c r="A4452" s="23" t="s">
        <v>5068</v>
      </c>
      <c r="B4452" s="21" t="s">
        <v>267</v>
      </c>
    </row>
    <row r="4453">
      <c r="A4453" s="23" t="s">
        <v>5069</v>
      </c>
      <c r="B4453" s="21" t="s">
        <v>279</v>
      </c>
    </row>
    <row r="4454">
      <c r="A4454" s="23" t="s">
        <v>5070</v>
      </c>
      <c r="B4454" s="21" t="s">
        <v>752</v>
      </c>
    </row>
    <row r="4455">
      <c r="A4455" s="23" t="s">
        <v>5071</v>
      </c>
      <c r="B4455" s="21" t="s">
        <v>333</v>
      </c>
    </row>
    <row r="4456">
      <c r="A4456" s="23" t="s">
        <v>5072</v>
      </c>
      <c r="B4456" s="21" t="s">
        <v>5073</v>
      </c>
    </row>
    <row r="4457">
      <c r="A4457" s="23" t="s">
        <v>5074</v>
      </c>
      <c r="B4457" s="21" t="s">
        <v>261</v>
      </c>
    </row>
    <row r="4458">
      <c r="A4458" s="23" t="s">
        <v>5075</v>
      </c>
      <c r="B4458" s="21" t="s">
        <v>476</v>
      </c>
    </row>
    <row r="4459">
      <c r="A4459" s="23" t="s">
        <v>5076</v>
      </c>
      <c r="B4459" s="21" t="s">
        <v>752</v>
      </c>
    </row>
    <row r="4460">
      <c r="A4460" s="23" t="s">
        <v>5077</v>
      </c>
      <c r="B4460" s="21" t="s">
        <v>118</v>
      </c>
    </row>
    <row r="4461">
      <c r="A4461" s="23" t="s">
        <v>5078</v>
      </c>
      <c r="B4461" s="21" t="s">
        <v>300</v>
      </c>
    </row>
    <row r="4462">
      <c r="A4462" s="23" t="s">
        <v>5079</v>
      </c>
      <c r="B4462" s="21" t="s">
        <v>283</v>
      </c>
    </row>
    <row r="4463">
      <c r="A4463" s="23" t="s">
        <v>5080</v>
      </c>
      <c r="B4463" s="21" t="s">
        <v>263</v>
      </c>
    </row>
    <row r="4464">
      <c r="A4464" s="23" t="s">
        <v>251</v>
      </c>
      <c r="B4464" s="21" t="s">
        <v>118</v>
      </c>
    </row>
    <row r="4465">
      <c r="A4465" s="23" t="s">
        <v>5081</v>
      </c>
      <c r="B4465" s="21" t="s">
        <v>283</v>
      </c>
    </row>
    <row r="4466">
      <c r="A4466" s="23" t="s">
        <v>5082</v>
      </c>
      <c r="B4466" s="21" t="s">
        <v>294</v>
      </c>
    </row>
    <row r="4467">
      <c r="A4467" s="23" t="s">
        <v>5083</v>
      </c>
      <c r="B4467" s="21" t="s">
        <v>263</v>
      </c>
    </row>
    <row r="4468">
      <c r="A4468" s="23" t="s">
        <v>5084</v>
      </c>
      <c r="B4468" s="21" t="s">
        <v>435</v>
      </c>
    </row>
    <row r="4469">
      <c r="A4469" s="23" t="s">
        <v>5085</v>
      </c>
      <c r="B4469" s="21" t="s">
        <v>291</v>
      </c>
    </row>
    <row r="4470">
      <c r="A4470" s="23" t="s">
        <v>5086</v>
      </c>
      <c r="B4470" s="21" t="s">
        <v>5087</v>
      </c>
    </row>
    <row r="4471">
      <c r="A4471" s="23" t="s">
        <v>5088</v>
      </c>
      <c r="B4471" s="21" t="s">
        <v>261</v>
      </c>
    </row>
    <row r="4472">
      <c r="A4472" s="23" t="s">
        <v>5089</v>
      </c>
      <c r="B4472" s="21" t="s">
        <v>261</v>
      </c>
    </row>
    <row r="4473">
      <c r="A4473" s="23" t="s">
        <v>5090</v>
      </c>
      <c r="B4473" s="21" t="s">
        <v>2598</v>
      </c>
    </row>
    <row r="4474">
      <c r="A4474" s="23" t="s">
        <v>5091</v>
      </c>
      <c r="B4474" s="21" t="s">
        <v>261</v>
      </c>
    </row>
    <row r="4475">
      <c r="A4475" s="23" t="s">
        <v>5092</v>
      </c>
      <c r="B4475" s="21" t="s">
        <v>283</v>
      </c>
    </row>
    <row r="4476">
      <c r="A4476" s="23" t="s">
        <v>5093</v>
      </c>
      <c r="B4476" s="21" t="s">
        <v>291</v>
      </c>
    </row>
    <row r="4477">
      <c r="A4477" s="23" t="s">
        <v>5094</v>
      </c>
      <c r="B4477" s="21" t="s">
        <v>294</v>
      </c>
    </row>
    <row r="4478">
      <c r="A4478" s="23" t="s">
        <v>5095</v>
      </c>
      <c r="B4478" s="21" t="s">
        <v>300</v>
      </c>
    </row>
    <row r="4479">
      <c r="A4479" s="23" t="s">
        <v>5096</v>
      </c>
      <c r="B4479" s="21" t="s">
        <v>283</v>
      </c>
    </row>
    <row r="4480">
      <c r="A4480" s="23" t="s">
        <v>5097</v>
      </c>
      <c r="B4480" s="21" t="s">
        <v>283</v>
      </c>
    </row>
    <row r="4481">
      <c r="A4481" s="23" t="s">
        <v>5098</v>
      </c>
      <c r="B4481" s="21" t="s">
        <v>812</v>
      </c>
    </row>
    <row r="4482">
      <c r="A4482" s="23" t="s">
        <v>5099</v>
      </c>
      <c r="B4482" s="21" t="s">
        <v>267</v>
      </c>
    </row>
    <row r="4483">
      <c r="A4483" s="23" t="s">
        <v>5100</v>
      </c>
      <c r="B4483" s="21" t="s">
        <v>191</v>
      </c>
    </row>
    <row r="4484">
      <c r="A4484" s="23" t="s">
        <v>5101</v>
      </c>
      <c r="B4484" s="21" t="s">
        <v>2207</v>
      </c>
    </row>
    <row r="4485">
      <c r="A4485" s="23" t="s">
        <v>5102</v>
      </c>
      <c r="B4485" s="21" t="s">
        <v>294</v>
      </c>
    </row>
    <row r="4486">
      <c r="A4486" s="23" t="s">
        <v>5103</v>
      </c>
      <c r="B4486" s="21" t="s">
        <v>1205</v>
      </c>
    </row>
    <row r="4487">
      <c r="A4487" s="23" t="s">
        <v>5104</v>
      </c>
      <c r="B4487" s="21" t="s">
        <v>435</v>
      </c>
    </row>
    <row r="4488">
      <c r="A4488" s="23" t="s">
        <v>5105</v>
      </c>
      <c r="B4488" s="21" t="s">
        <v>283</v>
      </c>
    </row>
    <row r="4489">
      <c r="A4489" s="23" t="s">
        <v>5106</v>
      </c>
      <c r="B4489" s="21" t="s">
        <v>300</v>
      </c>
    </row>
    <row r="4490">
      <c r="A4490" s="23" t="s">
        <v>5107</v>
      </c>
      <c r="B4490" s="21" t="s">
        <v>362</v>
      </c>
    </row>
    <row r="4491">
      <c r="A4491" s="23" t="s">
        <v>5108</v>
      </c>
      <c r="B4491" s="21" t="s">
        <v>1072</v>
      </c>
    </row>
    <row r="4492">
      <c r="A4492" s="23" t="s">
        <v>5109</v>
      </c>
      <c r="B4492" s="21" t="s">
        <v>466</v>
      </c>
    </row>
    <row r="4493">
      <c r="A4493" s="23" t="s">
        <v>5110</v>
      </c>
      <c r="B4493" s="21" t="s">
        <v>5111</v>
      </c>
    </row>
    <row r="4494">
      <c r="A4494" s="23" t="s">
        <v>5112</v>
      </c>
      <c r="B4494" s="21" t="s">
        <v>5113</v>
      </c>
    </row>
    <row r="4495">
      <c r="A4495" s="23" t="s">
        <v>5114</v>
      </c>
      <c r="B4495" s="21" t="s">
        <v>267</v>
      </c>
    </row>
    <row r="4496">
      <c r="A4496" s="23" t="s">
        <v>5115</v>
      </c>
      <c r="B4496" s="21" t="s">
        <v>283</v>
      </c>
    </row>
    <row r="4497">
      <c r="A4497" s="23" t="s">
        <v>5116</v>
      </c>
      <c r="B4497" s="21" t="s">
        <v>261</v>
      </c>
    </row>
    <row r="4498">
      <c r="A4498" s="23" t="s">
        <v>5117</v>
      </c>
      <c r="B4498" s="21" t="s">
        <v>297</v>
      </c>
    </row>
    <row r="4499">
      <c r="A4499" s="23" t="s">
        <v>5118</v>
      </c>
      <c r="B4499" s="21" t="s">
        <v>291</v>
      </c>
    </row>
    <row r="4500">
      <c r="A4500" s="23" t="s">
        <v>5119</v>
      </c>
      <c r="B4500" s="21" t="s">
        <v>283</v>
      </c>
    </row>
    <row r="4501">
      <c r="A4501" s="23" t="s">
        <v>5120</v>
      </c>
      <c r="B4501" s="21" t="s">
        <v>291</v>
      </c>
    </row>
    <row r="4502">
      <c r="A4502" s="23" t="s">
        <v>5121</v>
      </c>
      <c r="B4502" s="21" t="s">
        <v>261</v>
      </c>
    </row>
    <row r="4503">
      <c r="A4503" s="23" t="s">
        <v>5122</v>
      </c>
      <c r="B4503" s="21" t="s">
        <v>283</v>
      </c>
    </row>
    <row r="4504">
      <c r="A4504" s="23" t="s">
        <v>5123</v>
      </c>
      <c r="B4504" s="21" t="s">
        <v>300</v>
      </c>
    </row>
    <row r="4505">
      <c r="A4505" s="23" t="s">
        <v>5124</v>
      </c>
      <c r="B4505" s="21" t="s">
        <v>1586</v>
      </c>
    </row>
    <row r="4506">
      <c r="A4506" s="23" t="s">
        <v>5125</v>
      </c>
      <c r="B4506" s="21" t="s">
        <v>261</v>
      </c>
    </row>
    <row r="4507">
      <c r="A4507" s="23" t="s">
        <v>5126</v>
      </c>
      <c r="B4507" s="21" t="s">
        <v>283</v>
      </c>
    </row>
    <row r="4508">
      <c r="A4508" s="23" t="s">
        <v>5127</v>
      </c>
      <c r="B4508" s="21" t="s">
        <v>267</v>
      </c>
    </row>
    <row r="4509">
      <c r="A4509" s="23" t="s">
        <v>5128</v>
      </c>
      <c r="B4509" s="21" t="s">
        <v>261</v>
      </c>
    </row>
    <row r="4510">
      <c r="A4510" s="23" t="s">
        <v>5129</v>
      </c>
      <c r="B4510" s="21" t="s">
        <v>283</v>
      </c>
    </row>
    <row r="4511">
      <c r="A4511" s="23" t="s">
        <v>5130</v>
      </c>
      <c r="B4511" s="21" t="s">
        <v>294</v>
      </c>
    </row>
    <row r="4512">
      <c r="A4512" s="23" t="s">
        <v>5131</v>
      </c>
      <c r="B4512" s="21" t="s">
        <v>261</v>
      </c>
    </row>
    <row r="4513">
      <c r="A4513" s="23" t="s">
        <v>5132</v>
      </c>
      <c r="B4513" s="21" t="s">
        <v>362</v>
      </c>
    </row>
    <row r="4514">
      <c r="A4514" s="23" t="s">
        <v>5133</v>
      </c>
      <c r="B4514" s="21" t="s">
        <v>659</v>
      </c>
    </row>
    <row r="4515">
      <c r="A4515" s="23" t="s">
        <v>5134</v>
      </c>
      <c r="B4515" s="21" t="s">
        <v>144</v>
      </c>
    </row>
    <row r="4516">
      <c r="A4516" s="23" t="s">
        <v>5135</v>
      </c>
      <c r="B4516" s="21" t="s">
        <v>118</v>
      </c>
    </row>
    <row r="4517">
      <c r="A4517" s="23" t="s">
        <v>5136</v>
      </c>
      <c r="B4517" s="21" t="s">
        <v>283</v>
      </c>
    </row>
    <row r="4518">
      <c r="A4518" s="23" t="s">
        <v>5137</v>
      </c>
      <c r="B4518" s="21" t="s">
        <v>324</v>
      </c>
    </row>
    <row r="4519">
      <c r="A4519" s="23" t="s">
        <v>5138</v>
      </c>
      <c r="B4519" s="21" t="s">
        <v>5139</v>
      </c>
    </row>
    <row r="4520">
      <c r="A4520" s="23" t="s">
        <v>5140</v>
      </c>
      <c r="B4520" s="21" t="s">
        <v>261</v>
      </c>
    </row>
    <row r="4521">
      <c r="A4521" s="23" t="s">
        <v>5141</v>
      </c>
      <c r="B4521" s="21" t="s">
        <v>263</v>
      </c>
    </row>
    <row r="4522">
      <c r="A4522" s="23" t="s">
        <v>5142</v>
      </c>
      <c r="B4522" s="21" t="s">
        <v>279</v>
      </c>
    </row>
    <row r="4523">
      <c r="A4523" s="23" t="s">
        <v>5143</v>
      </c>
      <c r="B4523" s="21" t="s">
        <v>362</v>
      </c>
    </row>
    <row r="4524">
      <c r="A4524" s="23" t="s">
        <v>5144</v>
      </c>
      <c r="B4524" s="21" t="s">
        <v>1090</v>
      </c>
    </row>
    <row r="4525">
      <c r="A4525" s="23" t="s">
        <v>5145</v>
      </c>
      <c r="B4525" s="21" t="s">
        <v>283</v>
      </c>
    </row>
    <row r="4526">
      <c r="A4526" s="23" t="s">
        <v>5146</v>
      </c>
      <c r="B4526" s="21" t="s">
        <v>357</v>
      </c>
    </row>
    <row r="4527">
      <c r="A4527" s="23" t="s">
        <v>5147</v>
      </c>
      <c r="B4527" s="21" t="s">
        <v>283</v>
      </c>
    </row>
    <row r="4528">
      <c r="A4528" s="23" t="s">
        <v>5148</v>
      </c>
      <c r="B4528" s="21" t="s">
        <v>118</v>
      </c>
    </row>
    <row r="4529">
      <c r="A4529" s="23" t="s">
        <v>5149</v>
      </c>
      <c r="B4529" s="21" t="s">
        <v>362</v>
      </c>
    </row>
    <row r="4530">
      <c r="A4530" s="23" t="s">
        <v>5150</v>
      </c>
      <c r="B4530" s="21" t="s">
        <v>312</v>
      </c>
    </row>
    <row r="4531">
      <c r="A4531" s="23" t="s">
        <v>5151</v>
      </c>
      <c r="B4531" s="21" t="s">
        <v>283</v>
      </c>
    </row>
    <row r="4532">
      <c r="A4532" s="23" t="s">
        <v>5152</v>
      </c>
      <c r="B4532" s="21" t="s">
        <v>263</v>
      </c>
    </row>
    <row r="4533">
      <c r="A4533" s="23" t="s">
        <v>5153</v>
      </c>
      <c r="B4533" s="21" t="s">
        <v>283</v>
      </c>
    </row>
    <row r="4534">
      <c r="A4534" s="23" t="s">
        <v>5154</v>
      </c>
      <c r="B4534" s="21" t="s">
        <v>261</v>
      </c>
    </row>
    <row r="4535">
      <c r="A4535" s="23" t="s">
        <v>5155</v>
      </c>
      <c r="B4535" s="21" t="s">
        <v>5156</v>
      </c>
    </row>
    <row r="4536">
      <c r="A4536" s="23" t="s">
        <v>5157</v>
      </c>
      <c r="B4536" s="21" t="s">
        <v>422</v>
      </c>
    </row>
    <row r="4537">
      <c r="A4537" s="23" t="s">
        <v>5158</v>
      </c>
      <c r="B4537" s="21" t="s">
        <v>261</v>
      </c>
    </row>
    <row r="4538">
      <c r="A4538" s="23" t="s">
        <v>5159</v>
      </c>
      <c r="B4538" s="21" t="s">
        <v>118</v>
      </c>
    </row>
    <row r="4539">
      <c r="A4539" s="23" t="s">
        <v>5160</v>
      </c>
      <c r="B4539" s="21" t="s">
        <v>5161</v>
      </c>
    </row>
    <row r="4540">
      <c r="A4540" s="23" t="s">
        <v>5162</v>
      </c>
      <c r="B4540" s="21" t="s">
        <v>362</v>
      </c>
    </row>
    <row r="4541">
      <c r="A4541" s="23" t="s">
        <v>5163</v>
      </c>
      <c r="B4541" s="21" t="s">
        <v>261</v>
      </c>
    </row>
    <row r="4542">
      <c r="A4542" s="23" t="s">
        <v>5164</v>
      </c>
      <c r="B4542" s="21" t="s">
        <v>261</v>
      </c>
    </row>
    <row r="4543">
      <c r="A4543" s="23" t="s">
        <v>5165</v>
      </c>
      <c r="B4543" s="21" t="s">
        <v>261</v>
      </c>
    </row>
    <row r="4544">
      <c r="A4544" s="23" t="s">
        <v>5166</v>
      </c>
      <c r="B4544" s="21" t="s">
        <v>283</v>
      </c>
    </row>
    <row r="4545">
      <c r="A4545" s="23" t="s">
        <v>5167</v>
      </c>
      <c r="B4545" s="21" t="s">
        <v>375</v>
      </c>
    </row>
    <row r="4546">
      <c r="A4546" s="23" t="s">
        <v>5168</v>
      </c>
      <c r="B4546" s="21" t="s">
        <v>273</v>
      </c>
    </row>
    <row r="4547">
      <c r="A4547" s="23" t="s">
        <v>5169</v>
      </c>
      <c r="B4547" s="21" t="s">
        <v>349</v>
      </c>
    </row>
    <row r="4548">
      <c r="A4548" s="23" t="s">
        <v>5170</v>
      </c>
      <c r="B4548" s="21" t="s">
        <v>300</v>
      </c>
    </row>
    <row r="4549">
      <c r="A4549" s="23" t="s">
        <v>5171</v>
      </c>
      <c r="B4549" s="21" t="s">
        <v>294</v>
      </c>
    </row>
    <row r="4550">
      <c r="A4550" s="23" t="s">
        <v>5172</v>
      </c>
      <c r="B4550" s="21" t="s">
        <v>118</v>
      </c>
    </row>
    <row r="4551">
      <c r="A4551" s="23" t="s">
        <v>5173</v>
      </c>
      <c r="B4551" s="21" t="s">
        <v>5174</v>
      </c>
    </row>
    <row r="4552">
      <c r="A4552" s="23" t="s">
        <v>5175</v>
      </c>
      <c r="B4552" s="21" t="s">
        <v>144</v>
      </c>
    </row>
    <row r="4553">
      <c r="A4553" s="23" t="s">
        <v>5176</v>
      </c>
      <c r="B4553" s="21" t="s">
        <v>271</v>
      </c>
    </row>
    <row r="4554">
      <c r="A4554" s="23" t="s">
        <v>5177</v>
      </c>
      <c r="B4554" s="21" t="s">
        <v>273</v>
      </c>
    </row>
    <row r="4555">
      <c r="A4555" s="23" t="s">
        <v>5178</v>
      </c>
      <c r="B4555" s="21" t="s">
        <v>159</v>
      </c>
    </row>
    <row r="4556">
      <c r="A4556" s="23" t="s">
        <v>5179</v>
      </c>
      <c r="B4556" s="21" t="s">
        <v>357</v>
      </c>
    </row>
    <row r="4557">
      <c r="A4557" s="23" t="s">
        <v>5180</v>
      </c>
      <c r="B4557" s="21" t="s">
        <v>291</v>
      </c>
    </row>
    <row r="4558">
      <c r="A4558" s="23" t="s">
        <v>5181</v>
      </c>
      <c r="B4558" s="21" t="s">
        <v>267</v>
      </c>
    </row>
    <row r="4559">
      <c r="A4559" s="23" t="s">
        <v>5182</v>
      </c>
      <c r="B4559" s="21" t="s">
        <v>267</v>
      </c>
    </row>
    <row r="4560">
      <c r="A4560" s="23" t="s">
        <v>5183</v>
      </c>
      <c r="B4560" s="21" t="s">
        <v>118</v>
      </c>
    </row>
    <row r="4561">
      <c r="A4561" s="23" t="s">
        <v>5184</v>
      </c>
      <c r="B4561" s="21" t="s">
        <v>357</v>
      </c>
    </row>
    <row r="4562">
      <c r="A4562" s="23" t="s">
        <v>5185</v>
      </c>
      <c r="B4562" s="21" t="s">
        <v>263</v>
      </c>
    </row>
    <row r="4563">
      <c r="A4563" s="23" t="s">
        <v>5186</v>
      </c>
      <c r="B4563" s="21" t="s">
        <v>283</v>
      </c>
    </row>
    <row r="4564">
      <c r="A4564" s="23" t="s">
        <v>5187</v>
      </c>
      <c r="B4564" s="21" t="s">
        <v>283</v>
      </c>
    </row>
    <row r="4565">
      <c r="A4565" s="23" t="s">
        <v>5188</v>
      </c>
      <c r="B4565" s="21" t="s">
        <v>273</v>
      </c>
    </row>
    <row r="4566">
      <c r="A4566" s="23" t="s">
        <v>5189</v>
      </c>
      <c r="B4566" s="21" t="s">
        <v>362</v>
      </c>
    </row>
    <row r="4567">
      <c r="A4567" s="23" t="s">
        <v>5190</v>
      </c>
      <c r="B4567" s="21" t="s">
        <v>3086</v>
      </c>
    </row>
    <row r="4568">
      <c r="A4568" s="23" t="s">
        <v>5191</v>
      </c>
      <c r="B4568" s="21" t="s">
        <v>362</v>
      </c>
    </row>
    <row r="4569">
      <c r="A4569" s="23" t="s">
        <v>5192</v>
      </c>
      <c r="B4569" s="21" t="s">
        <v>300</v>
      </c>
    </row>
    <row r="4570">
      <c r="A4570" s="23" t="s">
        <v>5193</v>
      </c>
      <c r="B4570" s="21" t="s">
        <v>463</v>
      </c>
    </row>
    <row r="4571">
      <c r="A4571" s="23" t="s">
        <v>5194</v>
      </c>
      <c r="B4571" s="21" t="s">
        <v>267</v>
      </c>
    </row>
    <row r="4572">
      <c r="A4572" s="23" t="s">
        <v>5195</v>
      </c>
      <c r="B4572" s="21" t="s">
        <v>294</v>
      </c>
    </row>
    <row r="4573">
      <c r="A4573" s="23" t="s">
        <v>5196</v>
      </c>
      <c r="B4573" s="21" t="s">
        <v>283</v>
      </c>
    </row>
    <row r="4574">
      <c r="A4574" s="23" t="s">
        <v>5197</v>
      </c>
      <c r="B4574" s="21" t="s">
        <v>333</v>
      </c>
    </row>
    <row r="4575">
      <c r="A4575" s="23" t="s">
        <v>5198</v>
      </c>
      <c r="B4575" s="21" t="s">
        <v>5199</v>
      </c>
    </row>
    <row r="4576">
      <c r="A4576" s="23" t="s">
        <v>5200</v>
      </c>
      <c r="B4576" s="21" t="s">
        <v>267</v>
      </c>
    </row>
    <row r="4577">
      <c r="A4577" s="23" t="s">
        <v>5201</v>
      </c>
      <c r="B4577" s="21" t="s">
        <v>659</v>
      </c>
    </row>
    <row r="4578">
      <c r="A4578" s="23" t="s">
        <v>5202</v>
      </c>
      <c r="B4578" s="21" t="s">
        <v>283</v>
      </c>
    </row>
    <row r="4579">
      <c r="A4579" s="23" t="s">
        <v>5203</v>
      </c>
      <c r="B4579" s="21" t="s">
        <v>261</v>
      </c>
    </row>
    <row r="4580">
      <c r="A4580" s="23" t="s">
        <v>5204</v>
      </c>
      <c r="B4580" s="21" t="s">
        <v>357</v>
      </c>
    </row>
    <row r="4581">
      <c r="A4581" s="23" t="s">
        <v>5205</v>
      </c>
      <c r="B4581" s="21" t="s">
        <v>589</v>
      </c>
    </row>
    <row r="4582">
      <c r="A4582" s="23" t="s">
        <v>5206</v>
      </c>
      <c r="B4582" s="21" t="s">
        <v>294</v>
      </c>
    </row>
    <row r="4583">
      <c r="A4583" s="23" t="s">
        <v>5207</v>
      </c>
      <c r="B4583" s="21" t="s">
        <v>316</v>
      </c>
    </row>
    <row r="4584">
      <c r="A4584" s="23" t="s">
        <v>5208</v>
      </c>
      <c r="B4584" s="21" t="s">
        <v>261</v>
      </c>
    </row>
    <row r="4585">
      <c r="A4585" s="23" t="s">
        <v>5209</v>
      </c>
      <c r="B4585" s="21" t="s">
        <v>283</v>
      </c>
    </row>
    <row r="4586">
      <c r="A4586" s="23" t="s">
        <v>5210</v>
      </c>
      <c r="B4586" s="21" t="s">
        <v>144</v>
      </c>
    </row>
    <row r="4587">
      <c r="A4587" s="23" t="s">
        <v>5211</v>
      </c>
      <c r="B4587" s="21" t="s">
        <v>283</v>
      </c>
    </row>
    <row r="4588">
      <c r="A4588" s="23" t="s">
        <v>5212</v>
      </c>
      <c r="B4588" s="21" t="s">
        <v>267</v>
      </c>
    </row>
    <row r="4589">
      <c r="A4589" s="23" t="s">
        <v>5213</v>
      </c>
      <c r="B4589" s="21" t="s">
        <v>267</v>
      </c>
    </row>
    <row r="4590">
      <c r="A4590" s="23" t="s">
        <v>5214</v>
      </c>
      <c r="B4590" s="21" t="s">
        <v>276</v>
      </c>
    </row>
    <row r="4591">
      <c r="A4591" s="23" t="s">
        <v>5215</v>
      </c>
      <c r="B4591" s="21" t="s">
        <v>1769</v>
      </c>
    </row>
    <row r="4592">
      <c r="A4592" s="23" t="s">
        <v>5216</v>
      </c>
      <c r="B4592" s="21" t="s">
        <v>263</v>
      </c>
    </row>
    <row r="4593">
      <c r="A4593" s="23" t="s">
        <v>5217</v>
      </c>
      <c r="B4593" s="21" t="s">
        <v>283</v>
      </c>
    </row>
    <row r="4594">
      <c r="A4594" s="23" t="s">
        <v>5218</v>
      </c>
      <c r="B4594" s="21" t="s">
        <v>610</v>
      </c>
    </row>
    <row r="4595">
      <c r="A4595" s="23" t="s">
        <v>5219</v>
      </c>
      <c r="B4595" s="21" t="s">
        <v>5220</v>
      </c>
    </row>
    <row r="4596">
      <c r="A4596" s="23" t="s">
        <v>5221</v>
      </c>
      <c r="B4596" s="21" t="s">
        <v>5222</v>
      </c>
    </row>
    <row r="4597">
      <c r="A4597" s="23" t="s">
        <v>5223</v>
      </c>
      <c r="B4597" s="21" t="s">
        <v>144</v>
      </c>
    </row>
    <row r="4598">
      <c r="A4598" s="23" t="s">
        <v>5224</v>
      </c>
      <c r="B4598" s="21" t="s">
        <v>263</v>
      </c>
    </row>
    <row r="4599">
      <c r="A4599" s="23" t="s">
        <v>5225</v>
      </c>
      <c r="B4599" s="21" t="s">
        <v>281</v>
      </c>
    </row>
    <row r="4600">
      <c r="A4600" s="23" t="s">
        <v>5226</v>
      </c>
      <c r="B4600" s="21" t="s">
        <v>346</v>
      </c>
    </row>
    <row r="4601">
      <c r="A4601" s="23" t="s">
        <v>5227</v>
      </c>
      <c r="B4601" s="21" t="s">
        <v>283</v>
      </c>
    </row>
    <row r="4602">
      <c r="A4602" s="23" t="s">
        <v>5228</v>
      </c>
      <c r="B4602" s="21" t="s">
        <v>294</v>
      </c>
    </row>
    <row r="4603">
      <c r="A4603" s="23" t="s">
        <v>5229</v>
      </c>
      <c r="B4603" s="21" t="s">
        <v>283</v>
      </c>
    </row>
    <row r="4604">
      <c r="A4604" s="23" t="s">
        <v>5230</v>
      </c>
      <c r="B4604" s="21" t="s">
        <v>283</v>
      </c>
    </row>
    <row r="4605">
      <c r="A4605" s="23" t="s">
        <v>5231</v>
      </c>
      <c r="B4605" s="21" t="s">
        <v>220</v>
      </c>
    </row>
    <row r="4606">
      <c r="A4606" s="23" t="s">
        <v>5232</v>
      </c>
      <c r="B4606" s="21" t="s">
        <v>191</v>
      </c>
    </row>
    <row r="4607">
      <c r="A4607" s="23" t="s">
        <v>5233</v>
      </c>
      <c r="B4607" s="21" t="s">
        <v>261</v>
      </c>
    </row>
    <row r="4608">
      <c r="A4608" s="23" t="s">
        <v>5234</v>
      </c>
      <c r="B4608" s="21" t="s">
        <v>362</v>
      </c>
    </row>
    <row r="4609">
      <c r="A4609" s="23" t="s">
        <v>5235</v>
      </c>
      <c r="B4609" s="21" t="s">
        <v>118</v>
      </c>
    </row>
    <row r="4610">
      <c r="A4610" s="23" t="s">
        <v>5236</v>
      </c>
      <c r="B4610" s="21" t="s">
        <v>435</v>
      </c>
    </row>
    <row r="4611">
      <c r="A4611" s="23" t="s">
        <v>5237</v>
      </c>
      <c r="B4611" s="21" t="s">
        <v>283</v>
      </c>
    </row>
    <row r="4612">
      <c r="A4612" s="23" t="s">
        <v>5238</v>
      </c>
      <c r="B4612" s="21" t="s">
        <v>283</v>
      </c>
    </row>
    <row r="4613">
      <c r="A4613" s="23" t="s">
        <v>5239</v>
      </c>
      <c r="B4613" s="21" t="s">
        <v>346</v>
      </c>
    </row>
    <row r="4614">
      <c r="A4614" s="23" t="s">
        <v>5240</v>
      </c>
      <c r="B4614" s="21" t="s">
        <v>265</v>
      </c>
    </row>
    <row r="4615">
      <c r="A4615" s="23" t="s">
        <v>5241</v>
      </c>
      <c r="B4615" s="21" t="s">
        <v>329</v>
      </c>
    </row>
    <row r="4616">
      <c r="A4616" s="23" t="s">
        <v>5242</v>
      </c>
      <c r="B4616" s="21" t="s">
        <v>291</v>
      </c>
    </row>
    <row r="4617">
      <c r="A4617" s="23" t="s">
        <v>5243</v>
      </c>
      <c r="B4617" s="21" t="s">
        <v>300</v>
      </c>
    </row>
    <row r="4618">
      <c r="A4618" s="23" t="s">
        <v>5244</v>
      </c>
      <c r="B4618" s="21" t="s">
        <v>285</v>
      </c>
    </row>
    <row r="4619">
      <c r="A4619" s="23" t="s">
        <v>5245</v>
      </c>
      <c r="B4619" s="21" t="s">
        <v>283</v>
      </c>
    </row>
    <row r="4620">
      <c r="A4620" s="23" t="s">
        <v>5246</v>
      </c>
      <c r="B4620" s="21" t="s">
        <v>283</v>
      </c>
    </row>
    <row r="4621">
      <c r="A4621" s="23" t="s">
        <v>5247</v>
      </c>
      <c r="B4621" s="21" t="s">
        <v>261</v>
      </c>
    </row>
    <row r="4622">
      <c r="A4622" s="23" t="s">
        <v>5248</v>
      </c>
      <c r="B4622" s="21" t="s">
        <v>300</v>
      </c>
    </row>
    <row r="4623">
      <c r="A4623" s="23" t="s">
        <v>5249</v>
      </c>
      <c r="B4623" s="21" t="s">
        <v>300</v>
      </c>
    </row>
    <row r="4624">
      <c r="A4624" s="23" t="s">
        <v>5250</v>
      </c>
      <c r="B4624" s="21" t="s">
        <v>283</v>
      </c>
    </row>
    <row r="4625">
      <c r="A4625" s="23" t="s">
        <v>5251</v>
      </c>
      <c r="B4625" s="21" t="s">
        <v>273</v>
      </c>
    </row>
    <row r="4626">
      <c r="A4626" s="23" t="s">
        <v>5252</v>
      </c>
      <c r="B4626" s="21" t="s">
        <v>362</v>
      </c>
    </row>
    <row r="4627">
      <c r="A4627" s="23" t="s">
        <v>5253</v>
      </c>
      <c r="B4627" s="21" t="s">
        <v>118</v>
      </c>
    </row>
    <row r="4628">
      <c r="A4628" s="23" t="s">
        <v>5254</v>
      </c>
      <c r="B4628" s="21" t="s">
        <v>300</v>
      </c>
    </row>
    <row r="4629">
      <c r="A4629" s="23" t="s">
        <v>5255</v>
      </c>
      <c r="B4629" s="21" t="s">
        <v>297</v>
      </c>
    </row>
    <row r="4630">
      <c r="A4630" s="23" t="s">
        <v>5256</v>
      </c>
      <c r="B4630" s="21" t="s">
        <v>300</v>
      </c>
    </row>
    <row r="4631">
      <c r="A4631" s="23" t="s">
        <v>5257</v>
      </c>
      <c r="B4631" s="21" t="s">
        <v>294</v>
      </c>
    </row>
    <row r="4632">
      <c r="A4632" s="23" t="s">
        <v>5258</v>
      </c>
      <c r="B4632" s="21" t="s">
        <v>1205</v>
      </c>
    </row>
    <row r="4633">
      <c r="A4633" s="23" t="s">
        <v>5259</v>
      </c>
      <c r="B4633" s="21" t="s">
        <v>283</v>
      </c>
    </row>
    <row r="4634">
      <c r="A4634" s="23" t="s">
        <v>5260</v>
      </c>
      <c r="B4634" s="21" t="s">
        <v>118</v>
      </c>
    </row>
    <row r="4635">
      <c r="A4635" s="23" t="s">
        <v>5261</v>
      </c>
      <c r="B4635" s="21" t="s">
        <v>294</v>
      </c>
    </row>
    <row r="4636">
      <c r="A4636" s="23" t="s">
        <v>5262</v>
      </c>
      <c r="B4636" s="21" t="s">
        <v>283</v>
      </c>
    </row>
    <row r="4637">
      <c r="A4637" s="23" t="s">
        <v>5263</v>
      </c>
      <c r="B4637" s="21" t="s">
        <v>267</v>
      </c>
    </row>
    <row r="4638">
      <c r="A4638" s="23" t="s">
        <v>5264</v>
      </c>
      <c r="B4638" s="21" t="s">
        <v>283</v>
      </c>
    </row>
    <row r="4639">
      <c r="A4639" s="23" t="s">
        <v>5265</v>
      </c>
      <c r="B4639" s="21" t="s">
        <v>267</v>
      </c>
    </row>
    <row r="4640">
      <c r="A4640" s="23" t="s">
        <v>5266</v>
      </c>
      <c r="B4640" s="21" t="s">
        <v>435</v>
      </c>
    </row>
    <row r="4641">
      <c r="A4641" s="23" t="s">
        <v>5267</v>
      </c>
      <c r="B4641" s="21" t="s">
        <v>283</v>
      </c>
    </row>
    <row r="4642">
      <c r="A4642" s="23" t="s">
        <v>5268</v>
      </c>
      <c r="B4642" s="21" t="s">
        <v>273</v>
      </c>
    </row>
    <row r="4643">
      <c r="A4643" s="23" t="s">
        <v>5269</v>
      </c>
      <c r="B4643" s="21" t="s">
        <v>283</v>
      </c>
    </row>
    <row r="4644">
      <c r="A4644" s="23" t="s">
        <v>5270</v>
      </c>
      <c r="B4644" s="21" t="s">
        <v>283</v>
      </c>
    </row>
    <row r="4645">
      <c r="A4645" s="23" t="s">
        <v>5271</v>
      </c>
      <c r="B4645" s="21" t="s">
        <v>273</v>
      </c>
    </row>
    <row r="4646">
      <c r="A4646" s="23" t="s">
        <v>5272</v>
      </c>
      <c r="B4646" s="21" t="s">
        <v>362</v>
      </c>
    </row>
    <row r="4647">
      <c r="A4647" s="23" t="s">
        <v>5273</v>
      </c>
      <c r="B4647" s="21" t="s">
        <v>283</v>
      </c>
    </row>
    <row r="4648">
      <c r="A4648" s="23" t="s">
        <v>5274</v>
      </c>
      <c r="B4648" s="21" t="s">
        <v>2174</v>
      </c>
    </row>
    <row r="4649">
      <c r="A4649" s="23" t="s">
        <v>5275</v>
      </c>
      <c r="B4649" s="21" t="s">
        <v>281</v>
      </c>
    </row>
    <row r="4650">
      <c r="A4650" s="23" t="s">
        <v>5276</v>
      </c>
      <c r="B4650" s="21" t="s">
        <v>291</v>
      </c>
    </row>
    <row r="4651">
      <c r="A4651" s="23" t="s">
        <v>5277</v>
      </c>
      <c r="B4651" s="21" t="s">
        <v>291</v>
      </c>
    </row>
    <row r="4652">
      <c r="A4652" s="23" t="s">
        <v>5278</v>
      </c>
      <c r="B4652" s="21" t="s">
        <v>357</v>
      </c>
    </row>
    <row r="4653">
      <c r="A4653" s="23" t="s">
        <v>5279</v>
      </c>
      <c r="B4653" s="21" t="s">
        <v>5280</v>
      </c>
    </row>
    <row r="4654">
      <c r="A4654" s="23" t="s">
        <v>5281</v>
      </c>
      <c r="B4654" s="21" t="s">
        <v>5282</v>
      </c>
    </row>
    <row r="4655">
      <c r="A4655" s="23" t="s">
        <v>5283</v>
      </c>
      <c r="B4655" s="21" t="s">
        <v>346</v>
      </c>
    </row>
    <row r="4656">
      <c r="A4656" s="23" t="s">
        <v>5284</v>
      </c>
      <c r="B4656" s="21" t="s">
        <v>300</v>
      </c>
    </row>
    <row r="4657">
      <c r="A4657" s="23" t="s">
        <v>5285</v>
      </c>
      <c r="B4657" s="21" t="s">
        <v>693</v>
      </c>
    </row>
    <row r="4658">
      <c r="A4658" s="23" t="s">
        <v>5286</v>
      </c>
      <c r="B4658" s="21" t="s">
        <v>261</v>
      </c>
    </row>
    <row r="4659">
      <c r="A4659" s="23" t="s">
        <v>5287</v>
      </c>
      <c r="B4659" s="21" t="s">
        <v>283</v>
      </c>
    </row>
    <row r="4660">
      <c r="A4660" s="23" t="s">
        <v>5288</v>
      </c>
      <c r="B4660" s="21" t="s">
        <v>261</v>
      </c>
    </row>
    <row r="4661">
      <c r="A4661" s="23" t="s">
        <v>5289</v>
      </c>
      <c r="B4661" s="21" t="s">
        <v>5290</v>
      </c>
    </row>
    <row r="4662">
      <c r="A4662" s="23" t="s">
        <v>5291</v>
      </c>
      <c r="B4662" s="21" t="s">
        <v>435</v>
      </c>
    </row>
    <row r="4663">
      <c r="A4663" s="23" t="s">
        <v>5292</v>
      </c>
      <c r="B4663" s="21" t="s">
        <v>333</v>
      </c>
    </row>
    <row r="4664">
      <c r="A4664" s="23" t="s">
        <v>5293</v>
      </c>
      <c r="B4664" s="21" t="s">
        <v>261</v>
      </c>
    </row>
    <row r="4665">
      <c r="A4665" s="23" t="s">
        <v>5294</v>
      </c>
      <c r="B4665" s="21" t="s">
        <v>263</v>
      </c>
    </row>
    <row r="4666">
      <c r="A4666" s="23" t="s">
        <v>5295</v>
      </c>
      <c r="B4666" s="21" t="s">
        <v>263</v>
      </c>
    </row>
    <row r="4667">
      <c r="A4667" s="23" t="s">
        <v>5296</v>
      </c>
      <c r="B4667" s="21" t="s">
        <v>283</v>
      </c>
    </row>
    <row r="4668">
      <c r="A4668" s="23" t="s">
        <v>5297</v>
      </c>
      <c r="B4668" s="21" t="s">
        <v>283</v>
      </c>
    </row>
    <row r="4669">
      <c r="A4669" s="23" t="s">
        <v>5298</v>
      </c>
      <c r="B4669" s="21" t="s">
        <v>772</v>
      </c>
    </row>
    <row r="4670">
      <c r="A4670" s="23" t="s">
        <v>5299</v>
      </c>
      <c r="B4670" s="21" t="s">
        <v>144</v>
      </c>
    </row>
    <row r="4671">
      <c r="A4671" s="23" t="s">
        <v>5300</v>
      </c>
      <c r="B4671" s="21" t="s">
        <v>324</v>
      </c>
    </row>
    <row r="4672">
      <c r="A4672" s="23" t="s">
        <v>5301</v>
      </c>
      <c r="B4672" s="21" t="s">
        <v>516</v>
      </c>
    </row>
    <row r="4673">
      <c r="A4673" s="23" t="s">
        <v>5302</v>
      </c>
      <c r="B4673" s="21" t="s">
        <v>300</v>
      </c>
    </row>
    <row r="4674">
      <c r="A4674" s="23" t="s">
        <v>5303</v>
      </c>
      <c r="B4674" s="21" t="s">
        <v>261</v>
      </c>
    </row>
    <row r="4675">
      <c r="A4675" s="23" t="s">
        <v>5304</v>
      </c>
      <c r="B4675" s="21" t="s">
        <v>300</v>
      </c>
    </row>
    <row r="4676">
      <c r="A4676" s="23" t="s">
        <v>5305</v>
      </c>
      <c r="B4676" s="21" t="s">
        <v>362</v>
      </c>
    </row>
    <row r="4677">
      <c r="A4677" s="23" t="s">
        <v>5306</v>
      </c>
      <c r="B4677" s="21" t="s">
        <v>5307</v>
      </c>
    </row>
    <row r="4678">
      <c r="A4678" s="23" t="s">
        <v>5308</v>
      </c>
      <c r="B4678" s="21" t="s">
        <v>261</v>
      </c>
    </row>
    <row r="4679">
      <c r="A4679" s="23" t="s">
        <v>5309</v>
      </c>
      <c r="B4679" s="21" t="s">
        <v>283</v>
      </c>
    </row>
    <row r="4680">
      <c r="A4680" s="23" t="s">
        <v>5310</v>
      </c>
      <c r="B4680" s="21" t="s">
        <v>294</v>
      </c>
    </row>
    <row r="4681">
      <c r="A4681" s="23" t="s">
        <v>169</v>
      </c>
      <c r="B4681" s="21" t="s">
        <v>170</v>
      </c>
    </row>
    <row r="4682">
      <c r="A4682" s="23" t="s">
        <v>5311</v>
      </c>
      <c r="B4682" s="21" t="s">
        <v>294</v>
      </c>
    </row>
    <row r="4683">
      <c r="A4683" s="23" t="s">
        <v>5312</v>
      </c>
      <c r="B4683" s="21" t="s">
        <v>916</v>
      </c>
    </row>
    <row r="4684">
      <c r="A4684" s="23" t="s">
        <v>5313</v>
      </c>
      <c r="B4684" s="21" t="s">
        <v>261</v>
      </c>
    </row>
    <row r="4685">
      <c r="A4685" s="23" t="s">
        <v>5314</v>
      </c>
      <c r="B4685" s="21" t="s">
        <v>812</v>
      </c>
    </row>
    <row r="4686">
      <c r="A4686" s="23" t="s">
        <v>5315</v>
      </c>
      <c r="B4686" s="21" t="s">
        <v>307</v>
      </c>
    </row>
    <row r="4687">
      <c r="A4687" s="23" t="s">
        <v>5316</v>
      </c>
      <c r="B4687" s="21" t="s">
        <v>271</v>
      </c>
    </row>
    <row r="4688">
      <c r="A4688" s="23" t="s">
        <v>5317</v>
      </c>
      <c r="B4688" s="21" t="s">
        <v>283</v>
      </c>
    </row>
    <row r="4689">
      <c r="A4689" s="23" t="s">
        <v>5318</v>
      </c>
      <c r="B4689" s="21" t="s">
        <v>291</v>
      </c>
    </row>
    <row r="4690">
      <c r="A4690" s="23" t="s">
        <v>5319</v>
      </c>
      <c r="B4690" s="21" t="s">
        <v>261</v>
      </c>
    </row>
    <row r="4691">
      <c r="A4691" s="23" t="s">
        <v>5320</v>
      </c>
      <c r="B4691" s="21" t="s">
        <v>2405</v>
      </c>
    </row>
    <row r="4692">
      <c r="A4692" s="23" t="s">
        <v>5321</v>
      </c>
      <c r="B4692" s="21" t="s">
        <v>118</v>
      </c>
    </row>
    <row r="4693">
      <c r="A4693" s="23" t="s">
        <v>5322</v>
      </c>
      <c r="B4693" s="21" t="s">
        <v>220</v>
      </c>
    </row>
    <row r="4694">
      <c r="A4694" s="23" t="s">
        <v>5323</v>
      </c>
      <c r="B4694" s="21" t="s">
        <v>191</v>
      </c>
    </row>
    <row r="4695">
      <c r="A4695" s="23" t="s">
        <v>5324</v>
      </c>
      <c r="B4695" s="21" t="s">
        <v>1128</v>
      </c>
    </row>
    <row r="4696">
      <c r="A4696" s="23" t="s">
        <v>5325</v>
      </c>
      <c r="B4696" s="21" t="s">
        <v>1203</v>
      </c>
    </row>
    <row r="4697">
      <c r="A4697" s="23" t="s">
        <v>5326</v>
      </c>
      <c r="B4697" s="21" t="s">
        <v>300</v>
      </c>
    </row>
    <row r="4698">
      <c r="A4698" s="23" t="s">
        <v>5327</v>
      </c>
      <c r="B4698" s="21" t="s">
        <v>283</v>
      </c>
    </row>
    <row r="4699">
      <c r="A4699" s="23" t="s">
        <v>5328</v>
      </c>
      <c r="B4699" s="21" t="s">
        <v>263</v>
      </c>
    </row>
    <row r="4700">
      <c r="A4700" s="23" t="s">
        <v>5329</v>
      </c>
      <c r="B4700" s="21" t="s">
        <v>261</v>
      </c>
    </row>
    <row r="4701">
      <c r="A4701" s="23" t="s">
        <v>5330</v>
      </c>
      <c r="B4701" s="21" t="s">
        <v>261</v>
      </c>
    </row>
    <row r="4702">
      <c r="A4702" s="23" t="s">
        <v>5331</v>
      </c>
      <c r="B4702" s="21" t="s">
        <v>261</v>
      </c>
    </row>
    <row r="4703">
      <c r="A4703" s="23" t="s">
        <v>5332</v>
      </c>
      <c r="B4703" s="21" t="s">
        <v>291</v>
      </c>
    </row>
    <row r="4704">
      <c r="A4704" s="23" t="s">
        <v>5333</v>
      </c>
      <c r="B4704" s="21" t="s">
        <v>300</v>
      </c>
    </row>
    <row r="4705">
      <c r="A4705" s="23" t="s">
        <v>5334</v>
      </c>
      <c r="B4705" s="21" t="s">
        <v>263</v>
      </c>
    </row>
    <row r="4706">
      <c r="A4706" s="23" t="s">
        <v>5335</v>
      </c>
      <c r="B4706" s="21" t="s">
        <v>659</v>
      </c>
    </row>
    <row r="4707">
      <c r="A4707" s="23" t="s">
        <v>5336</v>
      </c>
      <c r="B4707" s="21" t="s">
        <v>589</v>
      </c>
    </row>
    <row r="4708">
      <c r="A4708" s="23" t="s">
        <v>5337</v>
      </c>
      <c r="B4708" s="21" t="s">
        <v>546</v>
      </c>
    </row>
    <row r="4709">
      <c r="A4709" s="23" t="s">
        <v>5338</v>
      </c>
      <c r="B4709" s="21" t="s">
        <v>589</v>
      </c>
    </row>
    <row r="4710">
      <c r="A4710" s="23" t="s">
        <v>5339</v>
      </c>
      <c r="B4710" s="21" t="s">
        <v>144</v>
      </c>
    </row>
    <row r="4711">
      <c r="A4711" s="23" t="s">
        <v>5340</v>
      </c>
      <c r="B4711" s="21" t="s">
        <v>297</v>
      </c>
    </row>
    <row r="4712">
      <c r="A4712" s="23" t="s">
        <v>5341</v>
      </c>
      <c r="B4712" s="21" t="s">
        <v>267</v>
      </c>
    </row>
    <row r="4713">
      <c r="A4713" s="23" t="s">
        <v>5342</v>
      </c>
      <c r="B4713" s="21" t="s">
        <v>263</v>
      </c>
    </row>
    <row r="4714">
      <c r="A4714" s="23" t="s">
        <v>5343</v>
      </c>
      <c r="B4714" s="21" t="s">
        <v>437</v>
      </c>
    </row>
    <row r="4715">
      <c r="A4715" s="23" t="s">
        <v>5344</v>
      </c>
      <c r="B4715" s="21" t="s">
        <v>329</v>
      </c>
    </row>
    <row r="4716">
      <c r="A4716" s="23" t="s">
        <v>5345</v>
      </c>
      <c r="B4716" s="21" t="s">
        <v>1054</v>
      </c>
    </row>
    <row r="4717">
      <c r="A4717" s="23" t="s">
        <v>5346</v>
      </c>
      <c r="B4717" s="21" t="s">
        <v>261</v>
      </c>
    </row>
    <row r="4718">
      <c r="A4718" s="23" t="s">
        <v>5347</v>
      </c>
      <c r="B4718" s="21" t="s">
        <v>281</v>
      </c>
    </row>
    <row r="4719">
      <c r="A4719" s="23" t="s">
        <v>5348</v>
      </c>
      <c r="B4719" s="21" t="s">
        <v>5349</v>
      </c>
    </row>
    <row r="4720">
      <c r="A4720" s="23" t="s">
        <v>5350</v>
      </c>
      <c r="B4720" s="21" t="s">
        <v>333</v>
      </c>
    </row>
    <row r="4721">
      <c r="A4721" s="23" t="s">
        <v>5351</v>
      </c>
      <c r="B4721" s="21" t="s">
        <v>1189</v>
      </c>
    </row>
    <row r="4722">
      <c r="A4722" s="23" t="s">
        <v>5352</v>
      </c>
      <c r="B4722" s="21" t="s">
        <v>362</v>
      </c>
    </row>
    <row r="4723">
      <c r="A4723" s="23" t="s">
        <v>5353</v>
      </c>
      <c r="B4723" s="21" t="s">
        <v>294</v>
      </c>
    </row>
    <row r="4724">
      <c r="A4724" s="23" t="s">
        <v>5354</v>
      </c>
      <c r="B4724" s="21" t="s">
        <v>4897</v>
      </c>
    </row>
    <row r="4725">
      <c r="A4725" s="23" t="s">
        <v>5355</v>
      </c>
      <c r="B4725" s="21" t="s">
        <v>263</v>
      </c>
    </row>
    <row r="4726">
      <c r="A4726" s="23" t="s">
        <v>5356</v>
      </c>
      <c r="B4726" s="21" t="s">
        <v>569</v>
      </c>
    </row>
    <row r="4727">
      <c r="A4727" s="23" t="s">
        <v>5357</v>
      </c>
      <c r="B4727" s="21" t="s">
        <v>362</v>
      </c>
    </row>
    <row r="4728">
      <c r="A4728" s="23" t="s">
        <v>5358</v>
      </c>
      <c r="B4728" s="21" t="s">
        <v>283</v>
      </c>
    </row>
    <row r="4729">
      <c r="A4729" s="23" t="s">
        <v>5359</v>
      </c>
      <c r="B4729" s="21" t="s">
        <v>261</v>
      </c>
    </row>
    <row r="4730">
      <c r="A4730" s="23" t="s">
        <v>5360</v>
      </c>
      <c r="B4730" s="21" t="s">
        <v>362</v>
      </c>
    </row>
    <row r="4731">
      <c r="A4731" s="23" t="s">
        <v>5361</v>
      </c>
      <c r="B4731" s="21" t="s">
        <v>3082</v>
      </c>
    </row>
    <row r="4732">
      <c r="A4732" s="23" t="s">
        <v>5362</v>
      </c>
      <c r="B4732" s="21" t="s">
        <v>261</v>
      </c>
    </row>
    <row r="4733">
      <c r="A4733" s="23" t="s">
        <v>5363</v>
      </c>
      <c r="B4733" s="21" t="s">
        <v>300</v>
      </c>
    </row>
    <row r="4734">
      <c r="A4734" s="23" t="s">
        <v>5364</v>
      </c>
      <c r="B4734" s="21" t="s">
        <v>267</v>
      </c>
    </row>
    <row r="4735">
      <c r="A4735" s="23" t="s">
        <v>5365</v>
      </c>
      <c r="B4735" s="21" t="s">
        <v>362</v>
      </c>
    </row>
    <row r="4736">
      <c r="A4736" s="23" t="s">
        <v>5366</v>
      </c>
      <c r="B4736" s="21" t="s">
        <v>261</v>
      </c>
    </row>
    <row r="4737">
      <c r="A4737" s="23" t="s">
        <v>5367</v>
      </c>
      <c r="B4737" s="21" t="s">
        <v>357</v>
      </c>
    </row>
    <row r="4738">
      <c r="A4738" s="23" t="s">
        <v>5368</v>
      </c>
      <c r="B4738" s="21" t="s">
        <v>283</v>
      </c>
    </row>
    <row r="4739">
      <c r="A4739" s="23" t="s">
        <v>5369</v>
      </c>
      <c r="B4739" s="21" t="s">
        <v>283</v>
      </c>
    </row>
    <row r="4740">
      <c r="A4740" s="23" t="s">
        <v>5370</v>
      </c>
      <c r="B4740" s="21" t="s">
        <v>283</v>
      </c>
    </row>
    <row r="4741">
      <c r="A4741" s="23" t="s">
        <v>5371</v>
      </c>
      <c r="B4741" s="21" t="s">
        <v>261</v>
      </c>
    </row>
    <row r="4742">
      <c r="A4742" s="23" t="s">
        <v>5372</v>
      </c>
      <c r="B4742" s="21" t="s">
        <v>283</v>
      </c>
    </row>
    <row r="4743">
      <c r="A4743" s="23" t="s">
        <v>5373</v>
      </c>
      <c r="B4743" s="21" t="s">
        <v>693</v>
      </c>
    </row>
    <row r="4744">
      <c r="A4744" s="23" t="s">
        <v>5374</v>
      </c>
      <c r="B4744" s="21" t="s">
        <v>118</v>
      </c>
    </row>
    <row r="4745">
      <c r="A4745" s="23" t="s">
        <v>5375</v>
      </c>
      <c r="B4745" s="21" t="s">
        <v>5376</v>
      </c>
    </row>
    <row r="4746">
      <c r="A4746" s="23" t="s">
        <v>5377</v>
      </c>
      <c r="B4746" s="21" t="s">
        <v>1090</v>
      </c>
    </row>
    <row r="4747">
      <c r="A4747" s="23" t="s">
        <v>5378</v>
      </c>
      <c r="B4747" s="21" t="s">
        <v>261</v>
      </c>
    </row>
    <row r="4748">
      <c r="A4748" s="23" t="s">
        <v>5379</v>
      </c>
      <c r="B4748" s="21" t="s">
        <v>265</v>
      </c>
    </row>
    <row r="4749">
      <c r="A4749" s="23" t="s">
        <v>5380</v>
      </c>
      <c r="B4749" s="21" t="s">
        <v>1090</v>
      </c>
    </row>
    <row r="4750">
      <c r="A4750" s="23" t="s">
        <v>5381</v>
      </c>
      <c r="B4750" s="21" t="s">
        <v>283</v>
      </c>
    </row>
    <row r="4751">
      <c r="A4751" s="23" t="s">
        <v>5382</v>
      </c>
      <c r="B4751" s="21" t="s">
        <v>283</v>
      </c>
    </row>
    <row r="4752">
      <c r="A4752" s="23" t="s">
        <v>5383</v>
      </c>
      <c r="B4752" s="21" t="s">
        <v>357</v>
      </c>
    </row>
    <row r="4753">
      <c r="A4753" s="23" t="s">
        <v>5384</v>
      </c>
      <c r="B4753" s="21" t="s">
        <v>331</v>
      </c>
    </row>
    <row r="4754">
      <c r="A4754" s="23" t="s">
        <v>5385</v>
      </c>
      <c r="B4754" s="21" t="s">
        <v>362</v>
      </c>
    </row>
    <row r="4755">
      <c r="A4755" s="23" t="s">
        <v>5386</v>
      </c>
      <c r="B4755" s="21" t="s">
        <v>297</v>
      </c>
    </row>
    <row r="4756">
      <c r="A4756" s="23" t="s">
        <v>5387</v>
      </c>
      <c r="B4756" s="21" t="s">
        <v>396</v>
      </c>
    </row>
    <row r="4757">
      <c r="A4757" s="23" t="s">
        <v>5388</v>
      </c>
      <c r="B4757" s="21" t="s">
        <v>283</v>
      </c>
    </row>
    <row r="4758">
      <c r="A4758" s="23" t="s">
        <v>5389</v>
      </c>
      <c r="B4758" s="21" t="s">
        <v>1529</v>
      </c>
    </row>
    <row r="4759">
      <c r="A4759" s="23" t="s">
        <v>5390</v>
      </c>
      <c r="B4759" s="21" t="s">
        <v>283</v>
      </c>
    </row>
    <row r="4760">
      <c r="A4760" s="23" t="s">
        <v>5391</v>
      </c>
      <c r="B4760" s="21" t="s">
        <v>476</v>
      </c>
    </row>
    <row r="4761">
      <c r="A4761" s="23" t="s">
        <v>5392</v>
      </c>
      <c r="B4761" s="21" t="s">
        <v>5393</v>
      </c>
    </row>
    <row r="4762">
      <c r="A4762" s="23" t="s">
        <v>5394</v>
      </c>
      <c r="B4762" s="21" t="s">
        <v>283</v>
      </c>
    </row>
    <row r="4763">
      <c r="A4763" s="23" t="s">
        <v>5395</v>
      </c>
      <c r="B4763" s="21" t="s">
        <v>353</v>
      </c>
    </row>
    <row r="4764">
      <c r="A4764" s="23" t="s">
        <v>5396</v>
      </c>
      <c r="B4764" s="21" t="s">
        <v>300</v>
      </c>
    </row>
    <row r="4765">
      <c r="A4765" s="23" t="s">
        <v>5397</v>
      </c>
      <c r="B4765" s="21" t="s">
        <v>273</v>
      </c>
    </row>
    <row r="4766">
      <c r="A4766" s="23" t="s">
        <v>5398</v>
      </c>
      <c r="B4766" s="21" t="s">
        <v>476</v>
      </c>
    </row>
    <row r="4767">
      <c r="A4767" s="23" t="s">
        <v>5399</v>
      </c>
      <c r="B4767" s="21" t="s">
        <v>283</v>
      </c>
    </row>
    <row r="4768">
      <c r="A4768" s="23" t="s">
        <v>5400</v>
      </c>
      <c r="B4768" s="21" t="s">
        <v>283</v>
      </c>
    </row>
    <row r="4769">
      <c r="A4769" s="23" t="s">
        <v>5401</v>
      </c>
      <c r="B4769" s="21" t="s">
        <v>329</v>
      </c>
    </row>
    <row r="4770">
      <c r="A4770" s="23" t="s">
        <v>5402</v>
      </c>
      <c r="B4770" s="21" t="s">
        <v>5403</v>
      </c>
    </row>
    <row r="4771">
      <c r="A4771" s="23" t="s">
        <v>5404</v>
      </c>
      <c r="B4771" s="21" t="s">
        <v>271</v>
      </c>
    </row>
    <row r="4772">
      <c r="A4772" s="23" t="s">
        <v>5405</v>
      </c>
      <c r="B4772" s="21" t="s">
        <v>184</v>
      </c>
    </row>
    <row r="4773">
      <c r="A4773" s="23" t="s">
        <v>5406</v>
      </c>
      <c r="B4773" s="21" t="s">
        <v>283</v>
      </c>
    </row>
    <row r="4774">
      <c r="A4774" s="23" t="s">
        <v>5407</v>
      </c>
      <c r="B4774" s="21" t="s">
        <v>362</v>
      </c>
    </row>
    <row r="4775">
      <c r="A4775" s="23" t="s">
        <v>5408</v>
      </c>
      <c r="B4775" s="21" t="s">
        <v>767</v>
      </c>
    </row>
    <row r="4776">
      <c r="A4776" s="23" t="s">
        <v>5409</v>
      </c>
      <c r="B4776" s="21" t="s">
        <v>267</v>
      </c>
    </row>
    <row r="4777">
      <c r="A4777" s="23" t="s">
        <v>5410</v>
      </c>
      <c r="B4777" s="21" t="s">
        <v>4834</v>
      </c>
    </row>
    <row r="4778">
      <c r="A4778" s="23" t="s">
        <v>5411</v>
      </c>
      <c r="B4778" s="21" t="s">
        <v>300</v>
      </c>
    </row>
    <row r="4779">
      <c r="A4779" s="23" t="s">
        <v>5412</v>
      </c>
      <c r="B4779" s="21" t="s">
        <v>118</v>
      </c>
    </row>
    <row r="4780">
      <c r="A4780" s="23" t="s">
        <v>5413</v>
      </c>
      <c r="B4780" s="21" t="s">
        <v>329</v>
      </c>
    </row>
    <row r="4781">
      <c r="A4781" s="23" t="s">
        <v>5414</v>
      </c>
      <c r="B4781" s="21" t="s">
        <v>331</v>
      </c>
    </row>
    <row r="4782">
      <c r="A4782" s="23" t="s">
        <v>5415</v>
      </c>
      <c r="B4782" s="21" t="s">
        <v>1230</v>
      </c>
    </row>
    <row r="4783">
      <c r="A4783" s="23" t="s">
        <v>5416</v>
      </c>
      <c r="B4783" s="21" t="s">
        <v>371</v>
      </c>
    </row>
    <row r="4784">
      <c r="A4784" s="23" t="s">
        <v>5417</v>
      </c>
      <c r="B4784" s="21" t="s">
        <v>267</v>
      </c>
    </row>
    <row r="4785">
      <c r="A4785" s="23" t="s">
        <v>5418</v>
      </c>
      <c r="B4785" s="21" t="s">
        <v>261</v>
      </c>
    </row>
    <row r="4786">
      <c r="A4786" s="23" t="s">
        <v>5419</v>
      </c>
      <c r="B4786" s="21" t="s">
        <v>362</v>
      </c>
    </row>
    <row r="4787">
      <c r="A4787" s="23" t="s">
        <v>5420</v>
      </c>
      <c r="B4787" s="21" t="s">
        <v>1203</v>
      </c>
    </row>
    <row r="4788">
      <c r="A4788" s="23" t="s">
        <v>5421</v>
      </c>
      <c r="B4788" s="21" t="s">
        <v>435</v>
      </c>
    </row>
    <row r="4789">
      <c r="A4789" s="23" t="s">
        <v>5422</v>
      </c>
      <c r="B4789" s="21" t="s">
        <v>346</v>
      </c>
    </row>
    <row r="4790">
      <c r="A4790" s="23" t="s">
        <v>5423</v>
      </c>
      <c r="B4790" s="21" t="s">
        <v>261</v>
      </c>
    </row>
    <row r="4791">
      <c r="A4791" s="23" t="s">
        <v>5424</v>
      </c>
      <c r="B4791" s="21" t="s">
        <v>118</v>
      </c>
    </row>
    <row r="4792">
      <c r="A4792" s="23" t="s">
        <v>5425</v>
      </c>
      <c r="B4792" s="21" t="s">
        <v>261</v>
      </c>
    </row>
    <row r="4793">
      <c r="A4793" s="23" t="s">
        <v>5426</v>
      </c>
      <c r="B4793" s="21" t="s">
        <v>283</v>
      </c>
    </row>
    <row r="4794">
      <c r="A4794" s="23" t="s">
        <v>5427</v>
      </c>
      <c r="B4794" s="21" t="s">
        <v>501</v>
      </c>
    </row>
    <row r="4795">
      <c r="A4795" s="23" t="s">
        <v>5428</v>
      </c>
      <c r="B4795" s="21" t="s">
        <v>283</v>
      </c>
    </row>
    <row r="4796">
      <c r="A4796" s="23" t="s">
        <v>5429</v>
      </c>
      <c r="B4796" s="21" t="s">
        <v>265</v>
      </c>
    </row>
    <row r="4797">
      <c r="A4797" s="23" t="s">
        <v>5430</v>
      </c>
      <c r="B4797" s="21" t="s">
        <v>316</v>
      </c>
    </row>
    <row r="4798">
      <c r="A4798" s="23" t="s">
        <v>5431</v>
      </c>
      <c r="B4798" s="21" t="s">
        <v>283</v>
      </c>
    </row>
    <row r="4799">
      <c r="A4799" s="23" t="s">
        <v>5432</v>
      </c>
      <c r="B4799" s="21" t="s">
        <v>263</v>
      </c>
    </row>
    <row r="4800">
      <c r="A4800" s="23" t="s">
        <v>5433</v>
      </c>
      <c r="B4800" s="21" t="s">
        <v>357</v>
      </c>
    </row>
    <row r="4801">
      <c r="A4801" s="23" t="s">
        <v>238</v>
      </c>
      <c r="B4801" s="21" t="s">
        <v>118</v>
      </c>
    </row>
    <row r="4802">
      <c r="A4802" s="23" t="s">
        <v>5434</v>
      </c>
      <c r="B4802" s="21" t="s">
        <v>261</v>
      </c>
    </row>
    <row r="4803">
      <c r="A4803" s="23" t="s">
        <v>5435</v>
      </c>
      <c r="B4803" s="21" t="s">
        <v>263</v>
      </c>
    </row>
    <row r="4804">
      <c r="A4804" s="23" t="s">
        <v>5436</v>
      </c>
      <c r="B4804" s="21" t="s">
        <v>283</v>
      </c>
    </row>
    <row r="4805">
      <c r="A4805" s="23" t="s">
        <v>5437</v>
      </c>
      <c r="B4805" s="21" t="s">
        <v>435</v>
      </c>
    </row>
    <row r="4806">
      <c r="A4806" s="23" t="s">
        <v>5438</v>
      </c>
      <c r="B4806" s="21" t="s">
        <v>144</v>
      </c>
    </row>
    <row r="4807">
      <c r="A4807" s="23" t="s">
        <v>5439</v>
      </c>
      <c r="B4807" s="21" t="s">
        <v>300</v>
      </c>
    </row>
    <row r="4808">
      <c r="A4808" s="23" t="s">
        <v>5440</v>
      </c>
      <c r="B4808" s="21" t="s">
        <v>283</v>
      </c>
    </row>
    <row r="4809">
      <c r="A4809" s="23" t="s">
        <v>5441</v>
      </c>
      <c r="B4809" s="21" t="s">
        <v>300</v>
      </c>
    </row>
    <row r="4810">
      <c r="A4810" s="23" t="s">
        <v>5442</v>
      </c>
      <c r="B4810" s="21" t="s">
        <v>174</v>
      </c>
    </row>
    <row r="4811">
      <c r="A4811" s="23" t="s">
        <v>5443</v>
      </c>
      <c r="B4811" s="21" t="s">
        <v>283</v>
      </c>
    </row>
    <row r="4812">
      <c r="A4812" s="23" t="s">
        <v>5444</v>
      </c>
      <c r="B4812" s="21" t="s">
        <v>362</v>
      </c>
    </row>
    <row r="4813">
      <c r="A4813" s="23" t="s">
        <v>5445</v>
      </c>
      <c r="B4813" s="21" t="s">
        <v>297</v>
      </c>
    </row>
    <row r="4814">
      <c r="A4814" s="23" t="s">
        <v>5446</v>
      </c>
      <c r="B4814" s="21" t="s">
        <v>300</v>
      </c>
    </row>
    <row r="4815">
      <c r="A4815" s="23" t="s">
        <v>5447</v>
      </c>
      <c r="B4815" s="21" t="s">
        <v>329</v>
      </c>
    </row>
    <row r="4816">
      <c r="A4816" s="23" t="s">
        <v>5448</v>
      </c>
      <c r="B4816" s="21" t="s">
        <v>476</v>
      </c>
    </row>
    <row r="4817">
      <c r="A4817" s="23" t="s">
        <v>5449</v>
      </c>
      <c r="B4817" s="21" t="s">
        <v>329</v>
      </c>
    </row>
    <row r="4818">
      <c r="A4818" s="23" t="s">
        <v>5450</v>
      </c>
      <c r="B4818" s="21" t="s">
        <v>812</v>
      </c>
    </row>
    <row r="4819">
      <c r="A4819" s="23" t="s">
        <v>5451</v>
      </c>
      <c r="B4819" s="21" t="s">
        <v>273</v>
      </c>
    </row>
    <row r="4820">
      <c r="A4820" s="23" t="s">
        <v>5452</v>
      </c>
      <c r="B4820" s="21" t="s">
        <v>283</v>
      </c>
    </row>
    <row r="4821">
      <c r="A4821" s="23" t="s">
        <v>5453</v>
      </c>
      <c r="B4821" s="21" t="s">
        <v>184</v>
      </c>
    </row>
    <row r="4822">
      <c r="A4822" s="23" t="s">
        <v>5454</v>
      </c>
      <c r="B4822" s="21" t="s">
        <v>261</v>
      </c>
    </row>
    <row r="4823">
      <c r="A4823" s="23" t="s">
        <v>5455</v>
      </c>
      <c r="B4823" s="21" t="s">
        <v>263</v>
      </c>
    </row>
    <row r="4824">
      <c r="A4824" s="23" t="s">
        <v>5456</v>
      </c>
      <c r="B4824" s="21" t="s">
        <v>273</v>
      </c>
    </row>
    <row r="4825">
      <c r="A4825" s="23" t="s">
        <v>5457</v>
      </c>
      <c r="B4825" s="21" t="s">
        <v>300</v>
      </c>
    </row>
    <row r="4826">
      <c r="A4826" s="23" t="s">
        <v>5458</v>
      </c>
      <c r="B4826" s="21" t="s">
        <v>261</v>
      </c>
    </row>
    <row r="4827">
      <c r="A4827" s="23" t="s">
        <v>5459</v>
      </c>
      <c r="B4827" s="21" t="s">
        <v>276</v>
      </c>
    </row>
    <row r="4828">
      <c r="A4828" s="23" t="s">
        <v>5460</v>
      </c>
      <c r="B4828" s="21" t="s">
        <v>329</v>
      </c>
    </row>
    <row r="4829">
      <c r="A4829" s="23" t="s">
        <v>5461</v>
      </c>
      <c r="B4829" s="21" t="s">
        <v>659</v>
      </c>
    </row>
    <row r="4830">
      <c r="A4830" s="23" t="s">
        <v>5462</v>
      </c>
      <c r="B4830" s="21" t="s">
        <v>144</v>
      </c>
    </row>
    <row r="4831">
      <c r="A4831" s="23" t="s">
        <v>5463</v>
      </c>
      <c r="B4831" s="21" t="s">
        <v>5464</v>
      </c>
    </row>
    <row r="4832">
      <c r="A4832" s="23" t="s">
        <v>5465</v>
      </c>
      <c r="B4832" s="21" t="s">
        <v>261</v>
      </c>
    </row>
    <row r="4833">
      <c r="A4833" s="23" t="s">
        <v>5466</v>
      </c>
      <c r="B4833" s="21" t="s">
        <v>118</v>
      </c>
    </row>
    <row r="4834">
      <c r="A4834" s="23" t="s">
        <v>5467</v>
      </c>
      <c r="B4834" s="21" t="s">
        <v>1317</v>
      </c>
    </row>
    <row r="4835">
      <c r="A4835" s="23" t="s">
        <v>5468</v>
      </c>
      <c r="B4835" s="21" t="s">
        <v>316</v>
      </c>
    </row>
    <row r="4836">
      <c r="A4836" s="23" t="s">
        <v>5469</v>
      </c>
      <c r="B4836" s="21" t="s">
        <v>476</v>
      </c>
    </row>
    <row r="4837">
      <c r="A4837" s="23" t="s">
        <v>5470</v>
      </c>
      <c r="B4837" s="21" t="s">
        <v>261</v>
      </c>
    </row>
    <row r="4838">
      <c r="A4838" s="23" t="s">
        <v>5471</v>
      </c>
      <c r="B4838" s="21" t="s">
        <v>263</v>
      </c>
    </row>
    <row r="4839">
      <c r="A4839" s="23" t="s">
        <v>5472</v>
      </c>
      <c r="B4839" s="21" t="s">
        <v>300</v>
      </c>
    </row>
    <row r="4840">
      <c r="A4840" s="23" t="s">
        <v>5473</v>
      </c>
      <c r="B4840" s="21" t="s">
        <v>261</v>
      </c>
    </row>
    <row r="4841">
      <c r="A4841" s="23" t="s">
        <v>5474</v>
      </c>
      <c r="B4841" s="21" t="s">
        <v>191</v>
      </c>
    </row>
    <row r="4842">
      <c r="A4842" s="23" t="s">
        <v>5475</v>
      </c>
      <c r="B4842" s="21" t="s">
        <v>283</v>
      </c>
    </row>
    <row r="4843">
      <c r="A4843" s="23" t="s">
        <v>5476</v>
      </c>
      <c r="B4843" s="21" t="s">
        <v>261</v>
      </c>
    </row>
    <row r="4844">
      <c r="A4844" s="23" t="s">
        <v>5477</v>
      </c>
      <c r="B4844" s="21" t="s">
        <v>261</v>
      </c>
    </row>
    <row r="4845">
      <c r="A4845" s="23" t="s">
        <v>5478</v>
      </c>
      <c r="B4845" s="21" t="s">
        <v>5479</v>
      </c>
    </row>
    <row r="4846">
      <c r="A4846" s="23" t="s">
        <v>5480</v>
      </c>
      <c r="B4846" s="21" t="s">
        <v>261</v>
      </c>
    </row>
    <row r="4847">
      <c r="A4847" s="23" t="s">
        <v>5481</v>
      </c>
      <c r="B4847" s="21" t="s">
        <v>118</v>
      </c>
    </row>
    <row r="4848">
      <c r="A4848" s="23" t="s">
        <v>5482</v>
      </c>
      <c r="B4848" s="21" t="s">
        <v>589</v>
      </c>
    </row>
    <row r="4849">
      <c r="A4849" s="23" t="s">
        <v>5483</v>
      </c>
      <c r="B4849" s="21" t="s">
        <v>263</v>
      </c>
    </row>
    <row r="4850">
      <c r="A4850" s="23" t="s">
        <v>5484</v>
      </c>
      <c r="B4850" s="21" t="s">
        <v>271</v>
      </c>
    </row>
    <row r="4851">
      <c r="A4851" s="23" t="s">
        <v>5485</v>
      </c>
      <c r="B4851" s="21" t="s">
        <v>435</v>
      </c>
    </row>
    <row r="4852">
      <c r="A4852" s="23" t="s">
        <v>5486</v>
      </c>
      <c r="B4852" s="21" t="s">
        <v>283</v>
      </c>
    </row>
    <row r="4853">
      <c r="A4853" s="23" t="s">
        <v>5487</v>
      </c>
      <c r="B4853" s="21" t="s">
        <v>5488</v>
      </c>
    </row>
    <row r="4854">
      <c r="A4854" s="23" t="s">
        <v>5489</v>
      </c>
      <c r="B4854" s="21" t="s">
        <v>1798</v>
      </c>
    </row>
    <row r="4855">
      <c r="A4855" s="23" t="s">
        <v>5490</v>
      </c>
      <c r="B4855" s="21" t="s">
        <v>261</v>
      </c>
    </row>
    <row r="4856">
      <c r="A4856" s="23" t="s">
        <v>5491</v>
      </c>
      <c r="B4856" s="21" t="s">
        <v>283</v>
      </c>
    </row>
    <row r="4857">
      <c r="A4857" s="23" t="s">
        <v>5492</v>
      </c>
      <c r="B4857" s="21" t="s">
        <v>261</v>
      </c>
    </row>
    <row r="4858">
      <c r="A4858" s="23" t="s">
        <v>5493</v>
      </c>
      <c r="B4858" s="21" t="s">
        <v>476</v>
      </c>
    </row>
    <row r="4859">
      <c r="A4859" s="23" t="s">
        <v>5494</v>
      </c>
      <c r="B4859" s="21" t="s">
        <v>283</v>
      </c>
    </row>
    <row r="4860">
      <c r="A4860" s="23" t="s">
        <v>5495</v>
      </c>
      <c r="B4860" s="21" t="s">
        <v>263</v>
      </c>
    </row>
    <row r="4861">
      <c r="A4861" s="23" t="s">
        <v>5496</v>
      </c>
      <c r="B4861" s="21" t="s">
        <v>589</v>
      </c>
    </row>
    <row r="4862">
      <c r="A4862" s="23" t="s">
        <v>5497</v>
      </c>
      <c r="B4862" s="21" t="s">
        <v>279</v>
      </c>
    </row>
    <row r="4863">
      <c r="A4863" s="23" t="s">
        <v>5498</v>
      </c>
      <c r="B4863" s="21" t="s">
        <v>329</v>
      </c>
    </row>
    <row r="4864">
      <c r="A4864" s="23" t="s">
        <v>5499</v>
      </c>
      <c r="B4864" s="21" t="s">
        <v>300</v>
      </c>
    </row>
    <row r="4865">
      <c r="A4865" s="23" t="s">
        <v>5500</v>
      </c>
      <c r="B4865" s="21" t="s">
        <v>267</v>
      </c>
    </row>
    <row r="4866">
      <c r="A4866" s="23" t="s">
        <v>5501</v>
      </c>
      <c r="B4866" s="21" t="s">
        <v>357</v>
      </c>
    </row>
    <row r="4867">
      <c r="A4867" s="23" t="s">
        <v>5502</v>
      </c>
      <c r="B4867" s="21" t="s">
        <v>271</v>
      </c>
    </row>
    <row r="4868">
      <c r="A4868" s="23" t="s">
        <v>5503</v>
      </c>
      <c r="B4868" s="21" t="s">
        <v>5504</v>
      </c>
    </row>
    <row r="4869">
      <c r="A4869" s="23" t="s">
        <v>5505</v>
      </c>
      <c r="B4869" s="21" t="s">
        <v>271</v>
      </c>
    </row>
    <row r="4870">
      <c r="A4870" s="23" t="s">
        <v>5506</v>
      </c>
      <c r="B4870" s="21" t="s">
        <v>589</v>
      </c>
    </row>
    <row r="4871">
      <c r="A4871" s="23" t="s">
        <v>5507</v>
      </c>
      <c r="B4871" s="21" t="s">
        <v>329</v>
      </c>
    </row>
    <row r="4872">
      <c r="A4872" s="23" t="s">
        <v>5508</v>
      </c>
      <c r="B4872" s="21" t="s">
        <v>265</v>
      </c>
    </row>
    <row r="4873">
      <c r="A4873" s="23" t="s">
        <v>5509</v>
      </c>
      <c r="B4873" s="21" t="s">
        <v>261</v>
      </c>
    </row>
    <row r="4874">
      <c r="A4874" s="23" t="s">
        <v>5510</v>
      </c>
      <c r="B4874" s="21" t="s">
        <v>283</v>
      </c>
    </row>
    <row r="4875">
      <c r="A4875" s="23" t="s">
        <v>5511</v>
      </c>
      <c r="B4875" s="21" t="s">
        <v>273</v>
      </c>
    </row>
    <row r="4876">
      <c r="A4876" s="23" t="s">
        <v>5512</v>
      </c>
      <c r="B4876" s="21" t="s">
        <v>624</v>
      </c>
    </row>
    <row r="4877">
      <c r="A4877" s="23" t="s">
        <v>5513</v>
      </c>
      <c r="B4877" s="21" t="s">
        <v>3141</v>
      </c>
    </row>
    <row r="4878">
      <c r="A4878" s="23" t="s">
        <v>5514</v>
      </c>
      <c r="B4878" s="21" t="s">
        <v>184</v>
      </c>
    </row>
    <row r="4879">
      <c r="A4879" s="23" t="s">
        <v>5515</v>
      </c>
      <c r="B4879" s="21" t="s">
        <v>476</v>
      </c>
    </row>
    <row r="4880">
      <c r="A4880" s="23" t="s">
        <v>125</v>
      </c>
      <c r="B4880" s="21" t="s">
        <v>126</v>
      </c>
    </row>
    <row r="4881">
      <c r="A4881" s="23" t="s">
        <v>5516</v>
      </c>
      <c r="B4881" s="21" t="s">
        <v>687</v>
      </c>
    </row>
    <row r="4882">
      <c r="A4882" s="23" t="s">
        <v>5517</v>
      </c>
      <c r="B4882" s="21" t="s">
        <v>5518</v>
      </c>
    </row>
    <row r="4883">
      <c r="A4883" s="23" t="s">
        <v>5519</v>
      </c>
      <c r="B4883" s="21" t="s">
        <v>261</v>
      </c>
    </row>
    <row r="4884">
      <c r="A4884" s="23" t="s">
        <v>5520</v>
      </c>
      <c r="B4884" s="21" t="s">
        <v>283</v>
      </c>
    </row>
    <row r="4885">
      <c r="A4885" s="23" t="s">
        <v>5521</v>
      </c>
      <c r="B4885" s="21" t="s">
        <v>610</v>
      </c>
    </row>
    <row r="4886">
      <c r="A4886" s="23" t="s">
        <v>204</v>
      </c>
      <c r="B4886" s="21" t="s">
        <v>118</v>
      </c>
    </row>
    <row r="4887">
      <c r="A4887" s="23" t="s">
        <v>5522</v>
      </c>
      <c r="B4887" s="21" t="s">
        <v>283</v>
      </c>
    </row>
    <row r="4888">
      <c r="A4888" s="23" t="s">
        <v>5523</v>
      </c>
      <c r="B4888" s="21" t="s">
        <v>261</v>
      </c>
    </row>
    <row r="4889">
      <c r="A4889" s="23" t="s">
        <v>5524</v>
      </c>
      <c r="B4889" s="21" t="s">
        <v>261</v>
      </c>
    </row>
    <row r="4890">
      <c r="A4890" s="23" t="s">
        <v>5525</v>
      </c>
      <c r="B4890" s="21" t="s">
        <v>362</v>
      </c>
    </row>
    <row r="4891">
      <c r="A4891" s="23" t="s">
        <v>5526</v>
      </c>
      <c r="B4891" s="21" t="s">
        <v>283</v>
      </c>
    </row>
    <row r="4892">
      <c r="A4892" s="23" t="s">
        <v>5527</v>
      </c>
      <c r="B4892" s="21" t="s">
        <v>283</v>
      </c>
    </row>
    <row r="4893">
      <c r="A4893" s="23" t="s">
        <v>5528</v>
      </c>
      <c r="B4893" s="21" t="s">
        <v>174</v>
      </c>
    </row>
    <row r="4894">
      <c r="A4894" s="23" t="s">
        <v>5529</v>
      </c>
      <c r="B4894" s="21" t="s">
        <v>263</v>
      </c>
    </row>
    <row r="4895">
      <c r="A4895" s="23" t="s">
        <v>5530</v>
      </c>
      <c r="B4895" s="21" t="s">
        <v>273</v>
      </c>
    </row>
    <row r="4896">
      <c r="A4896" s="23" t="s">
        <v>5531</v>
      </c>
      <c r="B4896" s="21" t="s">
        <v>261</v>
      </c>
    </row>
    <row r="4897">
      <c r="A4897" s="23" t="s">
        <v>5532</v>
      </c>
      <c r="B4897" s="21" t="s">
        <v>294</v>
      </c>
    </row>
    <row r="4898">
      <c r="A4898" s="23" t="s">
        <v>5533</v>
      </c>
      <c r="B4898" s="21" t="s">
        <v>265</v>
      </c>
    </row>
    <row r="4899">
      <c r="A4899" s="23" t="s">
        <v>5534</v>
      </c>
      <c r="B4899" s="21" t="s">
        <v>279</v>
      </c>
    </row>
    <row r="4900">
      <c r="A4900" s="23" t="s">
        <v>5535</v>
      </c>
      <c r="B4900" s="21" t="s">
        <v>283</v>
      </c>
    </row>
    <row r="4901">
      <c r="A4901" s="23" t="s">
        <v>5536</v>
      </c>
      <c r="B4901" s="21" t="s">
        <v>279</v>
      </c>
    </row>
    <row r="4902">
      <c r="A4902" s="23" t="s">
        <v>5537</v>
      </c>
      <c r="B4902" s="21" t="s">
        <v>283</v>
      </c>
    </row>
    <row r="4903">
      <c r="A4903" s="23" t="s">
        <v>5538</v>
      </c>
      <c r="B4903" s="21" t="s">
        <v>261</v>
      </c>
    </row>
    <row r="4904">
      <c r="A4904" s="23" t="s">
        <v>5539</v>
      </c>
      <c r="B4904" s="21" t="s">
        <v>1711</v>
      </c>
    </row>
    <row r="4905">
      <c r="A4905" s="23" t="s">
        <v>5540</v>
      </c>
      <c r="B4905" s="21" t="s">
        <v>300</v>
      </c>
    </row>
    <row r="4906">
      <c r="A4906" s="23" t="s">
        <v>5541</v>
      </c>
      <c r="B4906" s="21" t="s">
        <v>476</v>
      </c>
    </row>
    <row r="4907">
      <c r="A4907" s="23" t="s">
        <v>5542</v>
      </c>
      <c r="B4907" s="21" t="s">
        <v>283</v>
      </c>
    </row>
    <row r="4908">
      <c r="A4908" s="23" t="s">
        <v>5543</v>
      </c>
      <c r="B4908" s="21" t="s">
        <v>1090</v>
      </c>
    </row>
    <row r="4909">
      <c r="A4909" s="23" t="s">
        <v>5544</v>
      </c>
      <c r="B4909" s="21" t="s">
        <v>1233</v>
      </c>
    </row>
    <row r="4910">
      <c r="A4910" s="23" t="s">
        <v>5545</v>
      </c>
      <c r="B4910" s="21" t="s">
        <v>265</v>
      </c>
    </row>
    <row r="4911">
      <c r="A4911" s="23" t="s">
        <v>5546</v>
      </c>
      <c r="B4911" s="21" t="s">
        <v>261</v>
      </c>
    </row>
    <row r="4912">
      <c r="A4912" s="23" t="s">
        <v>5547</v>
      </c>
      <c r="B4912" s="21" t="s">
        <v>346</v>
      </c>
    </row>
    <row r="4913">
      <c r="A4913" s="23" t="s">
        <v>5548</v>
      </c>
      <c r="B4913" s="21" t="s">
        <v>318</v>
      </c>
    </row>
    <row r="4914">
      <c r="A4914" s="23" t="s">
        <v>5549</v>
      </c>
      <c r="B4914" s="21" t="s">
        <v>316</v>
      </c>
    </row>
    <row r="4915">
      <c r="A4915" s="23" t="s">
        <v>5550</v>
      </c>
      <c r="B4915" s="21" t="s">
        <v>5551</v>
      </c>
    </row>
    <row r="4916">
      <c r="A4916" s="23" t="s">
        <v>5552</v>
      </c>
      <c r="B4916" s="21" t="s">
        <v>357</v>
      </c>
    </row>
    <row r="4917">
      <c r="A4917" s="23" t="s">
        <v>5553</v>
      </c>
      <c r="B4917" s="21" t="s">
        <v>812</v>
      </c>
    </row>
    <row r="4918">
      <c r="A4918" s="23" t="s">
        <v>5554</v>
      </c>
      <c r="B4918" s="21" t="s">
        <v>263</v>
      </c>
    </row>
    <row r="4919">
      <c r="A4919" s="23" t="s">
        <v>5555</v>
      </c>
      <c r="B4919" s="21" t="s">
        <v>261</v>
      </c>
    </row>
    <row r="4920">
      <c r="A4920" s="23" t="s">
        <v>5556</v>
      </c>
      <c r="B4920" s="21" t="s">
        <v>276</v>
      </c>
    </row>
    <row r="4921">
      <c r="A4921" s="23" t="s">
        <v>5557</v>
      </c>
      <c r="B4921" s="21" t="s">
        <v>261</v>
      </c>
    </row>
    <row r="4922">
      <c r="A4922" s="23" t="s">
        <v>5558</v>
      </c>
      <c r="B4922" s="21" t="s">
        <v>261</v>
      </c>
    </row>
    <row r="4923">
      <c r="A4923" s="23" t="s">
        <v>5559</v>
      </c>
      <c r="B4923" s="21" t="s">
        <v>283</v>
      </c>
    </row>
    <row r="4924">
      <c r="A4924" s="23" t="s">
        <v>5560</v>
      </c>
      <c r="B4924" s="21" t="s">
        <v>362</v>
      </c>
    </row>
    <row r="4925">
      <c r="A4925" s="23" t="s">
        <v>5561</v>
      </c>
      <c r="B4925" s="21" t="s">
        <v>118</v>
      </c>
    </row>
    <row r="4926">
      <c r="A4926" s="23" t="s">
        <v>5562</v>
      </c>
      <c r="B4926" s="21" t="s">
        <v>265</v>
      </c>
    </row>
    <row r="4927">
      <c r="A4927" s="23" t="s">
        <v>5563</v>
      </c>
      <c r="B4927" s="21" t="s">
        <v>461</v>
      </c>
    </row>
    <row r="4928">
      <c r="A4928" s="23" t="s">
        <v>5564</v>
      </c>
      <c r="B4928" s="21" t="s">
        <v>1203</v>
      </c>
    </row>
    <row r="4929">
      <c r="A4929" s="23" t="s">
        <v>5565</v>
      </c>
      <c r="B4929" s="21" t="s">
        <v>267</v>
      </c>
    </row>
    <row r="4930">
      <c r="A4930" s="23" t="s">
        <v>5566</v>
      </c>
      <c r="B4930" s="21" t="s">
        <v>263</v>
      </c>
    </row>
    <row r="4931">
      <c r="A4931" s="23" t="s">
        <v>5567</v>
      </c>
      <c r="B4931" s="21" t="s">
        <v>767</v>
      </c>
    </row>
    <row r="4932">
      <c r="A4932" s="23" t="s">
        <v>5568</v>
      </c>
      <c r="B4932" s="21" t="s">
        <v>276</v>
      </c>
    </row>
    <row r="4933">
      <c r="A4933" s="23" t="s">
        <v>5569</v>
      </c>
      <c r="B4933" s="21" t="s">
        <v>273</v>
      </c>
    </row>
    <row r="4934">
      <c r="A4934" s="23" t="s">
        <v>5570</v>
      </c>
      <c r="B4934" s="21" t="s">
        <v>283</v>
      </c>
    </row>
    <row r="4935">
      <c r="A4935" s="23" t="s">
        <v>5571</v>
      </c>
      <c r="B4935" s="21" t="s">
        <v>285</v>
      </c>
    </row>
    <row r="4936">
      <c r="A4936" s="23" t="s">
        <v>5572</v>
      </c>
      <c r="B4936" s="21" t="s">
        <v>452</v>
      </c>
    </row>
    <row r="4937">
      <c r="A4937" s="23" t="s">
        <v>5573</v>
      </c>
      <c r="B4937" s="21" t="s">
        <v>294</v>
      </c>
    </row>
    <row r="4938">
      <c r="A4938" s="23" t="s">
        <v>5574</v>
      </c>
      <c r="B4938" s="21" t="s">
        <v>283</v>
      </c>
    </row>
    <row r="4939">
      <c r="A4939" s="23" t="s">
        <v>5575</v>
      </c>
      <c r="B4939" s="21" t="s">
        <v>346</v>
      </c>
    </row>
    <row r="4940">
      <c r="A4940" s="23" t="s">
        <v>5576</v>
      </c>
      <c r="B4940" s="21" t="s">
        <v>283</v>
      </c>
    </row>
    <row r="4941">
      <c r="A4941" s="23" t="s">
        <v>5577</v>
      </c>
      <c r="B4941" s="21" t="s">
        <v>362</v>
      </c>
    </row>
    <row r="4942">
      <c r="A4942" s="23" t="s">
        <v>5578</v>
      </c>
      <c r="B4942" s="21" t="s">
        <v>346</v>
      </c>
    </row>
    <row r="4943">
      <c r="A4943" s="23" t="s">
        <v>5579</v>
      </c>
      <c r="B4943" s="21" t="s">
        <v>3548</v>
      </c>
    </row>
    <row r="4944">
      <c r="A4944" s="23" t="s">
        <v>5580</v>
      </c>
      <c r="B4944" s="21" t="s">
        <v>5581</v>
      </c>
    </row>
    <row r="4945">
      <c r="A4945" s="23" t="s">
        <v>5582</v>
      </c>
      <c r="B4945" s="21" t="s">
        <v>318</v>
      </c>
    </row>
    <row r="4946">
      <c r="A4946" s="23" t="s">
        <v>5583</v>
      </c>
      <c r="B4946" s="21" t="s">
        <v>371</v>
      </c>
    </row>
    <row r="4947">
      <c r="A4947" s="23" t="s">
        <v>5584</v>
      </c>
      <c r="B4947" s="21" t="s">
        <v>294</v>
      </c>
    </row>
    <row r="4948">
      <c r="A4948" s="23" t="s">
        <v>5585</v>
      </c>
      <c r="B4948" s="21" t="s">
        <v>283</v>
      </c>
    </row>
    <row r="4949">
      <c r="A4949" s="23" t="s">
        <v>5586</v>
      </c>
      <c r="B4949" s="21" t="s">
        <v>267</v>
      </c>
    </row>
    <row r="4950">
      <c r="A4950" s="23" t="s">
        <v>5587</v>
      </c>
      <c r="B4950" s="21" t="s">
        <v>267</v>
      </c>
    </row>
    <row r="4951">
      <c r="A4951" s="23" t="s">
        <v>5588</v>
      </c>
      <c r="B4951" s="21" t="s">
        <v>144</v>
      </c>
    </row>
    <row r="4952">
      <c r="A4952" s="23" t="s">
        <v>5589</v>
      </c>
      <c r="B4952" s="21" t="s">
        <v>362</v>
      </c>
    </row>
    <row r="4953">
      <c r="A4953" s="23" t="s">
        <v>5590</v>
      </c>
      <c r="B4953" s="21" t="s">
        <v>1586</v>
      </c>
    </row>
    <row r="4954">
      <c r="A4954" s="23" t="s">
        <v>5591</v>
      </c>
      <c r="B4954" s="21" t="s">
        <v>150</v>
      </c>
    </row>
    <row r="4955">
      <c r="A4955" s="23" t="s">
        <v>5592</v>
      </c>
      <c r="B4955" s="21" t="s">
        <v>118</v>
      </c>
    </row>
    <row r="4956">
      <c r="A4956" s="23" t="s">
        <v>5593</v>
      </c>
      <c r="B4956" s="21" t="s">
        <v>371</v>
      </c>
    </row>
    <row r="4957">
      <c r="A4957" s="23" t="s">
        <v>5594</v>
      </c>
      <c r="B4957" s="21" t="s">
        <v>294</v>
      </c>
    </row>
    <row r="4958">
      <c r="A4958" s="23" t="s">
        <v>5595</v>
      </c>
      <c r="B4958" s="21" t="s">
        <v>283</v>
      </c>
    </row>
    <row r="4959">
      <c r="A4959" s="23" t="s">
        <v>5596</v>
      </c>
      <c r="B4959" s="21" t="s">
        <v>283</v>
      </c>
    </row>
    <row r="4960">
      <c r="A4960" s="23" t="s">
        <v>5597</v>
      </c>
      <c r="B4960" s="21" t="s">
        <v>273</v>
      </c>
    </row>
    <row r="4961">
      <c r="A4961" s="23" t="s">
        <v>5598</v>
      </c>
      <c r="B4961" s="21" t="s">
        <v>300</v>
      </c>
    </row>
    <row r="4962">
      <c r="A4962" s="23" t="s">
        <v>5599</v>
      </c>
      <c r="B4962" s="21" t="s">
        <v>294</v>
      </c>
    </row>
    <row r="4963">
      <c r="A4963" s="23" t="s">
        <v>5600</v>
      </c>
      <c r="B4963" s="21" t="s">
        <v>463</v>
      </c>
    </row>
    <row r="4964">
      <c r="A4964" s="23" t="s">
        <v>5601</v>
      </c>
      <c r="B4964" s="21" t="s">
        <v>267</v>
      </c>
    </row>
    <row r="4965">
      <c r="A4965" s="23" t="s">
        <v>5602</v>
      </c>
      <c r="B4965" s="21" t="s">
        <v>273</v>
      </c>
    </row>
    <row r="4966">
      <c r="A4966" s="23" t="s">
        <v>5603</v>
      </c>
      <c r="B4966" s="21" t="s">
        <v>261</v>
      </c>
    </row>
    <row r="4967">
      <c r="A4967" s="23" t="s">
        <v>5604</v>
      </c>
      <c r="B4967" s="21" t="s">
        <v>261</v>
      </c>
    </row>
    <row r="4968">
      <c r="A4968" s="23" t="s">
        <v>5605</v>
      </c>
      <c r="B4968" s="21" t="s">
        <v>283</v>
      </c>
    </row>
    <row r="4969">
      <c r="A4969" s="23" t="s">
        <v>5606</v>
      </c>
      <c r="B4969" s="21" t="s">
        <v>283</v>
      </c>
    </row>
    <row r="4970">
      <c r="A4970" s="23" t="s">
        <v>5607</v>
      </c>
      <c r="B4970" s="21" t="s">
        <v>283</v>
      </c>
    </row>
    <row r="4971">
      <c r="A4971" s="23" t="s">
        <v>5608</v>
      </c>
      <c r="B4971" s="21" t="s">
        <v>300</v>
      </c>
    </row>
    <row r="4972">
      <c r="A4972" s="23" t="s">
        <v>5609</v>
      </c>
      <c r="B4972" s="21" t="s">
        <v>466</v>
      </c>
    </row>
    <row r="4973">
      <c r="A4973" s="23" t="s">
        <v>5610</v>
      </c>
      <c r="B4973" s="21" t="s">
        <v>333</v>
      </c>
    </row>
    <row r="4974">
      <c r="A4974" s="23" t="s">
        <v>5611</v>
      </c>
      <c r="B4974" s="21" t="s">
        <v>761</v>
      </c>
    </row>
    <row r="4975">
      <c r="A4975" s="23" t="s">
        <v>5612</v>
      </c>
      <c r="B4975" s="21" t="s">
        <v>291</v>
      </c>
    </row>
    <row r="4976">
      <c r="A4976" s="23" t="s">
        <v>5613</v>
      </c>
      <c r="B4976" s="21" t="s">
        <v>261</v>
      </c>
    </row>
    <row r="4977">
      <c r="A4977" s="23" t="s">
        <v>5614</v>
      </c>
      <c r="B4977" s="21" t="s">
        <v>283</v>
      </c>
    </row>
    <row r="4978">
      <c r="A4978" s="23" t="s">
        <v>5615</v>
      </c>
      <c r="B4978" s="21" t="s">
        <v>261</v>
      </c>
    </row>
    <row r="4979">
      <c r="A4979" s="23" t="s">
        <v>5616</v>
      </c>
      <c r="B4979" s="21" t="s">
        <v>435</v>
      </c>
    </row>
    <row r="4980">
      <c r="A4980" s="23" t="s">
        <v>5617</v>
      </c>
      <c r="B4980" s="21" t="s">
        <v>261</v>
      </c>
    </row>
    <row r="4981">
      <c r="A4981" s="23" t="s">
        <v>5618</v>
      </c>
      <c r="B4981" s="21" t="s">
        <v>291</v>
      </c>
    </row>
    <row r="4982">
      <c r="A4982" s="23" t="s">
        <v>5619</v>
      </c>
      <c r="B4982" s="21" t="s">
        <v>362</v>
      </c>
    </row>
    <row r="4983">
      <c r="A4983" s="23" t="s">
        <v>5620</v>
      </c>
      <c r="B4983" s="21" t="s">
        <v>346</v>
      </c>
    </row>
    <row r="4984">
      <c r="A4984" s="23" t="s">
        <v>5621</v>
      </c>
      <c r="B4984" s="21" t="s">
        <v>261</v>
      </c>
    </row>
    <row r="4985">
      <c r="A4985" s="23" t="s">
        <v>5622</v>
      </c>
      <c r="B4985" s="21" t="s">
        <v>118</v>
      </c>
    </row>
    <row r="4986">
      <c r="A4986" s="23" t="s">
        <v>5623</v>
      </c>
      <c r="B4986" s="21" t="s">
        <v>261</v>
      </c>
    </row>
    <row r="4987">
      <c r="A4987" s="23" t="s">
        <v>5624</v>
      </c>
      <c r="B4987" s="21" t="s">
        <v>283</v>
      </c>
    </row>
    <row r="4988">
      <c r="A4988" s="23" t="s">
        <v>5625</v>
      </c>
      <c r="B4988" s="21" t="s">
        <v>294</v>
      </c>
    </row>
    <row r="4989">
      <c r="A4989" s="23" t="s">
        <v>5626</v>
      </c>
      <c r="B4989" s="21" t="s">
        <v>297</v>
      </c>
    </row>
    <row r="4990">
      <c r="A4990" s="23" t="s">
        <v>5627</v>
      </c>
      <c r="B4990" s="21" t="s">
        <v>273</v>
      </c>
    </row>
    <row r="4991">
      <c r="A4991" s="23" t="s">
        <v>5628</v>
      </c>
      <c r="B4991" s="21" t="s">
        <v>273</v>
      </c>
    </row>
    <row r="4992">
      <c r="A4992" s="23" t="s">
        <v>5629</v>
      </c>
      <c r="B4992" s="21" t="s">
        <v>362</v>
      </c>
    </row>
    <row r="4993">
      <c r="A4993" s="23" t="s">
        <v>5630</v>
      </c>
      <c r="B4993" s="21" t="s">
        <v>144</v>
      </c>
    </row>
    <row r="4994">
      <c r="A4994" s="23" t="s">
        <v>5631</v>
      </c>
      <c r="B4994" s="21" t="s">
        <v>435</v>
      </c>
    </row>
    <row r="4995">
      <c r="A4995" s="23" t="s">
        <v>5632</v>
      </c>
      <c r="B4995" s="21" t="s">
        <v>362</v>
      </c>
    </row>
    <row r="4996">
      <c r="A4996" s="23" t="s">
        <v>5633</v>
      </c>
      <c r="B4996" s="21" t="s">
        <v>283</v>
      </c>
    </row>
    <row r="4997">
      <c r="A4997" s="23" t="s">
        <v>5634</v>
      </c>
      <c r="B4997" s="21" t="s">
        <v>283</v>
      </c>
    </row>
    <row r="4998">
      <c r="A4998" s="23" t="s">
        <v>5635</v>
      </c>
      <c r="B4998" s="21" t="s">
        <v>265</v>
      </c>
    </row>
    <row r="4999">
      <c r="A4999" s="23" t="s">
        <v>5636</v>
      </c>
      <c r="B4999" s="21" t="s">
        <v>291</v>
      </c>
    </row>
    <row r="5000">
      <c r="A5000" s="23" t="s">
        <v>5637</v>
      </c>
      <c r="B5000" s="21" t="s">
        <v>316</v>
      </c>
    </row>
    <row r="5001">
      <c r="A5001" s="23" t="s">
        <v>5638</v>
      </c>
      <c r="B5001" s="21" t="s">
        <v>300</v>
      </c>
    </row>
    <row r="5002">
      <c r="A5002" s="23" t="s">
        <v>5639</v>
      </c>
      <c r="B5002" s="21" t="s">
        <v>452</v>
      </c>
    </row>
    <row r="5003">
      <c r="A5003" s="23" t="s">
        <v>5640</v>
      </c>
      <c r="B5003" s="21" t="s">
        <v>1625</v>
      </c>
    </row>
    <row r="5004">
      <c r="A5004" s="23" t="s">
        <v>252</v>
      </c>
      <c r="B5004" s="21" t="s">
        <v>144</v>
      </c>
    </row>
    <row r="5005">
      <c r="A5005" s="23" t="s">
        <v>5641</v>
      </c>
      <c r="B5005" s="21" t="s">
        <v>287</v>
      </c>
    </row>
    <row r="5006">
      <c r="A5006" s="23" t="s">
        <v>5642</v>
      </c>
      <c r="B5006" s="21" t="s">
        <v>333</v>
      </c>
    </row>
    <row r="5007">
      <c r="A5007" s="23" t="s">
        <v>5643</v>
      </c>
      <c r="B5007" s="21" t="s">
        <v>263</v>
      </c>
    </row>
    <row r="5008">
      <c r="A5008" s="23" t="s">
        <v>5644</v>
      </c>
      <c r="B5008" s="21" t="s">
        <v>263</v>
      </c>
    </row>
    <row r="5009">
      <c r="A5009" s="23" t="s">
        <v>5645</v>
      </c>
      <c r="B5009" s="21" t="s">
        <v>261</v>
      </c>
    </row>
    <row r="5010">
      <c r="A5010" s="23" t="s">
        <v>5646</v>
      </c>
      <c r="B5010" s="21" t="s">
        <v>333</v>
      </c>
    </row>
    <row r="5011">
      <c r="A5011" s="23" t="s">
        <v>5647</v>
      </c>
      <c r="B5011" s="21" t="s">
        <v>589</v>
      </c>
    </row>
    <row r="5012">
      <c r="A5012" s="23" t="s">
        <v>5648</v>
      </c>
      <c r="B5012" s="21" t="s">
        <v>990</v>
      </c>
    </row>
    <row r="5013">
      <c r="A5013" s="23" t="s">
        <v>5649</v>
      </c>
      <c r="B5013" s="21" t="s">
        <v>294</v>
      </c>
    </row>
    <row r="5014">
      <c r="A5014" s="23" t="s">
        <v>5650</v>
      </c>
      <c r="B5014" s="21" t="s">
        <v>184</v>
      </c>
    </row>
    <row r="5015">
      <c r="A5015" s="23" t="s">
        <v>5651</v>
      </c>
      <c r="B5015" s="21" t="s">
        <v>294</v>
      </c>
    </row>
    <row r="5016">
      <c r="A5016" s="23" t="s">
        <v>5652</v>
      </c>
      <c r="B5016" s="21" t="s">
        <v>362</v>
      </c>
    </row>
    <row r="5017">
      <c r="A5017" s="23" t="s">
        <v>5653</v>
      </c>
      <c r="B5017" s="21" t="s">
        <v>263</v>
      </c>
    </row>
    <row r="5018">
      <c r="A5018" s="23" t="s">
        <v>5654</v>
      </c>
      <c r="B5018" s="21" t="s">
        <v>422</v>
      </c>
    </row>
    <row r="5019">
      <c r="A5019" s="23" t="s">
        <v>5655</v>
      </c>
      <c r="B5019" s="21" t="s">
        <v>283</v>
      </c>
    </row>
    <row r="5020">
      <c r="A5020" s="23" t="s">
        <v>5656</v>
      </c>
      <c r="B5020" s="21" t="s">
        <v>261</v>
      </c>
    </row>
    <row r="5021">
      <c r="A5021" s="23" t="s">
        <v>5657</v>
      </c>
      <c r="B5021" s="21" t="s">
        <v>5658</v>
      </c>
    </row>
    <row r="5022">
      <c r="A5022" s="23" t="s">
        <v>5659</v>
      </c>
      <c r="B5022" s="21" t="s">
        <v>283</v>
      </c>
    </row>
    <row r="5023">
      <c r="A5023" s="23" t="s">
        <v>5660</v>
      </c>
      <c r="B5023" s="21" t="s">
        <v>752</v>
      </c>
    </row>
    <row r="5024">
      <c r="A5024" s="23" t="s">
        <v>5661</v>
      </c>
      <c r="B5024" s="21" t="s">
        <v>624</v>
      </c>
    </row>
    <row r="5025">
      <c r="A5025" s="23" t="s">
        <v>5662</v>
      </c>
      <c r="B5025" s="21" t="s">
        <v>263</v>
      </c>
    </row>
    <row r="5026">
      <c r="A5026" s="23" t="s">
        <v>5663</v>
      </c>
      <c r="B5026" s="21" t="s">
        <v>144</v>
      </c>
    </row>
    <row r="5027">
      <c r="A5027" s="23" t="s">
        <v>5664</v>
      </c>
      <c r="B5027" s="21" t="s">
        <v>300</v>
      </c>
    </row>
    <row r="5028">
      <c r="A5028" s="23" t="s">
        <v>5665</v>
      </c>
      <c r="B5028" s="21" t="s">
        <v>261</v>
      </c>
    </row>
    <row r="5029">
      <c r="A5029" s="23" t="s">
        <v>5666</v>
      </c>
      <c r="B5029" s="21" t="s">
        <v>283</v>
      </c>
    </row>
    <row r="5030">
      <c r="A5030" s="23" t="s">
        <v>5667</v>
      </c>
      <c r="B5030" s="21" t="s">
        <v>589</v>
      </c>
    </row>
    <row r="5031">
      <c r="A5031" s="23" t="s">
        <v>5668</v>
      </c>
      <c r="B5031" s="21" t="s">
        <v>261</v>
      </c>
    </row>
    <row r="5032">
      <c r="A5032" s="23" t="s">
        <v>5669</v>
      </c>
      <c r="B5032" s="21" t="s">
        <v>261</v>
      </c>
    </row>
    <row r="5033">
      <c r="A5033" s="23" t="s">
        <v>5670</v>
      </c>
      <c r="B5033" s="21" t="s">
        <v>118</v>
      </c>
    </row>
    <row r="5034">
      <c r="A5034" s="23" t="s">
        <v>5671</v>
      </c>
      <c r="B5034" s="21" t="s">
        <v>261</v>
      </c>
    </row>
    <row r="5035">
      <c r="A5035" s="23" t="s">
        <v>5672</v>
      </c>
      <c r="B5035" s="21" t="s">
        <v>261</v>
      </c>
    </row>
    <row r="5036">
      <c r="A5036" s="23" t="s">
        <v>5673</v>
      </c>
      <c r="B5036" s="21" t="s">
        <v>435</v>
      </c>
    </row>
    <row r="5037">
      <c r="A5037" s="23" t="s">
        <v>5674</v>
      </c>
      <c r="B5037" s="21" t="s">
        <v>273</v>
      </c>
    </row>
    <row r="5038">
      <c r="A5038" s="23" t="s">
        <v>5675</v>
      </c>
      <c r="B5038" s="21" t="s">
        <v>300</v>
      </c>
    </row>
    <row r="5039">
      <c r="A5039" s="23" t="s">
        <v>5676</v>
      </c>
      <c r="B5039" s="21" t="s">
        <v>297</v>
      </c>
    </row>
    <row r="5040">
      <c r="A5040" s="23" t="s">
        <v>5677</v>
      </c>
      <c r="B5040" s="21" t="s">
        <v>261</v>
      </c>
    </row>
    <row r="5041">
      <c r="A5041" s="23" t="s">
        <v>5678</v>
      </c>
      <c r="B5041" s="21" t="s">
        <v>443</v>
      </c>
    </row>
    <row r="5042">
      <c r="A5042" s="23" t="s">
        <v>5679</v>
      </c>
      <c r="B5042" s="21" t="s">
        <v>887</v>
      </c>
    </row>
    <row r="5043">
      <c r="A5043" s="23" t="s">
        <v>5680</v>
      </c>
      <c r="B5043" s="21" t="s">
        <v>1551</v>
      </c>
    </row>
    <row r="5044">
      <c r="A5044" s="23" t="s">
        <v>5681</v>
      </c>
      <c r="B5044" s="21" t="s">
        <v>291</v>
      </c>
    </row>
    <row r="5045">
      <c r="A5045" s="23" t="s">
        <v>5682</v>
      </c>
      <c r="B5045" s="21" t="s">
        <v>283</v>
      </c>
    </row>
    <row r="5046">
      <c r="A5046" s="23" t="s">
        <v>5683</v>
      </c>
      <c r="B5046" s="21" t="s">
        <v>283</v>
      </c>
    </row>
    <row r="5047">
      <c r="A5047" s="23" t="s">
        <v>5684</v>
      </c>
      <c r="B5047" s="21" t="s">
        <v>283</v>
      </c>
    </row>
    <row r="5048">
      <c r="A5048" s="23" t="s">
        <v>5685</v>
      </c>
      <c r="B5048" s="21" t="s">
        <v>283</v>
      </c>
    </row>
    <row r="5049">
      <c r="A5049" s="23" t="s">
        <v>5686</v>
      </c>
      <c r="B5049" s="21" t="s">
        <v>362</v>
      </c>
    </row>
    <row r="5050">
      <c r="A5050" s="23" t="s">
        <v>5687</v>
      </c>
      <c r="B5050" s="21" t="s">
        <v>261</v>
      </c>
    </row>
    <row r="5051">
      <c r="A5051" s="23" t="s">
        <v>5688</v>
      </c>
      <c r="B5051" s="21" t="s">
        <v>362</v>
      </c>
    </row>
    <row r="5052">
      <c r="A5052" s="23" t="s">
        <v>5689</v>
      </c>
      <c r="B5052" s="21" t="s">
        <v>176</v>
      </c>
    </row>
    <row r="5053">
      <c r="A5053" s="23" t="s">
        <v>5690</v>
      </c>
      <c r="B5053" s="21" t="s">
        <v>2765</v>
      </c>
    </row>
    <row r="5054">
      <c r="A5054" s="23" t="s">
        <v>5691</v>
      </c>
      <c r="B5054" s="21" t="s">
        <v>307</v>
      </c>
    </row>
    <row r="5055">
      <c r="A5055" s="23" t="s">
        <v>5692</v>
      </c>
      <c r="B5055" s="21" t="s">
        <v>283</v>
      </c>
    </row>
    <row r="5056">
      <c r="A5056" s="23" t="s">
        <v>5693</v>
      </c>
      <c r="B5056" s="21" t="s">
        <v>362</v>
      </c>
    </row>
    <row r="5057">
      <c r="A5057" s="23" t="s">
        <v>5694</v>
      </c>
      <c r="B5057" s="21" t="s">
        <v>362</v>
      </c>
    </row>
    <row r="5058">
      <c r="A5058" s="23" t="s">
        <v>5695</v>
      </c>
      <c r="B5058" s="21" t="s">
        <v>569</v>
      </c>
    </row>
    <row r="5059">
      <c r="A5059" s="23" t="s">
        <v>5696</v>
      </c>
      <c r="B5059" s="21" t="s">
        <v>1798</v>
      </c>
    </row>
    <row r="5060">
      <c r="A5060" s="23" t="s">
        <v>5697</v>
      </c>
      <c r="B5060" s="21" t="s">
        <v>333</v>
      </c>
    </row>
    <row r="5061">
      <c r="A5061" s="23" t="s">
        <v>5698</v>
      </c>
      <c r="B5061" s="21" t="s">
        <v>291</v>
      </c>
    </row>
    <row r="5062">
      <c r="A5062" s="23" t="s">
        <v>5699</v>
      </c>
      <c r="B5062" s="21" t="s">
        <v>279</v>
      </c>
    </row>
    <row r="5063">
      <c r="A5063" s="23" t="s">
        <v>5700</v>
      </c>
      <c r="B5063" s="21" t="s">
        <v>273</v>
      </c>
    </row>
    <row r="5064">
      <c r="A5064" s="23" t="s">
        <v>5701</v>
      </c>
      <c r="B5064" s="21" t="s">
        <v>5702</v>
      </c>
    </row>
    <row r="5065">
      <c r="A5065" s="23" t="s">
        <v>5703</v>
      </c>
      <c r="B5065" s="21" t="s">
        <v>362</v>
      </c>
    </row>
    <row r="5066">
      <c r="A5066" s="23" t="s">
        <v>5704</v>
      </c>
      <c r="B5066" s="21" t="s">
        <v>144</v>
      </c>
    </row>
    <row r="5067">
      <c r="A5067" s="23" t="s">
        <v>5705</v>
      </c>
      <c r="B5067" s="21" t="s">
        <v>5706</v>
      </c>
    </row>
    <row r="5068">
      <c r="A5068" s="23" t="s">
        <v>5707</v>
      </c>
      <c r="B5068" s="21" t="s">
        <v>263</v>
      </c>
    </row>
    <row r="5069">
      <c r="A5069" s="23" t="s">
        <v>5708</v>
      </c>
      <c r="B5069" s="21" t="s">
        <v>261</v>
      </c>
    </row>
    <row r="5070">
      <c r="A5070" s="23" t="s">
        <v>5709</v>
      </c>
      <c r="B5070" s="21" t="s">
        <v>362</v>
      </c>
    </row>
    <row r="5071">
      <c r="A5071" s="23" t="s">
        <v>5710</v>
      </c>
      <c r="B5071" s="21" t="s">
        <v>261</v>
      </c>
    </row>
    <row r="5072">
      <c r="A5072" s="23" t="s">
        <v>5711</v>
      </c>
      <c r="B5072" s="21" t="s">
        <v>1360</v>
      </c>
    </row>
    <row r="5073">
      <c r="A5073" s="23" t="s">
        <v>5712</v>
      </c>
      <c r="B5073" s="21" t="s">
        <v>435</v>
      </c>
    </row>
    <row r="5074">
      <c r="A5074" s="23" t="s">
        <v>5713</v>
      </c>
      <c r="B5074" s="21" t="s">
        <v>300</v>
      </c>
    </row>
    <row r="5075">
      <c r="A5075" s="23" t="s">
        <v>5714</v>
      </c>
      <c r="B5075" s="21" t="s">
        <v>283</v>
      </c>
    </row>
    <row r="5076">
      <c r="A5076" s="23" t="s">
        <v>5715</v>
      </c>
      <c r="B5076" s="21" t="s">
        <v>1230</v>
      </c>
    </row>
    <row r="5077">
      <c r="A5077" s="23" t="s">
        <v>5716</v>
      </c>
      <c r="B5077" s="21" t="s">
        <v>267</v>
      </c>
    </row>
    <row r="5078">
      <c r="A5078" s="23" t="s">
        <v>5717</v>
      </c>
      <c r="B5078" s="21" t="s">
        <v>283</v>
      </c>
    </row>
    <row r="5079">
      <c r="A5079" s="23" t="s">
        <v>5718</v>
      </c>
      <c r="B5079" s="21" t="s">
        <v>144</v>
      </c>
    </row>
    <row r="5080">
      <c r="A5080" s="23" t="s">
        <v>5719</v>
      </c>
      <c r="B5080" s="21" t="s">
        <v>300</v>
      </c>
    </row>
    <row r="5081">
      <c r="A5081" s="23" t="s">
        <v>5720</v>
      </c>
      <c r="B5081" s="21" t="s">
        <v>263</v>
      </c>
    </row>
    <row r="5082">
      <c r="A5082" s="23" t="s">
        <v>5721</v>
      </c>
      <c r="B5082" s="21" t="s">
        <v>1090</v>
      </c>
    </row>
    <row r="5083">
      <c r="A5083" s="23" t="s">
        <v>5722</v>
      </c>
      <c r="B5083" s="21" t="s">
        <v>283</v>
      </c>
    </row>
    <row r="5084">
      <c r="A5084" s="23" t="s">
        <v>5723</v>
      </c>
      <c r="B5084" s="21" t="s">
        <v>283</v>
      </c>
    </row>
    <row r="5085">
      <c r="A5085" s="23" t="s">
        <v>5724</v>
      </c>
      <c r="B5085" s="21" t="s">
        <v>812</v>
      </c>
    </row>
    <row r="5086">
      <c r="A5086" s="23" t="s">
        <v>5725</v>
      </c>
      <c r="B5086" s="21" t="s">
        <v>283</v>
      </c>
    </row>
    <row r="5087">
      <c r="A5087" s="23" t="s">
        <v>5726</v>
      </c>
      <c r="B5087" s="21" t="s">
        <v>300</v>
      </c>
    </row>
    <row r="5088">
      <c r="A5088" s="23" t="s">
        <v>5727</v>
      </c>
      <c r="B5088" s="21" t="s">
        <v>291</v>
      </c>
    </row>
    <row r="5089">
      <c r="A5089" s="23" t="s">
        <v>5728</v>
      </c>
      <c r="B5089" s="21" t="s">
        <v>346</v>
      </c>
    </row>
    <row r="5090">
      <c r="A5090" s="23" t="s">
        <v>5729</v>
      </c>
      <c r="B5090" s="21" t="s">
        <v>283</v>
      </c>
    </row>
    <row r="5091">
      <c r="A5091" s="23" t="s">
        <v>5730</v>
      </c>
      <c r="B5091" s="21" t="s">
        <v>261</v>
      </c>
    </row>
    <row r="5092">
      <c r="A5092" s="23" t="s">
        <v>5731</v>
      </c>
      <c r="B5092" s="21" t="s">
        <v>263</v>
      </c>
    </row>
    <row r="5093">
      <c r="A5093" s="23" t="s">
        <v>5732</v>
      </c>
      <c r="B5093" s="21" t="s">
        <v>300</v>
      </c>
    </row>
    <row r="5094">
      <c r="A5094" s="23" t="s">
        <v>5733</v>
      </c>
      <c r="B5094" s="21" t="s">
        <v>267</v>
      </c>
    </row>
    <row r="5095">
      <c r="A5095" s="23" t="s">
        <v>5734</v>
      </c>
      <c r="B5095" s="21" t="s">
        <v>261</v>
      </c>
    </row>
    <row r="5096">
      <c r="A5096" s="23" t="s">
        <v>5735</v>
      </c>
      <c r="B5096" s="21" t="s">
        <v>191</v>
      </c>
    </row>
    <row r="5097">
      <c r="A5097" s="23" t="s">
        <v>5736</v>
      </c>
      <c r="B5097" s="21" t="s">
        <v>265</v>
      </c>
    </row>
    <row r="5098">
      <c r="A5098" s="23" t="s">
        <v>5737</v>
      </c>
      <c r="B5098" s="21" t="s">
        <v>261</v>
      </c>
    </row>
    <row r="5099">
      <c r="A5099" s="23" t="s">
        <v>5738</v>
      </c>
      <c r="B5099" s="21" t="s">
        <v>283</v>
      </c>
    </row>
    <row r="5100">
      <c r="A5100" s="23" t="s">
        <v>5739</v>
      </c>
      <c r="B5100" s="21" t="s">
        <v>283</v>
      </c>
    </row>
    <row r="5101">
      <c r="A5101" s="23" t="s">
        <v>5740</v>
      </c>
      <c r="B5101" s="21" t="s">
        <v>291</v>
      </c>
    </row>
    <row r="5102">
      <c r="A5102" s="23" t="s">
        <v>5741</v>
      </c>
      <c r="B5102" s="21" t="s">
        <v>1586</v>
      </c>
    </row>
    <row r="5103">
      <c r="A5103" s="23" t="s">
        <v>5742</v>
      </c>
      <c r="B5103" s="21" t="s">
        <v>276</v>
      </c>
    </row>
    <row r="5104">
      <c r="A5104" s="23" t="s">
        <v>5743</v>
      </c>
      <c r="B5104" s="21" t="s">
        <v>263</v>
      </c>
    </row>
    <row r="5105">
      <c r="A5105" s="23" t="s">
        <v>5744</v>
      </c>
      <c r="B5105" s="21" t="s">
        <v>261</v>
      </c>
    </row>
    <row r="5106">
      <c r="A5106" s="23" t="s">
        <v>5745</v>
      </c>
      <c r="B5106" s="21" t="s">
        <v>1011</v>
      </c>
    </row>
    <row r="5107">
      <c r="A5107" s="23" t="s">
        <v>5746</v>
      </c>
      <c r="B5107" s="21" t="s">
        <v>283</v>
      </c>
    </row>
    <row r="5108">
      <c r="A5108" s="23" t="s">
        <v>5747</v>
      </c>
      <c r="B5108" s="21" t="s">
        <v>4323</v>
      </c>
    </row>
    <row r="5109">
      <c r="A5109" s="23" t="s">
        <v>5748</v>
      </c>
      <c r="B5109" s="21" t="s">
        <v>300</v>
      </c>
    </row>
    <row r="5110">
      <c r="A5110" s="23" t="s">
        <v>5749</v>
      </c>
      <c r="B5110" s="21" t="s">
        <v>144</v>
      </c>
    </row>
    <row r="5111">
      <c r="A5111" s="23" t="s">
        <v>5750</v>
      </c>
      <c r="B5111" s="21" t="s">
        <v>1586</v>
      </c>
    </row>
    <row r="5112">
      <c r="A5112" s="23" t="s">
        <v>5751</v>
      </c>
      <c r="B5112" s="21" t="s">
        <v>261</v>
      </c>
    </row>
    <row r="5113">
      <c r="A5113" s="23" t="s">
        <v>5752</v>
      </c>
      <c r="B5113" s="21" t="s">
        <v>265</v>
      </c>
    </row>
    <row r="5114">
      <c r="A5114" s="23" t="s">
        <v>5753</v>
      </c>
      <c r="B5114" s="21" t="s">
        <v>300</v>
      </c>
    </row>
    <row r="5115">
      <c r="A5115" s="23" t="s">
        <v>5754</v>
      </c>
      <c r="B5115" s="21" t="s">
        <v>357</v>
      </c>
    </row>
    <row r="5116">
      <c r="A5116" s="23" t="s">
        <v>5755</v>
      </c>
      <c r="B5116" s="21" t="s">
        <v>300</v>
      </c>
    </row>
    <row r="5117">
      <c r="A5117" s="23" t="s">
        <v>5756</v>
      </c>
      <c r="B5117" s="21" t="s">
        <v>281</v>
      </c>
    </row>
    <row r="5118">
      <c r="A5118" s="23" t="s">
        <v>5757</v>
      </c>
      <c r="B5118" s="21" t="s">
        <v>5758</v>
      </c>
    </row>
    <row r="5119">
      <c r="A5119" s="23" t="s">
        <v>5759</v>
      </c>
      <c r="B5119" s="21" t="s">
        <v>5760</v>
      </c>
    </row>
    <row r="5120">
      <c r="A5120" s="23" t="s">
        <v>5761</v>
      </c>
      <c r="B5120" s="21" t="s">
        <v>333</v>
      </c>
    </row>
    <row r="5121">
      <c r="A5121" s="23" t="s">
        <v>5762</v>
      </c>
      <c r="B5121" s="21" t="s">
        <v>261</v>
      </c>
    </row>
    <row r="5122">
      <c r="A5122" s="23" t="s">
        <v>5763</v>
      </c>
      <c r="B5122" s="21" t="s">
        <v>357</v>
      </c>
    </row>
    <row r="5123">
      <c r="A5123" s="23" t="s">
        <v>5764</v>
      </c>
      <c r="B5123" s="21" t="s">
        <v>273</v>
      </c>
    </row>
    <row r="5124">
      <c r="A5124" s="23" t="s">
        <v>5765</v>
      </c>
      <c r="B5124" s="21" t="s">
        <v>2174</v>
      </c>
    </row>
    <row r="5125">
      <c r="A5125" s="23" t="s">
        <v>5766</v>
      </c>
      <c r="B5125" s="21" t="s">
        <v>5767</v>
      </c>
    </row>
    <row r="5126">
      <c r="A5126" s="23" t="s">
        <v>5768</v>
      </c>
      <c r="B5126" s="21" t="s">
        <v>267</v>
      </c>
    </row>
    <row r="5127">
      <c r="A5127" s="23" t="s">
        <v>5769</v>
      </c>
      <c r="B5127" s="21" t="s">
        <v>5770</v>
      </c>
    </row>
    <row r="5128">
      <c r="A5128" s="23" t="s">
        <v>5771</v>
      </c>
      <c r="B5128" s="21" t="s">
        <v>329</v>
      </c>
    </row>
    <row r="5129">
      <c r="A5129" s="23" t="s">
        <v>5772</v>
      </c>
      <c r="B5129" s="21" t="s">
        <v>283</v>
      </c>
    </row>
    <row r="5130">
      <c r="A5130" s="23" t="s">
        <v>5773</v>
      </c>
      <c r="B5130" s="21" t="s">
        <v>5774</v>
      </c>
    </row>
    <row r="5131">
      <c r="A5131" s="23" t="s">
        <v>5775</v>
      </c>
      <c r="B5131" s="21" t="s">
        <v>283</v>
      </c>
    </row>
    <row r="5132">
      <c r="A5132" s="23" t="s">
        <v>5776</v>
      </c>
      <c r="B5132" s="21" t="s">
        <v>443</v>
      </c>
    </row>
    <row r="5133">
      <c r="A5133" s="23" t="s">
        <v>5777</v>
      </c>
      <c r="B5133" s="21" t="s">
        <v>261</v>
      </c>
    </row>
    <row r="5134">
      <c r="A5134" s="23" t="s">
        <v>5778</v>
      </c>
      <c r="B5134" s="21" t="s">
        <v>283</v>
      </c>
    </row>
    <row r="5135">
      <c r="A5135" s="23" t="s">
        <v>5779</v>
      </c>
      <c r="B5135" s="21" t="s">
        <v>346</v>
      </c>
    </row>
    <row r="5136">
      <c r="A5136" s="23" t="s">
        <v>5780</v>
      </c>
      <c r="B5136" s="21" t="s">
        <v>261</v>
      </c>
    </row>
    <row r="5137">
      <c r="A5137" s="23" t="s">
        <v>5781</v>
      </c>
      <c r="B5137" s="21" t="s">
        <v>118</v>
      </c>
    </row>
    <row r="5138">
      <c r="A5138" s="23" t="s">
        <v>5782</v>
      </c>
      <c r="B5138" s="21" t="s">
        <v>261</v>
      </c>
    </row>
    <row r="5139">
      <c r="A5139" s="23" t="s">
        <v>5783</v>
      </c>
      <c r="B5139" s="21" t="s">
        <v>271</v>
      </c>
    </row>
    <row r="5140">
      <c r="A5140" s="23" t="s">
        <v>5784</v>
      </c>
      <c r="B5140" s="21" t="s">
        <v>263</v>
      </c>
    </row>
    <row r="5141">
      <c r="A5141" s="23" t="s">
        <v>5785</v>
      </c>
      <c r="B5141" s="21" t="s">
        <v>263</v>
      </c>
    </row>
    <row r="5142">
      <c r="A5142" s="23" t="s">
        <v>5786</v>
      </c>
      <c r="B5142" s="21" t="s">
        <v>283</v>
      </c>
    </row>
    <row r="5143">
      <c r="A5143" s="23" t="s">
        <v>5787</v>
      </c>
      <c r="B5143" s="21" t="s">
        <v>261</v>
      </c>
    </row>
    <row r="5144">
      <c r="A5144" s="23" t="s">
        <v>5788</v>
      </c>
      <c r="B5144" s="21" t="s">
        <v>261</v>
      </c>
    </row>
    <row r="5145">
      <c r="A5145" s="23" t="s">
        <v>5789</v>
      </c>
      <c r="B5145" s="21" t="s">
        <v>118</v>
      </c>
    </row>
    <row r="5146">
      <c r="A5146" s="23" t="s">
        <v>5790</v>
      </c>
      <c r="B5146" s="21" t="s">
        <v>118</v>
      </c>
    </row>
    <row r="5147">
      <c r="A5147" s="23" t="s">
        <v>5791</v>
      </c>
      <c r="B5147" s="21" t="s">
        <v>362</v>
      </c>
    </row>
    <row r="5148">
      <c r="A5148" s="23" t="s">
        <v>5792</v>
      </c>
      <c r="B5148" s="21" t="s">
        <v>5793</v>
      </c>
    </row>
    <row r="5149">
      <c r="A5149" s="23" t="s">
        <v>5794</v>
      </c>
      <c r="B5149" s="21" t="s">
        <v>294</v>
      </c>
    </row>
    <row r="5150">
      <c r="A5150" s="23" t="s">
        <v>5795</v>
      </c>
      <c r="B5150" s="21" t="s">
        <v>297</v>
      </c>
    </row>
    <row r="5151">
      <c r="A5151" s="23" t="s">
        <v>5796</v>
      </c>
      <c r="B5151" s="21" t="s">
        <v>273</v>
      </c>
    </row>
    <row r="5152">
      <c r="A5152" s="23" t="s">
        <v>5797</v>
      </c>
      <c r="B5152" s="21" t="s">
        <v>283</v>
      </c>
    </row>
    <row r="5153">
      <c r="A5153" s="23" t="s">
        <v>5798</v>
      </c>
      <c r="B5153" s="21" t="s">
        <v>283</v>
      </c>
    </row>
    <row r="5154">
      <c r="A5154" s="23" t="s">
        <v>5799</v>
      </c>
      <c r="B5154" s="21" t="s">
        <v>291</v>
      </c>
    </row>
    <row r="5155">
      <c r="A5155" s="23" t="s">
        <v>5800</v>
      </c>
      <c r="B5155" s="21" t="s">
        <v>263</v>
      </c>
    </row>
    <row r="5156">
      <c r="A5156" s="23" t="s">
        <v>5801</v>
      </c>
      <c r="B5156" s="21" t="s">
        <v>261</v>
      </c>
    </row>
    <row r="5157">
      <c r="A5157" s="23" t="s">
        <v>5802</v>
      </c>
      <c r="B5157" s="21" t="s">
        <v>300</v>
      </c>
    </row>
    <row r="5158">
      <c r="A5158" s="23" t="s">
        <v>5803</v>
      </c>
      <c r="B5158" s="21" t="s">
        <v>589</v>
      </c>
    </row>
    <row r="5159">
      <c r="A5159" s="23" t="s">
        <v>5804</v>
      </c>
      <c r="B5159" s="21" t="s">
        <v>261</v>
      </c>
    </row>
    <row r="5160">
      <c r="A5160" s="23" t="s">
        <v>5805</v>
      </c>
      <c r="B5160" s="21" t="s">
        <v>1090</v>
      </c>
    </row>
    <row r="5161">
      <c r="A5161" s="23" t="s">
        <v>5806</v>
      </c>
      <c r="B5161" s="21" t="s">
        <v>283</v>
      </c>
    </row>
    <row r="5162">
      <c r="A5162" s="23" t="s">
        <v>158</v>
      </c>
      <c r="B5162" s="21" t="s">
        <v>159</v>
      </c>
    </row>
    <row r="5163">
      <c r="A5163" s="23" t="s">
        <v>5807</v>
      </c>
      <c r="B5163" s="21" t="s">
        <v>1189</v>
      </c>
    </row>
    <row r="5164">
      <c r="A5164" s="23" t="s">
        <v>5808</v>
      </c>
      <c r="B5164" s="21" t="s">
        <v>610</v>
      </c>
    </row>
    <row r="5165">
      <c r="A5165" s="23" t="s">
        <v>5809</v>
      </c>
      <c r="B5165" s="21" t="s">
        <v>283</v>
      </c>
    </row>
    <row r="5166">
      <c r="A5166" s="23" t="s">
        <v>5810</v>
      </c>
      <c r="B5166" s="21" t="s">
        <v>261</v>
      </c>
    </row>
    <row r="5167">
      <c r="A5167" s="23" t="s">
        <v>5811</v>
      </c>
      <c r="B5167" s="21" t="s">
        <v>271</v>
      </c>
    </row>
    <row r="5168">
      <c r="A5168" s="23" t="s">
        <v>5812</v>
      </c>
      <c r="B5168" s="21" t="s">
        <v>263</v>
      </c>
    </row>
    <row r="5169">
      <c r="A5169" s="23" t="s">
        <v>5813</v>
      </c>
      <c r="B5169" s="21" t="s">
        <v>5814</v>
      </c>
    </row>
    <row r="5170">
      <c r="A5170" s="23" t="s">
        <v>5815</v>
      </c>
      <c r="B5170" s="21" t="s">
        <v>300</v>
      </c>
    </row>
    <row r="5171">
      <c r="A5171" s="23" t="s">
        <v>5816</v>
      </c>
      <c r="B5171" s="21" t="s">
        <v>283</v>
      </c>
    </row>
    <row r="5172">
      <c r="A5172" s="23" t="s">
        <v>5817</v>
      </c>
      <c r="B5172" s="21" t="s">
        <v>261</v>
      </c>
    </row>
    <row r="5173">
      <c r="A5173" s="23" t="s">
        <v>5818</v>
      </c>
      <c r="B5173" s="21" t="s">
        <v>283</v>
      </c>
    </row>
    <row r="5174">
      <c r="A5174" s="23" t="s">
        <v>5819</v>
      </c>
      <c r="B5174" s="21" t="s">
        <v>261</v>
      </c>
    </row>
    <row r="5175">
      <c r="A5175" s="23" t="s">
        <v>5820</v>
      </c>
      <c r="B5175" s="21" t="s">
        <v>283</v>
      </c>
    </row>
    <row r="5176">
      <c r="A5176" s="23" t="s">
        <v>5821</v>
      </c>
      <c r="B5176" s="21" t="s">
        <v>285</v>
      </c>
    </row>
    <row r="5177">
      <c r="A5177" s="23" t="s">
        <v>5822</v>
      </c>
      <c r="B5177" s="21" t="s">
        <v>371</v>
      </c>
    </row>
    <row r="5178">
      <c r="A5178" s="23" t="s">
        <v>5823</v>
      </c>
      <c r="B5178" s="21" t="s">
        <v>589</v>
      </c>
    </row>
    <row r="5179">
      <c r="A5179" s="23" t="s">
        <v>5824</v>
      </c>
      <c r="B5179" s="21" t="s">
        <v>263</v>
      </c>
    </row>
    <row r="5180">
      <c r="A5180" s="23" t="s">
        <v>5825</v>
      </c>
      <c r="B5180" s="21" t="s">
        <v>261</v>
      </c>
    </row>
    <row r="5181">
      <c r="A5181" s="23" t="s">
        <v>5826</v>
      </c>
      <c r="B5181" s="21" t="s">
        <v>263</v>
      </c>
    </row>
    <row r="5182">
      <c r="A5182" s="23" t="s">
        <v>5827</v>
      </c>
      <c r="B5182" s="21" t="s">
        <v>375</v>
      </c>
    </row>
    <row r="5183">
      <c r="A5183" s="23" t="s">
        <v>5828</v>
      </c>
      <c r="B5183" s="21" t="s">
        <v>261</v>
      </c>
    </row>
    <row r="5184">
      <c r="A5184" s="23" t="s">
        <v>5829</v>
      </c>
      <c r="B5184" s="21" t="s">
        <v>5830</v>
      </c>
    </row>
    <row r="5185">
      <c r="A5185" s="23" t="s">
        <v>5831</v>
      </c>
      <c r="B5185" s="21" t="s">
        <v>261</v>
      </c>
    </row>
    <row r="5186">
      <c r="A5186" s="23" t="s">
        <v>5832</v>
      </c>
      <c r="B5186" s="21" t="s">
        <v>176</v>
      </c>
    </row>
    <row r="5187">
      <c r="A5187" s="23" t="s">
        <v>5833</v>
      </c>
      <c r="B5187" s="21" t="s">
        <v>184</v>
      </c>
    </row>
    <row r="5188">
      <c r="A5188" s="23" t="s">
        <v>5834</v>
      </c>
      <c r="B5188" s="21" t="s">
        <v>261</v>
      </c>
    </row>
    <row r="5189">
      <c r="A5189" s="23" t="s">
        <v>5835</v>
      </c>
      <c r="B5189" s="21" t="s">
        <v>300</v>
      </c>
    </row>
    <row r="5190">
      <c r="A5190" s="23" t="s">
        <v>5836</v>
      </c>
      <c r="B5190" s="21" t="s">
        <v>283</v>
      </c>
    </row>
    <row r="5191">
      <c r="A5191" s="23" t="s">
        <v>5837</v>
      </c>
      <c r="B5191" s="21" t="s">
        <v>281</v>
      </c>
    </row>
    <row r="5192">
      <c r="A5192" s="23" t="s">
        <v>5838</v>
      </c>
      <c r="B5192" s="21" t="s">
        <v>263</v>
      </c>
    </row>
    <row r="5193">
      <c r="A5193" s="23" t="s">
        <v>5839</v>
      </c>
      <c r="B5193" s="21" t="s">
        <v>261</v>
      </c>
    </row>
    <row r="5194">
      <c r="A5194" s="23" t="s">
        <v>5840</v>
      </c>
      <c r="B5194" s="21" t="s">
        <v>300</v>
      </c>
    </row>
    <row r="5195">
      <c r="A5195" s="23" t="s">
        <v>5841</v>
      </c>
      <c r="B5195" s="21" t="s">
        <v>267</v>
      </c>
    </row>
    <row r="5196">
      <c r="A5196" s="23" t="s">
        <v>5842</v>
      </c>
      <c r="B5196" s="21" t="s">
        <v>263</v>
      </c>
    </row>
    <row r="5197">
      <c r="A5197" s="23" t="s">
        <v>5843</v>
      </c>
      <c r="B5197" s="21" t="s">
        <v>357</v>
      </c>
    </row>
    <row r="5198">
      <c r="A5198" s="23" t="s">
        <v>5844</v>
      </c>
      <c r="B5198" s="21" t="s">
        <v>271</v>
      </c>
    </row>
    <row r="5199">
      <c r="A5199" s="23" t="s">
        <v>5845</v>
      </c>
      <c r="B5199" s="21" t="s">
        <v>261</v>
      </c>
    </row>
    <row r="5200">
      <c r="A5200" s="23" t="s">
        <v>5846</v>
      </c>
      <c r="B5200" s="21" t="s">
        <v>283</v>
      </c>
    </row>
    <row r="5201">
      <c r="A5201" s="23" t="s">
        <v>5847</v>
      </c>
      <c r="B5201" s="21" t="s">
        <v>2405</v>
      </c>
    </row>
    <row r="5202">
      <c r="A5202" s="23" t="s">
        <v>5848</v>
      </c>
      <c r="B5202" s="21" t="s">
        <v>261</v>
      </c>
    </row>
    <row r="5203">
      <c r="A5203" s="23" t="s">
        <v>5849</v>
      </c>
      <c r="B5203" s="21" t="s">
        <v>273</v>
      </c>
    </row>
    <row r="5204">
      <c r="A5204" s="23" t="s">
        <v>5850</v>
      </c>
      <c r="B5204" s="21" t="s">
        <v>263</v>
      </c>
    </row>
    <row r="5205">
      <c r="A5205" s="23" t="s">
        <v>5851</v>
      </c>
      <c r="B5205" s="21" t="s">
        <v>300</v>
      </c>
    </row>
    <row r="5206">
      <c r="A5206" s="23" t="s">
        <v>5852</v>
      </c>
      <c r="B5206" s="21" t="s">
        <v>357</v>
      </c>
    </row>
    <row r="5207">
      <c r="A5207" s="23" t="s">
        <v>5853</v>
      </c>
      <c r="B5207" s="21" t="s">
        <v>261</v>
      </c>
    </row>
    <row r="5208">
      <c r="A5208" s="23" t="s">
        <v>5854</v>
      </c>
      <c r="B5208" s="21" t="s">
        <v>1203</v>
      </c>
    </row>
    <row r="5209">
      <c r="A5209" s="23" t="s">
        <v>5855</v>
      </c>
      <c r="B5209" s="21" t="s">
        <v>452</v>
      </c>
    </row>
    <row r="5210">
      <c r="A5210" s="23" t="s">
        <v>5856</v>
      </c>
      <c r="B5210" s="21" t="s">
        <v>4683</v>
      </c>
    </row>
    <row r="5211">
      <c r="A5211" s="23" t="s">
        <v>5857</v>
      </c>
      <c r="B5211" s="21" t="s">
        <v>294</v>
      </c>
    </row>
    <row r="5212">
      <c r="A5212" s="23" t="s">
        <v>5858</v>
      </c>
      <c r="B5212" s="21" t="s">
        <v>329</v>
      </c>
    </row>
    <row r="5213">
      <c r="A5213" s="23" t="s">
        <v>5859</v>
      </c>
      <c r="B5213" s="21" t="s">
        <v>294</v>
      </c>
    </row>
    <row r="5214">
      <c r="A5214" s="23" t="s">
        <v>5860</v>
      </c>
      <c r="B5214" s="21" t="s">
        <v>294</v>
      </c>
    </row>
    <row r="5215">
      <c r="A5215" s="23" t="s">
        <v>5861</v>
      </c>
      <c r="B5215" s="21" t="s">
        <v>283</v>
      </c>
    </row>
    <row r="5216">
      <c r="A5216" s="23" t="s">
        <v>5862</v>
      </c>
      <c r="B5216" s="21" t="s">
        <v>307</v>
      </c>
    </row>
    <row r="5217">
      <c r="A5217" s="23" t="s">
        <v>5863</v>
      </c>
      <c r="B5217" s="21" t="s">
        <v>587</v>
      </c>
    </row>
    <row r="5218">
      <c r="A5218" s="23" t="s">
        <v>5864</v>
      </c>
      <c r="B5218" s="21" t="s">
        <v>276</v>
      </c>
    </row>
    <row r="5219">
      <c r="A5219" s="23" t="s">
        <v>5865</v>
      </c>
      <c r="B5219" s="21" t="s">
        <v>324</v>
      </c>
    </row>
    <row r="5220">
      <c r="A5220" s="23" t="s">
        <v>5866</v>
      </c>
      <c r="B5220" s="21" t="s">
        <v>283</v>
      </c>
    </row>
    <row r="5221">
      <c r="A5221" s="23" t="s">
        <v>5867</v>
      </c>
      <c r="B5221" s="21" t="s">
        <v>170</v>
      </c>
    </row>
    <row r="5222">
      <c r="A5222" s="23" t="s">
        <v>5868</v>
      </c>
      <c r="B5222" s="21" t="s">
        <v>263</v>
      </c>
    </row>
    <row r="5223">
      <c r="A5223" s="23" t="s">
        <v>5869</v>
      </c>
      <c r="B5223" s="21" t="s">
        <v>261</v>
      </c>
    </row>
    <row r="5224">
      <c r="A5224" s="23" t="s">
        <v>5870</v>
      </c>
      <c r="B5224" s="21" t="s">
        <v>283</v>
      </c>
    </row>
    <row r="5225">
      <c r="A5225" s="23" t="s">
        <v>5871</v>
      </c>
      <c r="B5225" s="21" t="s">
        <v>265</v>
      </c>
    </row>
    <row r="5226">
      <c r="A5226" s="23" t="s">
        <v>5872</v>
      </c>
      <c r="B5226" s="21" t="s">
        <v>294</v>
      </c>
    </row>
    <row r="5227">
      <c r="A5227" s="23" t="s">
        <v>5873</v>
      </c>
      <c r="B5227" s="21" t="s">
        <v>1230</v>
      </c>
    </row>
    <row r="5228">
      <c r="A5228" s="23" t="s">
        <v>5874</v>
      </c>
      <c r="B5228" s="21" t="s">
        <v>331</v>
      </c>
    </row>
    <row r="5229">
      <c r="A5229" s="23" t="s">
        <v>5875</v>
      </c>
      <c r="B5229" s="21" t="s">
        <v>812</v>
      </c>
    </row>
    <row r="5230">
      <c r="A5230" s="23" t="s">
        <v>5876</v>
      </c>
      <c r="B5230" s="21" t="s">
        <v>297</v>
      </c>
    </row>
    <row r="5231">
      <c r="A5231" s="23" t="s">
        <v>5877</v>
      </c>
      <c r="B5231" s="21" t="s">
        <v>767</v>
      </c>
    </row>
    <row r="5232">
      <c r="A5232" s="23" t="s">
        <v>5878</v>
      </c>
      <c r="B5232" s="21" t="s">
        <v>261</v>
      </c>
    </row>
    <row r="5233">
      <c r="A5233" s="23" t="s">
        <v>5879</v>
      </c>
      <c r="B5233" s="21" t="s">
        <v>261</v>
      </c>
    </row>
    <row r="5234">
      <c r="A5234" s="23" t="s">
        <v>5880</v>
      </c>
      <c r="B5234" s="21" t="s">
        <v>357</v>
      </c>
    </row>
    <row r="5235">
      <c r="A5235" s="23" t="s">
        <v>5881</v>
      </c>
      <c r="B5235" s="21" t="s">
        <v>261</v>
      </c>
    </row>
    <row r="5236">
      <c r="A5236" s="23" t="s">
        <v>5882</v>
      </c>
      <c r="B5236" s="21" t="s">
        <v>283</v>
      </c>
    </row>
    <row r="5237">
      <c r="A5237" s="23" t="s">
        <v>5883</v>
      </c>
      <c r="B5237" s="21" t="s">
        <v>294</v>
      </c>
    </row>
    <row r="5238">
      <c r="A5238" s="23" t="s">
        <v>5884</v>
      </c>
      <c r="B5238" s="21" t="s">
        <v>610</v>
      </c>
    </row>
    <row r="5239">
      <c r="A5239" s="23" t="s">
        <v>5885</v>
      </c>
      <c r="B5239" s="21" t="s">
        <v>261</v>
      </c>
    </row>
    <row r="5240">
      <c r="A5240" s="23" t="s">
        <v>5886</v>
      </c>
      <c r="B5240" s="21" t="s">
        <v>700</v>
      </c>
    </row>
    <row r="5241">
      <c r="A5241" s="23" t="s">
        <v>5887</v>
      </c>
      <c r="B5241" s="21" t="s">
        <v>283</v>
      </c>
    </row>
    <row r="5242">
      <c r="A5242" s="23" t="s">
        <v>5888</v>
      </c>
      <c r="B5242" s="21" t="s">
        <v>283</v>
      </c>
    </row>
    <row r="5243">
      <c r="A5243" s="23" t="s">
        <v>5889</v>
      </c>
      <c r="B5243" s="21" t="s">
        <v>300</v>
      </c>
    </row>
    <row r="5244">
      <c r="A5244" s="23" t="s">
        <v>5890</v>
      </c>
      <c r="B5244" s="21" t="s">
        <v>261</v>
      </c>
    </row>
    <row r="5245">
      <c r="A5245" s="23" t="s">
        <v>5891</v>
      </c>
      <c r="B5245" s="21" t="s">
        <v>318</v>
      </c>
    </row>
    <row r="5246">
      <c r="A5246" s="23" t="s">
        <v>5892</v>
      </c>
      <c r="B5246" s="21" t="s">
        <v>261</v>
      </c>
    </row>
    <row r="5247">
      <c r="A5247" s="23" t="s">
        <v>5893</v>
      </c>
      <c r="B5247" s="21" t="s">
        <v>5894</v>
      </c>
    </row>
    <row r="5248">
      <c r="A5248" s="23" t="s">
        <v>5895</v>
      </c>
      <c r="B5248" s="21" t="s">
        <v>283</v>
      </c>
    </row>
    <row r="5249">
      <c r="A5249" s="23" t="s">
        <v>5896</v>
      </c>
      <c r="B5249" s="21" t="s">
        <v>1586</v>
      </c>
    </row>
    <row r="5250">
      <c r="A5250" s="23" t="s">
        <v>5897</v>
      </c>
      <c r="B5250" s="21" t="s">
        <v>281</v>
      </c>
    </row>
    <row r="5251">
      <c r="A5251" s="23" t="s">
        <v>5898</v>
      </c>
      <c r="B5251" s="21" t="s">
        <v>329</v>
      </c>
    </row>
    <row r="5252">
      <c r="A5252" s="23" t="s">
        <v>5899</v>
      </c>
      <c r="B5252" s="21" t="s">
        <v>152</v>
      </c>
    </row>
    <row r="5253">
      <c r="A5253" s="23" t="s">
        <v>5900</v>
      </c>
      <c r="B5253" s="21" t="s">
        <v>511</v>
      </c>
    </row>
    <row r="5254">
      <c r="A5254" s="23" t="s">
        <v>5901</v>
      </c>
      <c r="B5254" s="21" t="s">
        <v>261</v>
      </c>
    </row>
    <row r="5255">
      <c r="A5255" s="23" t="s">
        <v>5902</v>
      </c>
      <c r="B5255" s="21" t="s">
        <v>267</v>
      </c>
    </row>
    <row r="5256">
      <c r="A5256" s="23" t="s">
        <v>5903</v>
      </c>
      <c r="B5256" s="21" t="s">
        <v>283</v>
      </c>
    </row>
    <row r="5257">
      <c r="A5257" s="23" t="s">
        <v>5904</v>
      </c>
      <c r="B5257" s="21" t="s">
        <v>435</v>
      </c>
    </row>
    <row r="5258">
      <c r="A5258" s="23" t="s">
        <v>5905</v>
      </c>
      <c r="B5258" s="21" t="s">
        <v>2574</v>
      </c>
    </row>
    <row r="5259">
      <c r="A5259" s="23" t="s">
        <v>5906</v>
      </c>
      <c r="B5259" s="21" t="s">
        <v>362</v>
      </c>
    </row>
    <row r="5260">
      <c r="A5260" s="23" t="s">
        <v>5907</v>
      </c>
      <c r="B5260" s="21" t="s">
        <v>261</v>
      </c>
    </row>
    <row r="5261">
      <c r="A5261" s="23" t="s">
        <v>5908</v>
      </c>
      <c r="B5261" s="21" t="s">
        <v>346</v>
      </c>
    </row>
    <row r="5262">
      <c r="A5262" s="23" t="s">
        <v>5909</v>
      </c>
      <c r="B5262" s="21" t="s">
        <v>1586</v>
      </c>
    </row>
    <row r="5263">
      <c r="A5263" s="23" t="s">
        <v>5910</v>
      </c>
      <c r="B5263" s="21" t="s">
        <v>263</v>
      </c>
    </row>
    <row r="5264">
      <c r="A5264" s="23" t="s">
        <v>5911</v>
      </c>
      <c r="B5264" s="21" t="s">
        <v>263</v>
      </c>
    </row>
    <row r="5265">
      <c r="A5265" s="23" t="s">
        <v>5912</v>
      </c>
      <c r="B5265" s="21" t="s">
        <v>118</v>
      </c>
    </row>
    <row r="5266">
      <c r="A5266" s="23" t="s">
        <v>5913</v>
      </c>
      <c r="B5266" s="21" t="s">
        <v>261</v>
      </c>
    </row>
    <row r="5267">
      <c r="A5267" s="23" t="s">
        <v>5914</v>
      </c>
      <c r="B5267" s="21" t="s">
        <v>300</v>
      </c>
    </row>
    <row r="5268">
      <c r="A5268" s="23" t="s">
        <v>5915</v>
      </c>
      <c r="B5268" s="21" t="s">
        <v>300</v>
      </c>
    </row>
    <row r="5269">
      <c r="A5269" s="23" t="s">
        <v>5916</v>
      </c>
      <c r="B5269" s="21" t="s">
        <v>283</v>
      </c>
    </row>
    <row r="5270">
      <c r="A5270" s="23" t="s">
        <v>5917</v>
      </c>
      <c r="B5270" s="21" t="s">
        <v>283</v>
      </c>
    </row>
    <row r="5271">
      <c r="A5271" s="23" t="s">
        <v>5918</v>
      </c>
      <c r="B5271" s="21" t="s">
        <v>294</v>
      </c>
    </row>
    <row r="5272">
      <c r="A5272" s="23" t="s">
        <v>5919</v>
      </c>
      <c r="B5272" s="21" t="s">
        <v>283</v>
      </c>
    </row>
    <row r="5273">
      <c r="A5273" s="23" t="s">
        <v>5920</v>
      </c>
      <c r="B5273" s="21" t="s">
        <v>767</v>
      </c>
    </row>
    <row r="5274">
      <c r="A5274" s="23" t="s">
        <v>5921</v>
      </c>
      <c r="B5274" s="21" t="s">
        <v>349</v>
      </c>
    </row>
    <row r="5275">
      <c r="A5275" s="23" t="s">
        <v>5922</v>
      </c>
      <c r="B5275" s="21" t="s">
        <v>261</v>
      </c>
    </row>
    <row r="5276">
      <c r="A5276" s="23" t="s">
        <v>5923</v>
      </c>
      <c r="B5276" s="21" t="s">
        <v>324</v>
      </c>
    </row>
    <row r="5277">
      <c r="A5277" s="23" t="s">
        <v>5924</v>
      </c>
      <c r="B5277" s="21" t="s">
        <v>271</v>
      </c>
    </row>
    <row r="5278">
      <c r="A5278" s="23" t="s">
        <v>5925</v>
      </c>
      <c r="B5278" s="21" t="s">
        <v>152</v>
      </c>
    </row>
    <row r="5279">
      <c r="A5279" s="23" t="s">
        <v>5926</v>
      </c>
      <c r="B5279" s="21" t="s">
        <v>5927</v>
      </c>
    </row>
    <row r="5280">
      <c r="A5280" s="23" t="s">
        <v>5928</v>
      </c>
      <c r="B5280" s="21" t="s">
        <v>589</v>
      </c>
    </row>
    <row r="5281">
      <c r="A5281" s="23" t="s">
        <v>5929</v>
      </c>
      <c r="B5281" s="21" t="s">
        <v>5930</v>
      </c>
    </row>
    <row r="5282">
      <c r="A5282" s="23" t="s">
        <v>5931</v>
      </c>
      <c r="B5282" s="21" t="s">
        <v>283</v>
      </c>
    </row>
    <row r="5283">
      <c r="A5283" s="23" t="s">
        <v>5932</v>
      </c>
      <c r="B5283" s="21" t="s">
        <v>283</v>
      </c>
    </row>
    <row r="5284">
      <c r="A5284" s="23" t="s">
        <v>5933</v>
      </c>
      <c r="B5284" s="21" t="s">
        <v>297</v>
      </c>
    </row>
    <row r="5285">
      <c r="A5285" s="23" t="s">
        <v>5934</v>
      </c>
      <c r="B5285" s="21" t="s">
        <v>476</v>
      </c>
    </row>
    <row r="5286">
      <c r="A5286" s="23" t="s">
        <v>5935</v>
      </c>
      <c r="B5286" s="21" t="s">
        <v>283</v>
      </c>
    </row>
    <row r="5287">
      <c r="A5287" s="23" t="s">
        <v>5936</v>
      </c>
      <c r="B5287" s="21" t="s">
        <v>144</v>
      </c>
    </row>
    <row r="5288">
      <c r="A5288" s="23" t="s">
        <v>5937</v>
      </c>
      <c r="B5288" s="21" t="s">
        <v>362</v>
      </c>
    </row>
    <row r="5289">
      <c r="A5289" s="23" t="s">
        <v>5938</v>
      </c>
      <c r="B5289" s="21" t="s">
        <v>687</v>
      </c>
    </row>
    <row r="5290">
      <c r="A5290" s="23" t="s">
        <v>5939</v>
      </c>
      <c r="B5290" s="21" t="s">
        <v>589</v>
      </c>
    </row>
    <row r="5291">
      <c r="A5291" s="23" t="s">
        <v>5940</v>
      </c>
      <c r="B5291" s="21" t="s">
        <v>375</v>
      </c>
    </row>
    <row r="5292">
      <c r="A5292" s="23" t="s">
        <v>5941</v>
      </c>
      <c r="B5292" s="21" t="s">
        <v>1054</v>
      </c>
    </row>
    <row r="5293">
      <c r="A5293" s="23" t="s">
        <v>5942</v>
      </c>
      <c r="B5293" s="21" t="s">
        <v>261</v>
      </c>
    </row>
    <row r="5294">
      <c r="A5294" s="23" t="s">
        <v>5943</v>
      </c>
      <c r="B5294" s="21" t="s">
        <v>261</v>
      </c>
    </row>
    <row r="5295">
      <c r="A5295" s="23" t="s">
        <v>5944</v>
      </c>
      <c r="B5295" s="21" t="s">
        <v>300</v>
      </c>
    </row>
    <row r="5296">
      <c r="A5296" s="23" t="s">
        <v>5945</v>
      </c>
      <c r="B5296" s="21" t="s">
        <v>273</v>
      </c>
    </row>
    <row r="5297">
      <c r="A5297" s="23" t="s">
        <v>5946</v>
      </c>
      <c r="B5297" s="21" t="s">
        <v>362</v>
      </c>
    </row>
    <row r="5298">
      <c r="A5298" s="23" t="s">
        <v>5947</v>
      </c>
      <c r="B5298" s="21" t="s">
        <v>1230</v>
      </c>
    </row>
    <row r="5299">
      <c r="A5299" s="23" t="s">
        <v>5948</v>
      </c>
      <c r="B5299" s="21" t="s">
        <v>283</v>
      </c>
    </row>
    <row r="5300">
      <c r="A5300" s="23" t="s">
        <v>5949</v>
      </c>
      <c r="B5300" s="21" t="s">
        <v>362</v>
      </c>
    </row>
    <row r="5301">
      <c r="A5301" s="23" t="s">
        <v>5950</v>
      </c>
      <c r="B5301" s="21" t="s">
        <v>589</v>
      </c>
    </row>
    <row r="5302">
      <c r="A5302" s="23" t="s">
        <v>5951</v>
      </c>
      <c r="B5302" s="21" t="s">
        <v>263</v>
      </c>
    </row>
    <row r="5303">
      <c r="A5303" s="23" t="s">
        <v>5952</v>
      </c>
      <c r="B5303" s="21" t="s">
        <v>300</v>
      </c>
    </row>
    <row r="5304">
      <c r="A5304" s="23" t="s">
        <v>5953</v>
      </c>
      <c r="B5304" s="21" t="s">
        <v>589</v>
      </c>
    </row>
    <row r="5305">
      <c r="A5305" s="23" t="s">
        <v>5954</v>
      </c>
      <c r="B5305" s="21" t="s">
        <v>294</v>
      </c>
    </row>
    <row r="5306">
      <c r="A5306" s="23" t="s">
        <v>5955</v>
      </c>
      <c r="B5306" s="21" t="s">
        <v>362</v>
      </c>
    </row>
    <row r="5307">
      <c r="A5307" s="23" t="s">
        <v>5956</v>
      </c>
      <c r="B5307" s="21" t="s">
        <v>5957</v>
      </c>
    </row>
    <row r="5308">
      <c r="A5308" s="23" t="s">
        <v>5958</v>
      </c>
      <c r="B5308" s="21" t="s">
        <v>212</v>
      </c>
    </row>
    <row r="5309">
      <c r="A5309" s="23" t="s">
        <v>5959</v>
      </c>
      <c r="B5309" s="21" t="s">
        <v>283</v>
      </c>
    </row>
    <row r="5310">
      <c r="A5310" s="23" t="s">
        <v>5960</v>
      </c>
      <c r="B5310" s="21" t="s">
        <v>283</v>
      </c>
    </row>
    <row r="5311">
      <c r="A5311" s="23" t="s">
        <v>5961</v>
      </c>
      <c r="B5311" s="21" t="s">
        <v>159</v>
      </c>
    </row>
    <row r="5312">
      <c r="A5312" s="23" t="s">
        <v>5962</v>
      </c>
      <c r="B5312" s="21" t="s">
        <v>294</v>
      </c>
    </row>
    <row r="5313">
      <c r="A5313" s="23" t="s">
        <v>5963</v>
      </c>
      <c r="B5313" s="21" t="s">
        <v>291</v>
      </c>
    </row>
    <row r="5314">
      <c r="A5314" s="23" t="s">
        <v>5964</v>
      </c>
      <c r="B5314" s="21" t="s">
        <v>184</v>
      </c>
    </row>
    <row r="5315">
      <c r="A5315" s="23" t="s">
        <v>5965</v>
      </c>
      <c r="B5315" s="21" t="s">
        <v>261</v>
      </c>
    </row>
    <row r="5316">
      <c r="A5316" s="23" t="s">
        <v>5966</v>
      </c>
      <c r="B5316" s="21" t="s">
        <v>283</v>
      </c>
    </row>
    <row r="5317">
      <c r="A5317" s="23" t="s">
        <v>5967</v>
      </c>
      <c r="B5317" s="21" t="s">
        <v>346</v>
      </c>
    </row>
    <row r="5318">
      <c r="A5318" s="23" t="s">
        <v>5968</v>
      </c>
      <c r="B5318" s="21" t="s">
        <v>261</v>
      </c>
    </row>
    <row r="5319">
      <c r="A5319" s="23" t="s">
        <v>5969</v>
      </c>
      <c r="B5319" s="21" t="s">
        <v>294</v>
      </c>
    </row>
    <row r="5320">
      <c r="A5320" s="23" t="s">
        <v>5970</v>
      </c>
      <c r="B5320" s="21" t="s">
        <v>261</v>
      </c>
    </row>
    <row r="5321">
      <c r="A5321" s="23" t="s">
        <v>5971</v>
      </c>
      <c r="B5321" s="21" t="s">
        <v>300</v>
      </c>
    </row>
    <row r="5322">
      <c r="A5322" s="23" t="s">
        <v>5972</v>
      </c>
      <c r="B5322" s="21" t="s">
        <v>261</v>
      </c>
    </row>
    <row r="5323">
      <c r="A5323" s="23" t="s">
        <v>5973</v>
      </c>
      <c r="B5323" s="21" t="s">
        <v>1625</v>
      </c>
    </row>
    <row r="5324">
      <c r="A5324" s="23" t="s">
        <v>5974</v>
      </c>
      <c r="B5324" s="21" t="s">
        <v>333</v>
      </c>
    </row>
    <row r="5325">
      <c r="A5325" s="23" t="s">
        <v>5975</v>
      </c>
      <c r="B5325" s="21" t="s">
        <v>300</v>
      </c>
    </row>
    <row r="5326">
      <c r="A5326" s="23" t="s">
        <v>5976</v>
      </c>
      <c r="B5326" s="21" t="s">
        <v>466</v>
      </c>
    </row>
    <row r="5327">
      <c r="A5327" s="23" t="s">
        <v>5977</v>
      </c>
      <c r="B5327" s="21" t="s">
        <v>152</v>
      </c>
    </row>
    <row r="5328">
      <c r="A5328" s="23" t="s">
        <v>5978</v>
      </c>
      <c r="B5328" s="21" t="s">
        <v>261</v>
      </c>
    </row>
    <row r="5329">
      <c r="A5329" s="23" t="s">
        <v>5979</v>
      </c>
      <c r="B5329" s="21" t="s">
        <v>300</v>
      </c>
    </row>
    <row r="5330">
      <c r="A5330" s="23" t="s">
        <v>5980</v>
      </c>
      <c r="B5330" s="21" t="s">
        <v>610</v>
      </c>
    </row>
    <row r="5331">
      <c r="A5331" s="23" t="s">
        <v>5981</v>
      </c>
      <c r="B5331" s="21" t="s">
        <v>261</v>
      </c>
    </row>
    <row r="5332">
      <c r="A5332" s="23" t="s">
        <v>5982</v>
      </c>
      <c r="B5332" s="21" t="s">
        <v>122</v>
      </c>
    </row>
    <row r="5333">
      <c r="A5333" s="23" t="s">
        <v>5983</v>
      </c>
      <c r="B5333" s="21" t="s">
        <v>1798</v>
      </c>
    </row>
    <row r="5334">
      <c r="A5334" s="23" t="s">
        <v>5984</v>
      </c>
      <c r="B5334" s="21" t="s">
        <v>1021</v>
      </c>
    </row>
    <row r="5335">
      <c r="A5335" s="23" t="s">
        <v>5985</v>
      </c>
      <c r="B5335" s="21" t="s">
        <v>362</v>
      </c>
    </row>
    <row r="5336">
      <c r="A5336" s="23" t="s">
        <v>5986</v>
      </c>
      <c r="B5336" s="21" t="s">
        <v>329</v>
      </c>
    </row>
    <row r="5337">
      <c r="A5337" s="23" t="s">
        <v>5987</v>
      </c>
      <c r="B5337" s="21" t="s">
        <v>263</v>
      </c>
    </row>
    <row r="5338">
      <c r="A5338" s="23" t="s">
        <v>5988</v>
      </c>
      <c r="B5338" s="21" t="s">
        <v>261</v>
      </c>
    </row>
    <row r="5339">
      <c r="A5339" s="23" t="s">
        <v>5989</v>
      </c>
      <c r="B5339" s="21" t="s">
        <v>281</v>
      </c>
    </row>
    <row r="5340">
      <c r="A5340" s="23" t="s">
        <v>5990</v>
      </c>
      <c r="B5340" s="21" t="s">
        <v>273</v>
      </c>
    </row>
    <row r="5341">
      <c r="A5341" s="23" t="s">
        <v>5991</v>
      </c>
      <c r="B5341" s="21" t="s">
        <v>331</v>
      </c>
    </row>
    <row r="5342">
      <c r="A5342" s="23" t="s">
        <v>5992</v>
      </c>
      <c r="B5342" s="21" t="s">
        <v>362</v>
      </c>
    </row>
    <row r="5343">
      <c r="A5343" s="23" t="s">
        <v>5993</v>
      </c>
      <c r="B5343" s="21" t="s">
        <v>283</v>
      </c>
    </row>
    <row r="5344">
      <c r="A5344" s="23" t="s">
        <v>147</v>
      </c>
      <c r="B5344" s="21" t="s">
        <v>148</v>
      </c>
    </row>
    <row r="5345">
      <c r="A5345" s="23" t="s">
        <v>5994</v>
      </c>
      <c r="B5345" s="21" t="s">
        <v>5995</v>
      </c>
    </row>
    <row r="5346">
      <c r="A5346" s="23" t="s">
        <v>5996</v>
      </c>
      <c r="B5346" s="21" t="s">
        <v>5997</v>
      </c>
    </row>
    <row r="5347">
      <c r="A5347" s="23" t="s">
        <v>5998</v>
      </c>
      <c r="B5347" s="21" t="s">
        <v>291</v>
      </c>
    </row>
    <row r="5348">
      <c r="A5348" s="23" t="s">
        <v>5999</v>
      </c>
      <c r="B5348" s="21" t="s">
        <v>302</v>
      </c>
    </row>
    <row r="5349">
      <c r="A5349" s="23" t="s">
        <v>6000</v>
      </c>
      <c r="B5349" s="21" t="s">
        <v>261</v>
      </c>
    </row>
    <row r="5350">
      <c r="A5350" s="23" t="s">
        <v>6001</v>
      </c>
      <c r="B5350" s="21" t="s">
        <v>291</v>
      </c>
    </row>
    <row r="5351">
      <c r="A5351" s="23" t="s">
        <v>6002</v>
      </c>
      <c r="B5351" s="21" t="s">
        <v>283</v>
      </c>
    </row>
    <row r="5352">
      <c r="A5352" s="23" t="s">
        <v>6003</v>
      </c>
      <c r="B5352" s="21" t="s">
        <v>476</v>
      </c>
    </row>
    <row r="5353">
      <c r="A5353" s="23" t="s">
        <v>6004</v>
      </c>
      <c r="B5353" s="21" t="s">
        <v>357</v>
      </c>
    </row>
    <row r="5354">
      <c r="A5354" s="23" t="s">
        <v>6005</v>
      </c>
      <c r="B5354" s="21" t="s">
        <v>261</v>
      </c>
    </row>
    <row r="5355">
      <c r="A5355" s="23" t="s">
        <v>6006</v>
      </c>
      <c r="B5355" s="21" t="s">
        <v>362</v>
      </c>
    </row>
    <row r="5356">
      <c r="A5356" s="23" t="s">
        <v>6007</v>
      </c>
      <c r="B5356" s="21" t="s">
        <v>300</v>
      </c>
    </row>
    <row r="5357">
      <c r="A5357" s="23" t="s">
        <v>6008</v>
      </c>
      <c r="B5357" s="21" t="s">
        <v>362</v>
      </c>
    </row>
    <row r="5358">
      <c r="A5358" s="23" t="s">
        <v>6009</v>
      </c>
      <c r="B5358" s="21" t="s">
        <v>118</v>
      </c>
    </row>
    <row r="5359">
      <c r="A5359" s="23" t="s">
        <v>6010</v>
      </c>
      <c r="B5359" s="21" t="s">
        <v>261</v>
      </c>
    </row>
    <row r="5360">
      <c r="A5360" s="23" t="s">
        <v>6011</v>
      </c>
      <c r="B5360" s="21" t="s">
        <v>261</v>
      </c>
    </row>
    <row r="5361">
      <c r="A5361" s="23" t="s">
        <v>6012</v>
      </c>
      <c r="B5361" s="21" t="s">
        <v>261</v>
      </c>
    </row>
    <row r="5362">
      <c r="A5362" s="23" t="s">
        <v>6013</v>
      </c>
      <c r="B5362" s="21" t="s">
        <v>273</v>
      </c>
    </row>
    <row r="5363">
      <c r="A5363" s="23" t="s">
        <v>6014</v>
      </c>
      <c r="B5363" s="21" t="s">
        <v>6015</v>
      </c>
    </row>
    <row r="5364">
      <c r="A5364" s="23" t="s">
        <v>6016</v>
      </c>
      <c r="B5364" s="21" t="s">
        <v>300</v>
      </c>
    </row>
    <row r="5365">
      <c r="A5365" s="23" t="s">
        <v>6017</v>
      </c>
      <c r="B5365" s="21" t="s">
        <v>273</v>
      </c>
    </row>
    <row r="5366">
      <c r="A5366" s="23" t="s">
        <v>6018</v>
      </c>
      <c r="B5366" s="21" t="s">
        <v>261</v>
      </c>
    </row>
    <row r="5367">
      <c r="A5367" s="23" t="s">
        <v>6019</v>
      </c>
      <c r="B5367" s="21" t="s">
        <v>476</v>
      </c>
    </row>
    <row r="5368">
      <c r="A5368" s="23" t="s">
        <v>6020</v>
      </c>
      <c r="B5368" s="21" t="s">
        <v>267</v>
      </c>
    </row>
    <row r="5369">
      <c r="A5369" s="23" t="s">
        <v>6021</v>
      </c>
      <c r="B5369" s="21" t="s">
        <v>362</v>
      </c>
    </row>
    <row r="5370">
      <c r="A5370" s="23" t="s">
        <v>6022</v>
      </c>
      <c r="B5370" s="21" t="s">
        <v>283</v>
      </c>
    </row>
    <row r="5371">
      <c r="A5371" s="23" t="s">
        <v>6023</v>
      </c>
      <c r="B5371" s="21" t="s">
        <v>267</v>
      </c>
    </row>
    <row r="5372">
      <c r="A5372" s="23" t="s">
        <v>6024</v>
      </c>
      <c r="B5372" s="21" t="s">
        <v>263</v>
      </c>
    </row>
    <row r="5373">
      <c r="A5373" s="23" t="s">
        <v>6025</v>
      </c>
      <c r="B5373" s="21" t="s">
        <v>333</v>
      </c>
    </row>
    <row r="5374">
      <c r="A5374" s="23" t="s">
        <v>6026</v>
      </c>
      <c r="B5374" s="21" t="s">
        <v>333</v>
      </c>
    </row>
    <row r="5375">
      <c r="A5375" s="23" t="s">
        <v>6027</v>
      </c>
      <c r="B5375" s="21" t="s">
        <v>1360</v>
      </c>
    </row>
    <row r="5376">
      <c r="A5376" s="23" t="s">
        <v>6028</v>
      </c>
      <c r="B5376" s="21" t="s">
        <v>767</v>
      </c>
    </row>
    <row r="5377">
      <c r="A5377" s="23" t="s">
        <v>6029</v>
      </c>
      <c r="B5377" s="21" t="s">
        <v>261</v>
      </c>
    </row>
    <row r="5378">
      <c r="A5378" s="23" t="s">
        <v>6030</v>
      </c>
      <c r="B5378" s="21" t="s">
        <v>144</v>
      </c>
    </row>
    <row r="5379">
      <c r="A5379" s="23" t="s">
        <v>6031</v>
      </c>
      <c r="B5379" s="21" t="s">
        <v>4834</v>
      </c>
    </row>
    <row r="5380">
      <c r="A5380" s="23" t="s">
        <v>6032</v>
      </c>
      <c r="B5380" s="21" t="s">
        <v>283</v>
      </c>
    </row>
    <row r="5381">
      <c r="A5381" s="23" t="s">
        <v>6033</v>
      </c>
      <c r="B5381" s="21" t="s">
        <v>261</v>
      </c>
    </row>
    <row r="5382">
      <c r="A5382" s="23" t="s">
        <v>6034</v>
      </c>
      <c r="B5382" s="21" t="s">
        <v>276</v>
      </c>
    </row>
    <row r="5383">
      <c r="A5383" s="23" t="s">
        <v>6035</v>
      </c>
      <c r="B5383" s="21" t="s">
        <v>261</v>
      </c>
    </row>
    <row r="5384">
      <c r="A5384" s="23" t="s">
        <v>6036</v>
      </c>
      <c r="B5384" s="21" t="s">
        <v>294</v>
      </c>
    </row>
    <row r="5385">
      <c r="A5385" s="23" t="s">
        <v>6037</v>
      </c>
      <c r="B5385" s="21" t="s">
        <v>176</v>
      </c>
    </row>
    <row r="5386">
      <c r="A5386" s="23" t="s">
        <v>6038</v>
      </c>
      <c r="B5386" s="21" t="s">
        <v>263</v>
      </c>
    </row>
    <row r="5387">
      <c r="A5387" s="23" t="s">
        <v>6039</v>
      </c>
      <c r="B5387" s="21" t="s">
        <v>346</v>
      </c>
    </row>
    <row r="5388">
      <c r="A5388" s="23" t="s">
        <v>6040</v>
      </c>
      <c r="B5388" s="21" t="s">
        <v>283</v>
      </c>
    </row>
    <row r="5389">
      <c r="A5389" s="23" t="s">
        <v>6041</v>
      </c>
      <c r="B5389" s="21" t="s">
        <v>144</v>
      </c>
    </row>
    <row r="5390">
      <c r="A5390" s="23" t="s">
        <v>6042</v>
      </c>
      <c r="B5390" s="21" t="s">
        <v>362</v>
      </c>
    </row>
    <row r="5391">
      <c r="A5391" s="23" t="s">
        <v>6043</v>
      </c>
      <c r="B5391" s="21" t="s">
        <v>261</v>
      </c>
    </row>
    <row r="5392">
      <c r="A5392" s="23" t="s">
        <v>6044</v>
      </c>
      <c r="B5392" s="21" t="s">
        <v>283</v>
      </c>
    </row>
    <row r="5393">
      <c r="A5393" s="23" t="s">
        <v>6045</v>
      </c>
      <c r="B5393" s="21" t="s">
        <v>346</v>
      </c>
    </row>
    <row r="5394">
      <c r="A5394" s="23" t="s">
        <v>6046</v>
      </c>
      <c r="B5394" s="21" t="s">
        <v>362</v>
      </c>
    </row>
    <row r="5395">
      <c r="A5395" s="23" t="s">
        <v>6047</v>
      </c>
      <c r="B5395" s="21" t="s">
        <v>283</v>
      </c>
    </row>
    <row r="5396">
      <c r="A5396" s="23" t="s">
        <v>6048</v>
      </c>
      <c r="B5396" s="21" t="s">
        <v>333</v>
      </c>
    </row>
    <row r="5397">
      <c r="A5397" s="23" t="s">
        <v>6049</v>
      </c>
      <c r="B5397" s="21" t="s">
        <v>261</v>
      </c>
    </row>
    <row r="5398">
      <c r="A5398" s="23" t="s">
        <v>6050</v>
      </c>
      <c r="B5398" s="21" t="s">
        <v>118</v>
      </c>
    </row>
    <row r="5399">
      <c r="A5399" s="23" t="s">
        <v>6051</v>
      </c>
      <c r="B5399" s="21" t="s">
        <v>6052</v>
      </c>
    </row>
    <row r="5400">
      <c r="A5400" s="23" t="s">
        <v>6053</v>
      </c>
      <c r="B5400" s="21" t="s">
        <v>476</v>
      </c>
    </row>
    <row r="5401">
      <c r="A5401" s="23" t="s">
        <v>6054</v>
      </c>
      <c r="B5401" s="21" t="s">
        <v>263</v>
      </c>
    </row>
    <row r="5402">
      <c r="A5402" s="23" t="s">
        <v>6055</v>
      </c>
      <c r="B5402" s="21" t="s">
        <v>283</v>
      </c>
    </row>
    <row r="5403">
      <c r="A5403" s="23" t="s">
        <v>6056</v>
      </c>
      <c r="B5403" s="21" t="s">
        <v>357</v>
      </c>
    </row>
    <row r="5404">
      <c r="A5404" s="23" t="s">
        <v>6057</v>
      </c>
      <c r="B5404" s="21" t="s">
        <v>2574</v>
      </c>
    </row>
    <row r="5405">
      <c r="A5405" s="23" t="s">
        <v>6058</v>
      </c>
      <c r="B5405" s="21" t="s">
        <v>294</v>
      </c>
    </row>
    <row r="5406">
      <c r="A5406" s="23" t="s">
        <v>6059</v>
      </c>
      <c r="B5406" s="21" t="s">
        <v>300</v>
      </c>
    </row>
    <row r="5407">
      <c r="A5407" s="23" t="s">
        <v>6060</v>
      </c>
      <c r="B5407" s="21" t="s">
        <v>261</v>
      </c>
    </row>
    <row r="5408">
      <c r="A5408" s="23" t="s">
        <v>6061</v>
      </c>
      <c r="B5408" s="21" t="s">
        <v>276</v>
      </c>
    </row>
    <row r="5409">
      <c r="A5409" s="23" t="s">
        <v>6062</v>
      </c>
      <c r="B5409" s="21" t="s">
        <v>261</v>
      </c>
    </row>
    <row r="5410">
      <c r="A5410" s="23" t="s">
        <v>6063</v>
      </c>
      <c r="B5410" s="21" t="s">
        <v>329</v>
      </c>
    </row>
    <row r="5411">
      <c r="A5411" s="23" t="s">
        <v>6064</v>
      </c>
      <c r="B5411" s="21" t="s">
        <v>291</v>
      </c>
    </row>
    <row r="5412">
      <c r="A5412" s="23" t="s">
        <v>6065</v>
      </c>
      <c r="B5412" s="21" t="s">
        <v>144</v>
      </c>
    </row>
    <row r="5413">
      <c r="A5413" s="23" t="s">
        <v>6066</v>
      </c>
      <c r="B5413" s="21" t="s">
        <v>1694</v>
      </c>
    </row>
    <row r="5414">
      <c r="A5414" s="23" t="s">
        <v>6067</v>
      </c>
      <c r="B5414" s="21" t="s">
        <v>144</v>
      </c>
    </row>
    <row r="5415">
      <c r="A5415" s="23" t="s">
        <v>6068</v>
      </c>
      <c r="B5415" s="21" t="s">
        <v>118</v>
      </c>
    </row>
    <row r="5416">
      <c r="A5416" s="23" t="s">
        <v>6069</v>
      </c>
      <c r="B5416" s="21" t="s">
        <v>6070</v>
      </c>
    </row>
    <row r="5417">
      <c r="A5417" s="23" t="s">
        <v>6071</v>
      </c>
      <c r="B5417" s="21" t="s">
        <v>5894</v>
      </c>
    </row>
    <row r="5418">
      <c r="A5418" s="23" t="s">
        <v>6072</v>
      </c>
      <c r="B5418" s="21" t="s">
        <v>261</v>
      </c>
    </row>
    <row r="5419">
      <c r="A5419" s="23" t="s">
        <v>6073</v>
      </c>
      <c r="B5419" s="21" t="s">
        <v>2207</v>
      </c>
    </row>
    <row r="5420">
      <c r="A5420" s="23" t="s">
        <v>6074</v>
      </c>
      <c r="B5420" s="21" t="s">
        <v>191</v>
      </c>
    </row>
    <row r="5421">
      <c r="A5421" s="23" t="s">
        <v>6075</v>
      </c>
      <c r="B5421" s="21" t="s">
        <v>362</v>
      </c>
    </row>
    <row r="5422">
      <c r="A5422" s="23" t="s">
        <v>6076</v>
      </c>
      <c r="B5422" s="21" t="s">
        <v>6077</v>
      </c>
    </row>
    <row r="5423">
      <c r="A5423" s="23" t="s">
        <v>6078</v>
      </c>
      <c r="B5423" s="21" t="s">
        <v>761</v>
      </c>
    </row>
    <row r="5424">
      <c r="A5424" s="23" t="s">
        <v>6079</v>
      </c>
      <c r="B5424" s="21" t="s">
        <v>261</v>
      </c>
    </row>
    <row r="5425">
      <c r="A5425" s="23" t="s">
        <v>6080</v>
      </c>
      <c r="B5425" s="21" t="s">
        <v>4419</v>
      </c>
    </row>
    <row r="5426">
      <c r="A5426" s="23" t="s">
        <v>6081</v>
      </c>
      <c r="B5426" s="21" t="s">
        <v>283</v>
      </c>
    </row>
    <row r="5427">
      <c r="A5427" s="23" t="s">
        <v>6082</v>
      </c>
      <c r="B5427" s="21" t="s">
        <v>261</v>
      </c>
    </row>
    <row r="5428">
      <c r="A5428" s="23" t="s">
        <v>6083</v>
      </c>
      <c r="B5428" s="21" t="s">
        <v>1097</v>
      </c>
    </row>
    <row r="5429">
      <c r="A5429" s="23" t="s">
        <v>6084</v>
      </c>
      <c r="B5429" s="21" t="s">
        <v>693</v>
      </c>
    </row>
    <row r="5430">
      <c r="A5430" s="23" t="s">
        <v>6085</v>
      </c>
      <c r="B5430" s="21" t="s">
        <v>761</v>
      </c>
    </row>
    <row r="5431">
      <c r="A5431" s="23" t="s">
        <v>6086</v>
      </c>
      <c r="B5431" s="21" t="s">
        <v>285</v>
      </c>
    </row>
    <row r="5432">
      <c r="A5432" s="23" t="s">
        <v>6087</v>
      </c>
      <c r="B5432" s="21" t="s">
        <v>283</v>
      </c>
    </row>
    <row r="5433">
      <c r="A5433" s="23" t="s">
        <v>6088</v>
      </c>
      <c r="B5433" s="21" t="s">
        <v>273</v>
      </c>
    </row>
    <row r="5434">
      <c r="A5434" s="23" t="s">
        <v>6089</v>
      </c>
      <c r="B5434" s="21" t="s">
        <v>300</v>
      </c>
    </row>
    <row r="5435">
      <c r="A5435" s="23" t="s">
        <v>6090</v>
      </c>
      <c r="B5435" s="21" t="s">
        <v>316</v>
      </c>
    </row>
    <row r="5436">
      <c r="A5436" s="23" t="s">
        <v>6091</v>
      </c>
      <c r="B5436" s="21" t="s">
        <v>261</v>
      </c>
    </row>
    <row r="5437">
      <c r="A5437" s="23" t="s">
        <v>6092</v>
      </c>
      <c r="B5437" s="21" t="s">
        <v>362</v>
      </c>
    </row>
    <row r="5438">
      <c r="A5438" s="23" t="s">
        <v>6093</v>
      </c>
      <c r="B5438" s="21" t="s">
        <v>263</v>
      </c>
    </row>
    <row r="5439">
      <c r="A5439" s="23" t="s">
        <v>6094</v>
      </c>
      <c r="B5439" s="21" t="s">
        <v>261</v>
      </c>
    </row>
    <row r="5440">
      <c r="A5440" s="23" t="s">
        <v>6095</v>
      </c>
      <c r="B5440" s="21" t="s">
        <v>300</v>
      </c>
    </row>
    <row r="5441">
      <c r="A5441" s="23" t="s">
        <v>6096</v>
      </c>
      <c r="B5441" s="21" t="s">
        <v>283</v>
      </c>
    </row>
    <row r="5442">
      <c r="A5442" s="23" t="s">
        <v>6097</v>
      </c>
      <c r="B5442" s="21" t="s">
        <v>752</v>
      </c>
    </row>
    <row r="5443">
      <c r="A5443" s="23" t="s">
        <v>6098</v>
      </c>
      <c r="B5443" s="21" t="s">
        <v>273</v>
      </c>
    </row>
    <row r="5444">
      <c r="A5444" s="23" t="s">
        <v>6099</v>
      </c>
      <c r="B5444" s="21" t="s">
        <v>3187</v>
      </c>
    </row>
    <row r="5445">
      <c r="A5445" s="23" t="s">
        <v>6100</v>
      </c>
      <c r="B5445" s="21" t="s">
        <v>283</v>
      </c>
    </row>
    <row r="5446">
      <c r="A5446" s="23" t="s">
        <v>6101</v>
      </c>
      <c r="B5446" s="21" t="s">
        <v>283</v>
      </c>
    </row>
    <row r="5447">
      <c r="A5447" s="23" t="s">
        <v>6102</v>
      </c>
      <c r="B5447" s="21" t="s">
        <v>283</v>
      </c>
    </row>
    <row r="5448">
      <c r="A5448" s="23" t="s">
        <v>6103</v>
      </c>
      <c r="B5448" s="21" t="s">
        <v>261</v>
      </c>
    </row>
    <row r="5449">
      <c r="A5449" s="23" t="s">
        <v>6104</v>
      </c>
      <c r="B5449" s="21" t="s">
        <v>346</v>
      </c>
    </row>
    <row r="5450">
      <c r="A5450" s="23" t="s">
        <v>6105</v>
      </c>
      <c r="B5450" s="21" t="s">
        <v>362</v>
      </c>
    </row>
    <row r="5451">
      <c r="A5451" s="23" t="s">
        <v>6106</v>
      </c>
      <c r="B5451" s="21" t="s">
        <v>501</v>
      </c>
    </row>
    <row r="5452">
      <c r="A5452" s="23" t="s">
        <v>6107</v>
      </c>
      <c r="B5452" s="21" t="s">
        <v>261</v>
      </c>
    </row>
    <row r="5453">
      <c r="A5453" s="23" t="s">
        <v>6108</v>
      </c>
      <c r="B5453" s="21" t="s">
        <v>294</v>
      </c>
    </row>
    <row r="5454">
      <c r="A5454" s="23" t="s">
        <v>6109</v>
      </c>
      <c r="B5454" s="21" t="s">
        <v>300</v>
      </c>
    </row>
    <row r="5455">
      <c r="A5455" s="23" t="s">
        <v>6110</v>
      </c>
      <c r="B5455" s="21" t="s">
        <v>263</v>
      </c>
    </row>
    <row r="5456">
      <c r="A5456" s="23" t="s">
        <v>6111</v>
      </c>
      <c r="B5456" s="21" t="s">
        <v>261</v>
      </c>
    </row>
    <row r="5457">
      <c r="A5457" s="23" t="s">
        <v>6112</v>
      </c>
      <c r="B5457" s="21" t="s">
        <v>6113</v>
      </c>
    </row>
    <row r="5458">
      <c r="A5458" s="23" t="s">
        <v>6114</v>
      </c>
      <c r="B5458" s="21" t="s">
        <v>904</v>
      </c>
    </row>
    <row r="5459">
      <c r="A5459" s="23" t="s">
        <v>6115</v>
      </c>
      <c r="B5459" s="21" t="s">
        <v>283</v>
      </c>
    </row>
    <row r="5460">
      <c r="A5460" s="23" t="s">
        <v>6116</v>
      </c>
      <c r="B5460" s="21" t="s">
        <v>1320</v>
      </c>
    </row>
    <row r="5461">
      <c r="A5461" s="23" t="s">
        <v>6117</v>
      </c>
      <c r="B5461" s="21" t="s">
        <v>261</v>
      </c>
    </row>
    <row r="5462">
      <c r="A5462" s="23" t="s">
        <v>6118</v>
      </c>
      <c r="B5462" s="21" t="s">
        <v>357</v>
      </c>
    </row>
    <row r="5463">
      <c r="A5463" s="23" t="s">
        <v>6119</v>
      </c>
      <c r="B5463" s="21" t="s">
        <v>1090</v>
      </c>
    </row>
    <row r="5464">
      <c r="A5464" s="23" t="s">
        <v>6120</v>
      </c>
      <c r="B5464" s="21" t="s">
        <v>300</v>
      </c>
    </row>
    <row r="5465">
      <c r="A5465" s="23" t="s">
        <v>133</v>
      </c>
      <c r="B5465" s="21" t="s">
        <v>134</v>
      </c>
    </row>
    <row r="5466">
      <c r="A5466" s="23" t="s">
        <v>6121</v>
      </c>
      <c r="B5466" s="21" t="s">
        <v>261</v>
      </c>
    </row>
    <row r="5467">
      <c r="A5467" s="23" t="s">
        <v>6122</v>
      </c>
      <c r="B5467" s="21" t="s">
        <v>300</v>
      </c>
    </row>
    <row r="5468">
      <c r="A5468" s="23" t="s">
        <v>6123</v>
      </c>
      <c r="B5468" s="21" t="s">
        <v>267</v>
      </c>
    </row>
    <row r="5469">
      <c r="A5469" s="23" t="s">
        <v>6124</v>
      </c>
      <c r="B5469" s="21" t="s">
        <v>267</v>
      </c>
    </row>
    <row r="5470">
      <c r="A5470" s="23" t="s">
        <v>6125</v>
      </c>
      <c r="B5470" s="21" t="s">
        <v>1360</v>
      </c>
    </row>
    <row r="5471">
      <c r="A5471" s="23" t="s">
        <v>6126</v>
      </c>
      <c r="B5471" s="21" t="s">
        <v>118</v>
      </c>
    </row>
    <row r="5472">
      <c r="A5472" s="23" t="s">
        <v>6127</v>
      </c>
      <c r="B5472" s="21" t="s">
        <v>357</v>
      </c>
    </row>
    <row r="5473">
      <c r="A5473" s="23" t="s">
        <v>6128</v>
      </c>
      <c r="B5473" s="21" t="s">
        <v>261</v>
      </c>
    </row>
    <row r="5474">
      <c r="A5474" s="23" t="s">
        <v>6129</v>
      </c>
      <c r="B5474" s="21" t="s">
        <v>263</v>
      </c>
    </row>
    <row r="5475">
      <c r="A5475" s="23" t="s">
        <v>6130</v>
      </c>
      <c r="B5475" s="21" t="s">
        <v>300</v>
      </c>
    </row>
    <row r="5476">
      <c r="A5476" s="23" t="s">
        <v>6131</v>
      </c>
      <c r="B5476" s="21" t="s">
        <v>273</v>
      </c>
    </row>
    <row r="5477">
      <c r="A5477" s="23" t="s">
        <v>6132</v>
      </c>
      <c r="B5477" s="21" t="s">
        <v>261</v>
      </c>
    </row>
    <row r="5478">
      <c r="A5478" s="23" t="s">
        <v>6133</v>
      </c>
      <c r="B5478" s="21" t="s">
        <v>362</v>
      </c>
    </row>
    <row r="5479">
      <c r="A5479" s="23" t="s">
        <v>6134</v>
      </c>
      <c r="B5479" s="21" t="s">
        <v>476</v>
      </c>
    </row>
    <row r="5480">
      <c r="A5480" s="23" t="s">
        <v>6135</v>
      </c>
      <c r="B5480" s="21" t="s">
        <v>1547</v>
      </c>
    </row>
    <row r="5481">
      <c r="A5481" s="23" t="s">
        <v>6136</v>
      </c>
      <c r="B5481" s="21" t="s">
        <v>6137</v>
      </c>
    </row>
    <row r="5482">
      <c r="A5482" s="23" t="s">
        <v>6138</v>
      </c>
      <c r="B5482" s="21" t="s">
        <v>1205</v>
      </c>
    </row>
    <row r="5483">
      <c r="A5483" s="23" t="s">
        <v>6139</v>
      </c>
      <c r="B5483" s="21" t="s">
        <v>362</v>
      </c>
    </row>
    <row r="5484">
      <c r="A5484" s="23" t="s">
        <v>6140</v>
      </c>
      <c r="B5484" s="21" t="s">
        <v>294</v>
      </c>
    </row>
    <row r="5485">
      <c r="A5485" s="23" t="s">
        <v>6141</v>
      </c>
      <c r="B5485" s="21" t="s">
        <v>300</v>
      </c>
    </row>
    <row r="5486">
      <c r="A5486" s="23" t="s">
        <v>6142</v>
      </c>
      <c r="B5486" s="21" t="s">
        <v>283</v>
      </c>
    </row>
    <row r="5487">
      <c r="A5487" s="23" t="s">
        <v>6143</v>
      </c>
      <c r="B5487" s="21" t="s">
        <v>261</v>
      </c>
    </row>
    <row r="5488">
      <c r="A5488" s="23" t="s">
        <v>6144</v>
      </c>
      <c r="B5488" s="21" t="s">
        <v>294</v>
      </c>
    </row>
    <row r="5489">
      <c r="A5489" s="23" t="s">
        <v>6145</v>
      </c>
      <c r="B5489" s="21" t="s">
        <v>1097</v>
      </c>
    </row>
    <row r="5490">
      <c r="A5490" s="23" t="s">
        <v>6146</v>
      </c>
      <c r="B5490" s="21" t="s">
        <v>1205</v>
      </c>
    </row>
    <row r="5491">
      <c r="A5491" s="23" t="s">
        <v>6147</v>
      </c>
      <c r="B5491" s="21" t="s">
        <v>6148</v>
      </c>
    </row>
    <row r="5492">
      <c r="A5492" s="23" t="s">
        <v>6149</v>
      </c>
      <c r="B5492" s="21" t="s">
        <v>261</v>
      </c>
    </row>
    <row r="5493">
      <c r="A5493" s="23" t="s">
        <v>6150</v>
      </c>
      <c r="B5493" s="21" t="s">
        <v>6151</v>
      </c>
    </row>
    <row r="5494">
      <c r="A5494" s="23" t="s">
        <v>6152</v>
      </c>
      <c r="B5494" s="21" t="s">
        <v>118</v>
      </c>
    </row>
    <row r="5495">
      <c r="A5495" s="23" t="s">
        <v>6153</v>
      </c>
      <c r="B5495" s="21" t="s">
        <v>333</v>
      </c>
    </row>
    <row r="5496">
      <c r="A5496" s="23" t="s">
        <v>6154</v>
      </c>
      <c r="B5496" s="21" t="s">
        <v>267</v>
      </c>
    </row>
    <row r="5497">
      <c r="A5497" s="23" t="s">
        <v>6155</v>
      </c>
      <c r="B5497" s="21" t="s">
        <v>184</v>
      </c>
    </row>
    <row r="5498">
      <c r="A5498" s="23" t="s">
        <v>6156</v>
      </c>
      <c r="B5498" s="21" t="s">
        <v>6052</v>
      </c>
    </row>
    <row r="5499">
      <c r="A5499" s="23" t="s">
        <v>6157</v>
      </c>
      <c r="B5499" s="21" t="s">
        <v>476</v>
      </c>
    </row>
    <row r="5500">
      <c r="A5500" s="23" t="s">
        <v>6158</v>
      </c>
      <c r="B5500" s="21" t="s">
        <v>294</v>
      </c>
    </row>
    <row r="5501">
      <c r="A5501" s="23" t="s">
        <v>6159</v>
      </c>
      <c r="B5501" s="21" t="s">
        <v>4966</v>
      </c>
    </row>
    <row r="5502">
      <c r="A5502" s="23" t="s">
        <v>6160</v>
      </c>
      <c r="B5502" s="21" t="s">
        <v>362</v>
      </c>
    </row>
    <row r="5503">
      <c r="A5503" s="23" t="s">
        <v>6161</v>
      </c>
      <c r="B5503" s="21" t="s">
        <v>353</v>
      </c>
    </row>
    <row r="5504">
      <c r="A5504" s="23" t="s">
        <v>6162</v>
      </c>
      <c r="B5504" s="21" t="s">
        <v>752</v>
      </c>
    </row>
    <row r="5505">
      <c r="A5505" s="23" t="s">
        <v>6163</v>
      </c>
      <c r="B5505" s="21" t="s">
        <v>283</v>
      </c>
    </row>
    <row r="5506">
      <c r="A5506" s="23" t="s">
        <v>6164</v>
      </c>
      <c r="B5506" s="21" t="s">
        <v>362</v>
      </c>
    </row>
    <row r="5507">
      <c r="A5507" s="23" t="s">
        <v>6165</v>
      </c>
      <c r="B5507" s="21" t="s">
        <v>265</v>
      </c>
    </row>
    <row r="5508">
      <c r="A5508" s="23" t="s">
        <v>6166</v>
      </c>
      <c r="B5508" s="21" t="s">
        <v>263</v>
      </c>
    </row>
    <row r="5509">
      <c r="A5509" s="23" t="s">
        <v>6167</v>
      </c>
      <c r="B5509" s="21" t="s">
        <v>4281</v>
      </c>
    </row>
    <row r="5510">
      <c r="A5510" s="23" t="s">
        <v>6168</v>
      </c>
      <c r="B5510" s="21" t="s">
        <v>184</v>
      </c>
    </row>
    <row r="5511">
      <c r="A5511" s="23" t="s">
        <v>6169</v>
      </c>
      <c r="B5511" s="21" t="s">
        <v>261</v>
      </c>
    </row>
    <row r="5512">
      <c r="A5512" s="23" t="s">
        <v>6170</v>
      </c>
      <c r="B5512" s="21" t="s">
        <v>261</v>
      </c>
    </row>
    <row r="5513">
      <c r="A5513" s="23" t="s">
        <v>6171</v>
      </c>
      <c r="B5513" s="21" t="s">
        <v>283</v>
      </c>
    </row>
    <row r="5514">
      <c r="A5514" s="23" t="s">
        <v>6172</v>
      </c>
      <c r="B5514" s="21" t="s">
        <v>283</v>
      </c>
    </row>
    <row r="5515">
      <c r="A5515" s="23" t="s">
        <v>6173</v>
      </c>
      <c r="B5515" s="21" t="s">
        <v>283</v>
      </c>
    </row>
    <row r="5516">
      <c r="A5516" s="23" t="s">
        <v>235</v>
      </c>
      <c r="B5516" s="21" t="s">
        <v>236</v>
      </c>
    </row>
    <row r="5517">
      <c r="A5517" s="23" t="s">
        <v>6174</v>
      </c>
      <c r="B5517" s="21" t="s">
        <v>283</v>
      </c>
    </row>
    <row r="5518">
      <c r="A5518" s="23" t="s">
        <v>6175</v>
      </c>
      <c r="B5518" s="21" t="s">
        <v>362</v>
      </c>
    </row>
    <row r="5519">
      <c r="A5519" s="23" t="s">
        <v>6176</v>
      </c>
      <c r="B5519" s="21" t="s">
        <v>4966</v>
      </c>
    </row>
    <row r="5520">
      <c r="A5520" s="23" t="s">
        <v>6177</v>
      </c>
      <c r="B5520" s="21" t="s">
        <v>261</v>
      </c>
    </row>
    <row r="5521">
      <c r="A5521" s="23" t="s">
        <v>6178</v>
      </c>
      <c r="B5521" s="21" t="s">
        <v>362</v>
      </c>
    </row>
    <row r="5522">
      <c r="A5522" s="23" t="s">
        <v>6179</v>
      </c>
      <c r="B5522" s="21" t="s">
        <v>463</v>
      </c>
    </row>
    <row r="5523">
      <c r="A5523" s="23" t="s">
        <v>6180</v>
      </c>
      <c r="B5523" s="21" t="s">
        <v>300</v>
      </c>
    </row>
    <row r="5524">
      <c r="A5524" s="23" t="s">
        <v>6181</v>
      </c>
      <c r="B5524" s="21" t="s">
        <v>265</v>
      </c>
    </row>
    <row r="5525">
      <c r="A5525" s="23" t="s">
        <v>6182</v>
      </c>
      <c r="B5525" s="21" t="s">
        <v>265</v>
      </c>
    </row>
    <row r="5526">
      <c r="A5526" s="23" t="s">
        <v>6183</v>
      </c>
      <c r="B5526" s="21" t="s">
        <v>6184</v>
      </c>
    </row>
    <row r="5527">
      <c r="A5527" s="23" t="s">
        <v>6185</v>
      </c>
      <c r="B5527" s="21" t="s">
        <v>316</v>
      </c>
    </row>
    <row r="5528">
      <c r="A5528" s="23" t="s">
        <v>6186</v>
      </c>
      <c r="B5528" s="21" t="s">
        <v>6187</v>
      </c>
    </row>
    <row r="5529">
      <c r="A5529" s="23" t="s">
        <v>6188</v>
      </c>
      <c r="B5529" s="21" t="s">
        <v>476</v>
      </c>
    </row>
    <row r="5530">
      <c r="A5530" s="23" t="s">
        <v>6189</v>
      </c>
      <c r="B5530" s="21" t="s">
        <v>362</v>
      </c>
    </row>
    <row r="5531">
      <c r="A5531" s="23" t="s">
        <v>6190</v>
      </c>
      <c r="B5531" s="21" t="s">
        <v>357</v>
      </c>
    </row>
    <row r="5532">
      <c r="A5532" s="23" t="s">
        <v>6191</v>
      </c>
      <c r="B5532" s="21" t="s">
        <v>291</v>
      </c>
    </row>
    <row r="5533">
      <c r="A5533" s="23" t="s">
        <v>6192</v>
      </c>
      <c r="B5533" s="21" t="s">
        <v>261</v>
      </c>
    </row>
    <row r="5534">
      <c r="A5534" s="23" t="s">
        <v>6193</v>
      </c>
      <c r="B5534" s="21" t="s">
        <v>261</v>
      </c>
    </row>
    <row r="5535">
      <c r="A5535" s="23" t="s">
        <v>6194</v>
      </c>
      <c r="B5535" s="21" t="s">
        <v>3031</v>
      </c>
    </row>
    <row r="5536">
      <c r="A5536" s="23" t="s">
        <v>6195</v>
      </c>
      <c r="B5536" s="21" t="s">
        <v>273</v>
      </c>
    </row>
    <row r="5537">
      <c r="A5537" s="23" t="s">
        <v>6196</v>
      </c>
      <c r="B5537" s="21" t="s">
        <v>261</v>
      </c>
    </row>
    <row r="5538">
      <c r="A5538" s="23" t="s">
        <v>6197</v>
      </c>
      <c r="B5538" s="21" t="s">
        <v>329</v>
      </c>
    </row>
    <row r="5539">
      <c r="A5539" s="23" t="s">
        <v>6198</v>
      </c>
      <c r="B5539" s="21" t="s">
        <v>357</v>
      </c>
    </row>
    <row r="5540">
      <c r="A5540" s="23" t="s">
        <v>6199</v>
      </c>
      <c r="B5540" s="21" t="s">
        <v>261</v>
      </c>
    </row>
    <row r="5541">
      <c r="A5541" s="23" t="s">
        <v>6200</v>
      </c>
      <c r="B5541" s="21" t="s">
        <v>333</v>
      </c>
    </row>
    <row r="5542">
      <c r="A5542" s="23" t="s">
        <v>6201</v>
      </c>
      <c r="B5542" s="21" t="s">
        <v>283</v>
      </c>
    </row>
    <row r="5543">
      <c r="A5543" s="23" t="s">
        <v>6202</v>
      </c>
      <c r="B5543" s="21" t="s">
        <v>283</v>
      </c>
    </row>
    <row r="5544">
      <c r="A5544" s="23" t="s">
        <v>6203</v>
      </c>
      <c r="B5544" s="21" t="s">
        <v>767</v>
      </c>
    </row>
    <row r="5545">
      <c r="A5545" s="23" t="s">
        <v>6204</v>
      </c>
      <c r="B5545" s="21" t="s">
        <v>283</v>
      </c>
    </row>
    <row r="5546">
      <c r="A5546" s="23" t="s">
        <v>6205</v>
      </c>
      <c r="B5546" s="21" t="s">
        <v>118</v>
      </c>
    </row>
    <row r="5547">
      <c r="A5547" s="23" t="s">
        <v>6206</v>
      </c>
      <c r="B5547" s="21" t="s">
        <v>3014</v>
      </c>
    </row>
    <row r="5548">
      <c r="A5548" s="23" t="s">
        <v>6207</v>
      </c>
      <c r="B5548" s="21" t="s">
        <v>294</v>
      </c>
    </row>
    <row r="5549">
      <c r="A5549" s="23" t="s">
        <v>6208</v>
      </c>
      <c r="B5549" s="21" t="s">
        <v>118</v>
      </c>
    </row>
    <row r="5550">
      <c r="A5550" s="23" t="s">
        <v>6209</v>
      </c>
      <c r="B5550" s="21" t="s">
        <v>1189</v>
      </c>
    </row>
    <row r="5551">
      <c r="A5551" s="23" t="s">
        <v>6210</v>
      </c>
      <c r="B5551" s="21" t="s">
        <v>6211</v>
      </c>
    </row>
    <row r="5552">
      <c r="A5552" s="23" t="s">
        <v>6212</v>
      </c>
      <c r="B5552" s="21" t="s">
        <v>283</v>
      </c>
    </row>
    <row r="5553">
      <c r="A5553" s="23" t="s">
        <v>6213</v>
      </c>
      <c r="B5553" s="21" t="s">
        <v>1917</v>
      </c>
    </row>
    <row r="5554">
      <c r="A5554" s="23" t="s">
        <v>6214</v>
      </c>
      <c r="B5554" s="21" t="s">
        <v>1189</v>
      </c>
    </row>
    <row r="5555">
      <c r="A5555" s="23" t="s">
        <v>6215</v>
      </c>
      <c r="B5555" s="21" t="s">
        <v>174</v>
      </c>
    </row>
    <row r="5556">
      <c r="A5556" s="23" t="s">
        <v>6216</v>
      </c>
      <c r="B5556" s="21" t="s">
        <v>267</v>
      </c>
    </row>
    <row r="5557">
      <c r="A5557" s="23" t="s">
        <v>6217</v>
      </c>
      <c r="B5557" s="21" t="s">
        <v>294</v>
      </c>
    </row>
    <row r="5558">
      <c r="A5558" s="23" t="s">
        <v>6218</v>
      </c>
      <c r="B5558" s="21" t="s">
        <v>263</v>
      </c>
    </row>
    <row r="5559">
      <c r="A5559" s="23" t="s">
        <v>6219</v>
      </c>
      <c r="B5559" s="21" t="s">
        <v>1230</v>
      </c>
    </row>
    <row r="5560">
      <c r="A5560" s="23" t="s">
        <v>6220</v>
      </c>
      <c r="B5560" s="21" t="s">
        <v>261</v>
      </c>
    </row>
    <row r="5561">
      <c r="A5561" s="23" t="s">
        <v>6221</v>
      </c>
      <c r="B5561" s="21" t="s">
        <v>357</v>
      </c>
    </row>
    <row r="5562">
      <c r="A5562" s="23" t="s">
        <v>6222</v>
      </c>
      <c r="B5562" s="21" t="s">
        <v>300</v>
      </c>
    </row>
    <row r="5563">
      <c r="A5563" s="23" t="s">
        <v>6223</v>
      </c>
      <c r="B5563" s="21" t="s">
        <v>283</v>
      </c>
    </row>
    <row r="5564">
      <c r="A5564" s="23" t="s">
        <v>6224</v>
      </c>
      <c r="B5564" s="21" t="s">
        <v>287</v>
      </c>
    </row>
    <row r="5565">
      <c r="A5565" s="23" t="s">
        <v>6225</v>
      </c>
      <c r="B5565" s="21" t="s">
        <v>610</v>
      </c>
    </row>
    <row r="5566">
      <c r="A5566" s="23" t="s">
        <v>6226</v>
      </c>
      <c r="B5566" s="21" t="s">
        <v>261</v>
      </c>
    </row>
    <row r="5567">
      <c r="A5567" s="23" t="s">
        <v>6227</v>
      </c>
      <c r="B5567" s="21" t="s">
        <v>267</v>
      </c>
    </row>
    <row r="5568">
      <c r="A5568" s="23" t="s">
        <v>6228</v>
      </c>
      <c r="B5568" s="21" t="s">
        <v>300</v>
      </c>
    </row>
    <row r="5569">
      <c r="A5569" s="23" t="s">
        <v>6229</v>
      </c>
      <c r="B5569" s="21" t="s">
        <v>283</v>
      </c>
    </row>
    <row r="5570">
      <c r="A5570" s="23" t="s">
        <v>6230</v>
      </c>
      <c r="B5570" s="21" t="s">
        <v>767</v>
      </c>
    </row>
    <row r="5571">
      <c r="A5571" s="23" t="s">
        <v>6231</v>
      </c>
      <c r="B5571" s="21" t="s">
        <v>371</v>
      </c>
    </row>
    <row r="5572">
      <c r="A5572" s="23" t="s">
        <v>6232</v>
      </c>
      <c r="B5572" s="21" t="s">
        <v>263</v>
      </c>
    </row>
    <row r="5573">
      <c r="A5573" s="23" t="s">
        <v>6233</v>
      </c>
      <c r="B5573" s="21" t="s">
        <v>300</v>
      </c>
    </row>
    <row r="5574">
      <c r="A5574" s="23" t="s">
        <v>6234</v>
      </c>
      <c r="B5574" s="21" t="s">
        <v>357</v>
      </c>
    </row>
    <row r="5575">
      <c r="A5575" s="23" t="s">
        <v>6235</v>
      </c>
      <c r="B5575" s="21" t="s">
        <v>283</v>
      </c>
    </row>
    <row r="5576">
      <c r="A5576" s="23" t="s">
        <v>6236</v>
      </c>
      <c r="B5576" s="21" t="s">
        <v>283</v>
      </c>
    </row>
    <row r="5577">
      <c r="A5577" s="23" t="s">
        <v>6237</v>
      </c>
      <c r="B5577" s="21" t="s">
        <v>1974</v>
      </c>
    </row>
    <row r="5578">
      <c r="A5578" s="23" t="s">
        <v>6238</v>
      </c>
      <c r="B5578" s="21" t="s">
        <v>516</v>
      </c>
    </row>
    <row r="5579">
      <c r="A5579" s="23" t="s">
        <v>6239</v>
      </c>
      <c r="B5579" s="21" t="s">
        <v>659</v>
      </c>
    </row>
    <row r="5580">
      <c r="A5580" s="23" t="s">
        <v>6240</v>
      </c>
      <c r="B5580" s="21" t="s">
        <v>1320</v>
      </c>
    </row>
    <row r="5581">
      <c r="A5581" s="23" t="s">
        <v>6241</v>
      </c>
      <c r="B5581" s="21" t="s">
        <v>362</v>
      </c>
    </row>
    <row r="5582">
      <c r="A5582" s="23" t="s">
        <v>6242</v>
      </c>
      <c r="B5582" s="21" t="s">
        <v>659</v>
      </c>
    </row>
    <row r="5583">
      <c r="A5583" s="23" t="s">
        <v>6243</v>
      </c>
      <c r="B5583" s="21" t="s">
        <v>6244</v>
      </c>
    </row>
    <row r="5584">
      <c r="A5584" s="23" t="s">
        <v>6245</v>
      </c>
      <c r="B5584" s="21" t="s">
        <v>300</v>
      </c>
    </row>
    <row r="5585">
      <c r="A5585" s="23" t="s">
        <v>6246</v>
      </c>
      <c r="B5585" s="21" t="s">
        <v>362</v>
      </c>
    </row>
    <row r="5586">
      <c r="A5586" s="23" t="s">
        <v>6247</v>
      </c>
      <c r="B5586" s="21" t="s">
        <v>261</v>
      </c>
    </row>
    <row r="5587">
      <c r="A5587" s="23" t="s">
        <v>6248</v>
      </c>
      <c r="B5587" s="21" t="s">
        <v>261</v>
      </c>
    </row>
    <row r="5588">
      <c r="A5588" s="23" t="s">
        <v>6249</v>
      </c>
      <c r="B5588" s="21" t="s">
        <v>283</v>
      </c>
    </row>
    <row r="5589">
      <c r="A5589" s="23" t="s">
        <v>140</v>
      </c>
      <c r="B5589" s="21" t="s">
        <v>118</v>
      </c>
    </row>
    <row r="5590">
      <c r="A5590" s="23" t="s">
        <v>6250</v>
      </c>
      <c r="B5590" s="21" t="s">
        <v>273</v>
      </c>
    </row>
    <row r="5591">
      <c r="A5591" s="23" t="s">
        <v>6251</v>
      </c>
      <c r="B5591" s="21" t="s">
        <v>118</v>
      </c>
    </row>
    <row r="5592">
      <c r="A5592" s="23" t="s">
        <v>6252</v>
      </c>
      <c r="B5592" s="21" t="s">
        <v>261</v>
      </c>
    </row>
    <row r="5593">
      <c r="A5593" s="23" t="s">
        <v>6253</v>
      </c>
      <c r="B5593" s="21" t="s">
        <v>283</v>
      </c>
    </row>
    <row r="5594">
      <c r="A5594" s="23" t="s">
        <v>6254</v>
      </c>
      <c r="B5594" s="21" t="s">
        <v>283</v>
      </c>
    </row>
    <row r="5595">
      <c r="A5595" s="23" t="s">
        <v>6255</v>
      </c>
      <c r="B5595" s="21" t="s">
        <v>294</v>
      </c>
    </row>
    <row r="5596">
      <c r="A5596" s="23" t="s">
        <v>6256</v>
      </c>
      <c r="B5596" s="21" t="s">
        <v>261</v>
      </c>
    </row>
    <row r="5597">
      <c r="A5597" s="23" t="s">
        <v>6257</v>
      </c>
      <c r="B5597" s="21" t="s">
        <v>561</v>
      </c>
    </row>
    <row r="5598">
      <c r="A5598" s="23" t="s">
        <v>6258</v>
      </c>
      <c r="B5598" s="21" t="s">
        <v>5894</v>
      </c>
    </row>
    <row r="5599">
      <c r="A5599" s="23" t="s">
        <v>6259</v>
      </c>
      <c r="B5599" s="21" t="s">
        <v>261</v>
      </c>
    </row>
    <row r="5600">
      <c r="A5600" s="23" t="s">
        <v>6260</v>
      </c>
      <c r="B5600" s="21" t="s">
        <v>333</v>
      </c>
    </row>
    <row r="5601">
      <c r="A5601" s="23" t="s">
        <v>6261</v>
      </c>
      <c r="B5601" s="21" t="s">
        <v>283</v>
      </c>
    </row>
    <row r="5602">
      <c r="A5602" s="23" t="s">
        <v>6262</v>
      </c>
      <c r="B5602" s="21" t="s">
        <v>283</v>
      </c>
    </row>
    <row r="5603">
      <c r="A5603" s="23" t="s">
        <v>6263</v>
      </c>
      <c r="B5603" s="21" t="s">
        <v>294</v>
      </c>
    </row>
    <row r="5604">
      <c r="A5604" s="23" t="s">
        <v>6264</v>
      </c>
      <c r="B5604" s="21" t="s">
        <v>273</v>
      </c>
    </row>
    <row r="5605">
      <c r="A5605" s="23" t="s">
        <v>6265</v>
      </c>
      <c r="B5605" s="21" t="s">
        <v>261</v>
      </c>
    </row>
    <row r="5606">
      <c r="A5606" s="23" t="s">
        <v>6266</v>
      </c>
      <c r="B5606" s="21" t="s">
        <v>263</v>
      </c>
    </row>
    <row r="5607">
      <c r="A5607" s="23" t="s">
        <v>6267</v>
      </c>
      <c r="B5607" s="21" t="s">
        <v>6268</v>
      </c>
    </row>
    <row r="5608">
      <c r="A5608" s="23" t="s">
        <v>6269</v>
      </c>
      <c r="B5608" s="21" t="s">
        <v>283</v>
      </c>
    </row>
    <row r="5609">
      <c r="A5609" s="23" t="s">
        <v>6270</v>
      </c>
      <c r="B5609" s="21" t="s">
        <v>1586</v>
      </c>
    </row>
    <row r="5610">
      <c r="A5610" s="23" t="s">
        <v>6271</v>
      </c>
      <c r="B5610" s="21" t="s">
        <v>263</v>
      </c>
    </row>
    <row r="5611">
      <c r="A5611" s="23" t="s">
        <v>6272</v>
      </c>
      <c r="B5611" s="21" t="s">
        <v>6273</v>
      </c>
    </row>
    <row r="5612">
      <c r="A5612" s="23" t="s">
        <v>6274</v>
      </c>
      <c r="B5612" s="21" t="s">
        <v>261</v>
      </c>
    </row>
    <row r="5613">
      <c r="A5613" s="23" t="s">
        <v>6275</v>
      </c>
      <c r="B5613" s="21" t="s">
        <v>273</v>
      </c>
    </row>
    <row r="5614">
      <c r="A5614" s="23" t="s">
        <v>6276</v>
      </c>
      <c r="B5614" s="21" t="s">
        <v>362</v>
      </c>
    </row>
    <row r="5615">
      <c r="A5615" s="23" t="s">
        <v>6277</v>
      </c>
      <c r="B5615" s="21" t="s">
        <v>263</v>
      </c>
    </row>
    <row r="5616">
      <c r="A5616" s="23" t="s">
        <v>6278</v>
      </c>
      <c r="B5616" s="21" t="s">
        <v>283</v>
      </c>
    </row>
    <row r="5617">
      <c r="A5617" s="23" t="s">
        <v>6279</v>
      </c>
      <c r="B5617" s="21" t="s">
        <v>508</v>
      </c>
    </row>
    <row r="5618">
      <c r="A5618" s="23" t="s">
        <v>6280</v>
      </c>
      <c r="B5618" s="21" t="s">
        <v>283</v>
      </c>
    </row>
    <row r="5619">
      <c r="A5619" s="23" t="s">
        <v>6281</v>
      </c>
      <c r="B5619" s="21" t="s">
        <v>291</v>
      </c>
    </row>
    <row r="5620">
      <c r="A5620" s="23" t="s">
        <v>6282</v>
      </c>
      <c r="B5620" s="21" t="s">
        <v>283</v>
      </c>
    </row>
    <row r="5621">
      <c r="A5621" s="23" t="s">
        <v>6283</v>
      </c>
      <c r="B5621" s="21" t="s">
        <v>283</v>
      </c>
    </row>
    <row r="5622">
      <c r="A5622" s="23" t="s">
        <v>6284</v>
      </c>
      <c r="B5622" s="21" t="s">
        <v>294</v>
      </c>
    </row>
    <row r="5623">
      <c r="A5623" s="23" t="s">
        <v>6285</v>
      </c>
      <c r="B5623" s="21" t="s">
        <v>263</v>
      </c>
    </row>
    <row r="5624">
      <c r="A5624" s="23" t="s">
        <v>6286</v>
      </c>
      <c r="B5624" s="21" t="s">
        <v>283</v>
      </c>
    </row>
    <row r="5625">
      <c r="A5625" s="23" t="s">
        <v>6287</v>
      </c>
      <c r="B5625" s="21" t="s">
        <v>144</v>
      </c>
    </row>
    <row r="5626">
      <c r="A5626" s="23" t="s">
        <v>6288</v>
      </c>
      <c r="B5626" s="21" t="s">
        <v>362</v>
      </c>
    </row>
    <row r="5627">
      <c r="A5627" s="23" t="s">
        <v>6289</v>
      </c>
      <c r="B5627" s="21" t="s">
        <v>118</v>
      </c>
    </row>
    <row r="5628">
      <c r="A5628" s="23" t="s">
        <v>6290</v>
      </c>
      <c r="B5628" s="21" t="s">
        <v>4053</v>
      </c>
    </row>
    <row r="5629">
      <c r="A5629" s="23" t="s">
        <v>6291</v>
      </c>
      <c r="B5629" s="21" t="s">
        <v>331</v>
      </c>
    </row>
    <row r="5630">
      <c r="A5630" s="23" t="s">
        <v>6292</v>
      </c>
      <c r="B5630" s="21" t="s">
        <v>346</v>
      </c>
    </row>
    <row r="5631">
      <c r="A5631" s="23" t="s">
        <v>6293</v>
      </c>
      <c r="B5631" s="21" t="s">
        <v>283</v>
      </c>
    </row>
    <row r="5632">
      <c r="A5632" s="23" t="s">
        <v>6294</v>
      </c>
      <c r="B5632" s="21" t="s">
        <v>279</v>
      </c>
    </row>
    <row r="5633">
      <c r="A5633" s="23" t="s">
        <v>6295</v>
      </c>
      <c r="B5633" s="21" t="s">
        <v>6296</v>
      </c>
    </row>
    <row r="5634">
      <c r="A5634" s="23" t="s">
        <v>6297</v>
      </c>
      <c r="B5634" s="21" t="s">
        <v>273</v>
      </c>
    </row>
    <row r="5635">
      <c r="A5635" s="23" t="s">
        <v>6298</v>
      </c>
      <c r="B5635" s="21" t="s">
        <v>261</v>
      </c>
    </row>
    <row r="5636">
      <c r="A5636" s="23" t="s">
        <v>6299</v>
      </c>
      <c r="B5636" s="21" t="s">
        <v>1320</v>
      </c>
    </row>
    <row r="5637">
      <c r="A5637" s="23" t="s">
        <v>6300</v>
      </c>
      <c r="B5637" s="21" t="s">
        <v>263</v>
      </c>
    </row>
    <row r="5638">
      <c r="A5638" s="23" t="s">
        <v>6301</v>
      </c>
      <c r="B5638" s="21" t="s">
        <v>261</v>
      </c>
    </row>
    <row r="5639">
      <c r="A5639" s="23" t="s">
        <v>6302</v>
      </c>
      <c r="B5639" s="21" t="s">
        <v>283</v>
      </c>
    </row>
    <row r="5640">
      <c r="A5640" s="23" t="s">
        <v>6303</v>
      </c>
      <c r="B5640" s="21" t="s">
        <v>283</v>
      </c>
    </row>
    <row r="5641">
      <c r="A5641" s="23" t="s">
        <v>6304</v>
      </c>
      <c r="B5641" s="21" t="s">
        <v>261</v>
      </c>
    </row>
    <row r="5642">
      <c r="A5642" s="23" t="s">
        <v>6305</v>
      </c>
      <c r="B5642" s="21" t="s">
        <v>297</v>
      </c>
    </row>
    <row r="5643">
      <c r="A5643" s="23" t="s">
        <v>6306</v>
      </c>
      <c r="B5643" s="21" t="s">
        <v>261</v>
      </c>
    </row>
    <row r="5644">
      <c r="A5644" s="23" t="s">
        <v>6307</v>
      </c>
      <c r="B5644" s="21" t="s">
        <v>466</v>
      </c>
    </row>
    <row r="5645">
      <c r="A5645" s="23" t="s">
        <v>6308</v>
      </c>
      <c r="B5645" s="21" t="s">
        <v>261</v>
      </c>
    </row>
    <row r="5646">
      <c r="A5646" s="23" t="s">
        <v>6309</v>
      </c>
      <c r="B5646" s="21" t="s">
        <v>267</v>
      </c>
    </row>
    <row r="5647">
      <c r="A5647" s="23" t="s">
        <v>6310</v>
      </c>
      <c r="B5647" s="21" t="s">
        <v>362</v>
      </c>
    </row>
    <row r="5648">
      <c r="A5648" s="23" t="s">
        <v>6311</v>
      </c>
      <c r="B5648" s="21" t="s">
        <v>300</v>
      </c>
    </row>
    <row r="5649">
      <c r="A5649" s="23" t="s">
        <v>6312</v>
      </c>
      <c r="B5649" s="21" t="s">
        <v>283</v>
      </c>
    </row>
    <row r="5650">
      <c r="A5650" s="23" t="s">
        <v>6313</v>
      </c>
      <c r="B5650" s="21" t="s">
        <v>276</v>
      </c>
    </row>
    <row r="5651">
      <c r="A5651" s="23" t="s">
        <v>6314</v>
      </c>
      <c r="B5651" s="21" t="s">
        <v>283</v>
      </c>
    </row>
    <row r="5652">
      <c r="A5652" s="23" t="s">
        <v>6315</v>
      </c>
      <c r="B5652" s="21" t="s">
        <v>362</v>
      </c>
    </row>
    <row r="5653">
      <c r="A5653" s="23" t="s">
        <v>6316</v>
      </c>
      <c r="B5653" s="21" t="s">
        <v>300</v>
      </c>
    </row>
    <row r="5654">
      <c r="A5654" s="23" t="s">
        <v>6317</v>
      </c>
      <c r="B5654" s="21" t="s">
        <v>118</v>
      </c>
    </row>
    <row r="5655">
      <c r="A5655" s="23" t="s">
        <v>6318</v>
      </c>
      <c r="B5655" s="21" t="s">
        <v>283</v>
      </c>
    </row>
    <row r="5656">
      <c r="A5656" s="23" t="s">
        <v>6319</v>
      </c>
      <c r="B5656" s="21" t="s">
        <v>118</v>
      </c>
    </row>
    <row r="5657">
      <c r="A5657" s="23" t="s">
        <v>6320</v>
      </c>
      <c r="B5657" s="21" t="s">
        <v>516</v>
      </c>
    </row>
    <row r="5658">
      <c r="A5658" s="23" t="s">
        <v>6321</v>
      </c>
      <c r="B5658" s="21" t="s">
        <v>300</v>
      </c>
    </row>
    <row r="5659">
      <c r="A5659" s="23" t="s">
        <v>6322</v>
      </c>
      <c r="B5659" s="21" t="s">
        <v>435</v>
      </c>
    </row>
    <row r="5660">
      <c r="A5660" s="23" t="s">
        <v>6323</v>
      </c>
      <c r="B5660" s="21" t="s">
        <v>267</v>
      </c>
    </row>
    <row r="5661">
      <c r="A5661" s="23" t="s">
        <v>6324</v>
      </c>
      <c r="B5661" s="21" t="s">
        <v>267</v>
      </c>
    </row>
    <row r="5662">
      <c r="A5662" s="23" t="s">
        <v>6325</v>
      </c>
      <c r="B5662" s="21" t="s">
        <v>887</v>
      </c>
    </row>
    <row r="5663">
      <c r="A5663" s="23" t="s">
        <v>6326</v>
      </c>
      <c r="B5663" s="21" t="s">
        <v>273</v>
      </c>
    </row>
    <row r="5664">
      <c r="A5664" s="23" t="s">
        <v>6327</v>
      </c>
      <c r="B5664" s="21" t="s">
        <v>283</v>
      </c>
    </row>
    <row r="5665">
      <c r="A5665" s="23" t="s">
        <v>6328</v>
      </c>
      <c r="B5665" s="21" t="s">
        <v>466</v>
      </c>
    </row>
    <row r="5666">
      <c r="A5666" s="23" t="s">
        <v>6329</v>
      </c>
      <c r="B5666" s="21" t="s">
        <v>261</v>
      </c>
    </row>
    <row r="5667">
      <c r="A5667" s="23" t="s">
        <v>6330</v>
      </c>
      <c r="B5667" s="21" t="s">
        <v>516</v>
      </c>
    </row>
    <row r="5668">
      <c r="A5668" s="23" t="s">
        <v>6331</v>
      </c>
      <c r="B5668" s="21" t="s">
        <v>271</v>
      </c>
    </row>
    <row r="5669">
      <c r="A5669" s="23" t="s">
        <v>6332</v>
      </c>
      <c r="B5669" s="21" t="s">
        <v>118</v>
      </c>
    </row>
    <row r="5670">
      <c r="A5670" s="23" t="s">
        <v>6333</v>
      </c>
      <c r="B5670" s="21" t="s">
        <v>300</v>
      </c>
    </row>
    <row r="5671">
      <c r="A5671" s="23" t="s">
        <v>6334</v>
      </c>
      <c r="B5671" s="21" t="s">
        <v>300</v>
      </c>
    </row>
    <row r="5672">
      <c r="A5672" s="23" t="s">
        <v>6335</v>
      </c>
      <c r="B5672" s="21" t="s">
        <v>331</v>
      </c>
    </row>
    <row r="5673">
      <c r="A5673" s="23" t="s">
        <v>6336</v>
      </c>
      <c r="B5673" s="21" t="s">
        <v>569</v>
      </c>
    </row>
    <row r="5674">
      <c r="A5674" s="23" t="s">
        <v>6337</v>
      </c>
      <c r="B5674" s="21" t="s">
        <v>261</v>
      </c>
    </row>
    <row r="5675">
      <c r="A5675" s="23" t="s">
        <v>6338</v>
      </c>
      <c r="B5675" s="21" t="s">
        <v>329</v>
      </c>
    </row>
    <row r="5676">
      <c r="A5676" s="23" t="s">
        <v>6339</v>
      </c>
      <c r="B5676" s="21" t="s">
        <v>1320</v>
      </c>
    </row>
    <row r="5677">
      <c r="A5677" s="23" t="s">
        <v>6340</v>
      </c>
      <c r="B5677" s="21" t="s">
        <v>261</v>
      </c>
    </row>
    <row r="5678">
      <c r="A5678" s="23" t="s">
        <v>6341</v>
      </c>
      <c r="B5678" s="21" t="s">
        <v>294</v>
      </c>
    </row>
    <row r="5679">
      <c r="A5679" s="23" t="s">
        <v>6342</v>
      </c>
      <c r="B5679" s="21" t="s">
        <v>283</v>
      </c>
    </row>
    <row r="5680">
      <c r="A5680" s="23" t="s">
        <v>6343</v>
      </c>
      <c r="B5680" s="21" t="s">
        <v>261</v>
      </c>
    </row>
    <row r="5681">
      <c r="A5681" s="23" t="s">
        <v>6344</v>
      </c>
      <c r="B5681" s="21" t="s">
        <v>324</v>
      </c>
    </row>
    <row r="5682">
      <c r="A5682" s="23" t="s">
        <v>6345</v>
      </c>
      <c r="B5682" s="21" t="s">
        <v>283</v>
      </c>
    </row>
    <row r="5683">
      <c r="A5683" s="23" t="s">
        <v>6346</v>
      </c>
      <c r="B5683" s="21" t="s">
        <v>261</v>
      </c>
    </row>
    <row r="5684">
      <c r="A5684" s="23" t="s">
        <v>6347</v>
      </c>
      <c r="B5684" s="21" t="s">
        <v>294</v>
      </c>
    </row>
    <row r="5685">
      <c r="A5685" s="23" t="s">
        <v>6348</v>
      </c>
      <c r="B5685" s="21" t="s">
        <v>263</v>
      </c>
    </row>
    <row r="5686">
      <c r="A5686" s="23" t="s">
        <v>6349</v>
      </c>
      <c r="B5686" s="21" t="s">
        <v>283</v>
      </c>
    </row>
    <row r="5687">
      <c r="A5687" s="23" t="s">
        <v>6350</v>
      </c>
      <c r="B5687" s="21" t="s">
        <v>300</v>
      </c>
    </row>
    <row r="5688">
      <c r="A5688" s="23" t="s">
        <v>6351</v>
      </c>
      <c r="B5688" s="21" t="s">
        <v>1205</v>
      </c>
    </row>
    <row r="5689">
      <c r="A5689" s="23" t="s">
        <v>6352</v>
      </c>
      <c r="B5689" s="21" t="s">
        <v>283</v>
      </c>
    </row>
    <row r="5690">
      <c r="A5690" s="23" t="s">
        <v>6353</v>
      </c>
      <c r="B5690" s="21" t="s">
        <v>267</v>
      </c>
    </row>
    <row r="5691">
      <c r="A5691" s="23" t="s">
        <v>6354</v>
      </c>
      <c r="B5691" s="21" t="s">
        <v>291</v>
      </c>
    </row>
    <row r="5692">
      <c r="A5692" s="23" t="s">
        <v>6355</v>
      </c>
      <c r="B5692" s="21" t="s">
        <v>283</v>
      </c>
    </row>
    <row r="5693">
      <c r="A5693" s="23" t="s">
        <v>6356</v>
      </c>
      <c r="B5693" s="21" t="s">
        <v>118</v>
      </c>
    </row>
    <row r="5694">
      <c r="A5694" s="23" t="s">
        <v>6357</v>
      </c>
      <c r="B5694" s="21" t="s">
        <v>610</v>
      </c>
    </row>
    <row r="5695">
      <c r="A5695" s="23" t="s">
        <v>6358</v>
      </c>
      <c r="B5695" s="21" t="s">
        <v>300</v>
      </c>
    </row>
    <row r="5696">
      <c r="A5696" s="23" t="s">
        <v>6359</v>
      </c>
      <c r="B5696" s="21" t="s">
        <v>659</v>
      </c>
    </row>
    <row r="5697">
      <c r="A5697" s="23" t="s">
        <v>6360</v>
      </c>
      <c r="B5697" s="21" t="s">
        <v>646</v>
      </c>
    </row>
    <row r="5698">
      <c r="A5698" s="23" t="s">
        <v>6361</v>
      </c>
      <c r="B5698" s="21" t="s">
        <v>265</v>
      </c>
    </row>
    <row r="5699">
      <c r="A5699" s="23" t="s">
        <v>6362</v>
      </c>
      <c r="B5699" s="21" t="s">
        <v>752</v>
      </c>
    </row>
    <row r="5700">
      <c r="A5700" s="23" t="s">
        <v>6363</v>
      </c>
      <c r="B5700" s="21" t="s">
        <v>6364</v>
      </c>
    </row>
    <row r="5701">
      <c r="A5701" s="23" t="s">
        <v>6365</v>
      </c>
      <c r="B5701" s="21" t="s">
        <v>346</v>
      </c>
    </row>
    <row r="5702">
      <c r="A5702" s="23" t="s">
        <v>6366</v>
      </c>
      <c r="B5702" s="21" t="s">
        <v>610</v>
      </c>
    </row>
    <row r="5703">
      <c r="A5703" s="23" t="s">
        <v>6367</v>
      </c>
      <c r="B5703" s="21" t="s">
        <v>1711</v>
      </c>
    </row>
    <row r="5704">
      <c r="A5704" s="23" t="s">
        <v>6368</v>
      </c>
      <c r="B5704" s="21" t="s">
        <v>263</v>
      </c>
    </row>
    <row r="5705">
      <c r="A5705" s="23" t="s">
        <v>6369</v>
      </c>
      <c r="B5705" s="21" t="s">
        <v>476</v>
      </c>
    </row>
    <row r="5706">
      <c r="A5706" s="23" t="s">
        <v>6370</v>
      </c>
      <c r="B5706" s="21" t="s">
        <v>294</v>
      </c>
    </row>
    <row r="5707">
      <c r="A5707" s="23" t="s">
        <v>6371</v>
      </c>
      <c r="B5707" s="21" t="s">
        <v>357</v>
      </c>
    </row>
    <row r="5708">
      <c r="A5708" s="23" t="s">
        <v>6372</v>
      </c>
      <c r="B5708" s="21" t="s">
        <v>466</v>
      </c>
    </row>
    <row r="5709">
      <c r="A5709" s="23" t="s">
        <v>6373</v>
      </c>
      <c r="B5709" s="21" t="s">
        <v>300</v>
      </c>
    </row>
    <row r="5710">
      <c r="A5710" s="23" t="s">
        <v>6374</v>
      </c>
      <c r="B5710" s="21" t="s">
        <v>610</v>
      </c>
    </row>
    <row r="5711">
      <c r="A5711" s="23" t="s">
        <v>6375</v>
      </c>
      <c r="B5711" s="21" t="s">
        <v>589</v>
      </c>
    </row>
    <row r="5712">
      <c r="A5712" s="23" t="s">
        <v>6376</v>
      </c>
      <c r="B5712" s="21" t="s">
        <v>6377</v>
      </c>
    </row>
    <row r="5713">
      <c r="A5713" s="23" t="s">
        <v>6378</v>
      </c>
      <c r="B5713" s="21" t="s">
        <v>610</v>
      </c>
    </row>
    <row r="5714">
      <c r="A5714" s="23" t="s">
        <v>6379</v>
      </c>
      <c r="B5714" s="21" t="s">
        <v>263</v>
      </c>
    </row>
    <row r="5715">
      <c r="A5715" s="23" t="s">
        <v>6380</v>
      </c>
      <c r="B5715" s="21" t="s">
        <v>263</v>
      </c>
    </row>
    <row r="5716">
      <c r="A5716" s="23" t="s">
        <v>6381</v>
      </c>
      <c r="B5716" s="21" t="s">
        <v>300</v>
      </c>
    </row>
    <row r="5717">
      <c r="A5717" s="23" t="s">
        <v>6382</v>
      </c>
      <c r="B5717" s="21" t="s">
        <v>362</v>
      </c>
    </row>
    <row r="5718">
      <c r="A5718" s="23" t="s">
        <v>6383</v>
      </c>
      <c r="B5718" s="21" t="s">
        <v>294</v>
      </c>
    </row>
    <row r="5719">
      <c r="A5719" s="23" t="s">
        <v>6384</v>
      </c>
      <c r="B5719" s="21" t="s">
        <v>144</v>
      </c>
    </row>
    <row r="5720">
      <c r="A5720" s="23" t="s">
        <v>6385</v>
      </c>
      <c r="B5720" s="21" t="s">
        <v>283</v>
      </c>
    </row>
    <row r="5721">
      <c r="A5721" s="23" t="s">
        <v>6386</v>
      </c>
      <c r="B5721" s="21" t="s">
        <v>300</v>
      </c>
    </row>
    <row r="5722">
      <c r="A5722" s="23" t="s">
        <v>6387</v>
      </c>
      <c r="B5722" s="21" t="s">
        <v>159</v>
      </c>
    </row>
    <row r="5723">
      <c r="A5723" s="23" t="s">
        <v>6388</v>
      </c>
      <c r="B5723" s="21" t="s">
        <v>333</v>
      </c>
    </row>
    <row r="5724">
      <c r="A5724" s="23" t="s">
        <v>6389</v>
      </c>
      <c r="B5724" s="21" t="s">
        <v>261</v>
      </c>
    </row>
    <row r="5725">
      <c r="A5725" s="23" t="s">
        <v>6390</v>
      </c>
      <c r="B5725" s="21" t="s">
        <v>362</v>
      </c>
    </row>
    <row r="5726">
      <c r="A5726" s="23" t="s">
        <v>6391</v>
      </c>
      <c r="B5726" s="21" t="s">
        <v>261</v>
      </c>
    </row>
    <row r="5727">
      <c r="A5727" s="23" t="s">
        <v>6392</v>
      </c>
      <c r="B5727" s="21" t="s">
        <v>263</v>
      </c>
    </row>
    <row r="5728">
      <c r="A5728" s="23" t="s">
        <v>6393</v>
      </c>
      <c r="B5728" s="21" t="s">
        <v>1317</v>
      </c>
    </row>
    <row r="5729">
      <c r="A5729" s="23" t="s">
        <v>6394</v>
      </c>
      <c r="B5729" s="21" t="s">
        <v>283</v>
      </c>
    </row>
    <row r="5730">
      <c r="A5730" s="23" t="s">
        <v>6395</v>
      </c>
      <c r="B5730" s="21" t="s">
        <v>281</v>
      </c>
    </row>
    <row r="5731">
      <c r="A5731" s="23" t="s">
        <v>6396</v>
      </c>
      <c r="B5731" s="21" t="s">
        <v>283</v>
      </c>
    </row>
    <row r="5732">
      <c r="A5732" s="23" t="s">
        <v>6397</v>
      </c>
      <c r="B5732" s="21" t="s">
        <v>456</v>
      </c>
    </row>
    <row r="5733">
      <c r="A5733" s="23" t="s">
        <v>6398</v>
      </c>
      <c r="B5733" s="21" t="s">
        <v>283</v>
      </c>
    </row>
    <row r="5734">
      <c r="A5734" s="23" t="s">
        <v>6399</v>
      </c>
      <c r="B5734" s="21" t="s">
        <v>291</v>
      </c>
    </row>
    <row r="5735">
      <c r="A5735" s="23" t="s">
        <v>6400</v>
      </c>
      <c r="B5735" s="21" t="s">
        <v>261</v>
      </c>
    </row>
    <row r="5736">
      <c r="A5736" s="23" t="s">
        <v>6401</v>
      </c>
      <c r="B5736" s="21" t="s">
        <v>375</v>
      </c>
    </row>
    <row r="5737">
      <c r="A5737" s="23" t="s">
        <v>6402</v>
      </c>
      <c r="B5737" s="21" t="s">
        <v>263</v>
      </c>
    </row>
    <row r="5738">
      <c r="A5738" s="23" t="s">
        <v>6403</v>
      </c>
      <c r="B5738" s="21" t="s">
        <v>333</v>
      </c>
    </row>
    <row r="5739">
      <c r="A5739" s="23" t="s">
        <v>6404</v>
      </c>
      <c r="B5739" s="21" t="s">
        <v>267</v>
      </c>
    </row>
    <row r="5740">
      <c r="A5740" s="23" t="s">
        <v>6405</v>
      </c>
      <c r="B5740" s="21" t="s">
        <v>267</v>
      </c>
    </row>
    <row r="5741">
      <c r="A5741" s="23" t="s">
        <v>6406</v>
      </c>
      <c r="B5741" s="21" t="s">
        <v>283</v>
      </c>
    </row>
    <row r="5742">
      <c r="A5742" s="23" t="s">
        <v>6407</v>
      </c>
      <c r="B5742" s="21" t="s">
        <v>283</v>
      </c>
    </row>
    <row r="5743">
      <c r="A5743" s="23" t="s">
        <v>6408</v>
      </c>
      <c r="B5743" s="21" t="s">
        <v>263</v>
      </c>
    </row>
    <row r="5744">
      <c r="A5744" s="23" t="s">
        <v>6409</v>
      </c>
      <c r="B5744" s="21" t="s">
        <v>300</v>
      </c>
    </row>
    <row r="5745">
      <c r="A5745" s="23" t="s">
        <v>6410</v>
      </c>
      <c r="B5745" s="21" t="s">
        <v>516</v>
      </c>
    </row>
    <row r="5746">
      <c r="A5746" s="23" t="s">
        <v>6411</v>
      </c>
      <c r="B5746" s="21" t="s">
        <v>1285</v>
      </c>
    </row>
    <row r="5747">
      <c r="A5747" s="23" t="s">
        <v>6412</v>
      </c>
      <c r="B5747" s="21" t="s">
        <v>1189</v>
      </c>
    </row>
    <row r="5748">
      <c r="A5748" s="23" t="s">
        <v>6413</v>
      </c>
      <c r="B5748" s="21" t="s">
        <v>283</v>
      </c>
    </row>
    <row r="5749">
      <c r="A5749" s="23" t="s">
        <v>6414</v>
      </c>
      <c r="B5749" s="21" t="s">
        <v>273</v>
      </c>
    </row>
    <row r="5750">
      <c r="A5750" s="23" t="s">
        <v>6415</v>
      </c>
      <c r="B5750" s="21" t="s">
        <v>357</v>
      </c>
    </row>
    <row r="5751">
      <c r="A5751" s="23" t="s">
        <v>6416</v>
      </c>
      <c r="B5751" s="21" t="s">
        <v>265</v>
      </c>
    </row>
    <row r="5752">
      <c r="A5752" s="23" t="s">
        <v>6417</v>
      </c>
      <c r="B5752" s="21" t="s">
        <v>767</v>
      </c>
    </row>
    <row r="5753">
      <c r="A5753" s="23" t="s">
        <v>6418</v>
      </c>
      <c r="B5753" s="21" t="s">
        <v>283</v>
      </c>
    </row>
    <row r="5754">
      <c r="A5754" s="23" t="s">
        <v>6419</v>
      </c>
      <c r="B5754" s="21" t="s">
        <v>261</v>
      </c>
    </row>
    <row r="5755">
      <c r="A5755" s="23" t="s">
        <v>6420</v>
      </c>
      <c r="B5755" s="21" t="s">
        <v>466</v>
      </c>
    </row>
    <row r="5756">
      <c r="A5756" s="23" t="s">
        <v>6421</v>
      </c>
      <c r="B5756" s="21" t="s">
        <v>283</v>
      </c>
    </row>
    <row r="5757">
      <c r="A5757" s="23" t="s">
        <v>6422</v>
      </c>
      <c r="B5757" s="21" t="s">
        <v>261</v>
      </c>
    </row>
    <row r="5758">
      <c r="A5758" s="23" t="s">
        <v>6423</v>
      </c>
      <c r="B5758" s="21" t="s">
        <v>357</v>
      </c>
    </row>
    <row r="5759">
      <c r="A5759" s="23" t="s">
        <v>6424</v>
      </c>
      <c r="B5759" s="21" t="s">
        <v>362</v>
      </c>
    </row>
    <row r="5760">
      <c r="A5760" s="23" t="s">
        <v>6425</v>
      </c>
      <c r="B5760" s="21" t="s">
        <v>271</v>
      </c>
    </row>
    <row r="5761">
      <c r="A5761" s="23" t="s">
        <v>6426</v>
      </c>
      <c r="B5761" s="21" t="s">
        <v>283</v>
      </c>
    </row>
    <row r="5762">
      <c r="A5762" s="23" t="s">
        <v>6427</v>
      </c>
      <c r="B5762" s="21" t="s">
        <v>261</v>
      </c>
    </row>
    <row r="5763">
      <c r="A5763" s="23" t="s">
        <v>6428</v>
      </c>
      <c r="B5763" s="21" t="s">
        <v>283</v>
      </c>
    </row>
    <row r="5764">
      <c r="A5764" s="23" t="s">
        <v>6429</v>
      </c>
      <c r="B5764" s="21" t="s">
        <v>261</v>
      </c>
    </row>
    <row r="5765">
      <c r="A5765" s="23" t="s">
        <v>132</v>
      </c>
      <c r="B5765" s="21" t="s">
        <v>118</v>
      </c>
    </row>
    <row r="5766">
      <c r="A5766" s="23" t="s">
        <v>6430</v>
      </c>
      <c r="B5766" s="21" t="s">
        <v>6431</v>
      </c>
    </row>
    <row r="5767">
      <c r="A5767" s="23" t="s">
        <v>6432</v>
      </c>
      <c r="B5767" s="21" t="s">
        <v>283</v>
      </c>
    </row>
    <row r="5768">
      <c r="A5768" s="23" t="s">
        <v>6433</v>
      </c>
      <c r="B5768" s="21" t="s">
        <v>300</v>
      </c>
    </row>
    <row r="5769">
      <c r="A5769" s="23" t="s">
        <v>6434</v>
      </c>
      <c r="B5769" s="21" t="s">
        <v>118</v>
      </c>
    </row>
    <row r="5770">
      <c r="A5770" s="23" t="s">
        <v>6435</v>
      </c>
      <c r="B5770" s="21" t="s">
        <v>283</v>
      </c>
    </row>
    <row r="5771">
      <c r="A5771" s="23" t="s">
        <v>6436</v>
      </c>
      <c r="B5771" s="21" t="s">
        <v>150</v>
      </c>
    </row>
    <row r="5772">
      <c r="A5772" s="23" t="s">
        <v>6437</v>
      </c>
      <c r="B5772" s="21" t="s">
        <v>362</v>
      </c>
    </row>
    <row r="5773">
      <c r="A5773" s="23" t="s">
        <v>6438</v>
      </c>
      <c r="B5773" s="21" t="s">
        <v>1317</v>
      </c>
    </row>
    <row r="5774">
      <c r="A5774" s="23" t="s">
        <v>6439</v>
      </c>
      <c r="B5774" s="21" t="s">
        <v>6440</v>
      </c>
    </row>
    <row r="5775">
      <c r="A5775" s="23" t="s">
        <v>6441</v>
      </c>
      <c r="B5775" s="21" t="s">
        <v>263</v>
      </c>
    </row>
    <row r="5776">
      <c r="A5776" s="23" t="s">
        <v>6442</v>
      </c>
      <c r="B5776" s="21" t="s">
        <v>191</v>
      </c>
    </row>
    <row r="5777">
      <c r="A5777" s="23" t="s">
        <v>6443</v>
      </c>
      <c r="B5777" s="21" t="s">
        <v>394</v>
      </c>
    </row>
    <row r="5778">
      <c r="A5778" s="23" t="s">
        <v>6444</v>
      </c>
      <c r="B5778" s="21" t="s">
        <v>357</v>
      </c>
    </row>
    <row r="5779">
      <c r="A5779" s="23" t="s">
        <v>6445</v>
      </c>
      <c r="B5779" s="21" t="s">
        <v>1090</v>
      </c>
    </row>
    <row r="5780">
      <c r="A5780" s="23" t="s">
        <v>6446</v>
      </c>
      <c r="B5780" s="21" t="s">
        <v>812</v>
      </c>
    </row>
    <row r="5781">
      <c r="A5781" s="23" t="s">
        <v>6447</v>
      </c>
      <c r="B5781" s="21" t="s">
        <v>283</v>
      </c>
    </row>
    <row r="5782">
      <c r="A5782" s="23" t="s">
        <v>6448</v>
      </c>
      <c r="B5782" s="21" t="s">
        <v>283</v>
      </c>
    </row>
    <row r="5783">
      <c r="A5783" s="23" t="s">
        <v>6449</v>
      </c>
      <c r="B5783" s="21" t="s">
        <v>435</v>
      </c>
    </row>
    <row r="5784">
      <c r="A5784" s="23" t="s">
        <v>6450</v>
      </c>
      <c r="B5784" s="21" t="s">
        <v>261</v>
      </c>
    </row>
    <row r="5785">
      <c r="A5785" s="23" t="s">
        <v>6451</v>
      </c>
      <c r="B5785" s="21" t="s">
        <v>329</v>
      </c>
    </row>
    <row r="5786">
      <c r="A5786" s="23" t="s">
        <v>6452</v>
      </c>
      <c r="B5786" s="21" t="s">
        <v>333</v>
      </c>
    </row>
    <row r="5787">
      <c r="A5787" s="23" t="s">
        <v>6453</v>
      </c>
      <c r="B5787" s="21" t="s">
        <v>283</v>
      </c>
    </row>
    <row r="5788">
      <c r="A5788" s="23" t="s">
        <v>6454</v>
      </c>
      <c r="B5788" s="21" t="s">
        <v>283</v>
      </c>
    </row>
    <row r="5789">
      <c r="A5789" s="23" t="s">
        <v>6455</v>
      </c>
      <c r="B5789" s="21" t="s">
        <v>261</v>
      </c>
    </row>
    <row r="5790">
      <c r="A5790" s="23" t="s">
        <v>6456</v>
      </c>
      <c r="B5790" s="21" t="s">
        <v>283</v>
      </c>
    </row>
    <row r="5791">
      <c r="A5791" s="23" t="s">
        <v>6457</v>
      </c>
      <c r="B5791" s="21" t="s">
        <v>450</v>
      </c>
    </row>
    <row r="5792">
      <c r="A5792" s="23" t="s">
        <v>6458</v>
      </c>
      <c r="B5792" s="21" t="s">
        <v>283</v>
      </c>
    </row>
    <row r="5793">
      <c r="A5793" s="23" t="s">
        <v>6459</v>
      </c>
      <c r="B5793" s="21" t="s">
        <v>261</v>
      </c>
    </row>
    <row r="5794">
      <c r="A5794" s="23" t="s">
        <v>6460</v>
      </c>
      <c r="B5794" s="21" t="s">
        <v>767</v>
      </c>
    </row>
    <row r="5795">
      <c r="A5795" s="23" t="s">
        <v>6461</v>
      </c>
      <c r="B5795" s="21" t="s">
        <v>267</v>
      </c>
    </row>
    <row r="5796">
      <c r="A5796" s="23" t="s">
        <v>6462</v>
      </c>
      <c r="B5796" s="21" t="s">
        <v>6463</v>
      </c>
    </row>
    <row r="5797">
      <c r="A5797" s="23" t="s">
        <v>6464</v>
      </c>
      <c r="B5797" s="21" t="s">
        <v>283</v>
      </c>
    </row>
    <row r="5798">
      <c r="A5798" s="23" t="s">
        <v>6465</v>
      </c>
      <c r="B5798" s="21" t="s">
        <v>261</v>
      </c>
    </row>
    <row r="5799">
      <c r="A5799" s="23" t="s">
        <v>6466</v>
      </c>
      <c r="B5799" s="21" t="s">
        <v>271</v>
      </c>
    </row>
    <row r="5800">
      <c r="A5800" s="23" t="s">
        <v>6467</v>
      </c>
      <c r="B5800" s="21" t="s">
        <v>283</v>
      </c>
    </row>
    <row r="5801">
      <c r="A5801" s="23" t="s">
        <v>6468</v>
      </c>
      <c r="B5801" s="21" t="s">
        <v>333</v>
      </c>
    </row>
    <row r="5802">
      <c r="A5802" s="23" t="s">
        <v>6469</v>
      </c>
      <c r="B5802" s="21" t="s">
        <v>2765</v>
      </c>
    </row>
    <row r="5803">
      <c r="A5803" s="23" t="s">
        <v>6470</v>
      </c>
      <c r="B5803" s="21" t="s">
        <v>466</v>
      </c>
    </row>
    <row r="5804">
      <c r="A5804" s="23" t="s">
        <v>6471</v>
      </c>
      <c r="B5804" s="21" t="s">
        <v>261</v>
      </c>
    </row>
    <row r="5805">
      <c r="A5805" s="23" t="s">
        <v>6472</v>
      </c>
      <c r="B5805" s="21" t="s">
        <v>263</v>
      </c>
    </row>
    <row r="5806">
      <c r="A5806" s="23" t="s">
        <v>6473</v>
      </c>
      <c r="B5806" s="21" t="s">
        <v>261</v>
      </c>
    </row>
    <row r="5807">
      <c r="A5807" s="23" t="s">
        <v>6474</v>
      </c>
      <c r="B5807" s="21" t="s">
        <v>329</v>
      </c>
    </row>
    <row r="5808">
      <c r="A5808" s="23" t="s">
        <v>6475</v>
      </c>
      <c r="B5808" s="21" t="s">
        <v>261</v>
      </c>
    </row>
    <row r="5809">
      <c r="A5809" s="23" t="s">
        <v>6476</v>
      </c>
      <c r="B5809" s="21" t="s">
        <v>273</v>
      </c>
    </row>
    <row r="5810">
      <c r="A5810" s="23" t="s">
        <v>6477</v>
      </c>
      <c r="B5810" s="21" t="s">
        <v>476</v>
      </c>
    </row>
    <row r="5811">
      <c r="A5811" s="23" t="s">
        <v>6478</v>
      </c>
      <c r="B5811" s="21" t="s">
        <v>261</v>
      </c>
    </row>
    <row r="5812">
      <c r="A5812" s="23" t="s">
        <v>6479</v>
      </c>
      <c r="B5812" s="21" t="s">
        <v>291</v>
      </c>
    </row>
    <row r="5813">
      <c r="A5813" s="23" t="s">
        <v>6480</v>
      </c>
      <c r="B5813" s="21" t="s">
        <v>283</v>
      </c>
    </row>
    <row r="5814">
      <c r="A5814" s="23" t="s">
        <v>6481</v>
      </c>
      <c r="B5814" s="21" t="s">
        <v>271</v>
      </c>
    </row>
    <row r="5815">
      <c r="A5815" s="23" t="s">
        <v>6482</v>
      </c>
      <c r="B5815" s="21" t="s">
        <v>300</v>
      </c>
    </row>
    <row r="5816">
      <c r="A5816" s="23" t="s">
        <v>6483</v>
      </c>
      <c r="B5816" s="21" t="s">
        <v>6484</v>
      </c>
    </row>
    <row r="5817">
      <c r="A5817" s="23" t="s">
        <v>6485</v>
      </c>
      <c r="B5817" s="21" t="s">
        <v>261</v>
      </c>
    </row>
    <row r="5818">
      <c r="A5818" s="23" t="s">
        <v>6486</v>
      </c>
      <c r="B5818" s="21" t="s">
        <v>357</v>
      </c>
    </row>
    <row r="5819">
      <c r="A5819" s="23" t="s">
        <v>6487</v>
      </c>
      <c r="B5819" s="21" t="s">
        <v>357</v>
      </c>
    </row>
    <row r="5820">
      <c r="A5820" s="23" t="s">
        <v>6488</v>
      </c>
      <c r="B5820" s="21" t="s">
        <v>283</v>
      </c>
    </row>
    <row r="5821">
      <c r="A5821" s="23" t="s">
        <v>6489</v>
      </c>
      <c r="B5821" s="21" t="s">
        <v>261</v>
      </c>
    </row>
    <row r="5822">
      <c r="A5822" s="23" t="s">
        <v>6490</v>
      </c>
      <c r="B5822" s="21" t="s">
        <v>261</v>
      </c>
    </row>
    <row r="5823">
      <c r="A5823" s="23" t="s">
        <v>6491</v>
      </c>
      <c r="B5823" s="21" t="s">
        <v>1567</v>
      </c>
    </row>
    <row r="5824">
      <c r="A5824" s="23" t="s">
        <v>6492</v>
      </c>
      <c r="B5824" s="21" t="s">
        <v>1223</v>
      </c>
    </row>
    <row r="5825">
      <c r="A5825" s="23" t="s">
        <v>6493</v>
      </c>
      <c r="B5825" s="21" t="s">
        <v>283</v>
      </c>
    </row>
    <row r="5826">
      <c r="A5826" s="23" t="s">
        <v>6494</v>
      </c>
      <c r="B5826" s="21" t="s">
        <v>261</v>
      </c>
    </row>
    <row r="5827">
      <c r="A5827" s="23" t="s">
        <v>6495</v>
      </c>
      <c r="B5827" s="21" t="s">
        <v>300</v>
      </c>
    </row>
    <row r="5828">
      <c r="A5828" s="23" t="s">
        <v>6496</v>
      </c>
      <c r="B5828" s="21" t="s">
        <v>126</v>
      </c>
    </row>
    <row r="5829">
      <c r="A5829" s="23" t="s">
        <v>6497</v>
      </c>
      <c r="B5829" s="21" t="s">
        <v>333</v>
      </c>
    </row>
    <row r="5830">
      <c r="A5830" s="23" t="s">
        <v>6498</v>
      </c>
      <c r="B5830" s="21" t="s">
        <v>283</v>
      </c>
    </row>
    <row r="5831">
      <c r="A5831" s="23" t="s">
        <v>6499</v>
      </c>
      <c r="B5831" s="21" t="s">
        <v>291</v>
      </c>
    </row>
    <row r="5832">
      <c r="A5832" s="23" t="s">
        <v>6500</v>
      </c>
      <c r="B5832" s="21" t="s">
        <v>283</v>
      </c>
    </row>
    <row r="5833">
      <c r="A5833" s="23" t="s">
        <v>6501</v>
      </c>
      <c r="B5833" s="21" t="s">
        <v>3354</v>
      </c>
    </row>
    <row r="5834">
      <c r="A5834" s="23" t="s">
        <v>6502</v>
      </c>
      <c r="B5834" s="21" t="s">
        <v>624</v>
      </c>
    </row>
    <row r="5835">
      <c r="A5835" s="23" t="s">
        <v>6503</v>
      </c>
      <c r="B5835" s="21" t="s">
        <v>346</v>
      </c>
    </row>
    <row r="5836">
      <c r="A5836" s="23" t="s">
        <v>6504</v>
      </c>
      <c r="B5836" s="21" t="s">
        <v>263</v>
      </c>
    </row>
    <row r="5837">
      <c r="A5837" s="23" t="s">
        <v>6505</v>
      </c>
      <c r="B5837" s="21" t="s">
        <v>300</v>
      </c>
    </row>
    <row r="5838">
      <c r="A5838" s="23" t="s">
        <v>6506</v>
      </c>
      <c r="B5838" s="21" t="s">
        <v>435</v>
      </c>
    </row>
    <row r="5839">
      <c r="A5839" s="23" t="s">
        <v>6507</v>
      </c>
      <c r="B5839" s="21" t="s">
        <v>276</v>
      </c>
    </row>
    <row r="5840">
      <c r="A5840" s="23" t="s">
        <v>6508</v>
      </c>
      <c r="B5840" s="21" t="s">
        <v>283</v>
      </c>
    </row>
    <row r="5841">
      <c r="A5841" s="23" t="s">
        <v>6509</v>
      </c>
      <c r="B5841" s="21" t="s">
        <v>261</v>
      </c>
    </row>
    <row r="5842">
      <c r="A5842" s="23" t="s">
        <v>6510</v>
      </c>
      <c r="B5842" s="21" t="s">
        <v>283</v>
      </c>
    </row>
    <row r="5843">
      <c r="A5843" s="23" t="s">
        <v>6511</v>
      </c>
      <c r="B5843" s="21" t="s">
        <v>283</v>
      </c>
    </row>
    <row r="5844">
      <c r="A5844" s="23" t="s">
        <v>6512</v>
      </c>
      <c r="B5844" s="21" t="s">
        <v>267</v>
      </c>
    </row>
    <row r="5845">
      <c r="A5845" s="23" t="s">
        <v>6513</v>
      </c>
      <c r="B5845" s="21" t="s">
        <v>144</v>
      </c>
    </row>
    <row r="5846">
      <c r="A5846" s="23" t="s">
        <v>6514</v>
      </c>
      <c r="B5846" s="21" t="s">
        <v>435</v>
      </c>
    </row>
    <row r="5847">
      <c r="A5847" s="23" t="s">
        <v>6515</v>
      </c>
      <c r="B5847" s="21" t="s">
        <v>561</v>
      </c>
    </row>
    <row r="5848">
      <c r="A5848" s="23" t="s">
        <v>6516</v>
      </c>
      <c r="B5848" s="21" t="s">
        <v>273</v>
      </c>
    </row>
    <row r="5849">
      <c r="A5849" s="23" t="s">
        <v>6517</v>
      </c>
      <c r="B5849" s="21" t="s">
        <v>283</v>
      </c>
    </row>
    <row r="5850">
      <c r="A5850" s="23" t="s">
        <v>6518</v>
      </c>
      <c r="B5850" s="21" t="s">
        <v>265</v>
      </c>
    </row>
    <row r="5851">
      <c r="A5851" s="23" t="s">
        <v>6519</v>
      </c>
      <c r="B5851" s="21" t="s">
        <v>261</v>
      </c>
    </row>
    <row r="5852">
      <c r="A5852" s="23" t="s">
        <v>6520</v>
      </c>
      <c r="B5852" s="21" t="s">
        <v>136</v>
      </c>
    </row>
    <row r="5853">
      <c r="A5853" s="23" t="s">
        <v>202</v>
      </c>
      <c r="B5853" s="21" t="s">
        <v>203</v>
      </c>
    </row>
    <row r="5854">
      <c r="A5854" s="23" t="s">
        <v>6521</v>
      </c>
      <c r="B5854" s="21" t="s">
        <v>761</v>
      </c>
    </row>
    <row r="5855">
      <c r="A5855" s="23" t="s">
        <v>6522</v>
      </c>
      <c r="B5855" s="21" t="s">
        <v>357</v>
      </c>
    </row>
    <row r="5856">
      <c r="A5856" s="23" t="s">
        <v>6523</v>
      </c>
      <c r="B5856" s="21" t="s">
        <v>283</v>
      </c>
    </row>
    <row r="5857">
      <c r="A5857" s="23" t="s">
        <v>6524</v>
      </c>
      <c r="B5857" s="21" t="s">
        <v>6525</v>
      </c>
    </row>
    <row r="5858">
      <c r="A5858" s="23" t="s">
        <v>6526</v>
      </c>
      <c r="B5858" s="21" t="s">
        <v>291</v>
      </c>
    </row>
    <row r="5859">
      <c r="A5859" s="23" t="s">
        <v>6527</v>
      </c>
      <c r="B5859" s="21" t="s">
        <v>283</v>
      </c>
    </row>
    <row r="5860">
      <c r="A5860" s="23" t="s">
        <v>6528</v>
      </c>
      <c r="B5860" s="21" t="s">
        <v>6529</v>
      </c>
    </row>
    <row r="5861">
      <c r="A5861" s="23" t="s">
        <v>6530</v>
      </c>
      <c r="B5861" s="21" t="s">
        <v>261</v>
      </c>
    </row>
    <row r="5862">
      <c r="A5862" s="23" t="s">
        <v>6531</v>
      </c>
      <c r="B5862" s="21" t="s">
        <v>300</v>
      </c>
    </row>
    <row r="5863">
      <c r="A5863" s="23" t="s">
        <v>6532</v>
      </c>
      <c r="B5863" s="21" t="s">
        <v>283</v>
      </c>
    </row>
    <row r="5864">
      <c r="A5864" s="23" t="s">
        <v>6533</v>
      </c>
      <c r="B5864" s="21" t="s">
        <v>283</v>
      </c>
    </row>
    <row r="5865">
      <c r="A5865" s="23" t="s">
        <v>6534</v>
      </c>
      <c r="B5865" s="21" t="s">
        <v>267</v>
      </c>
    </row>
    <row r="5866">
      <c r="A5866" s="23" t="s">
        <v>6535</v>
      </c>
      <c r="B5866" s="21" t="s">
        <v>307</v>
      </c>
    </row>
    <row r="5867">
      <c r="A5867" s="23" t="s">
        <v>6536</v>
      </c>
      <c r="B5867" s="21" t="s">
        <v>300</v>
      </c>
    </row>
    <row r="5868">
      <c r="A5868" s="23" t="s">
        <v>6537</v>
      </c>
      <c r="B5868" s="21" t="s">
        <v>294</v>
      </c>
    </row>
    <row r="5869">
      <c r="A5869" s="23" t="s">
        <v>6538</v>
      </c>
      <c r="B5869" s="21" t="s">
        <v>362</v>
      </c>
    </row>
    <row r="5870">
      <c r="A5870" s="23" t="s">
        <v>6539</v>
      </c>
      <c r="B5870" s="21" t="s">
        <v>283</v>
      </c>
    </row>
    <row r="5871">
      <c r="A5871" s="23" t="s">
        <v>6540</v>
      </c>
      <c r="B5871" s="21" t="s">
        <v>357</v>
      </c>
    </row>
    <row r="5872">
      <c r="A5872" s="23" t="s">
        <v>6541</v>
      </c>
      <c r="B5872" s="21" t="s">
        <v>261</v>
      </c>
    </row>
    <row r="5873">
      <c r="A5873" s="23" t="s">
        <v>6542</v>
      </c>
      <c r="B5873" s="21" t="s">
        <v>283</v>
      </c>
    </row>
    <row r="5874">
      <c r="A5874" s="23" t="s">
        <v>6543</v>
      </c>
      <c r="B5874" s="21" t="s">
        <v>283</v>
      </c>
    </row>
    <row r="5875">
      <c r="A5875" s="23" t="s">
        <v>6544</v>
      </c>
      <c r="B5875" s="21" t="s">
        <v>261</v>
      </c>
    </row>
    <row r="5876">
      <c r="A5876" s="23" t="s">
        <v>6545</v>
      </c>
      <c r="B5876" s="21" t="s">
        <v>294</v>
      </c>
    </row>
    <row r="5877">
      <c r="A5877" s="23" t="s">
        <v>6546</v>
      </c>
      <c r="B5877" s="21" t="s">
        <v>362</v>
      </c>
    </row>
    <row r="5878">
      <c r="A5878" s="23" t="s">
        <v>6547</v>
      </c>
      <c r="B5878" s="21" t="s">
        <v>283</v>
      </c>
    </row>
    <row r="5879">
      <c r="A5879" s="23" t="s">
        <v>6548</v>
      </c>
      <c r="B5879" s="21" t="s">
        <v>300</v>
      </c>
    </row>
    <row r="5880">
      <c r="A5880" s="23" t="s">
        <v>6549</v>
      </c>
      <c r="B5880" s="21" t="s">
        <v>263</v>
      </c>
    </row>
    <row r="5881">
      <c r="A5881" s="23" t="s">
        <v>6550</v>
      </c>
      <c r="B5881" s="21" t="s">
        <v>357</v>
      </c>
    </row>
    <row r="5882">
      <c r="A5882" s="23" t="s">
        <v>6551</v>
      </c>
      <c r="B5882" s="21" t="s">
        <v>636</v>
      </c>
    </row>
    <row r="5883">
      <c r="A5883" s="23" t="s">
        <v>6552</v>
      </c>
      <c r="B5883" s="21" t="s">
        <v>294</v>
      </c>
    </row>
    <row r="5884">
      <c r="A5884" s="23" t="s">
        <v>6553</v>
      </c>
      <c r="B5884" s="21" t="s">
        <v>291</v>
      </c>
    </row>
    <row r="5885">
      <c r="A5885" s="23" t="s">
        <v>6554</v>
      </c>
      <c r="B5885" s="21" t="s">
        <v>664</v>
      </c>
    </row>
    <row r="5886">
      <c r="A5886" s="23" t="s">
        <v>6555</v>
      </c>
      <c r="B5886" s="21" t="s">
        <v>362</v>
      </c>
    </row>
    <row r="5887">
      <c r="A5887" s="23" t="s">
        <v>6556</v>
      </c>
      <c r="B5887" s="21" t="s">
        <v>300</v>
      </c>
    </row>
    <row r="5888">
      <c r="A5888" s="23" t="s">
        <v>6557</v>
      </c>
      <c r="B5888" s="21" t="s">
        <v>261</v>
      </c>
    </row>
    <row r="5889">
      <c r="A5889" s="23" t="s">
        <v>6558</v>
      </c>
      <c r="B5889" s="21" t="s">
        <v>261</v>
      </c>
    </row>
    <row r="5890">
      <c r="A5890" s="23" t="s">
        <v>6559</v>
      </c>
      <c r="B5890" s="21" t="s">
        <v>2246</v>
      </c>
    </row>
    <row r="5891">
      <c r="A5891" s="23" t="s">
        <v>6560</v>
      </c>
      <c r="B5891" s="21" t="s">
        <v>6561</v>
      </c>
    </row>
    <row r="5892">
      <c r="A5892" s="23" t="s">
        <v>6562</v>
      </c>
      <c r="B5892" s="21" t="s">
        <v>294</v>
      </c>
    </row>
    <row r="5893">
      <c r="A5893" s="23" t="s">
        <v>6563</v>
      </c>
      <c r="B5893" s="21" t="s">
        <v>6564</v>
      </c>
    </row>
    <row r="5894">
      <c r="A5894" s="23" t="s">
        <v>6565</v>
      </c>
      <c r="B5894" s="21" t="s">
        <v>294</v>
      </c>
    </row>
    <row r="5895">
      <c r="A5895" s="23" t="s">
        <v>6566</v>
      </c>
      <c r="B5895" s="21" t="s">
        <v>283</v>
      </c>
    </row>
    <row r="5896">
      <c r="A5896" s="23" t="s">
        <v>6567</v>
      </c>
      <c r="B5896" s="21" t="s">
        <v>659</v>
      </c>
    </row>
    <row r="5897">
      <c r="A5897" s="23" t="s">
        <v>6568</v>
      </c>
      <c r="B5897" s="21" t="s">
        <v>297</v>
      </c>
    </row>
    <row r="5898">
      <c r="A5898" s="23" t="s">
        <v>6569</v>
      </c>
      <c r="B5898" s="21" t="s">
        <v>263</v>
      </c>
    </row>
    <row r="5899">
      <c r="A5899" s="23" t="s">
        <v>6570</v>
      </c>
      <c r="B5899" s="21" t="s">
        <v>767</v>
      </c>
    </row>
    <row r="5900">
      <c r="A5900" s="23" t="s">
        <v>6571</v>
      </c>
      <c r="B5900" s="21" t="s">
        <v>1760</v>
      </c>
    </row>
    <row r="5901">
      <c r="A5901" s="23" t="s">
        <v>6572</v>
      </c>
      <c r="B5901" s="21" t="s">
        <v>276</v>
      </c>
    </row>
    <row r="5902">
      <c r="A5902" s="23" t="s">
        <v>6573</v>
      </c>
      <c r="B5902" s="21" t="s">
        <v>283</v>
      </c>
    </row>
    <row r="5903">
      <c r="A5903" s="23" t="s">
        <v>6574</v>
      </c>
      <c r="B5903" s="21" t="s">
        <v>294</v>
      </c>
    </row>
    <row r="5904">
      <c r="A5904" s="23" t="s">
        <v>6575</v>
      </c>
      <c r="B5904" s="21" t="s">
        <v>263</v>
      </c>
    </row>
    <row r="5905">
      <c r="A5905" s="23" t="s">
        <v>6576</v>
      </c>
      <c r="B5905" s="21" t="s">
        <v>267</v>
      </c>
    </row>
    <row r="5906">
      <c r="A5906" s="23" t="s">
        <v>6577</v>
      </c>
      <c r="B5906" s="21" t="s">
        <v>261</v>
      </c>
    </row>
    <row r="5907">
      <c r="A5907" s="23" t="s">
        <v>6578</v>
      </c>
      <c r="B5907" s="21" t="s">
        <v>812</v>
      </c>
    </row>
    <row r="5908">
      <c r="A5908" s="23" t="s">
        <v>6579</v>
      </c>
      <c r="B5908" s="21" t="s">
        <v>316</v>
      </c>
    </row>
    <row r="5909">
      <c r="A5909" s="23" t="s">
        <v>6580</v>
      </c>
      <c r="B5909" s="21" t="s">
        <v>362</v>
      </c>
    </row>
    <row r="5910">
      <c r="A5910" s="23" t="s">
        <v>6581</v>
      </c>
      <c r="B5910" s="21" t="s">
        <v>291</v>
      </c>
    </row>
    <row r="5911">
      <c r="A5911" s="23" t="s">
        <v>6582</v>
      </c>
      <c r="B5911" s="21" t="s">
        <v>294</v>
      </c>
    </row>
    <row r="5912">
      <c r="A5912" s="23" t="s">
        <v>6583</v>
      </c>
      <c r="B5912" s="21" t="s">
        <v>184</v>
      </c>
    </row>
    <row r="5913">
      <c r="A5913" s="23" t="s">
        <v>6584</v>
      </c>
      <c r="B5913" s="21" t="s">
        <v>291</v>
      </c>
    </row>
    <row r="5914">
      <c r="A5914" s="23" t="s">
        <v>6585</v>
      </c>
      <c r="B5914" s="21" t="s">
        <v>261</v>
      </c>
    </row>
    <row r="5915">
      <c r="A5915" s="23" t="s">
        <v>6586</v>
      </c>
      <c r="B5915" s="21" t="s">
        <v>263</v>
      </c>
    </row>
    <row r="5916">
      <c r="A5916" s="23" t="s">
        <v>6587</v>
      </c>
      <c r="B5916" s="21" t="s">
        <v>267</v>
      </c>
    </row>
    <row r="5917">
      <c r="A5917" s="23" t="s">
        <v>6588</v>
      </c>
      <c r="B5917" s="21" t="s">
        <v>261</v>
      </c>
    </row>
    <row r="5918">
      <c r="A5918" s="23" t="s">
        <v>6589</v>
      </c>
      <c r="B5918" s="21" t="s">
        <v>6590</v>
      </c>
    </row>
    <row r="5919">
      <c r="A5919" s="23" t="s">
        <v>6591</v>
      </c>
      <c r="B5919" s="21" t="s">
        <v>261</v>
      </c>
    </row>
    <row r="5920">
      <c r="A5920" s="23" t="s">
        <v>6592</v>
      </c>
      <c r="B5920" s="21" t="s">
        <v>357</v>
      </c>
    </row>
    <row r="5921">
      <c r="A5921" s="23" t="s">
        <v>6593</v>
      </c>
      <c r="B5921" s="21" t="s">
        <v>294</v>
      </c>
    </row>
    <row r="5922">
      <c r="A5922" s="23" t="s">
        <v>6594</v>
      </c>
      <c r="B5922" s="21" t="s">
        <v>273</v>
      </c>
    </row>
    <row r="5923">
      <c r="A5923" s="23" t="s">
        <v>6595</v>
      </c>
      <c r="B5923" s="21" t="s">
        <v>263</v>
      </c>
    </row>
    <row r="5924">
      <c r="A5924" s="23" t="s">
        <v>6596</v>
      </c>
      <c r="B5924" s="21" t="s">
        <v>273</v>
      </c>
    </row>
    <row r="5925">
      <c r="A5925" s="23" t="s">
        <v>6597</v>
      </c>
      <c r="B5925" s="21" t="s">
        <v>283</v>
      </c>
    </row>
    <row r="5926">
      <c r="A5926" s="23" t="s">
        <v>6598</v>
      </c>
      <c r="B5926" s="21" t="s">
        <v>191</v>
      </c>
    </row>
    <row r="5927">
      <c r="A5927" s="23" t="s">
        <v>6599</v>
      </c>
      <c r="B5927" s="21" t="s">
        <v>283</v>
      </c>
    </row>
    <row r="5928">
      <c r="A5928" s="23" t="s">
        <v>6600</v>
      </c>
      <c r="B5928" s="21" t="s">
        <v>357</v>
      </c>
    </row>
    <row r="5929">
      <c r="A5929" s="23" t="s">
        <v>6601</v>
      </c>
      <c r="B5929" s="21" t="s">
        <v>362</v>
      </c>
    </row>
    <row r="5930">
      <c r="A5930" s="23" t="s">
        <v>6602</v>
      </c>
      <c r="B5930" s="21" t="s">
        <v>587</v>
      </c>
    </row>
    <row r="5931">
      <c r="A5931" s="23" t="s">
        <v>6603</v>
      </c>
      <c r="B5931" s="21" t="s">
        <v>273</v>
      </c>
    </row>
    <row r="5932">
      <c r="A5932" s="23" t="s">
        <v>6604</v>
      </c>
      <c r="B5932" s="21" t="s">
        <v>6605</v>
      </c>
    </row>
    <row r="5933">
      <c r="A5933" s="23" t="s">
        <v>6606</v>
      </c>
      <c r="B5933" s="21" t="s">
        <v>263</v>
      </c>
    </row>
    <row r="5934">
      <c r="A5934" s="23" t="s">
        <v>6607</v>
      </c>
      <c r="B5934" s="21" t="s">
        <v>466</v>
      </c>
    </row>
    <row r="5935">
      <c r="A5935" s="23" t="s">
        <v>6608</v>
      </c>
      <c r="B5935" s="21" t="s">
        <v>353</v>
      </c>
    </row>
    <row r="5936">
      <c r="A5936" s="23" t="s">
        <v>6609</v>
      </c>
      <c r="B5936" s="21" t="s">
        <v>476</v>
      </c>
    </row>
    <row r="5937">
      <c r="A5937" s="23" t="s">
        <v>6610</v>
      </c>
      <c r="B5937" s="21" t="s">
        <v>261</v>
      </c>
    </row>
    <row r="5938">
      <c r="A5938" s="23" t="s">
        <v>6611</v>
      </c>
      <c r="B5938" s="21" t="s">
        <v>435</v>
      </c>
    </row>
    <row r="5939">
      <c r="A5939" s="23" t="s">
        <v>6612</v>
      </c>
      <c r="B5939" s="21" t="s">
        <v>267</v>
      </c>
    </row>
    <row r="5940">
      <c r="A5940" s="23" t="s">
        <v>6613</v>
      </c>
      <c r="B5940" s="21" t="s">
        <v>263</v>
      </c>
    </row>
    <row r="5941">
      <c r="A5941" s="23" t="s">
        <v>6614</v>
      </c>
      <c r="B5941" s="21" t="s">
        <v>283</v>
      </c>
    </row>
    <row r="5942">
      <c r="A5942" s="23" t="s">
        <v>6615</v>
      </c>
      <c r="B5942" s="21" t="s">
        <v>6616</v>
      </c>
    </row>
    <row r="5943">
      <c r="A5943" s="23" t="s">
        <v>153</v>
      </c>
      <c r="B5943" s="21" t="s">
        <v>118</v>
      </c>
    </row>
    <row r="5944">
      <c r="A5944" s="23" t="s">
        <v>6617</v>
      </c>
      <c r="B5944" s="21" t="s">
        <v>297</v>
      </c>
    </row>
    <row r="5945">
      <c r="A5945" s="23" t="s">
        <v>6618</v>
      </c>
      <c r="B5945" s="21" t="s">
        <v>300</v>
      </c>
    </row>
    <row r="5946">
      <c r="A5946" s="23" t="s">
        <v>6619</v>
      </c>
      <c r="B5946" s="21" t="s">
        <v>294</v>
      </c>
    </row>
    <row r="5947">
      <c r="A5947" s="23" t="s">
        <v>6620</v>
      </c>
      <c r="B5947" s="21" t="s">
        <v>261</v>
      </c>
    </row>
    <row r="5948">
      <c r="A5948" s="23" t="s">
        <v>6621</v>
      </c>
      <c r="B5948" s="21" t="s">
        <v>283</v>
      </c>
    </row>
    <row r="5949">
      <c r="A5949" s="23" t="s">
        <v>6622</v>
      </c>
      <c r="B5949" s="21" t="s">
        <v>450</v>
      </c>
    </row>
    <row r="5950">
      <c r="A5950" s="23" t="s">
        <v>6623</v>
      </c>
      <c r="B5950" s="21" t="s">
        <v>300</v>
      </c>
    </row>
    <row r="5951">
      <c r="A5951" s="23" t="s">
        <v>6624</v>
      </c>
      <c r="B5951" s="21" t="s">
        <v>291</v>
      </c>
    </row>
    <row r="5952">
      <c r="A5952" s="23" t="s">
        <v>6625</v>
      </c>
      <c r="B5952" s="21" t="s">
        <v>273</v>
      </c>
    </row>
    <row r="5953">
      <c r="A5953" s="23" t="s">
        <v>6626</v>
      </c>
      <c r="B5953" s="21" t="s">
        <v>362</v>
      </c>
    </row>
    <row r="5954">
      <c r="A5954" s="23" t="s">
        <v>6627</v>
      </c>
      <c r="B5954" s="21" t="s">
        <v>291</v>
      </c>
    </row>
    <row r="5955">
      <c r="A5955" s="23" t="s">
        <v>6628</v>
      </c>
      <c r="B5955" s="21" t="s">
        <v>2387</v>
      </c>
    </row>
    <row r="5956">
      <c r="A5956" s="23" t="s">
        <v>6629</v>
      </c>
      <c r="B5956" s="21" t="s">
        <v>261</v>
      </c>
    </row>
    <row r="5957">
      <c r="A5957" s="23" t="s">
        <v>6630</v>
      </c>
      <c r="B5957" s="21" t="s">
        <v>300</v>
      </c>
    </row>
    <row r="5958">
      <c r="A5958" s="23" t="s">
        <v>6631</v>
      </c>
      <c r="B5958" s="21" t="s">
        <v>283</v>
      </c>
    </row>
    <row r="5959">
      <c r="A5959" s="23" t="s">
        <v>6632</v>
      </c>
      <c r="B5959" s="21" t="s">
        <v>362</v>
      </c>
    </row>
    <row r="5960">
      <c r="A5960" s="23" t="s">
        <v>6633</v>
      </c>
      <c r="B5960" s="21" t="s">
        <v>267</v>
      </c>
    </row>
    <row r="5961">
      <c r="A5961" s="23" t="s">
        <v>6634</v>
      </c>
      <c r="B5961" s="21" t="s">
        <v>362</v>
      </c>
    </row>
    <row r="5962">
      <c r="A5962" s="23" t="s">
        <v>6635</v>
      </c>
      <c r="B5962" s="21" t="s">
        <v>283</v>
      </c>
    </row>
    <row r="5963">
      <c r="A5963" s="23" t="s">
        <v>6636</v>
      </c>
      <c r="B5963" s="21" t="s">
        <v>4683</v>
      </c>
    </row>
    <row r="5964">
      <c r="A5964" s="23" t="s">
        <v>6637</v>
      </c>
      <c r="B5964" s="21" t="s">
        <v>283</v>
      </c>
    </row>
    <row r="5965">
      <c r="A5965" s="23" t="s">
        <v>6638</v>
      </c>
      <c r="B5965" s="21" t="s">
        <v>263</v>
      </c>
    </row>
    <row r="5966">
      <c r="A5966" s="23" t="s">
        <v>6639</v>
      </c>
      <c r="B5966" s="21" t="s">
        <v>329</v>
      </c>
    </row>
    <row r="5967">
      <c r="A5967" s="23" t="s">
        <v>6640</v>
      </c>
      <c r="B5967" s="21" t="s">
        <v>300</v>
      </c>
    </row>
    <row r="5968">
      <c r="A5968" s="23" t="s">
        <v>6641</v>
      </c>
      <c r="B5968" s="21" t="s">
        <v>300</v>
      </c>
    </row>
    <row r="5969">
      <c r="A5969" s="23" t="s">
        <v>6642</v>
      </c>
      <c r="B5969" s="21" t="s">
        <v>466</v>
      </c>
    </row>
    <row r="5970">
      <c r="A5970" s="23" t="s">
        <v>6643</v>
      </c>
      <c r="B5970" s="21" t="s">
        <v>362</v>
      </c>
    </row>
    <row r="5971">
      <c r="A5971" s="23" t="s">
        <v>6644</v>
      </c>
      <c r="B5971" s="21" t="s">
        <v>283</v>
      </c>
    </row>
    <row r="5972">
      <c r="A5972" s="23" t="s">
        <v>6645</v>
      </c>
      <c r="B5972" s="21" t="s">
        <v>261</v>
      </c>
    </row>
    <row r="5973">
      <c r="A5973" s="23" t="s">
        <v>6646</v>
      </c>
      <c r="B5973" s="21" t="s">
        <v>261</v>
      </c>
    </row>
    <row r="5974">
      <c r="A5974" s="23" t="s">
        <v>6647</v>
      </c>
      <c r="B5974" s="21" t="s">
        <v>1760</v>
      </c>
    </row>
    <row r="5975">
      <c r="A5975" s="23" t="s">
        <v>6648</v>
      </c>
      <c r="B5975" s="21" t="s">
        <v>316</v>
      </c>
    </row>
    <row r="5976">
      <c r="A5976" s="23" t="s">
        <v>6649</v>
      </c>
      <c r="B5976" s="21" t="s">
        <v>300</v>
      </c>
    </row>
    <row r="5977">
      <c r="A5977" s="23" t="s">
        <v>6650</v>
      </c>
      <c r="B5977" s="21" t="s">
        <v>283</v>
      </c>
    </row>
    <row r="5978">
      <c r="A5978" s="23" t="s">
        <v>6651</v>
      </c>
      <c r="B5978" s="21" t="s">
        <v>283</v>
      </c>
    </row>
    <row r="5979">
      <c r="A5979" s="23" t="s">
        <v>6652</v>
      </c>
      <c r="B5979" s="21" t="s">
        <v>261</v>
      </c>
    </row>
    <row r="5980">
      <c r="A5980" s="23" t="s">
        <v>6653</v>
      </c>
      <c r="B5980" s="21" t="s">
        <v>333</v>
      </c>
    </row>
    <row r="5981">
      <c r="A5981" s="23" t="s">
        <v>6654</v>
      </c>
      <c r="B5981" s="21" t="s">
        <v>283</v>
      </c>
    </row>
    <row r="5982">
      <c r="A5982" s="23" t="s">
        <v>6655</v>
      </c>
      <c r="B5982" s="21" t="s">
        <v>273</v>
      </c>
    </row>
    <row r="5983">
      <c r="A5983" s="23" t="s">
        <v>6656</v>
      </c>
      <c r="B5983" s="21" t="s">
        <v>261</v>
      </c>
    </row>
    <row r="5984">
      <c r="A5984" s="23" t="s">
        <v>6657</v>
      </c>
      <c r="B5984" s="21" t="s">
        <v>300</v>
      </c>
    </row>
    <row r="5985">
      <c r="A5985" s="23" t="s">
        <v>6658</v>
      </c>
      <c r="B5985" s="21" t="s">
        <v>283</v>
      </c>
    </row>
    <row r="5986">
      <c r="A5986" s="23" t="s">
        <v>6659</v>
      </c>
      <c r="B5986" s="21" t="s">
        <v>300</v>
      </c>
    </row>
    <row r="5987">
      <c r="A5987" s="23" t="s">
        <v>6660</v>
      </c>
      <c r="B5987" s="21" t="s">
        <v>273</v>
      </c>
    </row>
    <row r="5988">
      <c r="A5988" s="23" t="s">
        <v>6661</v>
      </c>
      <c r="B5988" s="21" t="s">
        <v>273</v>
      </c>
    </row>
    <row r="5989">
      <c r="A5989" s="23" t="s">
        <v>6662</v>
      </c>
      <c r="B5989" s="21" t="s">
        <v>362</v>
      </c>
    </row>
    <row r="5990">
      <c r="A5990" s="23" t="s">
        <v>6663</v>
      </c>
      <c r="B5990" s="21" t="s">
        <v>476</v>
      </c>
    </row>
    <row r="5991">
      <c r="A5991" s="23" t="s">
        <v>6664</v>
      </c>
      <c r="B5991" s="21" t="s">
        <v>346</v>
      </c>
    </row>
    <row r="5992">
      <c r="A5992" s="23" t="s">
        <v>6665</v>
      </c>
      <c r="B5992" s="21" t="s">
        <v>5894</v>
      </c>
    </row>
    <row r="5993">
      <c r="A5993" s="23" t="s">
        <v>6666</v>
      </c>
      <c r="B5993" s="21" t="s">
        <v>362</v>
      </c>
    </row>
    <row r="5994">
      <c r="A5994" s="23" t="s">
        <v>6667</v>
      </c>
      <c r="B5994" s="21" t="s">
        <v>283</v>
      </c>
    </row>
    <row r="5995">
      <c r="A5995" s="23" t="s">
        <v>6668</v>
      </c>
      <c r="B5995" s="21" t="s">
        <v>261</v>
      </c>
    </row>
    <row r="5996">
      <c r="A5996" s="23" t="s">
        <v>6669</v>
      </c>
      <c r="B5996" s="21" t="s">
        <v>261</v>
      </c>
    </row>
    <row r="5997">
      <c r="A5997" s="23" t="s">
        <v>6670</v>
      </c>
      <c r="B5997" s="21" t="s">
        <v>283</v>
      </c>
    </row>
    <row r="5998">
      <c r="A5998" s="23" t="s">
        <v>6671</v>
      </c>
      <c r="B5998" s="21" t="s">
        <v>261</v>
      </c>
    </row>
    <row r="5999">
      <c r="A5999" s="23" t="s">
        <v>6672</v>
      </c>
      <c r="B5999" s="21" t="s">
        <v>300</v>
      </c>
    </row>
    <row r="6000">
      <c r="A6000" s="23" t="s">
        <v>6673</v>
      </c>
      <c r="B6000" s="21" t="s">
        <v>261</v>
      </c>
    </row>
    <row r="6001">
      <c r="A6001" s="23" t="s">
        <v>6674</v>
      </c>
      <c r="B6001" s="21" t="s">
        <v>291</v>
      </c>
    </row>
    <row r="6002">
      <c r="A6002" s="23" t="s">
        <v>6675</v>
      </c>
      <c r="B6002" s="21" t="s">
        <v>331</v>
      </c>
    </row>
    <row r="6003">
      <c r="A6003" s="23" t="s">
        <v>6676</v>
      </c>
      <c r="B6003" s="21" t="s">
        <v>144</v>
      </c>
    </row>
    <row r="6004">
      <c r="A6004" s="23" t="s">
        <v>6677</v>
      </c>
      <c r="B6004" s="21" t="s">
        <v>276</v>
      </c>
    </row>
    <row r="6005">
      <c r="A6005" s="23" t="s">
        <v>6678</v>
      </c>
      <c r="B6005" s="21" t="s">
        <v>300</v>
      </c>
    </row>
    <row r="6006">
      <c r="A6006" s="23" t="s">
        <v>6679</v>
      </c>
      <c r="B6006" s="21" t="s">
        <v>300</v>
      </c>
    </row>
    <row r="6007">
      <c r="A6007" s="23" t="s">
        <v>6680</v>
      </c>
      <c r="B6007" s="21" t="s">
        <v>6681</v>
      </c>
    </row>
    <row r="6008">
      <c r="A6008" s="23" t="s">
        <v>6682</v>
      </c>
      <c r="B6008" s="21" t="s">
        <v>283</v>
      </c>
    </row>
    <row r="6009">
      <c r="A6009" s="23" t="s">
        <v>6683</v>
      </c>
      <c r="B6009" s="21" t="s">
        <v>448</v>
      </c>
    </row>
    <row r="6010">
      <c r="A6010" s="23" t="s">
        <v>6684</v>
      </c>
      <c r="B6010" s="21" t="s">
        <v>283</v>
      </c>
    </row>
    <row r="6011">
      <c r="A6011" s="23" t="s">
        <v>6685</v>
      </c>
      <c r="B6011" s="21" t="s">
        <v>294</v>
      </c>
    </row>
    <row r="6012">
      <c r="A6012" s="23" t="s">
        <v>6686</v>
      </c>
      <c r="B6012" s="21" t="s">
        <v>261</v>
      </c>
    </row>
    <row r="6013">
      <c r="A6013" s="23" t="s">
        <v>6687</v>
      </c>
      <c r="B6013" s="21" t="s">
        <v>561</v>
      </c>
    </row>
    <row r="6014">
      <c r="A6014" s="23" t="s">
        <v>6688</v>
      </c>
      <c r="B6014" s="21" t="s">
        <v>283</v>
      </c>
    </row>
    <row r="6015">
      <c r="A6015" s="23" t="s">
        <v>6689</v>
      </c>
      <c r="B6015" s="21" t="s">
        <v>291</v>
      </c>
    </row>
    <row r="6016">
      <c r="A6016" s="23" t="s">
        <v>6690</v>
      </c>
      <c r="B6016" s="21" t="s">
        <v>346</v>
      </c>
    </row>
    <row r="6017">
      <c r="A6017" s="23" t="s">
        <v>6691</v>
      </c>
      <c r="B6017" s="21" t="s">
        <v>589</v>
      </c>
    </row>
    <row r="6018">
      <c r="A6018" s="23" t="s">
        <v>6692</v>
      </c>
      <c r="B6018" s="21" t="s">
        <v>2574</v>
      </c>
    </row>
    <row r="6019">
      <c r="A6019" s="23" t="s">
        <v>6693</v>
      </c>
      <c r="B6019" s="21" t="s">
        <v>261</v>
      </c>
    </row>
    <row r="6020">
      <c r="A6020" s="23" t="s">
        <v>6694</v>
      </c>
      <c r="B6020" s="21" t="s">
        <v>283</v>
      </c>
    </row>
    <row r="6021">
      <c r="A6021" s="23" t="s">
        <v>6695</v>
      </c>
      <c r="B6021" s="21" t="s">
        <v>371</v>
      </c>
    </row>
    <row r="6022">
      <c r="A6022" s="23" t="s">
        <v>6696</v>
      </c>
      <c r="B6022" s="21" t="s">
        <v>300</v>
      </c>
    </row>
    <row r="6023">
      <c r="A6023" s="23" t="s">
        <v>6697</v>
      </c>
      <c r="B6023" s="21" t="s">
        <v>767</v>
      </c>
    </row>
    <row r="6024">
      <c r="A6024" s="23" t="s">
        <v>6698</v>
      </c>
      <c r="B6024" s="21" t="s">
        <v>283</v>
      </c>
    </row>
    <row r="6025">
      <c r="A6025" s="23" t="s">
        <v>6699</v>
      </c>
      <c r="B6025" s="21" t="s">
        <v>283</v>
      </c>
    </row>
    <row r="6026">
      <c r="A6026" s="23" t="s">
        <v>6700</v>
      </c>
      <c r="B6026" s="21" t="s">
        <v>435</v>
      </c>
    </row>
    <row r="6027">
      <c r="A6027" s="23" t="s">
        <v>6701</v>
      </c>
      <c r="B6027" s="21" t="s">
        <v>291</v>
      </c>
    </row>
    <row r="6028">
      <c r="A6028" s="23" t="s">
        <v>6702</v>
      </c>
      <c r="B6028" s="21" t="s">
        <v>300</v>
      </c>
    </row>
    <row r="6029">
      <c r="A6029" s="23" t="s">
        <v>6703</v>
      </c>
      <c r="B6029" s="21" t="s">
        <v>297</v>
      </c>
    </row>
    <row r="6030">
      <c r="A6030" s="23" t="s">
        <v>6704</v>
      </c>
      <c r="B6030" s="21" t="s">
        <v>294</v>
      </c>
    </row>
    <row r="6031">
      <c r="A6031" s="23" t="s">
        <v>6705</v>
      </c>
      <c r="B6031" s="21" t="s">
        <v>346</v>
      </c>
    </row>
    <row r="6032">
      <c r="A6032" s="23" t="s">
        <v>6706</v>
      </c>
      <c r="B6032" s="21" t="s">
        <v>1567</v>
      </c>
    </row>
    <row r="6033">
      <c r="A6033" s="23" t="s">
        <v>6707</v>
      </c>
      <c r="B6033" s="21" t="s">
        <v>690</v>
      </c>
    </row>
    <row r="6034">
      <c r="A6034" s="23" t="s">
        <v>6708</v>
      </c>
      <c r="B6034" s="21" t="s">
        <v>659</v>
      </c>
    </row>
    <row r="6035">
      <c r="A6035" s="23" t="s">
        <v>6709</v>
      </c>
      <c r="B6035" s="21" t="s">
        <v>312</v>
      </c>
    </row>
    <row r="6036">
      <c r="A6036" s="23" t="s">
        <v>6710</v>
      </c>
      <c r="B6036" s="21" t="s">
        <v>216</v>
      </c>
    </row>
    <row r="6037">
      <c r="A6037" s="23" t="s">
        <v>6711</v>
      </c>
      <c r="B6037" s="21" t="s">
        <v>283</v>
      </c>
    </row>
    <row r="6038">
      <c r="A6038" s="23" t="s">
        <v>6712</v>
      </c>
      <c r="B6038" s="21" t="s">
        <v>261</v>
      </c>
    </row>
    <row r="6039">
      <c r="A6039" s="23" t="s">
        <v>6713</v>
      </c>
      <c r="B6039" s="21" t="s">
        <v>659</v>
      </c>
    </row>
    <row r="6040">
      <c r="A6040" s="23" t="s">
        <v>6714</v>
      </c>
      <c r="B6040" s="21" t="s">
        <v>297</v>
      </c>
    </row>
    <row r="6041">
      <c r="A6041" s="23" t="s">
        <v>6715</v>
      </c>
      <c r="B6041" s="21" t="s">
        <v>261</v>
      </c>
    </row>
    <row r="6042">
      <c r="A6042" s="23" t="s">
        <v>6716</v>
      </c>
      <c r="B6042" s="21" t="s">
        <v>283</v>
      </c>
    </row>
    <row r="6043">
      <c r="A6043" s="23" t="s">
        <v>6717</v>
      </c>
      <c r="B6043" s="21" t="s">
        <v>476</v>
      </c>
    </row>
    <row r="6044">
      <c r="A6044" s="23" t="s">
        <v>6718</v>
      </c>
      <c r="B6044" s="21" t="s">
        <v>285</v>
      </c>
    </row>
    <row r="6045">
      <c r="A6045" s="23" t="s">
        <v>6719</v>
      </c>
      <c r="B6045" s="21" t="s">
        <v>6720</v>
      </c>
    </row>
    <row r="6046">
      <c r="A6046" s="23" t="s">
        <v>6721</v>
      </c>
      <c r="B6046" s="21" t="s">
        <v>283</v>
      </c>
    </row>
    <row r="6047">
      <c r="A6047" s="23" t="s">
        <v>6722</v>
      </c>
      <c r="B6047" s="21" t="s">
        <v>680</v>
      </c>
    </row>
    <row r="6048">
      <c r="A6048" s="23" t="s">
        <v>6723</v>
      </c>
      <c r="B6048" s="21" t="s">
        <v>273</v>
      </c>
    </row>
    <row r="6049">
      <c r="A6049" s="23" t="s">
        <v>6724</v>
      </c>
      <c r="B6049" s="21" t="s">
        <v>283</v>
      </c>
    </row>
    <row r="6050">
      <c r="A6050" s="23" t="s">
        <v>6725</v>
      </c>
      <c r="B6050" s="21" t="s">
        <v>300</v>
      </c>
    </row>
    <row r="6051">
      <c r="A6051" s="23" t="s">
        <v>6726</v>
      </c>
      <c r="B6051" s="21" t="s">
        <v>261</v>
      </c>
    </row>
    <row r="6052">
      <c r="A6052" s="23" t="s">
        <v>6727</v>
      </c>
      <c r="B6052" s="21" t="s">
        <v>294</v>
      </c>
    </row>
    <row r="6053">
      <c r="A6053" s="23" t="s">
        <v>6728</v>
      </c>
      <c r="B6053" s="21" t="s">
        <v>261</v>
      </c>
    </row>
    <row r="6054">
      <c r="A6054" s="23" t="s">
        <v>6729</v>
      </c>
      <c r="B6054" s="21" t="s">
        <v>261</v>
      </c>
    </row>
    <row r="6055">
      <c r="A6055" s="23" t="s">
        <v>6730</v>
      </c>
      <c r="B6055" s="21" t="s">
        <v>191</v>
      </c>
    </row>
    <row r="6056">
      <c r="A6056" s="23" t="s">
        <v>6731</v>
      </c>
      <c r="B6056" s="21" t="s">
        <v>300</v>
      </c>
    </row>
    <row r="6057">
      <c r="A6057" s="23" t="s">
        <v>6732</v>
      </c>
      <c r="B6057" s="21" t="s">
        <v>283</v>
      </c>
    </row>
    <row r="6058">
      <c r="A6058" s="23" t="s">
        <v>6733</v>
      </c>
      <c r="B6058" s="21" t="s">
        <v>396</v>
      </c>
    </row>
    <row r="6059">
      <c r="A6059" s="23" t="s">
        <v>6734</v>
      </c>
      <c r="B6059" s="21" t="s">
        <v>300</v>
      </c>
    </row>
    <row r="6060">
      <c r="A6060" s="23" t="s">
        <v>6735</v>
      </c>
      <c r="B6060" s="21" t="s">
        <v>261</v>
      </c>
    </row>
    <row r="6061">
      <c r="A6061" s="23" t="s">
        <v>6736</v>
      </c>
      <c r="B6061" s="21" t="s">
        <v>261</v>
      </c>
    </row>
    <row r="6062">
      <c r="A6062" s="23" t="s">
        <v>6737</v>
      </c>
      <c r="B6062" s="21" t="s">
        <v>144</v>
      </c>
    </row>
    <row r="6063">
      <c r="A6063" s="23" t="s">
        <v>6738</v>
      </c>
      <c r="B6063" s="21" t="s">
        <v>294</v>
      </c>
    </row>
    <row r="6064">
      <c r="A6064" s="23" t="s">
        <v>6739</v>
      </c>
      <c r="B6064" s="21" t="s">
        <v>273</v>
      </c>
    </row>
    <row r="6065">
      <c r="A6065" s="23" t="s">
        <v>6740</v>
      </c>
      <c r="B6065" s="21" t="s">
        <v>263</v>
      </c>
    </row>
    <row r="6066">
      <c r="A6066" s="23" t="s">
        <v>6741</v>
      </c>
      <c r="B6066" s="21" t="s">
        <v>362</v>
      </c>
    </row>
    <row r="6067">
      <c r="A6067" s="23" t="s">
        <v>6742</v>
      </c>
      <c r="B6067" s="21" t="s">
        <v>294</v>
      </c>
    </row>
    <row r="6068">
      <c r="A6068" s="23" t="s">
        <v>6743</v>
      </c>
      <c r="B6068" s="21" t="s">
        <v>273</v>
      </c>
    </row>
    <row r="6069">
      <c r="A6069" s="23" t="s">
        <v>6744</v>
      </c>
      <c r="B6069" s="21" t="s">
        <v>261</v>
      </c>
    </row>
    <row r="6070">
      <c r="A6070" s="23" t="s">
        <v>6745</v>
      </c>
      <c r="B6070" s="21" t="s">
        <v>589</v>
      </c>
    </row>
    <row r="6071">
      <c r="A6071" s="23" t="s">
        <v>6746</v>
      </c>
      <c r="B6071" s="21" t="s">
        <v>1097</v>
      </c>
    </row>
    <row r="6072">
      <c r="A6072" s="23" t="s">
        <v>6747</v>
      </c>
      <c r="B6072" s="21" t="s">
        <v>283</v>
      </c>
    </row>
    <row r="6073">
      <c r="A6073" s="23" t="s">
        <v>6748</v>
      </c>
      <c r="B6073" s="21" t="s">
        <v>1233</v>
      </c>
    </row>
    <row r="6074">
      <c r="A6074" s="23" t="s">
        <v>6749</v>
      </c>
      <c r="B6074" s="21" t="s">
        <v>263</v>
      </c>
    </row>
    <row r="6075">
      <c r="A6075" s="23" t="s">
        <v>6750</v>
      </c>
      <c r="B6075" s="21" t="s">
        <v>300</v>
      </c>
    </row>
    <row r="6076">
      <c r="A6076" s="23" t="s">
        <v>6751</v>
      </c>
      <c r="B6076" s="21" t="s">
        <v>300</v>
      </c>
    </row>
    <row r="6077">
      <c r="A6077" s="23" t="s">
        <v>6752</v>
      </c>
      <c r="B6077" s="21" t="s">
        <v>291</v>
      </c>
    </row>
    <row r="6078">
      <c r="A6078" s="23" t="s">
        <v>6753</v>
      </c>
      <c r="B6078" s="21" t="s">
        <v>2405</v>
      </c>
    </row>
    <row r="6079">
      <c r="A6079" s="23" t="s">
        <v>6754</v>
      </c>
      <c r="B6079" s="21" t="s">
        <v>435</v>
      </c>
    </row>
    <row r="6080">
      <c r="A6080" s="23" t="s">
        <v>6755</v>
      </c>
      <c r="B6080" s="21" t="s">
        <v>261</v>
      </c>
    </row>
    <row r="6081">
      <c r="A6081" s="23" t="s">
        <v>6756</v>
      </c>
      <c r="B6081" s="21" t="s">
        <v>357</v>
      </c>
    </row>
    <row r="6082">
      <c r="A6082" s="23" t="s">
        <v>6757</v>
      </c>
      <c r="B6082" s="21" t="s">
        <v>300</v>
      </c>
    </row>
    <row r="6083">
      <c r="A6083" s="23" t="s">
        <v>6758</v>
      </c>
      <c r="B6083" s="21" t="s">
        <v>144</v>
      </c>
    </row>
    <row r="6084">
      <c r="A6084" s="23" t="s">
        <v>6759</v>
      </c>
      <c r="B6084" s="21" t="s">
        <v>261</v>
      </c>
    </row>
    <row r="6085">
      <c r="A6085" s="23" t="s">
        <v>6760</v>
      </c>
      <c r="B6085" s="21" t="s">
        <v>362</v>
      </c>
    </row>
    <row r="6086">
      <c r="A6086" s="23" t="s">
        <v>6761</v>
      </c>
      <c r="B6086" s="21" t="s">
        <v>445</v>
      </c>
    </row>
    <row r="6087">
      <c r="A6087" s="23" t="s">
        <v>6762</v>
      </c>
      <c r="B6087" s="21" t="s">
        <v>294</v>
      </c>
    </row>
    <row r="6088">
      <c r="A6088" s="23" t="s">
        <v>6763</v>
      </c>
      <c r="B6088" s="21" t="s">
        <v>283</v>
      </c>
    </row>
    <row r="6089">
      <c r="A6089" s="23" t="s">
        <v>6764</v>
      </c>
      <c r="B6089" s="21" t="s">
        <v>331</v>
      </c>
    </row>
    <row r="6090">
      <c r="A6090" s="23" t="s">
        <v>6765</v>
      </c>
      <c r="B6090" s="21" t="s">
        <v>261</v>
      </c>
    </row>
    <row r="6091">
      <c r="A6091" s="23" t="s">
        <v>6766</v>
      </c>
      <c r="B6091" s="21" t="s">
        <v>294</v>
      </c>
    </row>
    <row r="6092">
      <c r="A6092" s="23" t="s">
        <v>6767</v>
      </c>
      <c r="B6092" s="21" t="s">
        <v>1054</v>
      </c>
    </row>
    <row r="6093">
      <c r="A6093" s="23" t="s">
        <v>6768</v>
      </c>
      <c r="B6093" s="21" t="s">
        <v>511</v>
      </c>
    </row>
    <row r="6094">
      <c r="A6094" s="23" t="s">
        <v>6769</v>
      </c>
      <c r="B6094" s="21" t="s">
        <v>283</v>
      </c>
    </row>
    <row r="6095">
      <c r="A6095" s="23" t="s">
        <v>6770</v>
      </c>
      <c r="B6095" s="21" t="s">
        <v>357</v>
      </c>
    </row>
    <row r="6096">
      <c r="A6096" s="23" t="s">
        <v>6771</v>
      </c>
      <c r="B6096" s="21" t="s">
        <v>285</v>
      </c>
    </row>
    <row r="6097">
      <c r="A6097" s="23" t="s">
        <v>6772</v>
      </c>
      <c r="B6097" s="21" t="s">
        <v>4683</v>
      </c>
    </row>
    <row r="6098">
      <c r="A6098" s="23" t="s">
        <v>6773</v>
      </c>
      <c r="B6098" s="21" t="s">
        <v>300</v>
      </c>
    </row>
    <row r="6099">
      <c r="A6099" s="23" t="s">
        <v>6774</v>
      </c>
      <c r="B6099" s="21" t="s">
        <v>261</v>
      </c>
    </row>
    <row r="6100">
      <c r="A6100" s="23" t="s">
        <v>6775</v>
      </c>
      <c r="B6100" s="21" t="s">
        <v>291</v>
      </c>
    </row>
    <row r="6101">
      <c r="A6101" s="23" t="s">
        <v>6776</v>
      </c>
      <c r="B6101" s="21" t="s">
        <v>283</v>
      </c>
    </row>
    <row r="6102">
      <c r="A6102" s="23" t="s">
        <v>6777</v>
      </c>
      <c r="B6102" s="21" t="s">
        <v>263</v>
      </c>
    </row>
    <row r="6103">
      <c r="A6103" s="23" t="s">
        <v>6778</v>
      </c>
      <c r="B6103" s="21" t="s">
        <v>6779</v>
      </c>
    </row>
    <row r="6104">
      <c r="A6104" s="23" t="s">
        <v>6780</v>
      </c>
      <c r="B6104" s="21" t="s">
        <v>362</v>
      </c>
    </row>
    <row r="6105">
      <c r="A6105" s="23" t="s">
        <v>6781</v>
      </c>
      <c r="B6105" s="21" t="s">
        <v>283</v>
      </c>
    </row>
    <row r="6106">
      <c r="A6106" s="23" t="s">
        <v>6782</v>
      </c>
      <c r="B6106" s="21" t="s">
        <v>283</v>
      </c>
    </row>
    <row r="6107">
      <c r="A6107" s="23" t="s">
        <v>6783</v>
      </c>
      <c r="B6107" s="21" t="s">
        <v>261</v>
      </c>
    </row>
    <row r="6108">
      <c r="A6108" s="23" t="s">
        <v>6784</v>
      </c>
      <c r="B6108" s="21" t="s">
        <v>118</v>
      </c>
    </row>
    <row r="6109">
      <c r="A6109" s="23" t="s">
        <v>6785</v>
      </c>
      <c r="B6109" s="21" t="s">
        <v>767</v>
      </c>
    </row>
    <row r="6110">
      <c r="A6110" s="23" t="s">
        <v>6786</v>
      </c>
      <c r="B6110" s="21" t="s">
        <v>362</v>
      </c>
    </row>
    <row r="6111">
      <c r="A6111" s="23" t="s">
        <v>6787</v>
      </c>
      <c r="B6111" s="21" t="s">
        <v>176</v>
      </c>
    </row>
    <row r="6112">
      <c r="A6112" s="23" t="s">
        <v>6788</v>
      </c>
      <c r="B6112" s="21" t="s">
        <v>261</v>
      </c>
    </row>
    <row r="6113">
      <c r="A6113" s="23" t="s">
        <v>6789</v>
      </c>
      <c r="B6113" s="21" t="s">
        <v>283</v>
      </c>
    </row>
    <row r="6114">
      <c r="A6114" s="23" t="s">
        <v>6790</v>
      </c>
      <c r="B6114" s="21" t="s">
        <v>516</v>
      </c>
    </row>
    <row r="6115">
      <c r="A6115" s="23" t="s">
        <v>6791</v>
      </c>
      <c r="B6115" s="21" t="s">
        <v>273</v>
      </c>
    </row>
    <row r="6116">
      <c r="A6116" s="23" t="s">
        <v>6792</v>
      </c>
      <c r="B6116" s="21" t="s">
        <v>307</v>
      </c>
    </row>
    <row r="6117">
      <c r="A6117" s="23" t="s">
        <v>6793</v>
      </c>
      <c r="B6117" s="21" t="s">
        <v>281</v>
      </c>
    </row>
    <row r="6118">
      <c r="A6118" s="23" t="s">
        <v>6794</v>
      </c>
      <c r="B6118" s="21" t="s">
        <v>291</v>
      </c>
    </row>
    <row r="6119">
      <c r="A6119" s="23" t="s">
        <v>6795</v>
      </c>
      <c r="B6119" s="21" t="s">
        <v>4009</v>
      </c>
    </row>
    <row r="6120">
      <c r="A6120" s="23" t="s">
        <v>6796</v>
      </c>
      <c r="B6120" s="21" t="s">
        <v>261</v>
      </c>
    </row>
    <row r="6121">
      <c r="A6121" s="23" t="s">
        <v>6797</v>
      </c>
      <c r="B6121" s="21" t="s">
        <v>269</v>
      </c>
    </row>
    <row r="6122">
      <c r="A6122" s="23" t="s">
        <v>6798</v>
      </c>
      <c r="B6122" s="21" t="s">
        <v>273</v>
      </c>
    </row>
    <row r="6123">
      <c r="A6123" s="23" t="s">
        <v>6799</v>
      </c>
      <c r="B6123" s="21" t="s">
        <v>362</v>
      </c>
    </row>
    <row r="6124">
      <c r="A6124" s="23" t="s">
        <v>6800</v>
      </c>
      <c r="B6124" s="21" t="s">
        <v>291</v>
      </c>
    </row>
    <row r="6125">
      <c r="A6125" s="23" t="s">
        <v>6801</v>
      </c>
      <c r="B6125" s="21" t="s">
        <v>6802</v>
      </c>
    </row>
    <row r="6126">
      <c r="A6126" s="23" t="s">
        <v>6803</v>
      </c>
      <c r="B6126" s="21" t="s">
        <v>675</v>
      </c>
    </row>
    <row r="6127">
      <c r="A6127" s="23" t="s">
        <v>6804</v>
      </c>
      <c r="B6127" s="21" t="s">
        <v>589</v>
      </c>
    </row>
    <row r="6128">
      <c r="A6128" s="23" t="s">
        <v>6805</v>
      </c>
      <c r="B6128" s="21" t="s">
        <v>687</v>
      </c>
    </row>
    <row r="6129">
      <c r="A6129" s="23" t="s">
        <v>6806</v>
      </c>
      <c r="B6129" s="21" t="s">
        <v>589</v>
      </c>
    </row>
    <row r="6130">
      <c r="A6130" s="23" t="s">
        <v>6807</v>
      </c>
      <c r="B6130" s="21" t="s">
        <v>261</v>
      </c>
    </row>
    <row r="6131">
      <c r="A6131" s="23" t="s">
        <v>6808</v>
      </c>
      <c r="B6131" s="21" t="s">
        <v>261</v>
      </c>
    </row>
    <row r="6132">
      <c r="A6132" s="23" t="s">
        <v>6809</v>
      </c>
      <c r="B6132" s="21" t="s">
        <v>283</v>
      </c>
    </row>
    <row r="6133">
      <c r="A6133" s="23" t="s">
        <v>6810</v>
      </c>
      <c r="B6133" s="21" t="s">
        <v>291</v>
      </c>
    </row>
    <row r="6134">
      <c r="A6134" s="23" t="s">
        <v>6811</v>
      </c>
      <c r="B6134" s="21" t="s">
        <v>273</v>
      </c>
    </row>
    <row r="6135">
      <c r="A6135" s="23" t="s">
        <v>6812</v>
      </c>
      <c r="B6135" s="21" t="s">
        <v>329</v>
      </c>
    </row>
    <row r="6136">
      <c r="A6136" s="23" t="s">
        <v>6813</v>
      </c>
      <c r="B6136" s="21" t="s">
        <v>300</v>
      </c>
    </row>
    <row r="6137">
      <c r="A6137" s="23" t="s">
        <v>6814</v>
      </c>
      <c r="B6137" s="21" t="s">
        <v>271</v>
      </c>
    </row>
    <row r="6138">
      <c r="A6138" s="23" t="s">
        <v>6815</v>
      </c>
      <c r="B6138" s="21" t="s">
        <v>283</v>
      </c>
    </row>
    <row r="6139">
      <c r="A6139" s="23" t="s">
        <v>6816</v>
      </c>
      <c r="B6139" s="21" t="s">
        <v>283</v>
      </c>
    </row>
    <row r="6140">
      <c r="A6140" s="23" t="s">
        <v>6817</v>
      </c>
      <c r="B6140" s="21" t="s">
        <v>362</v>
      </c>
    </row>
    <row r="6141">
      <c r="A6141" s="23" t="s">
        <v>6818</v>
      </c>
      <c r="B6141" s="21" t="s">
        <v>261</v>
      </c>
    </row>
    <row r="6142">
      <c r="A6142" s="23" t="s">
        <v>6819</v>
      </c>
      <c r="B6142" s="21" t="s">
        <v>276</v>
      </c>
    </row>
    <row r="6143">
      <c r="A6143" s="23" t="s">
        <v>6820</v>
      </c>
      <c r="B6143" s="21" t="s">
        <v>261</v>
      </c>
    </row>
    <row r="6144">
      <c r="A6144" s="23" t="s">
        <v>6821</v>
      </c>
      <c r="B6144" s="21" t="s">
        <v>329</v>
      </c>
    </row>
    <row r="6145">
      <c r="A6145" s="23" t="s">
        <v>6822</v>
      </c>
      <c r="B6145" s="21" t="s">
        <v>263</v>
      </c>
    </row>
    <row r="6146">
      <c r="A6146" s="23" t="s">
        <v>6823</v>
      </c>
      <c r="B6146" s="21" t="s">
        <v>276</v>
      </c>
    </row>
    <row r="6147">
      <c r="A6147" s="23" t="s">
        <v>6824</v>
      </c>
      <c r="B6147" s="21" t="s">
        <v>2574</v>
      </c>
    </row>
    <row r="6148">
      <c r="A6148" s="23" t="s">
        <v>6825</v>
      </c>
      <c r="B6148" s="21" t="s">
        <v>316</v>
      </c>
    </row>
    <row r="6149">
      <c r="A6149" s="23" t="s">
        <v>6826</v>
      </c>
      <c r="B6149" s="21" t="s">
        <v>283</v>
      </c>
    </row>
    <row r="6150">
      <c r="A6150" s="23" t="s">
        <v>6827</v>
      </c>
      <c r="B6150" s="21" t="s">
        <v>283</v>
      </c>
    </row>
    <row r="6151">
      <c r="A6151" s="23" t="s">
        <v>6828</v>
      </c>
      <c r="B6151" s="21" t="s">
        <v>6829</v>
      </c>
    </row>
    <row r="6152">
      <c r="A6152" s="23" t="s">
        <v>6830</v>
      </c>
      <c r="B6152" s="21" t="s">
        <v>300</v>
      </c>
    </row>
    <row r="6153">
      <c r="A6153" s="23" t="s">
        <v>6831</v>
      </c>
      <c r="B6153" s="21" t="s">
        <v>1230</v>
      </c>
    </row>
    <row r="6154">
      <c r="A6154" s="23" t="s">
        <v>6832</v>
      </c>
      <c r="B6154" s="21" t="s">
        <v>357</v>
      </c>
    </row>
    <row r="6155">
      <c r="A6155" s="23" t="s">
        <v>6833</v>
      </c>
      <c r="B6155" s="21" t="s">
        <v>6834</v>
      </c>
    </row>
    <row r="6156">
      <c r="A6156" s="23" t="s">
        <v>6835</v>
      </c>
      <c r="B6156" s="21" t="s">
        <v>136</v>
      </c>
    </row>
    <row r="6157">
      <c r="A6157" s="23" t="s">
        <v>6836</v>
      </c>
      <c r="B6157" s="21" t="s">
        <v>118</v>
      </c>
    </row>
    <row r="6158">
      <c r="A6158" s="23" t="s">
        <v>6837</v>
      </c>
      <c r="B6158" s="21" t="s">
        <v>589</v>
      </c>
    </row>
    <row r="6159">
      <c r="A6159" s="23" t="s">
        <v>6838</v>
      </c>
      <c r="B6159" s="21" t="s">
        <v>362</v>
      </c>
    </row>
    <row r="6160">
      <c r="A6160" s="23" t="s">
        <v>6839</v>
      </c>
      <c r="B6160" s="21" t="s">
        <v>300</v>
      </c>
    </row>
    <row r="6161">
      <c r="A6161" s="23" t="s">
        <v>6840</v>
      </c>
      <c r="B6161" s="21" t="s">
        <v>267</v>
      </c>
    </row>
    <row r="6162">
      <c r="A6162" s="23" t="s">
        <v>6841</v>
      </c>
      <c r="B6162" s="21" t="s">
        <v>297</v>
      </c>
    </row>
    <row r="6163">
      <c r="A6163" s="23" t="s">
        <v>6842</v>
      </c>
      <c r="B6163" s="21" t="s">
        <v>273</v>
      </c>
    </row>
    <row r="6164">
      <c r="A6164" s="23" t="s">
        <v>6843</v>
      </c>
      <c r="B6164" s="21" t="s">
        <v>283</v>
      </c>
    </row>
    <row r="6165">
      <c r="A6165" s="23" t="s">
        <v>6844</v>
      </c>
      <c r="B6165" s="21" t="s">
        <v>1203</v>
      </c>
    </row>
    <row r="6166">
      <c r="A6166" s="23" t="s">
        <v>6845</v>
      </c>
      <c r="B6166" s="21" t="s">
        <v>362</v>
      </c>
    </row>
    <row r="6167">
      <c r="A6167" s="23" t="s">
        <v>6846</v>
      </c>
      <c r="B6167" s="21" t="s">
        <v>291</v>
      </c>
    </row>
    <row r="6168">
      <c r="A6168" s="23" t="s">
        <v>6847</v>
      </c>
      <c r="B6168" s="21" t="s">
        <v>294</v>
      </c>
    </row>
    <row r="6169">
      <c r="A6169" s="23" t="s">
        <v>6848</v>
      </c>
      <c r="B6169" s="21" t="s">
        <v>357</v>
      </c>
    </row>
    <row r="6170">
      <c r="A6170" s="23" t="s">
        <v>6849</v>
      </c>
      <c r="B6170" s="21" t="s">
        <v>267</v>
      </c>
    </row>
    <row r="6171">
      <c r="A6171" s="23" t="s">
        <v>6850</v>
      </c>
      <c r="B6171" s="21" t="s">
        <v>263</v>
      </c>
    </row>
    <row r="6172">
      <c r="A6172" s="23" t="s">
        <v>6851</v>
      </c>
      <c r="B6172" s="21" t="s">
        <v>318</v>
      </c>
    </row>
    <row r="6173">
      <c r="A6173" s="23" t="s">
        <v>6852</v>
      </c>
      <c r="B6173" s="21" t="s">
        <v>624</v>
      </c>
    </row>
    <row r="6174">
      <c r="A6174" s="23" t="s">
        <v>6853</v>
      </c>
      <c r="B6174" s="21" t="s">
        <v>1619</v>
      </c>
    </row>
    <row r="6175">
      <c r="A6175" s="23" t="s">
        <v>6854</v>
      </c>
      <c r="B6175" s="21" t="s">
        <v>273</v>
      </c>
    </row>
    <row r="6176">
      <c r="A6176" s="23" t="s">
        <v>6855</v>
      </c>
      <c r="B6176" s="21" t="s">
        <v>271</v>
      </c>
    </row>
    <row r="6177">
      <c r="A6177" s="23" t="s">
        <v>6856</v>
      </c>
      <c r="B6177" s="21" t="s">
        <v>587</v>
      </c>
    </row>
    <row r="6178">
      <c r="A6178" s="23" t="s">
        <v>6857</v>
      </c>
      <c r="B6178" s="21" t="s">
        <v>283</v>
      </c>
    </row>
    <row r="6179">
      <c r="A6179" s="23" t="s">
        <v>6858</v>
      </c>
      <c r="B6179" s="21" t="s">
        <v>362</v>
      </c>
    </row>
    <row r="6180">
      <c r="A6180" s="23" t="s">
        <v>6859</v>
      </c>
      <c r="B6180" s="21" t="s">
        <v>267</v>
      </c>
    </row>
    <row r="6181">
      <c r="A6181" s="23" t="s">
        <v>6860</v>
      </c>
      <c r="B6181" s="21" t="s">
        <v>362</v>
      </c>
    </row>
    <row r="6182">
      <c r="A6182" s="23" t="s">
        <v>6861</v>
      </c>
      <c r="B6182" s="21" t="s">
        <v>283</v>
      </c>
    </row>
    <row r="6183">
      <c r="A6183" s="23" t="s">
        <v>6862</v>
      </c>
      <c r="B6183" s="21" t="s">
        <v>1203</v>
      </c>
    </row>
    <row r="6184">
      <c r="A6184" s="23" t="s">
        <v>178</v>
      </c>
      <c r="B6184" s="21" t="s">
        <v>179</v>
      </c>
    </row>
    <row r="6185">
      <c r="A6185" s="23" t="s">
        <v>6863</v>
      </c>
      <c r="B6185" s="21" t="s">
        <v>1665</v>
      </c>
    </row>
    <row r="6186">
      <c r="A6186" s="23" t="s">
        <v>6864</v>
      </c>
      <c r="B6186" s="21" t="s">
        <v>267</v>
      </c>
    </row>
    <row r="6187">
      <c r="A6187" s="23" t="s">
        <v>6865</v>
      </c>
      <c r="B6187" s="21" t="s">
        <v>263</v>
      </c>
    </row>
    <row r="6188">
      <c r="A6188" s="23" t="s">
        <v>6866</v>
      </c>
      <c r="B6188" s="21" t="s">
        <v>1539</v>
      </c>
    </row>
    <row r="6189">
      <c r="A6189" s="23" t="s">
        <v>6867</v>
      </c>
      <c r="B6189" s="21" t="s">
        <v>302</v>
      </c>
    </row>
    <row r="6190">
      <c r="A6190" s="23" t="s">
        <v>6868</v>
      </c>
      <c r="B6190" s="21" t="s">
        <v>294</v>
      </c>
    </row>
    <row r="6191">
      <c r="A6191" s="23" t="s">
        <v>6869</v>
      </c>
      <c r="B6191" s="21" t="s">
        <v>144</v>
      </c>
    </row>
    <row r="6192">
      <c r="A6192" s="23" t="s">
        <v>6870</v>
      </c>
      <c r="B6192" s="21" t="s">
        <v>283</v>
      </c>
    </row>
    <row r="6193">
      <c r="A6193" s="23" t="s">
        <v>6871</v>
      </c>
      <c r="B6193" s="21" t="s">
        <v>294</v>
      </c>
    </row>
    <row r="6194">
      <c r="A6194" s="23" t="s">
        <v>6872</v>
      </c>
      <c r="B6194" s="21" t="s">
        <v>279</v>
      </c>
    </row>
    <row r="6195">
      <c r="A6195" s="23" t="s">
        <v>6873</v>
      </c>
      <c r="B6195" s="21" t="s">
        <v>267</v>
      </c>
    </row>
    <row r="6196">
      <c r="A6196" s="23" t="s">
        <v>6874</v>
      </c>
      <c r="B6196" s="21" t="s">
        <v>291</v>
      </c>
    </row>
    <row r="6197">
      <c r="A6197" s="23" t="s">
        <v>6875</v>
      </c>
      <c r="B6197" s="21" t="s">
        <v>300</v>
      </c>
    </row>
    <row r="6198">
      <c r="A6198" s="23" t="s">
        <v>6876</v>
      </c>
      <c r="B6198" s="21" t="s">
        <v>283</v>
      </c>
    </row>
    <row r="6199">
      <c r="A6199" s="23" t="s">
        <v>6877</v>
      </c>
      <c r="B6199" s="21" t="s">
        <v>273</v>
      </c>
    </row>
    <row r="6200">
      <c r="A6200" s="23" t="s">
        <v>6878</v>
      </c>
      <c r="B6200" s="21" t="s">
        <v>6879</v>
      </c>
    </row>
    <row r="6201">
      <c r="A6201" s="23" t="s">
        <v>6880</v>
      </c>
      <c r="B6201" s="21" t="s">
        <v>261</v>
      </c>
    </row>
    <row r="6202">
      <c r="A6202" s="23" t="s">
        <v>6881</v>
      </c>
      <c r="B6202" s="21" t="s">
        <v>263</v>
      </c>
    </row>
    <row r="6203">
      <c r="A6203" s="23" t="s">
        <v>6882</v>
      </c>
      <c r="B6203" s="21" t="s">
        <v>294</v>
      </c>
    </row>
    <row r="6204">
      <c r="A6204" s="23" t="s">
        <v>6883</v>
      </c>
      <c r="B6204" s="21" t="s">
        <v>589</v>
      </c>
    </row>
    <row r="6205">
      <c r="A6205" s="23" t="s">
        <v>6884</v>
      </c>
      <c r="B6205" s="21" t="s">
        <v>362</v>
      </c>
    </row>
    <row r="6206">
      <c r="A6206" s="23" t="s">
        <v>6885</v>
      </c>
      <c r="B6206" s="21" t="s">
        <v>276</v>
      </c>
    </row>
    <row r="6207">
      <c r="A6207" s="23" t="s">
        <v>6886</v>
      </c>
      <c r="B6207" s="21" t="s">
        <v>2032</v>
      </c>
    </row>
    <row r="6208">
      <c r="A6208" s="23" t="s">
        <v>6887</v>
      </c>
      <c r="B6208" s="21" t="s">
        <v>767</v>
      </c>
    </row>
    <row r="6209">
      <c r="A6209" s="23" t="s">
        <v>6888</v>
      </c>
      <c r="B6209" s="21" t="s">
        <v>300</v>
      </c>
    </row>
    <row r="6210">
      <c r="A6210" s="23" t="s">
        <v>6889</v>
      </c>
      <c r="B6210" s="21" t="s">
        <v>6890</v>
      </c>
    </row>
    <row r="6211">
      <c r="A6211" s="23" t="s">
        <v>6891</v>
      </c>
      <c r="B6211" s="21" t="s">
        <v>357</v>
      </c>
    </row>
    <row r="6212">
      <c r="A6212" s="23" t="s">
        <v>6892</v>
      </c>
      <c r="B6212" s="21" t="s">
        <v>6893</v>
      </c>
    </row>
    <row r="6213">
      <c r="A6213" s="23" t="s">
        <v>6894</v>
      </c>
      <c r="B6213" s="21" t="s">
        <v>261</v>
      </c>
    </row>
    <row r="6214">
      <c r="A6214" s="23" t="s">
        <v>6895</v>
      </c>
      <c r="B6214" s="21" t="s">
        <v>283</v>
      </c>
    </row>
    <row r="6215">
      <c r="A6215" s="23" t="s">
        <v>6896</v>
      </c>
      <c r="B6215" s="21" t="s">
        <v>435</v>
      </c>
    </row>
    <row r="6216">
      <c r="A6216" s="23" t="s">
        <v>6897</v>
      </c>
      <c r="B6216" s="21" t="s">
        <v>687</v>
      </c>
    </row>
    <row r="6217">
      <c r="A6217" s="23" t="s">
        <v>6898</v>
      </c>
      <c r="B6217" s="21" t="s">
        <v>300</v>
      </c>
    </row>
    <row r="6218">
      <c r="A6218" s="23" t="s">
        <v>6899</v>
      </c>
      <c r="B6218" s="21" t="s">
        <v>273</v>
      </c>
    </row>
    <row r="6219">
      <c r="A6219" s="23" t="s">
        <v>6900</v>
      </c>
      <c r="B6219" s="21" t="s">
        <v>283</v>
      </c>
    </row>
    <row r="6220">
      <c r="A6220" s="23" t="s">
        <v>6901</v>
      </c>
      <c r="B6220" s="21" t="s">
        <v>435</v>
      </c>
    </row>
    <row r="6221">
      <c r="A6221" s="23" t="s">
        <v>6902</v>
      </c>
      <c r="B6221" s="21" t="s">
        <v>283</v>
      </c>
    </row>
    <row r="6222">
      <c r="A6222" s="23" t="s">
        <v>6903</v>
      </c>
      <c r="B6222" s="21" t="s">
        <v>283</v>
      </c>
    </row>
    <row r="6223">
      <c r="A6223" s="23" t="s">
        <v>6904</v>
      </c>
      <c r="B6223" s="21" t="s">
        <v>283</v>
      </c>
    </row>
    <row r="6224">
      <c r="A6224" s="23" t="s">
        <v>6905</v>
      </c>
      <c r="B6224" s="21" t="s">
        <v>6906</v>
      </c>
    </row>
    <row r="6225">
      <c r="A6225" s="23" t="s">
        <v>6907</v>
      </c>
      <c r="B6225" s="21" t="s">
        <v>610</v>
      </c>
    </row>
    <row r="6226">
      <c r="A6226" s="23" t="s">
        <v>6908</v>
      </c>
      <c r="B6226" s="21" t="s">
        <v>261</v>
      </c>
    </row>
    <row r="6227">
      <c r="A6227" s="23" t="s">
        <v>6909</v>
      </c>
      <c r="B6227" s="21" t="s">
        <v>450</v>
      </c>
    </row>
    <row r="6228">
      <c r="A6228" s="23" t="s">
        <v>6910</v>
      </c>
      <c r="B6228" s="21" t="s">
        <v>263</v>
      </c>
    </row>
    <row r="6229">
      <c r="A6229" s="23" t="s">
        <v>6911</v>
      </c>
      <c r="B6229" s="21" t="s">
        <v>261</v>
      </c>
    </row>
    <row r="6230">
      <c r="A6230" s="23" t="s">
        <v>6912</v>
      </c>
      <c r="B6230" s="21" t="s">
        <v>273</v>
      </c>
    </row>
    <row r="6231">
      <c r="A6231" s="23" t="s">
        <v>6913</v>
      </c>
      <c r="B6231" s="21" t="s">
        <v>191</v>
      </c>
    </row>
    <row r="6232">
      <c r="A6232" s="23" t="s">
        <v>6914</v>
      </c>
      <c r="B6232" s="21" t="s">
        <v>316</v>
      </c>
    </row>
    <row r="6233">
      <c r="A6233" s="23" t="s">
        <v>6915</v>
      </c>
      <c r="B6233" s="21" t="s">
        <v>283</v>
      </c>
    </row>
    <row r="6234">
      <c r="A6234" s="23" t="s">
        <v>6916</v>
      </c>
      <c r="B6234" s="21" t="s">
        <v>371</v>
      </c>
    </row>
    <row r="6235">
      <c r="A6235" s="23" t="s">
        <v>6917</v>
      </c>
      <c r="B6235" s="21" t="s">
        <v>1189</v>
      </c>
    </row>
    <row r="6236">
      <c r="A6236" s="23" t="s">
        <v>6918</v>
      </c>
      <c r="B6236" s="21" t="s">
        <v>118</v>
      </c>
    </row>
    <row r="6237">
      <c r="A6237" s="23" t="s">
        <v>6919</v>
      </c>
      <c r="B6237" s="21" t="s">
        <v>767</v>
      </c>
    </row>
    <row r="6238">
      <c r="A6238" s="23" t="s">
        <v>6920</v>
      </c>
      <c r="B6238" s="21" t="s">
        <v>261</v>
      </c>
    </row>
    <row r="6239">
      <c r="A6239" s="23" t="s">
        <v>6921</v>
      </c>
      <c r="B6239" s="21" t="s">
        <v>6922</v>
      </c>
    </row>
    <row r="6240">
      <c r="A6240" s="23" t="s">
        <v>6923</v>
      </c>
      <c r="B6240" s="21" t="s">
        <v>1798</v>
      </c>
    </row>
    <row r="6241">
      <c r="A6241" s="23" t="s">
        <v>6924</v>
      </c>
      <c r="B6241" s="21" t="s">
        <v>300</v>
      </c>
    </row>
    <row r="6242">
      <c r="A6242" s="23" t="s">
        <v>6925</v>
      </c>
      <c r="B6242" s="21" t="s">
        <v>273</v>
      </c>
    </row>
    <row r="6243">
      <c r="A6243" s="23" t="s">
        <v>123</v>
      </c>
      <c r="B6243" s="21" t="s">
        <v>124</v>
      </c>
    </row>
    <row r="6244">
      <c r="A6244" s="23" t="s">
        <v>6926</v>
      </c>
      <c r="B6244" s="21" t="s">
        <v>283</v>
      </c>
    </row>
    <row r="6245">
      <c r="A6245" s="23" t="s">
        <v>6927</v>
      </c>
      <c r="B6245" s="21" t="s">
        <v>445</v>
      </c>
    </row>
    <row r="6246">
      <c r="A6246" s="23" t="s">
        <v>6928</v>
      </c>
      <c r="B6246" s="21" t="s">
        <v>261</v>
      </c>
    </row>
    <row r="6247">
      <c r="A6247" s="23" t="s">
        <v>6929</v>
      </c>
      <c r="B6247" s="21" t="s">
        <v>283</v>
      </c>
    </row>
    <row r="6248">
      <c r="A6248" s="23" t="s">
        <v>6930</v>
      </c>
      <c r="B6248" s="21" t="s">
        <v>283</v>
      </c>
    </row>
    <row r="6249">
      <c r="A6249" s="23" t="s">
        <v>6931</v>
      </c>
      <c r="B6249" s="21" t="s">
        <v>1586</v>
      </c>
    </row>
    <row r="6250">
      <c r="A6250" s="23" t="s">
        <v>6932</v>
      </c>
      <c r="B6250" s="21" t="s">
        <v>324</v>
      </c>
    </row>
    <row r="6251">
      <c r="A6251" s="23" t="s">
        <v>6933</v>
      </c>
      <c r="B6251" s="21" t="s">
        <v>1360</v>
      </c>
    </row>
    <row r="6252">
      <c r="A6252" s="23" t="s">
        <v>6934</v>
      </c>
      <c r="B6252" s="21" t="s">
        <v>300</v>
      </c>
    </row>
    <row r="6253">
      <c r="A6253" s="23" t="s">
        <v>6935</v>
      </c>
      <c r="B6253" s="21" t="s">
        <v>283</v>
      </c>
    </row>
    <row r="6254">
      <c r="A6254" s="23" t="s">
        <v>6936</v>
      </c>
      <c r="B6254" s="21" t="s">
        <v>267</v>
      </c>
    </row>
    <row r="6255">
      <c r="A6255" s="23" t="s">
        <v>6937</v>
      </c>
      <c r="B6255" s="21" t="s">
        <v>261</v>
      </c>
    </row>
    <row r="6256">
      <c r="A6256" s="23" t="s">
        <v>6938</v>
      </c>
      <c r="B6256" s="21" t="s">
        <v>283</v>
      </c>
    </row>
    <row r="6257">
      <c r="A6257" s="23" t="s">
        <v>6939</v>
      </c>
      <c r="B6257" s="21" t="s">
        <v>362</v>
      </c>
    </row>
    <row r="6258">
      <c r="A6258" s="23" t="s">
        <v>6940</v>
      </c>
      <c r="B6258" s="21" t="s">
        <v>283</v>
      </c>
    </row>
    <row r="6259">
      <c r="A6259" s="23" t="s">
        <v>6941</v>
      </c>
      <c r="B6259" s="21" t="s">
        <v>300</v>
      </c>
    </row>
    <row r="6260">
      <c r="A6260" s="23" t="s">
        <v>6942</v>
      </c>
      <c r="B6260" s="21" t="s">
        <v>346</v>
      </c>
    </row>
    <row r="6261">
      <c r="A6261" s="23" t="s">
        <v>6943</v>
      </c>
      <c r="B6261" s="21" t="s">
        <v>3086</v>
      </c>
    </row>
    <row r="6262">
      <c r="A6262" s="23" t="s">
        <v>6944</v>
      </c>
      <c r="B6262" s="21" t="s">
        <v>294</v>
      </c>
    </row>
    <row r="6263">
      <c r="A6263" s="23" t="s">
        <v>6945</v>
      </c>
      <c r="B6263" s="21" t="s">
        <v>261</v>
      </c>
    </row>
    <row r="6264">
      <c r="A6264" s="23" t="s">
        <v>6946</v>
      </c>
      <c r="B6264" s="21" t="s">
        <v>300</v>
      </c>
    </row>
    <row r="6265">
      <c r="A6265" s="23" t="s">
        <v>6947</v>
      </c>
      <c r="B6265" s="21" t="s">
        <v>329</v>
      </c>
    </row>
    <row r="6266">
      <c r="A6266" s="23" t="s">
        <v>6948</v>
      </c>
      <c r="B6266" s="21" t="s">
        <v>283</v>
      </c>
    </row>
    <row r="6267">
      <c r="A6267" s="23" t="s">
        <v>6949</v>
      </c>
      <c r="B6267" s="21" t="s">
        <v>283</v>
      </c>
    </row>
    <row r="6268">
      <c r="A6268" s="23" t="s">
        <v>6950</v>
      </c>
      <c r="B6268" s="21" t="s">
        <v>261</v>
      </c>
    </row>
    <row r="6269">
      <c r="A6269" s="23" t="s">
        <v>6951</v>
      </c>
      <c r="B6269" s="21" t="s">
        <v>6952</v>
      </c>
    </row>
    <row r="6270">
      <c r="A6270" s="23" t="s">
        <v>6953</v>
      </c>
      <c r="B6270" s="21" t="s">
        <v>283</v>
      </c>
    </row>
    <row r="6271">
      <c r="A6271" s="23" t="s">
        <v>6954</v>
      </c>
      <c r="B6271" s="21" t="s">
        <v>316</v>
      </c>
    </row>
    <row r="6272">
      <c r="A6272" s="23" t="s">
        <v>6955</v>
      </c>
      <c r="B6272" s="21" t="s">
        <v>267</v>
      </c>
    </row>
    <row r="6273">
      <c r="A6273" s="23" t="s">
        <v>6956</v>
      </c>
      <c r="B6273" s="21" t="s">
        <v>6957</v>
      </c>
    </row>
    <row r="6274">
      <c r="A6274" s="23" t="s">
        <v>6958</v>
      </c>
      <c r="B6274" s="21" t="s">
        <v>283</v>
      </c>
    </row>
    <row r="6275">
      <c r="A6275" s="23" t="s">
        <v>6959</v>
      </c>
      <c r="B6275" s="21" t="s">
        <v>267</v>
      </c>
    </row>
    <row r="6276">
      <c r="A6276" s="23" t="s">
        <v>6960</v>
      </c>
      <c r="B6276" s="21" t="s">
        <v>362</v>
      </c>
    </row>
    <row r="6277">
      <c r="A6277" s="23" t="s">
        <v>6961</v>
      </c>
      <c r="B6277" s="21" t="s">
        <v>263</v>
      </c>
    </row>
    <row r="6278">
      <c r="A6278" s="23" t="s">
        <v>6962</v>
      </c>
      <c r="B6278" s="21" t="s">
        <v>267</v>
      </c>
    </row>
    <row r="6279">
      <c r="A6279" s="23" t="s">
        <v>6963</v>
      </c>
      <c r="B6279" s="21" t="s">
        <v>203</v>
      </c>
    </row>
    <row r="6280">
      <c r="A6280" s="23" t="s">
        <v>6964</v>
      </c>
      <c r="B6280" s="21" t="s">
        <v>261</v>
      </c>
    </row>
    <row r="6281">
      <c r="A6281" s="23" t="s">
        <v>6965</v>
      </c>
      <c r="B6281" s="21" t="s">
        <v>316</v>
      </c>
    </row>
    <row r="6282">
      <c r="A6282" s="23" t="s">
        <v>6966</v>
      </c>
      <c r="B6282" s="21" t="s">
        <v>283</v>
      </c>
    </row>
    <row r="6283">
      <c r="A6283" s="23" t="s">
        <v>6967</v>
      </c>
      <c r="B6283" s="21" t="s">
        <v>329</v>
      </c>
    </row>
    <row r="6284">
      <c r="A6284" s="23" t="s">
        <v>6968</v>
      </c>
      <c r="B6284" s="21" t="s">
        <v>271</v>
      </c>
    </row>
    <row r="6285">
      <c r="A6285" s="23" t="s">
        <v>6969</v>
      </c>
      <c r="B6285" s="21" t="s">
        <v>767</v>
      </c>
    </row>
    <row r="6286">
      <c r="A6286" s="23" t="s">
        <v>6970</v>
      </c>
      <c r="B6286" s="21" t="s">
        <v>294</v>
      </c>
    </row>
    <row r="6287">
      <c r="A6287" s="23" t="s">
        <v>6971</v>
      </c>
      <c r="B6287" s="21" t="s">
        <v>283</v>
      </c>
    </row>
    <row r="6288">
      <c r="A6288" s="23" t="s">
        <v>6972</v>
      </c>
      <c r="B6288" s="21" t="s">
        <v>261</v>
      </c>
    </row>
    <row r="6289">
      <c r="A6289" s="23" t="s">
        <v>6973</v>
      </c>
      <c r="B6289" s="21" t="s">
        <v>261</v>
      </c>
    </row>
    <row r="6290">
      <c r="A6290" s="23" t="s">
        <v>6974</v>
      </c>
      <c r="B6290" s="21" t="s">
        <v>283</v>
      </c>
    </row>
    <row r="6291">
      <c r="A6291" s="23" t="s">
        <v>6975</v>
      </c>
      <c r="B6291" s="21" t="s">
        <v>283</v>
      </c>
    </row>
    <row r="6292">
      <c r="A6292" s="23" t="s">
        <v>6976</v>
      </c>
      <c r="B6292" s="21" t="s">
        <v>362</v>
      </c>
    </row>
    <row r="6293">
      <c r="A6293" s="23" t="s">
        <v>6977</v>
      </c>
      <c r="B6293" s="21" t="s">
        <v>291</v>
      </c>
    </row>
    <row r="6294">
      <c r="A6294" s="23" t="s">
        <v>6978</v>
      </c>
      <c r="B6294" s="21" t="s">
        <v>283</v>
      </c>
    </row>
    <row r="6295">
      <c r="A6295" s="23" t="s">
        <v>6979</v>
      </c>
      <c r="B6295" s="21" t="s">
        <v>261</v>
      </c>
    </row>
    <row r="6296">
      <c r="A6296" s="23" t="s">
        <v>6980</v>
      </c>
      <c r="B6296" s="21" t="s">
        <v>362</v>
      </c>
    </row>
    <row r="6297">
      <c r="A6297" s="23" t="s">
        <v>6981</v>
      </c>
      <c r="B6297" s="21" t="s">
        <v>261</v>
      </c>
    </row>
    <row r="6298">
      <c r="A6298" s="23" t="s">
        <v>6982</v>
      </c>
      <c r="B6298" s="21" t="s">
        <v>346</v>
      </c>
    </row>
    <row r="6299">
      <c r="A6299" s="23" t="s">
        <v>6983</v>
      </c>
      <c r="B6299" s="21" t="s">
        <v>1567</v>
      </c>
    </row>
    <row r="6300">
      <c r="A6300" s="23" t="s">
        <v>6984</v>
      </c>
      <c r="B6300" s="21" t="s">
        <v>329</v>
      </c>
    </row>
    <row r="6301">
      <c r="A6301" s="23" t="s">
        <v>6985</v>
      </c>
      <c r="B6301" s="21" t="s">
        <v>300</v>
      </c>
    </row>
    <row r="6302">
      <c r="A6302" s="23" t="s">
        <v>201</v>
      </c>
      <c r="B6302" s="21" t="s">
        <v>184</v>
      </c>
    </row>
    <row r="6303">
      <c r="A6303" s="23" t="s">
        <v>6986</v>
      </c>
      <c r="B6303" s="21" t="s">
        <v>767</v>
      </c>
    </row>
    <row r="6304">
      <c r="A6304" s="23" t="s">
        <v>6987</v>
      </c>
      <c r="B6304" s="21" t="s">
        <v>362</v>
      </c>
    </row>
    <row r="6305">
      <c r="A6305" s="23" t="s">
        <v>6988</v>
      </c>
      <c r="B6305" s="21" t="s">
        <v>761</v>
      </c>
    </row>
    <row r="6306">
      <c r="A6306" s="23" t="s">
        <v>6989</v>
      </c>
      <c r="B6306" s="21" t="s">
        <v>283</v>
      </c>
    </row>
    <row r="6307">
      <c r="A6307" s="23" t="s">
        <v>6990</v>
      </c>
      <c r="B6307" s="21" t="s">
        <v>300</v>
      </c>
    </row>
    <row r="6308">
      <c r="A6308" s="23" t="s">
        <v>6991</v>
      </c>
      <c r="B6308" s="21" t="s">
        <v>283</v>
      </c>
    </row>
    <row r="6309">
      <c r="A6309" s="23" t="s">
        <v>6992</v>
      </c>
      <c r="B6309" s="21" t="s">
        <v>273</v>
      </c>
    </row>
    <row r="6310">
      <c r="A6310" s="23" t="s">
        <v>6993</v>
      </c>
      <c r="B6310" s="21" t="s">
        <v>357</v>
      </c>
    </row>
    <row r="6311">
      <c r="A6311" s="23" t="s">
        <v>6994</v>
      </c>
      <c r="B6311" s="21" t="s">
        <v>261</v>
      </c>
    </row>
    <row r="6312">
      <c r="A6312" s="23" t="s">
        <v>6995</v>
      </c>
      <c r="B6312" s="21" t="s">
        <v>752</v>
      </c>
    </row>
    <row r="6313">
      <c r="A6313" s="23" t="s">
        <v>6996</v>
      </c>
      <c r="B6313" s="21" t="s">
        <v>476</v>
      </c>
    </row>
    <row r="6314">
      <c r="A6314" s="23" t="s">
        <v>6997</v>
      </c>
      <c r="B6314" s="21" t="s">
        <v>118</v>
      </c>
    </row>
    <row r="6315">
      <c r="A6315" s="23" t="s">
        <v>6998</v>
      </c>
      <c r="B6315" s="21" t="s">
        <v>273</v>
      </c>
    </row>
    <row r="6316">
      <c r="A6316" s="23" t="s">
        <v>6999</v>
      </c>
      <c r="B6316" s="21" t="s">
        <v>476</v>
      </c>
    </row>
    <row r="6317">
      <c r="A6317" s="23" t="s">
        <v>7000</v>
      </c>
      <c r="B6317" s="21" t="s">
        <v>283</v>
      </c>
    </row>
    <row r="6318">
      <c r="A6318" s="23" t="s">
        <v>7001</v>
      </c>
      <c r="B6318" s="21" t="s">
        <v>283</v>
      </c>
    </row>
    <row r="6319">
      <c r="A6319" s="23" t="s">
        <v>7002</v>
      </c>
      <c r="B6319" s="21" t="s">
        <v>181</v>
      </c>
    </row>
    <row r="6320">
      <c r="A6320" s="23" t="s">
        <v>7003</v>
      </c>
      <c r="B6320" s="21" t="s">
        <v>263</v>
      </c>
    </row>
    <row r="6321">
      <c r="A6321" s="23" t="s">
        <v>7004</v>
      </c>
      <c r="B6321" s="21" t="s">
        <v>283</v>
      </c>
    </row>
    <row r="6322">
      <c r="A6322" s="23" t="s">
        <v>7005</v>
      </c>
      <c r="B6322" s="21" t="s">
        <v>610</v>
      </c>
    </row>
    <row r="6323">
      <c r="A6323" s="23" t="s">
        <v>7006</v>
      </c>
      <c r="B6323" s="21" t="s">
        <v>273</v>
      </c>
    </row>
    <row r="6324">
      <c r="A6324" s="23" t="s">
        <v>7007</v>
      </c>
      <c r="B6324" s="21" t="s">
        <v>283</v>
      </c>
    </row>
    <row r="6325">
      <c r="A6325" s="23" t="s">
        <v>7008</v>
      </c>
      <c r="B6325" s="21" t="s">
        <v>1586</v>
      </c>
    </row>
    <row r="6326">
      <c r="A6326" s="23" t="s">
        <v>7009</v>
      </c>
      <c r="B6326" s="21" t="s">
        <v>267</v>
      </c>
    </row>
    <row r="6327">
      <c r="A6327" s="23" t="s">
        <v>7010</v>
      </c>
      <c r="B6327" s="21" t="s">
        <v>294</v>
      </c>
    </row>
    <row r="6328">
      <c r="A6328" s="23" t="s">
        <v>7011</v>
      </c>
      <c r="B6328" s="21" t="s">
        <v>283</v>
      </c>
    </row>
    <row r="6329">
      <c r="A6329" s="23" t="s">
        <v>7012</v>
      </c>
      <c r="B6329" s="21" t="s">
        <v>1214</v>
      </c>
    </row>
    <row r="6330">
      <c r="A6330" s="23" t="s">
        <v>7013</v>
      </c>
      <c r="B6330" s="21" t="s">
        <v>267</v>
      </c>
    </row>
    <row r="6331">
      <c r="A6331" s="23" t="s">
        <v>7014</v>
      </c>
      <c r="B6331" s="21" t="s">
        <v>267</v>
      </c>
    </row>
    <row r="6332">
      <c r="A6332" s="23" t="s">
        <v>7015</v>
      </c>
      <c r="B6332" s="21" t="s">
        <v>297</v>
      </c>
    </row>
    <row r="6333">
      <c r="A6333" s="23" t="s">
        <v>7016</v>
      </c>
      <c r="B6333" s="21" t="s">
        <v>362</v>
      </c>
    </row>
    <row r="6334">
      <c r="A6334" s="23" t="s">
        <v>7017</v>
      </c>
      <c r="B6334" s="21" t="s">
        <v>1490</v>
      </c>
    </row>
    <row r="6335">
      <c r="A6335" s="23" t="s">
        <v>7018</v>
      </c>
      <c r="B6335" s="21" t="s">
        <v>261</v>
      </c>
    </row>
    <row r="6336">
      <c r="A6336" s="23" t="s">
        <v>7019</v>
      </c>
      <c r="B6336" s="21" t="s">
        <v>610</v>
      </c>
    </row>
    <row r="6337">
      <c r="A6337" s="23" t="s">
        <v>7020</v>
      </c>
      <c r="B6337" s="21" t="s">
        <v>7021</v>
      </c>
    </row>
    <row r="6338">
      <c r="A6338" s="23" t="s">
        <v>7022</v>
      </c>
      <c r="B6338" s="21" t="s">
        <v>466</v>
      </c>
    </row>
    <row r="6339">
      <c r="A6339" s="23" t="s">
        <v>7023</v>
      </c>
      <c r="B6339" s="21" t="s">
        <v>357</v>
      </c>
    </row>
    <row r="6340">
      <c r="A6340" s="23" t="s">
        <v>7024</v>
      </c>
      <c r="B6340" s="21" t="s">
        <v>362</v>
      </c>
    </row>
    <row r="6341">
      <c r="A6341" s="23" t="s">
        <v>7025</v>
      </c>
      <c r="B6341" s="21" t="s">
        <v>118</v>
      </c>
    </row>
    <row r="6342">
      <c r="A6342" s="23" t="s">
        <v>7026</v>
      </c>
      <c r="B6342" s="21" t="s">
        <v>362</v>
      </c>
    </row>
    <row r="6343">
      <c r="A6343" s="23" t="s">
        <v>7027</v>
      </c>
      <c r="B6343" s="21" t="s">
        <v>261</v>
      </c>
    </row>
    <row r="6344">
      <c r="A6344" s="23" t="s">
        <v>7028</v>
      </c>
      <c r="B6344" s="21" t="s">
        <v>300</v>
      </c>
    </row>
    <row r="6345">
      <c r="A6345" s="23" t="s">
        <v>7029</v>
      </c>
      <c r="B6345" s="21" t="s">
        <v>291</v>
      </c>
    </row>
    <row r="6346">
      <c r="A6346" s="23" t="s">
        <v>7030</v>
      </c>
      <c r="B6346" s="21" t="s">
        <v>261</v>
      </c>
    </row>
    <row r="6347">
      <c r="A6347" s="23" t="s">
        <v>7031</v>
      </c>
      <c r="B6347" s="21" t="s">
        <v>118</v>
      </c>
    </row>
    <row r="6348">
      <c r="A6348" s="23" t="s">
        <v>7032</v>
      </c>
      <c r="B6348" s="21" t="s">
        <v>346</v>
      </c>
    </row>
    <row r="6349">
      <c r="A6349" s="23" t="s">
        <v>7033</v>
      </c>
      <c r="B6349" s="21" t="s">
        <v>267</v>
      </c>
    </row>
    <row r="6350">
      <c r="A6350" s="23" t="s">
        <v>7034</v>
      </c>
      <c r="B6350" s="21" t="s">
        <v>7035</v>
      </c>
    </row>
    <row r="6351">
      <c r="A6351" s="23" t="s">
        <v>7036</v>
      </c>
      <c r="B6351" s="21" t="s">
        <v>812</v>
      </c>
    </row>
    <row r="6352">
      <c r="A6352" s="23" t="s">
        <v>7037</v>
      </c>
      <c r="B6352" s="21" t="s">
        <v>261</v>
      </c>
    </row>
    <row r="6353">
      <c r="A6353" s="23" t="s">
        <v>7038</v>
      </c>
      <c r="B6353" s="21" t="s">
        <v>283</v>
      </c>
    </row>
    <row r="6354">
      <c r="A6354" s="23" t="s">
        <v>7039</v>
      </c>
      <c r="B6354" s="21" t="s">
        <v>371</v>
      </c>
    </row>
    <row r="6355">
      <c r="A6355" s="23" t="s">
        <v>7040</v>
      </c>
      <c r="B6355" s="21" t="s">
        <v>283</v>
      </c>
    </row>
    <row r="6356">
      <c r="A6356" s="23" t="s">
        <v>7041</v>
      </c>
      <c r="B6356" s="21" t="s">
        <v>1317</v>
      </c>
    </row>
    <row r="6357">
      <c r="A6357" s="23" t="s">
        <v>7042</v>
      </c>
      <c r="B6357" s="21" t="s">
        <v>283</v>
      </c>
    </row>
    <row r="6358">
      <c r="A6358" s="23" t="s">
        <v>7043</v>
      </c>
      <c r="B6358" s="21" t="s">
        <v>261</v>
      </c>
    </row>
    <row r="6359">
      <c r="A6359" s="23" t="s">
        <v>7044</v>
      </c>
      <c r="B6359" s="21" t="s">
        <v>761</v>
      </c>
    </row>
    <row r="6360">
      <c r="A6360" s="23" t="s">
        <v>7045</v>
      </c>
      <c r="B6360" s="21" t="s">
        <v>435</v>
      </c>
    </row>
    <row r="6361">
      <c r="A6361" s="23" t="s">
        <v>7046</v>
      </c>
      <c r="B6361" s="21" t="s">
        <v>291</v>
      </c>
    </row>
    <row r="6362">
      <c r="A6362" s="23" t="s">
        <v>7047</v>
      </c>
      <c r="B6362" s="21" t="s">
        <v>263</v>
      </c>
    </row>
    <row r="6363">
      <c r="A6363" s="23" t="s">
        <v>7048</v>
      </c>
      <c r="B6363" s="21" t="s">
        <v>273</v>
      </c>
    </row>
    <row r="6364">
      <c r="A6364" s="23" t="s">
        <v>7049</v>
      </c>
      <c r="B6364" s="21" t="s">
        <v>659</v>
      </c>
    </row>
    <row r="6365">
      <c r="A6365" s="23" t="s">
        <v>7050</v>
      </c>
      <c r="B6365" s="21" t="s">
        <v>283</v>
      </c>
    </row>
    <row r="6366">
      <c r="A6366" s="23" t="s">
        <v>7051</v>
      </c>
      <c r="B6366" s="21" t="s">
        <v>283</v>
      </c>
    </row>
    <row r="6367">
      <c r="A6367" s="23" t="s">
        <v>7052</v>
      </c>
      <c r="B6367" s="21" t="s">
        <v>300</v>
      </c>
    </row>
    <row r="6368">
      <c r="A6368" s="23" t="s">
        <v>7053</v>
      </c>
      <c r="B6368" s="21" t="s">
        <v>273</v>
      </c>
    </row>
    <row r="6369">
      <c r="A6369" s="23" t="s">
        <v>7054</v>
      </c>
      <c r="B6369" s="21" t="s">
        <v>937</v>
      </c>
    </row>
    <row r="6370">
      <c r="A6370" s="23" t="s">
        <v>7055</v>
      </c>
      <c r="B6370" s="21" t="s">
        <v>546</v>
      </c>
    </row>
    <row r="6371">
      <c r="A6371" s="23" t="s">
        <v>7056</v>
      </c>
      <c r="B6371" s="21" t="s">
        <v>267</v>
      </c>
    </row>
    <row r="6372">
      <c r="A6372" s="23" t="s">
        <v>7057</v>
      </c>
      <c r="B6372" s="21" t="s">
        <v>283</v>
      </c>
    </row>
    <row r="6373">
      <c r="A6373" s="23" t="s">
        <v>7058</v>
      </c>
      <c r="B6373" s="21" t="s">
        <v>294</v>
      </c>
    </row>
    <row r="6374">
      <c r="A6374" s="23" t="s">
        <v>7059</v>
      </c>
      <c r="B6374" s="21" t="s">
        <v>687</v>
      </c>
    </row>
    <row r="6375">
      <c r="A6375" s="23" t="s">
        <v>7060</v>
      </c>
      <c r="B6375" s="21" t="s">
        <v>273</v>
      </c>
    </row>
    <row r="6376">
      <c r="A6376" s="23" t="s">
        <v>7061</v>
      </c>
      <c r="B6376" s="21" t="s">
        <v>329</v>
      </c>
    </row>
    <row r="6377">
      <c r="A6377" s="23" t="s">
        <v>7062</v>
      </c>
      <c r="B6377" s="21" t="s">
        <v>283</v>
      </c>
    </row>
    <row r="6378">
      <c r="A6378" s="23" t="s">
        <v>7063</v>
      </c>
      <c r="B6378" s="21" t="s">
        <v>261</v>
      </c>
    </row>
    <row r="6379">
      <c r="A6379" s="23" t="s">
        <v>7064</v>
      </c>
      <c r="B6379" s="21" t="s">
        <v>283</v>
      </c>
    </row>
    <row r="6380">
      <c r="A6380" s="23" t="s">
        <v>7065</v>
      </c>
      <c r="B6380" s="21" t="s">
        <v>362</v>
      </c>
    </row>
    <row r="6381">
      <c r="A6381" s="23" t="s">
        <v>7066</v>
      </c>
      <c r="B6381" s="21" t="s">
        <v>265</v>
      </c>
    </row>
    <row r="6382">
      <c r="A6382" s="23" t="s">
        <v>7067</v>
      </c>
      <c r="B6382" s="21" t="s">
        <v>291</v>
      </c>
    </row>
    <row r="6383">
      <c r="A6383" s="23" t="s">
        <v>7068</v>
      </c>
      <c r="B6383" s="21" t="s">
        <v>294</v>
      </c>
    </row>
    <row r="6384">
      <c r="A6384" s="23" t="s">
        <v>7069</v>
      </c>
      <c r="B6384" s="21" t="s">
        <v>283</v>
      </c>
    </row>
    <row r="6385">
      <c r="A6385" s="23" t="s">
        <v>7070</v>
      </c>
      <c r="B6385" s="21" t="s">
        <v>5830</v>
      </c>
    </row>
    <row r="6386">
      <c r="A6386" s="23" t="s">
        <v>7071</v>
      </c>
      <c r="B6386" s="21" t="s">
        <v>283</v>
      </c>
    </row>
    <row r="6387">
      <c r="A6387" s="23" t="s">
        <v>7072</v>
      </c>
      <c r="B6387" s="21" t="s">
        <v>263</v>
      </c>
    </row>
    <row r="6388">
      <c r="A6388" s="23" t="s">
        <v>7073</v>
      </c>
      <c r="B6388" s="21" t="s">
        <v>261</v>
      </c>
    </row>
    <row r="6389">
      <c r="A6389" s="23" t="s">
        <v>7074</v>
      </c>
      <c r="B6389" s="21" t="s">
        <v>362</v>
      </c>
    </row>
    <row r="6390">
      <c r="A6390" s="23" t="s">
        <v>7075</v>
      </c>
      <c r="B6390" s="21" t="s">
        <v>283</v>
      </c>
    </row>
    <row r="6391">
      <c r="A6391" s="23" t="s">
        <v>7076</v>
      </c>
      <c r="B6391" s="21" t="s">
        <v>752</v>
      </c>
    </row>
    <row r="6392">
      <c r="A6392" s="23" t="s">
        <v>7077</v>
      </c>
      <c r="B6392" s="21" t="s">
        <v>283</v>
      </c>
    </row>
    <row r="6393">
      <c r="A6393" s="23" t="s">
        <v>7078</v>
      </c>
      <c r="B6393" s="21" t="s">
        <v>1972</v>
      </c>
    </row>
    <row r="6394">
      <c r="A6394" s="23" t="s">
        <v>7079</v>
      </c>
      <c r="B6394" s="21" t="s">
        <v>300</v>
      </c>
    </row>
    <row r="6395">
      <c r="A6395" s="23" t="s">
        <v>7080</v>
      </c>
      <c r="B6395" s="21" t="s">
        <v>812</v>
      </c>
    </row>
    <row r="6396">
      <c r="A6396" s="23" t="s">
        <v>7081</v>
      </c>
      <c r="B6396" s="21" t="s">
        <v>7082</v>
      </c>
    </row>
    <row r="6397">
      <c r="A6397" s="23" t="s">
        <v>7083</v>
      </c>
      <c r="B6397" s="21" t="s">
        <v>362</v>
      </c>
    </row>
    <row r="6398">
      <c r="A6398" s="23" t="s">
        <v>7084</v>
      </c>
      <c r="B6398" s="21" t="s">
        <v>144</v>
      </c>
    </row>
    <row r="6399">
      <c r="A6399" s="23" t="s">
        <v>7085</v>
      </c>
      <c r="B6399" s="21" t="s">
        <v>159</v>
      </c>
    </row>
    <row r="6400">
      <c r="A6400" s="23" t="s">
        <v>7086</v>
      </c>
      <c r="B6400" s="21" t="s">
        <v>283</v>
      </c>
    </row>
    <row r="6401">
      <c r="A6401" s="23" t="s">
        <v>193</v>
      </c>
      <c r="B6401" s="21" t="s">
        <v>152</v>
      </c>
    </row>
    <row r="6402">
      <c r="A6402" s="23" t="s">
        <v>7087</v>
      </c>
      <c r="B6402" s="21" t="s">
        <v>261</v>
      </c>
    </row>
    <row r="6403">
      <c r="A6403" s="23" t="s">
        <v>7088</v>
      </c>
      <c r="B6403" s="21" t="s">
        <v>283</v>
      </c>
    </row>
    <row r="6404">
      <c r="A6404" s="23" t="s">
        <v>7089</v>
      </c>
      <c r="B6404" s="21" t="s">
        <v>300</v>
      </c>
    </row>
    <row r="6405">
      <c r="A6405" s="23" t="s">
        <v>7090</v>
      </c>
      <c r="B6405" s="21" t="s">
        <v>362</v>
      </c>
    </row>
    <row r="6406">
      <c r="A6406" s="23" t="s">
        <v>7091</v>
      </c>
      <c r="B6406" s="21" t="s">
        <v>267</v>
      </c>
    </row>
    <row r="6407">
      <c r="A6407" s="23" t="s">
        <v>7092</v>
      </c>
      <c r="B6407" s="21" t="s">
        <v>216</v>
      </c>
    </row>
    <row r="6408">
      <c r="A6408" s="23" t="s">
        <v>7093</v>
      </c>
      <c r="B6408" s="21" t="s">
        <v>261</v>
      </c>
    </row>
    <row r="6409">
      <c r="A6409" s="23" t="s">
        <v>7094</v>
      </c>
      <c r="B6409" s="21" t="s">
        <v>1288</v>
      </c>
    </row>
    <row r="6410">
      <c r="A6410" s="23" t="s">
        <v>7095</v>
      </c>
      <c r="B6410" s="21" t="s">
        <v>283</v>
      </c>
    </row>
    <row r="6411">
      <c r="A6411" s="23" t="s">
        <v>7096</v>
      </c>
      <c r="B6411" s="21" t="s">
        <v>300</v>
      </c>
    </row>
    <row r="6412">
      <c r="A6412" s="23" t="s">
        <v>7097</v>
      </c>
      <c r="B6412" s="21" t="s">
        <v>261</v>
      </c>
    </row>
    <row r="6413">
      <c r="A6413" s="23" t="s">
        <v>7098</v>
      </c>
      <c r="B6413" s="21" t="s">
        <v>2026</v>
      </c>
    </row>
    <row r="6414">
      <c r="A6414" s="23" t="s">
        <v>7099</v>
      </c>
      <c r="B6414" s="21" t="s">
        <v>118</v>
      </c>
    </row>
    <row r="6415">
      <c r="A6415" s="23" t="s">
        <v>7100</v>
      </c>
      <c r="B6415" s="21" t="s">
        <v>300</v>
      </c>
    </row>
    <row r="6416">
      <c r="A6416" s="23" t="s">
        <v>7101</v>
      </c>
      <c r="B6416" s="21" t="s">
        <v>346</v>
      </c>
    </row>
    <row r="6417">
      <c r="A6417" s="23" t="s">
        <v>7102</v>
      </c>
      <c r="B6417" s="21" t="s">
        <v>300</v>
      </c>
    </row>
    <row r="6418">
      <c r="A6418" s="23" t="s">
        <v>7103</v>
      </c>
      <c r="B6418" s="21" t="s">
        <v>362</v>
      </c>
    </row>
    <row r="6419">
      <c r="A6419" s="23" t="s">
        <v>7104</v>
      </c>
      <c r="B6419" s="21" t="s">
        <v>273</v>
      </c>
    </row>
    <row r="6420">
      <c r="A6420" s="23" t="s">
        <v>7105</v>
      </c>
      <c r="B6420" s="21" t="s">
        <v>285</v>
      </c>
    </row>
    <row r="6421">
      <c r="A6421" s="23" t="s">
        <v>7106</v>
      </c>
      <c r="B6421" s="21" t="s">
        <v>283</v>
      </c>
    </row>
    <row r="6422">
      <c r="A6422" s="23" t="s">
        <v>7107</v>
      </c>
      <c r="B6422" s="21" t="s">
        <v>294</v>
      </c>
    </row>
    <row r="6423">
      <c r="A6423" s="23" t="s">
        <v>7108</v>
      </c>
      <c r="B6423" s="21" t="s">
        <v>283</v>
      </c>
    </row>
    <row r="6424">
      <c r="A6424" s="23" t="s">
        <v>7109</v>
      </c>
      <c r="B6424" s="21" t="s">
        <v>267</v>
      </c>
    </row>
    <row r="6425">
      <c r="A6425" s="23" t="s">
        <v>7110</v>
      </c>
      <c r="B6425" s="21" t="s">
        <v>7111</v>
      </c>
    </row>
    <row r="6426">
      <c r="A6426" s="23" t="s">
        <v>7112</v>
      </c>
      <c r="B6426" s="21" t="s">
        <v>294</v>
      </c>
    </row>
    <row r="6427">
      <c r="A6427" s="23" t="s">
        <v>7113</v>
      </c>
      <c r="B6427" s="21" t="s">
        <v>463</v>
      </c>
    </row>
    <row r="6428">
      <c r="A6428" s="23" t="s">
        <v>7114</v>
      </c>
      <c r="B6428" s="21" t="s">
        <v>300</v>
      </c>
    </row>
    <row r="6429">
      <c r="A6429" s="23" t="s">
        <v>7115</v>
      </c>
      <c r="B6429" s="21" t="s">
        <v>693</v>
      </c>
    </row>
    <row r="6430">
      <c r="A6430" s="23" t="s">
        <v>7116</v>
      </c>
      <c r="B6430" s="21" t="s">
        <v>273</v>
      </c>
    </row>
    <row r="6431">
      <c r="A6431" s="23" t="s">
        <v>7117</v>
      </c>
      <c r="B6431" s="21" t="s">
        <v>362</v>
      </c>
    </row>
    <row r="6432">
      <c r="A6432" s="23" t="s">
        <v>7118</v>
      </c>
      <c r="B6432" s="21" t="s">
        <v>283</v>
      </c>
    </row>
    <row r="6433">
      <c r="A6433" s="23" t="s">
        <v>7119</v>
      </c>
      <c r="B6433" s="21" t="s">
        <v>316</v>
      </c>
    </row>
    <row r="6434">
      <c r="A6434" s="23" t="s">
        <v>7120</v>
      </c>
      <c r="B6434" s="21" t="s">
        <v>324</v>
      </c>
    </row>
    <row r="6435">
      <c r="A6435" s="23" t="s">
        <v>7121</v>
      </c>
      <c r="B6435" s="21" t="s">
        <v>294</v>
      </c>
    </row>
    <row r="6436">
      <c r="A6436" s="23" t="s">
        <v>7122</v>
      </c>
      <c r="B6436" s="21" t="s">
        <v>283</v>
      </c>
    </row>
    <row r="6437">
      <c r="A6437" s="23" t="s">
        <v>7123</v>
      </c>
      <c r="B6437" s="21" t="s">
        <v>261</v>
      </c>
    </row>
    <row r="6438">
      <c r="A6438" s="23" t="s">
        <v>7124</v>
      </c>
      <c r="B6438" s="21" t="s">
        <v>312</v>
      </c>
    </row>
    <row r="6439">
      <c r="A6439" s="23" t="s">
        <v>7125</v>
      </c>
      <c r="B6439" s="21" t="s">
        <v>283</v>
      </c>
    </row>
    <row r="6440">
      <c r="A6440" s="23" t="s">
        <v>7126</v>
      </c>
      <c r="B6440" s="21" t="s">
        <v>7127</v>
      </c>
    </row>
    <row r="6441">
      <c r="A6441" s="23" t="s">
        <v>7128</v>
      </c>
      <c r="B6441" s="21" t="s">
        <v>118</v>
      </c>
    </row>
    <row r="6442">
      <c r="A6442" s="23" t="s">
        <v>7129</v>
      </c>
      <c r="B6442" s="21" t="s">
        <v>294</v>
      </c>
    </row>
    <row r="6443">
      <c r="A6443" s="23" t="s">
        <v>7130</v>
      </c>
      <c r="B6443" s="21" t="s">
        <v>283</v>
      </c>
    </row>
    <row r="6444">
      <c r="A6444" s="23" t="s">
        <v>7131</v>
      </c>
      <c r="B6444" s="21" t="s">
        <v>452</v>
      </c>
    </row>
    <row r="6445">
      <c r="A6445" s="23" t="s">
        <v>7132</v>
      </c>
      <c r="B6445" s="21" t="s">
        <v>1760</v>
      </c>
    </row>
    <row r="6446">
      <c r="A6446" s="23" t="s">
        <v>7133</v>
      </c>
      <c r="B6446" s="21" t="s">
        <v>283</v>
      </c>
    </row>
    <row r="6447">
      <c r="A6447" s="23" t="s">
        <v>7134</v>
      </c>
      <c r="B6447" s="21" t="s">
        <v>283</v>
      </c>
    </row>
    <row r="6448">
      <c r="A6448" s="23" t="s">
        <v>7135</v>
      </c>
      <c r="B6448" s="21" t="s">
        <v>324</v>
      </c>
    </row>
    <row r="6449">
      <c r="A6449" s="23" t="s">
        <v>7136</v>
      </c>
      <c r="B6449" s="21" t="s">
        <v>261</v>
      </c>
    </row>
    <row r="6450">
      <c r="A6450" s="23" t="s">
        <v>7137</v>
      </c>
      <c r="B6450" s="21" t="s">
        <v>261</v>
      </c>
    </row>
    <row r="6451">
      <c r="A6451" s="23" t="s">
        <v>7138</v>
      </c>
      <c r="B6451" s="21" t="s">
        <v>2405</v>
      </c>
    </row>
    <row r="6452">
      <c r="A6452" s="23" t="s">
        <v>7139</v>
      </c>
      <c r="B6452" s="21" t="s">
        <v>261</v>
      </c>
    </row>
    <row r="6453">
      <c r="A6453" s="23" t="s">
        <v>7140</v>
      </c>
      <c r="B6453" s="21" t="s">
        <v>466</v>
      </c>
    </row>
    <row r="6454">
      <c r="A6454" s="23" t="s">
        <v>7141</v>
      </c>
      <c r="B6454" s="21" t="s">
        <v>261</v>
      </c>
    </row>
    <row r="6455">
      <c r="A6455" s="23" t="s">
        <v>7142</v>
      </c>
      <c r="B6455" s="21" t="s">
        <v>283</v>
      </c>
    </row>
    <row r="6456">
      <c r="A6456" s="23" t="s">
        <v>7143</v>
      </c>
      <c r="B6456" s="21" t="s">
        <v>294</v>
      </c>
    </row>
    <row r="6457">
      <c r="A6457" s="23" t="s">
        <v>7144</v>
      </c>
      <c r="B6457" s="21" t="s">
        <v>267</v>
      </c>
    </row>
    <row r="6458">
      <c r="A6458" s="23" t="s">
        <v>7145</v>
      </c>
      <c r="B6458" s="21" t="s">
        <v>283</v>
      </c>
    </row>
    <row r="6459">
      <c r="A6459" s="23" t="s">
        <v>7146</v>
      </c>
      <c r="B6459" s="21" t="s">
        <v>283</v>
      </c>
    </row>
    <row r="6460">
      <c r="A6460" s="23" t="s">
        <v>7147</v>
      </c>
      <c r="B6460" s="21" t="s">
        <v>362</v>
      </c>
    </row>
    <row r="6461">
      <c r="A6461" s="23" t="s">
        <v>7148</v>
      </c>
      <c r="B6461" s="21" t="s">
        <v>291</v>
      </c>
    </row>
    <row r="6462">
      <c r="A6462" s="23" t="s">
        <v>7149</v>
      </c>
      <c r="B6462" s="21" t="s">
        <v>291</v>
      </c>
    </row>
    <row r="6463">
      <c r="A6463" s="23" t="s">
        <v>7150</v>
      </c>
      <c r="B6463" s="21" t="s">
        <v>265</v>
      </c>
    </row>
    <row r="6464">
      <c r="A6464" s="23" t="s">
        <v>7151</v>
      </c>
      <c r="B6464" s="21" t="s">
        <v>261</v>
      </c>
    </row>
    <row r="6465">
      <c r="A6465" s="23" t="s">
        <v>7152</v>
      </c>
      <c r="B6465" s="21" t="s">
        <v>283</v>
      </c>
    </row>
    <row r="6466">
      <c r="A6466" s="23" t="s">
        <v>7153</v>
      </c>
      <c r="B6466" s="21" t="s">
        <v>333</v>
      </c>
    </row>
    <row r="6467">
      <c r="A6467" s="23" t="s">
        <v>7154</v>
      </c>
      <c r="B6467" s="21" t="s">
        <v>6187</v>
      </c>
    </row>
    <row r="6468">
      <c r="A6468" s="23" t="s">
        <v>7155</v>
      </c>
      <c r="B6468" s="21" t="s">
        <v>126</v>
      </c>
    </row>
    <row r="6469">
      <c r="A6469" s="23" t="s">
        <v>7156</v>
      </c>
      <c r="B6469" s="21" t="s">
        <v>273</v>
      </c>
    </row>
    <row r="6470">
      <c r="A6470" s="23" t="s">
        <v>7157</v>
      </c>
      <c r="B6470" s="21" t="s">
        <v>294</v>
      </c>
    </row>
    <row r="6471">
      <c r="A6471" s="23" t="s">
        <v>7158</v>
      </c>
      <c r="B6471" s="21" t="s">
        <v>291</v>
      </c>
    </row>
    <row r="6472">
      <c r="A6472" s="23" t="s">
        <v>7159</v>
      </c>
      <c r="B6472" s="21" t="s">
        <v>267</v>
      </c>
    </row>
    <row r="6473">
      <c r="A6473" s="23" t="s">
        <v>7160</v>
      </c>
      <c r="B6473" s="21" t="s">
        <v>159</v>
      </c>
    </row>
    <row r="6474">
      <c r="A6474" s="23" t="s">
        <v>7161</v>
      </c>
      <c r="B6474" s="21" t="s">
        <v>1203</v>
      </c>
    </row>
    <row r="6475">
      <c r="A6475" s="23" t="s">
        <v>7162</v>
      </c>
      <c r="B6475" s="21" t="s">
        <v>144</v>
      </c>
    </row>
    <row r="6476">
      <c r="A6476" s="23" t="s">
        <v>7163</v>
      </c>
      <c r="B6476" s="21" t="s">
        <v>261</v>
      </c>
    </row>
    <row r="6477">
      <c r="A6477" s="23" t="s">
        <v>7164</v>
      </c>
      <c r="B6477" s="21" t="s">
        <v>294</v>
      </c>
    </row>
    <row r="6478">
      <c r="A6478" s="23" t="s">
        <v>7165</v>
      </c>
      <c r="B6478" s="21" t="s">
        <v>283</v>
      </c>
    </row>
    <row r="6479">
      <c r="A6479" s="23" t="s">
        <v>7166</v>
      </c>
      <c r="B6479" s="21" t="s">
        <v>261</v>
      </c>
    </row>
    <row r="6480">
      <c r="A6480" s="23" t="s">
        <v>7167</v>
      </c>
      <c r="B6480" s="21" t="s">
        <v>283</v>
      </c>
    </row>
    <row r="6481">
      <c r="A6481" s="23" t="s">
        <v>7168</v>
      </c>
      <c r="B6481" s="21" t="s">
        <v>261</v>
      </c>
    </row>
    <row r="6482">
      <c r="A6482" s="23" t="s">
        <v>7169</v>
      </c>
      <c r="B6482" s="21" t="s">
        <v>812</v>
      </c>
    </row>
    <row r="6483">
      <c r="A6483" s="23" t="s">
        <v>7170</v>
      </c>
      <c r="B6483" s="21" t="s">
        <v>3989</v>
      </c>
    </row>
    <row r="6484">
      <c r="A6484" s="23" t="s">
        <v>7171</v>
      </c>
      <c r="B6484" s="21" t="s">
        <v>261</v>
      </c>
    </row>
    <row r="6485">
      <c r="A6485" s="23" t="s">
        <v>7172</v>
      </c>
      <c r="B6485" s="21" t="s">
        <v>273</v>
      </c>
    </row>
    <row r="6486">
      <c r="A6486" s="23" t="s">
        <v>7173</v>
      </c>
      <c r="B6486" s="21" t="s">
        <v>118</v>
      </c>
    </row>
    <row r="6487">
      <c r="A6487" s="23" t="s">
        <v>7174</v>
      </c>
      <c r="B6487" s="21" t="s">
        <v>331</v>
      </c>
    </row>
    <row r="6488">
      <c r="A6488" s="23" t="s">
        <v>7175</v>
      </c>
      <c r="B6488" s="21" t="s">
        <v>572</v>
      </c>
    </row>
    <row r="6489">
      <c r="A6489" s="23" t="s">
        <v>7176</v>
      </c>
      <c r="B6489" s="21" t="s">
        <v>1205</v>
      </c>
    </row>
    <row r="6490">
      <c r="A6490" s="23" t="s">
        <v>7177</v>
      </c>
      <c r="B6490" s="21" t="s">
        <v>7178</v>
      </c>
    </row>
    <row r="6491">
      <c r="A6491" s="23" t="s">
        <v>7179</v>
      </c>
      <c r="B6491" s="21" t="s">
        <v>294</v>
      </c>
    </row>
    <row r="6492">
      <c r="A6492" s="23" t="s">
        <v>7180</v>
      </c>
      <c r="B6492" s="21" t="s">
        <v>300</v>
      </c>
    </row>
    <row r="6493">
      <c r="A6493" s="23" t="s">
        <v>7181</v>
      </c>
      <c r="B6493" s="21" t="s">
        <v>3037</v>
      </c>
    </row>
    <row r="6494">
      <c r="A6494" s="23" t="s">
        <v>7182</v>
      </c>
      <c r="B6494" s="21" t="s">
        <v>261</v>
      </c>
    </row>
    <row r="6495">
      <c r="A6495" s="23" t="s">
        <v>7183</v>
      </c>
      <c r="B6495" s="21" t="s">
        <v>283</v>
      </c>
    </row>
    <row r="6496">
      <c r="A6496" s="23" t="s">
        <v>7184</v>
      </c>
      <c r="B6496" s="21" t="s">
        <v>283</v>
      </c>
    </row>
    <row r="6497">
      <c r="A6497" s="23" t="s">
        <v>7185</v>
      </c>
      <c r="B6497" s="21" t="s">
        <v>283</v>
      </c>
    </row>
    <row r="6498">
      <c r="A6498" s="23" t="s">
        <v>7186</v>
      </c>
      <c r="B6498" s="21" t="s">
        <v>291</v>
      </c>
    </row>
    <row r="6499">
      <c r="A6499" s="23" t="s">
        <v>7187</v>
      </c>
      <c r="B6499" s="21" t="s">
        <v>767</v>
      </c>
    </row>
    <row r="6500">
      <c r="A6500" s="23" t="s">
        <v>7188</v>
      </c>
      <c r="B6500" s="21" t="s">
        <v>261</v>
      </c>
    </row>
    <row r="6501">
      <c r="A6501" s="23" t="s">
        <v>7189</v>
      </c>
      <c r="B6501" s="21" t="s">
        <v>797</v>
      </c>
    </row>
    <row r="6502">
      <c r="A6502" s="23" t="s">
        <v>7190</v>
      </c>
      <c r="B6502" s="21" t="s">
        <v>283</v>
      </c>
    </row>
    <row r="6503">
      <c r="A6503" s="23" t="s">
        <v>7191</v>
      </c>
      <c r="B6503" s="21" t="s">
        <v>294</v>
      </c>
    </row>
    <row r="6504">
      <c r="A6504" s="23" t="s">
        <v>7192</v>
      </c>
      <c r="B6504" s="21" t="s">
        <v>752</v>
      </c>
    </row>
    <row r="6505">
      <c r="A6505" s="23" t="s">
        <v>7193</v>
      </c>
      <c r="B6505" s="21" t="s">
        <v>7194</v>
      </c>
    </row>
    <row r="6506">
      <c r="A6506" s="23" t="s">
        <v>7195</v>
      </c>
      <c r="B6506" s="21" t="s">
        <v>300</v>
      </c>
    </row>
    <row r="6507">
      <c r="A6507" s="23" t="s">
        <v>7196</v>
      </c>
      <c r="B6507" s="21" t="s">
        <v>956</v>
      </c>
    </row>
    <row r="6508">
      <c r="A6508" s="23" t="s">
        <v>7197</v>
      </c>
      <c r="B6508" s="21" t="s">
        <v>267</v>
      </c>
    </row>
    <row r="6509">
      <c r="A6509" s="23" t="s">
        <v>7198</v>
      </c>
      <c r="B6509" s="21" t="s">
        <v>191</v>
      </c>
    </row>
    <row r="6510">
      <c r="A6510" s="23" t="s">
        <v>7199</v>
      </c>
      <c r="B6510" s="21" t="s">
        <v>265</v>
      </c>
    </row>
    <row r="6511">
      <c r="A6511" s="23" t="s">
        <v>7200</v>
      </c>
      <c r="B6511" s="21" t="s">
        <v>7201</v>
      </c>
    </row>
    <row r="6512">
      <c r="A6512" s="23" t="s">
        <v>7202</v>
      </c>
      <c r="B6512" s="21" t="s">
        <v>362</v>
      </c>
    </row>
    <row r="6513">
      <c r="A6513" s="23" t="s">
        <v>7203</v>
      </c>
      <c r="B6513" s="21" t="s">
        <v>273</v>
      </c>
    </row>
    <row r="6514">
      <c r="A6514" s="23" t="s">
        <v>7204</v>
      </c>
      <c r="B6514" s="21" t="s">
        <v>283</v>
      </c>
    </row>
    <row r="6515">
      <c r="A6515" s="23" t="s">
        <v>7205</v>
      </c>
      <c r="B6515" s="21" t="s">
        <v>144</v>
      </c>
    </row>
    <row r="6516">
      <c r="A6516" s="23" t="s">
        <v>7206</v>
      </c>
      <c r="B6516" s="21" t="s">
        <v>283</v>
      </c>
    </row>
    <row r="6517">
      <c r="A6517" s="23" t="s">
        <v>7207</v>
      </c>
      <c r="B6517" s="21" t="s">
        <v>346</v>
      </c>
    </row>
    <row r="6518">
      <c r="A6518" s="23" t="s">
        <v>7208</v>
      </c>
      <c r="B6518" s="21" t="s">
        <v>261</v>
      </c>
    </row>
    <row r="6519">
      <c r="A6519" s="23" t="s">
        <v>7209</v>
      </c>
      <c r="B6519" s="21" t="s">
        <v>297</v>
      </c>
    </row>
    <row r="6520">
      <c r="A6520" s="23" t="s">
        <v>7210</v>
      </c>
      <c r="B6520" s="21" t="s">
        <v>346</v>
      </c>
    </row>
    <row r="6521">
      <c r="A6521" s="23" t="s">
        <v>7211</v>
      </c>
      <c r="B6521" s="21" t="s">
        <v>300</v>
      </c>
    </row>
    <row r="6522">
      <c r="A6522" s="23" t="s">
        <v>7212</v>
      </c>
      <c r="B6522" s="21" t="s">
        <v>261</v>
      </c>
    </row>
    <row r="6523">
      <c r="A6523" s="23" t="s">
        <v>7213</v>
      </c>
      <c r="B6523" s="21" t="s">
        <v>291</v>
      </c>
    </row>
    <row r="6524">
      <c r="A6524" s="23" t="s">
        <v>7214</v>
      </c>
      <c r="B6524" s="21" t="s">
        <v>261</v>
      </c>
    </row>
    <row r="6525">
      <c r="A6525" s="23" t="s">
        <v>7215</v>
      </c>
      <c r="B6525" s="21" t="s">
        <v>752</v>
      </c>
    </row>
    <row r="6526">
      <c r="A6526" s="23" t="s">
        <v>7216</v>
      </c>
      <c r="B6526" s="21" t="s">
        <v>261</v>
      </c>
    </row>
    <row r="6527">
      <c r="A6527" s="23" t="s">
        <v>7217</v>
      </c>
      <c r="B6527" s="21" t="s">
        <v>362</v>
      </c>
    </row>
    <row r="6528">
      <c r="A6528" s="23" t="s">
        <v>7218</v>
      </c>
      <c r="B6528" s="21" t="s">
        <v>184</v>
      </c>
    </row>
    <row r="6529">
      <c r="A6529" s="23" t="s">
        <v>7219</v>
      </c>
      <c r="B6529" s="21" t="s">
        <v>761</v>
      </c>
    </row>
    <row r="6530">
      <c r="A6530" s="23" t="s">
        <v>7220</v>
      </c>
      <c r="B6530" s="21" t="s">
        <v>297</v>
      </c>
    </row>
    <row r="6531">
      <c r="A6531" s="23" t="s">
        <v>7221</v>
      </c>
      <c r="B6531" s="21" t="s">
        <v>283</v>
      </c>
    </row>
    <row r="6532">
      <c r="A6532" s="23" t="s">
        <v>7222</v>
      </c>
      <c r="B6532" s="21" t="s">
        <v>263</v>
      </c>
    </row>
    <row r="6533">
      <c r="A6533" s="23" t="s">
        <v>7223</v>
      </c>
      <c r="B6533" s="21" t="s">
        <v>263</v>
      </c>
    </row>
    <row r="6534">
      <c r="A6534" s="23" t="s">
        <v>7224</v>
      </c>
      <c r="B6534" s="21" t="s">
        <v>261</v>
      </c>
    </row>
    <row r="6535">
      <c r="A6535" s="23" t="s">
        <v>7225</v>
      </c>
      <c r="B6535" s="21" t="s">
        <v>261</v>
      </c>
    </row>
    <row r="6536">
      <c r="A6536" s="23" t="s">
        <v>7226</v>
      </c>
      <c r="B6536" s="21" t="s">
        <v>7227</v>
      </c>
    </row>
    <row r="6537">
      <c r="A6537" s="23" t="s">
        <v>7228</v>
      </c>
      <c r="B6537" s="21" t="s">
        <v>329</v>
      </c>
    </row>
    <row r="6538">
      <c r="A6538" s="23" t="s">
        <v>7229</v>
      </c>
      <c r="B6538" s="21" t="s">
        <v>281</v>
      </c>
    </row>
    <row r="6539">
      <c r="A6539" s="23" t="s">
        <v>7230</v>
      </c>
      <c r="B6539" s="21" t="s">
        <v>362</v>
      </c>
    </row>
    <row r="6540">
      <c r="A6540" s="23" t="s">
        <v>7231</v>
      </c>
      <c r="B6540" s="21" t="s">
        <v>6893</v>
      </c>
    </row>
    <row r="6541">
      <c r="A6541" s="23" t="s">
        <v>7232</v>
      </c>
      <c r="B6541" s="21" t="s">
        <v>7233</v>
      </c>
    </row>
    <row r="6542">
      <c r="A6542" s="23" t="s">
        <v>7234</v>
      </c>
      <c r="B6542" s="21" t="s">
        <v>283</v>
      </c>
    </row>
    <row r="6543">
      <c r="A6543" s="23" t="s">
        <v>7235</v>
      </c>
      <c r="B6543" s="21" t="s">
        <v>261</v>
      </c>
    </row>
    <row r="6544">
      <c r="A6544" s="23" t="s">
        <v>7236</v>
      </c>
      <c r="B6544" s="21" t="s">
        <v>261</v>
      </c>
    </row>
    <row r="6545">
      <c r="A6545" s="23" t="s">
        <v>7237</v>
      </c>
      <c r="B6545" s="21" t="s">
        <v>283</v>
      </c>
    </row>
    <row r="6546">
      <c r="A6546" s="23" t="s">
        <v>7238</v>
      </c>
      <c r="B6546" s="21" t="s">
        <v>316</v>
      </c>
    </row>
    <row r="6547">
      <c r="A6547" s="23" t="s">
        <v>7239</v>
      </c>
      <c r="B6547" s="21" t="s">
        <v>144</v>
      </c>
    </row>
    <row r="6548">
      <c r="A6548" s="23" t="s">
        <v>7240</v>
      </c>
      <c r="B6548" s="21" t="s">
        <v>261</v>
      </c>
    </row>
    <row r="6549">
      <c r="A6549" s="23" t="s">
        <v>7241</v>
      </c>
      <c r="B6549" s="21" t="s">
        <v>273</v>
      </c>
    </row>
    <row r="6550">
      <c r="A6550" s="23" t="s">
        <v>7242</v>
      </c>
      <c r="B6550" s="21" t="s">
        <v>276</v>
      </c>
    </row>
    <row r="6551">
      <c r="A6551" s="23" t="s">
        <v>7243</v>
      </c>
      <c r="B6551" s="21" t="s">
        <v>261</v>
      </c>
    </row>
    <row r="6552">
      <c r="A6552" s="23" t="s">
        <v>7244</v>
      </c>
      <c r="B6552" s="21" t="s">
        <v>283</v>
      </c>
    </row>
    <row r="6553">
      <c r="A6553" s="23" t="s">
        <v>7245</v>
      </c>
      <c r="B6553" s="21" t="s">
        <v>300</v>
      </c>
    </row>
    <row r="6554">
      <c r="A6554" s="23" t="s">
        <v>7246</v>
      </c>
      <c r="B6554" s="21" t="s">
        <v>283</v>
      </c>
    </row>
    <row r="6555">
      <c r="A6555" s="23" t="s">
        <v>7247</v>
      </c>
      <c r="B6555" s="21" t="s">
        <v>357</v>
      </c>
    </row>
    <row r="6556">
      <c r="A6556" s="23" t="s">
        <v>7248</v>
      </c>
      <c r="B6556" s="21" t="s">
        <v>261</v>
      </c>
    </row>
    <row r="6557">
      <c r="A6557" s="23" t="s">
        <v>7249</v>
      </c>
      <c r="B6557" s="21" t="s">
        <v>7250</v>
      </c>
    </row>
    <row r="6558">
      <c r="A6558" s="23" t="s">
        <v>7251</v>
      </c>
      <c r="B6558" s="21" t="s">
        <v>283</v>
      </c>
    </row>
    <row r="6559">
      <c r="A6559" s="23" t="s">
        <v>7252</v>
      </c>
      <c r="B6559" s="21" t="s">
        <v>300</v>
      </c>
    </row>
    <row r="6560">
      <c r="A6560" s="23" t="s">
        <v>7253</v>
      </c>
      <c r="B6560" s="21" t="s">
        <v>263</v>
      </c>
    </row>
    <row r="6561">
      <c r="A6561" s="23" t="s">
        <v>7254</v>
      </c>
      <c r="B6561" s="21" t="s">
        <v>261</v>
      </c>
    </row>
    <row r="6562">
      <c r="A6562" s="23" t="s">
        <v>7255</v>
      </c>
      <c r="B6562" s="21" t="s">
        <v>261</v>
      </c>
    </row>
    <row r="6563">
      <c r="A6563" s="23" t="s">
        <v>7256</v>
      </c>
      <c r="B6563" s="21" t="s">
        <v>263</v>
      </c>
    </row>
    <row r="6564">
      <c r="A6564" s="23" t="s">
        <v>7257</v>
      </c>
      <c r="B6564" s="21" t="s">
        <v>516</v>
      </c>
    </row>
    <row r="6565">
      <c r="A6565" s="23" t="s">
        <v>7258</v>
      </c>
      <c r="B6565" s="21" t="s">
        <v>331</v>
      </c>
    </row>
    <row r="6566">
      <c r="A6566" s="23" t="s">
        <v>7259</v>
      </c>
      <c r="B6566" s="21" t="s">
        <v>761</v>
      </c>
    </row>
    <row r="6567">
      <c r="A6567" s="23" t="s">
        <v>7260</v>
      </c>
      <c r="B6567" s="21" t="s">
        <v>443</v>
      </c>
    </row>
    <row r="6568">
      <c r="A6568" s="23" t="s">
        <v>7261</v>
      </c>
      <c r="B6568" s="21" t="s">
        <v>329</v>
      </c>
    </row>
    <row r="6569">
      <c r="A6569" s="23" t="s">
        <v>7262</v>
      </c>
      <c r="B6569" s="21" t="s">
        <v>346</v>
      </c>
    </row>
    <row r="6570">
      <c r="A6570" s="23" t="s">
        <v>7263</v>
      </c>
      <c r="B6570" s="21" t="s">
        <v>267</v>
      </c>
    </row>
    <row r="6571">
      <c r="A6571" s="23" t="s">
        <v>7264</v>
      </c>
      <c r="B6571" s="21" t="s">
        <v>1230</v>
      </c>
    </row>
    <row r="6572">
      <c r="A6572" s="23" t="s">
        <v>7265</v>
      </c>
      <c r="B6572" s="21" t="s">
        <v>329</v>
      </c>
    </row>
    <row r="6573">
      <c r="A6573" s="23" t="s">
        <v>7266</v>
      </c>
      <c r="B6573" s="21" t="s">
        <v>267</v>
      </c>
    </row>
    <row r="6574">
      <c r="A6574" s="23" t="s">
        <v>7267</v>
      </c>
      <c r="B6574" s="21" t="s">
        <v>271</v>
      </c>
    </row>
    <row r="6575">
      <c r="A6575" s="23" t="s">
        <v>7268</v>
      </c>
      <c r="B6575" s="21" t="s">
        <v>659</v>
      </c>
    </row>
    <row r="6576">
      <c r="A6576" s="23" t="s">
        <v>7269</v>
      </c>
      <c r="B6576" s="21" t="s">
        <v>291</v>
      </c>
    </row>
    <row r="6577">
      <c r="A6577" s="23" t="s">
        <v>7270</v>
      </c>
      <c r="B6577" s="21" t="s">
        <v>283</v>
      </c>
    </row>
    <row r="6578">
      <c r="A6578" s="23" t="s">
        <v>7271</v>
      </c>
      <c r="B6578" s="21" t="s">
        <v>281</v>
      </c>
    </row>
    <row r="6579">
      <c r="A6579" s="23" t="s">
        <v>7272</v>
      </c>
      <c r="B6579" s="21" t="s">
        <v>261</v>
      </c>
    </row>
    <row r="6580">
      <c r="A6580" s="23" t="s">
        <v>7273</v>
      </c>
      <c r="B6580" s="21" t="s">
        <v>362</v>
      </c>
    </row>
    <row r="6581">
      <c r="A6581" s="23" t="s">
        <v>7274</v>
      </c>
      <c r="B6581" s="21" t="s">
        <v>184</v>
      </c>
    </row>
    <row r="6582">
      <c r="A6582" s="23" t="s">
        <v>7275</v>
      </c>
      <c r="B6582" s="21" t="s">
        <v>1586</v>
      </c>
    </row>
    <row r="6583">
      <c r="A6583" s="23" t="s">
        <v>7276</v>
      </c>
      <c r="B6583" s="21" t="s">
        <v>375</v>
      </c>
    </row>
    <row r="6584">
      <c r="A6584" s="23" t="s">
        <v>7277</v>
      </c>
      <c r="B6584" s="21" t="s">
        <v>283</v>
      </c>
    </row>
    <row r="6585">
      <c r="A6585" s="23" t="s">
        <v>7278</v>
      </c>
      <c r="B6585" s="21" t="s">
        <v>261</v>
      </c>
    </row>
    <row r="6586">
      <c r="A6586" s="23" t="s">
        <v>7279</v>
      </c>
      <c r="B6586" s="21" t="s">
        <v>357</v>
      </c>
    </row>
    <row r="6587">
      <c r="A6587" s="23" t="s">
        <v>7280</v>
      </c>
      <c r="B6587" s="21" t="s">
        <v>300</v>
      </c>
    </row>
    <row r="6588">
      <c r="A6588" s="23" t="s">
        <v>7281</v>
      </c>
      <c r="B6588" s="21" t="s">
        <v>261</v>
      </c>
    </row>
    <row r="6589">
      <c r="A6589" s="23" t="s">
        <v>7282</v>
      </c>
      <c r="B6589" s="21" t="s">
        <v>362</v>
      </c>
    </row>
    <row r="6590">
      <c r="A6590" s="23" t="s">
        <v>7283</v>
      </c>
      <c r="B6590" s="21" t="s">
        <v>7284</v>
      </c>
    </row>
    <row r="6591">
      <c r="A6591" s="23" t="s">
        <v>7285</v>
      </c>
      <c r="B6591" s="21" t="s">
        <v>263</v>
      </c>
    </row>
    <row r="6592">
      <c r="A6592" s="23" t="s">
        <v>7286</v>
      </c>
      <c r="B6592" s="21" t="s">
        <v>279</v>
      </c>
    </row>
    <row r="6593">
      <c r="A6593" s="23" t="s">
        <v>7287</v>
      </c>
      <c r="B6593" s="21" t="s">
        <v>261</v>
      </c>
    </row>
    <row r="6594">
      <c r="A6594" s="23" t="s">
        <v>7288</v>
      </c>
      <c r="B6594" s="21" t="s">
        <v>283</v>
      </c>
    </row>
    <row r="6595">
      <c r="A6595" s="23" t="s">
        <v>7289</v>
      </c>
      <c r="B6595" s="21" t="s">
        <v>283</v>
      </c>
    </row>
    <row r="6596">
      <c r="A6596" s="23" t="s">
        <v>7290</v>
      </c>
      <c r="B6596" s="21" t="s">
        <v>294</v>
      </c>
    </row>
    <row r="6597">
      <c r="A6597" s="23" t="s">
        <v>7291</v>
      </c>
      <c r="B6597" s="21" t="s">
        <v>283</v>
      </c>
    </row>
    <row r="6598">
      <c r="A6598" s="23" t="s">
        <v>7292</v>
      </c>
      <c r="B6598" s="21" t="s">
        <v>261</v>
      </c>
    </row>
    <row r="6599">
      <c r="A6599" s="23" t="s">
        <v>195</v>
      </c>
      <c r="B6599" s="21" t="s">
        <v>191</v>
      </c>
    </row>
    <row r="6600">
      <c r="A6600" s="23" t="s">
        <v>7293</v>
      </c>
      <c r="B6600" s="21" t="s">
        <v>300</v>
      </c>
    </row>
    <row r="6601">
      <c r="A6601" s="23" t="s">
        <v>7294</v>
      </c>
      <c r="B6601" s="21" t="s">
        <v>283</v>
      </c>
    </row>
    <row r="6602">
      <c r="A6602" s="23" t="s">
        <v>7295</v>
      </c>
      <c r="B6602" s="21" t="s">
        <v>261</v>
      </c>
    </row>
    <row r="6603">
      <c r="A6603" s="23" t="s">
        <v>7296</v>
      </c>
      <c r="B6603" s="21" t="s">
        <v>263</v>
      </c>
    </row>
    <row r="6604">
      <c r="A6604" s="23" t="s">
        <v>7297</v>
      </c>
      <c r="B6604" s="21" t="s">
        <v>589</v>
      </c>
    </row>
    <row r="6605">
      <c r="A6605" s="23" t="s">
        <v>7298</v>
      </c>
      <c r="B6605" s="21" t="s">
        <v>7299</v>
      </c>
    </row>
    <row r="6606">
      <c r="A6606" s="23" t="s">
        <v>7300</v>
      </c>
      <c r="B6606" s="21" t="s">
        <v>261</v>
      </c>
    </row>
    <row r="6607">
      <c r="A6607" s="23" t="s">
        <v>7301</v>
      </c>
      <c r="B6607" s="21" t="s">
        <v>331</v>
      </c>
    </row>
    <row r="6608">
      <c r="A6608" s="23" t="s">
        <v>7302</v>
      </c>
      <c r="B6608" s="21" t="s">
        <v>300</v>
      </c>
    </row>
    <row r="6609">
      <c r="A6609" s="23" t="s">
        <v>7303</v>
      </c>
      <c r="B6609" s="21" t="s">
        <v>279</v>
      </c>
    </row>
    <row r="6610">
      <c r="A6610" s="23" t="s">
        <v>7304</v>
      </c>
      <c r="B6610" s="21" t="s">
        <v>263</v>
      </c>
    </row>
    <row r="6611">
      <c r="A6611" s="23" t="s">
        <v>7305</v>
      </c>
      <c r="B6611" s="21" t="s">
        <v>300</v>
      </c>
    </row>
    <row r="6612">
      <c r="A6612" s="23" t="s">
        <v>7306</v>
      </c>
      <c r="B6612" s="21" t="s">
        <v>638</v>
      </c>
    </row>
    <row r="6613">
      <c r="A6613" s="23" t="s">
        <v>7307</v>
      </c>
      <c r="B6613" s="21" t="s">
        <v>283</v>
      </c>
    </row>
    <row r="6614">
      <c r="A6614" s="23" t="s">
        <v>7308</v>
      </c>
      <c r="B6614" s="21" t="s">
        <v>300</v>
      </c>
    </row>
    <row r="6615">
      <c r="A6615" s="23" t="s">
        <v>7309</v>
      </c>
      <c r="B6615" s="21" t="s">
        <v>300</v>
      </c>
    </row>
    <row r="6616">
      <c r="A6616" s="23" t="s">
        <v>7310</v>
      </c>
      <c r="B6616" s="21" t="s">
        <v>263</v>
      </c>
    </row>
    <row r="6617">
      <c r="A6617" s="23" t="s">
        <v>7311</v>
      </c>
      <c r="B6617" s="21" t="s">
        <v>357</v>
      </c>
    </row>
    <row r="6618">
      <c r="A6618" s="23" t="s">
        <v>7312</v>
      </c>
      <c r="B6618" s="21" t="s">
        <v>159</v>
      </c>
    </row>
    <row r="6619">
      <c r="A6619" s="23" t="s">
        <v>7313</v>
      </c>
      <c r="B6619" s="21" t="s">
        <v>261</v>
      </c>
    </row>
    <row r="6620">
      <c r="A6620" s="23" t="s">
        <v>7314</v>
      </c>
      <c r="B6620" s="21" t="s">
        <v>522</v>
      </c>
    </row>
    <row r="6621">
      <c r="A6621" s="23" t="s">
        <v>7315</v>
      </c>
      <c r="B6621" s="21" t="s">
        <v>261</v>
      </c>
    </row>
    <row r="6622">
      <c r="A6622" s="23" t="s">
        <v>7316</v>
      </c>
      <c r="B6622" s="21" t="s">
        <v>144</v>
      </c>
    </row>
    <row r="6623">
      <c r="A6623" s="23" t="s">
        <v>7317</v>
      </c>
      <c r="B6623" s="21" t="s">
        <v>300</v>
      </c>
    </row>
    <row r="6624">
      <c r="A6624" s="23" t="s">
        <v>7318</v>
      </c>
      <c r="B6624" s="21" t="s">
        <v>267</v>
      </c>
    </row>
    <row r="6625">
      <c r="A6625" s="23" t="s">
        <v>7319</v>
      </c>
      <c r="B6625" s="21" t="s">
        <v>291</v>
      </c>
    </row>
    <row r="6626">
      <c r="A6626" s="23" t="s">
        <v>7320</v>
      </c>
      <c r="B6626" s="21" t="s">
        <v>261</v>
      </c>
    </row>
    <row r="6627">
      <c r="A6627" s="23" t="s">
        <v>7321</v>
      </c>
      <c r="B6627" s="21" t="s">
        <v>587</v>
      </c>
    </row>
    <row r="6628">
      <c r="A6628" s="23" t="s">
        <v>7322</v>
      </c>
      <c r="B6628" s="21" t="s">
        <v>333</v>
      </c>
    </row>
    <row r="6629">
      <c r="A6629" s="23" t="s">
        <v>7323</v>
      </c>
      <c r="B6629" s="21" t="s">
        <v>610</v>
      </c>
    </row>
    <row r="6630">
      <c r="A6630" s="23" t="s">
        <v>7324</v>
      </c>
      <c r="B6630" s="21" t="s">
        <v>362</v>
      </c>
    </row>
    <row r="6631">
      <c r="A6631" s="23" t="s">
        <v>7325</v>
      </c>
      <c r="B6631" s="21" t="s">
        <v>291</v>
      </c>
    </row>
    <row r="6632">
      <c r="A6632" s="23" t="s">
        <v>7326</v>
      </c>
      <c r="B6632" s="21" t="s">
        <v>273</v>
      </c>
    </row>
    <row r="6633">
      <c r="A6633" s="23" t="s">
        <v>7327</v>
      </c>
      <c r="B6633" s="21" t="s">
        <v>300</v>
      </c>
    </row>
    <row r="6634">
      <c r="A6634" s="23" t="s">
        <v>7328</v>
      </c>
      <c r="B6634" s="21" t="s">
        <v>329</v>
      </c>
    </row>
    <row r="6635">
      <c r="A6635" s="23" t="s">
        <v>7329</v>
      </c>
      <c r="B6635" s="21" t="s">
        <v>283</v>
      </c>
    </row>
    <row r="6636">
      <c r="A6636" s="23" t="s">
        <v>7330</v>
      </c>
      <c r="B6636" s="21" t="s">
        <v>263</v>
      </c>
    </row>
    <row r="6637">
      <c r="A6637" s="23" t="s">
        <v>7331</v>
      </c>
      <c r="B6637" s="21" t="s">
        <v>261</v>
      </c>
    </row>
    <row r="6638">
      <c r="A6638" s="23" t="s">
        <v>7332</v>
      </c>
      <c r="B6638" s="21" t="s">
        <v>261</v>
      </c>
    </row>
    <row r="6639">
      <c r="A6639" s="23" t="s">
        <v>7333</v>
      </c>
      <c r="B6639" s="21" t="s">
        <v>316</v>
      </c>
    </row>
    <row r="6640">
      <c r="A6640" s="23" t="s">
        <v>7334</v>
      </c>
      <c r="B6640" s="21" t="s">
        <v>265</v>
      </c>
    </row>
    <row r="6641">
      <c r="A6641" s="23" t="s">
        <v>7335</v>
      </c>
      <c r="B6641" s="21" t="s">
        <v>4920</v>
      </c>
    </row>
    <row r="6642">
      <c r="A6642" s="23" t="s">
        <v>7336</v>
      </c>
      <c r="B6642" s="21" t="s">
        <v>362</v>
      </c>
    </row>
    <row r="6643">
      <c r="A6643" s="23" t="s">
        <v>7337</v>
      </c>
      <c r="B6643" s="21" t="s">
        <v>283</v>
      </c>
    </row>
    <row r="6644">
      <c r="A6644" s="23" t="s">
        <v>7338</v>
      </c>
      <c r="B6644" s="21" t="s">
        <v>263</v>
      </c>
    </row>
    <row r="6645">
      <c r="A6645" s="23" t="s">
        <v>199</v>
      </c>
      <c r="B6645" s="21" t="s">
        <v>184</v>
      </c>
    </row>
    <row r="6646">
      <c r="A6646" s="23" t="s">
        <v>7339</v>
      </c>
      <c r="B6646" s="21" t="s">
        <v>291</v>
      </c>
    </row>
    <row r="6647">
      <c r="A6647" s="23" t="s">
        <v>7340</v>
      </c>
      <c r="B6647" s="21" t="s">
        <v>261</v>
      </c>
    </row>
    <row r="6648">
      <c r="A6648" s="23" t="s">
        <v>7341</v>
      </c>
      <c r="B6648" s="21" t="s">
        <v>375</v>
      </c>
    </row>
    <row r="6649">
      <c r="A6649" s="23" t="s">
        <v>7342</v>
      </c>
      <c r="B6649" s="21" t="s">
        <v>273</v>
      </c>
    </row>
    <row r="6650">
      <c r="A6650" s="23" t="s">
        <v>7343</v>
      </c>
      <c r="B6650" s="21" t="s">
        <v>7344</v>
      </c>
    </row>
    <row r="6651">
      <c r="A6651" s="23" t="s">
        <v>7345</v>
      </c>
      <c r="B6651" s="21" t="s">
        <v>276</v>
      </c>
    </row>
    <row r="6652">
      <c r="A6652" s="23" t="s">
        <v>7346</v>
      </c>
      <c r="B6652" s="21" t="s">
        <v>1317</v>
      </c>
    </row>
    <row r="6653">
      <c r="A6653" s="23" t="s">
        <v>7347</v>
      </c>
      <c r="B6653" s="21" t="s">
        <v>294</v>
      </c>
    </row>
    <row r="6654">
      <c r="A6654" s="23" t="s">
        <v>7348</v>
      </c>
      <c r="B6654" s="21" t="s">
        <v>767</v>
      </c>
    </row>
    <row r="6655">
      <c r="A6655" s="23" t="s">
        <v>7349</v>
      </c>
      <c r="B6655" s="21" t="s">
        <v>276</v>
      </c>
    </row>
    <row r="6656">
      <c r="A6656" s="23" t="s">
        <v>7350</v>
      </c>
      <c r="B6656" s="21" t="s">
        <v>267</v>
      </c>
    </row>
    <row r="6657">
      <c r="A6657" s="23" t="s">
        <v>7351</v>
      </c>
      <c r="B6657" s="21" t="s">
        <v>283</v>
      </c>
    </row>
    <row r="6658">
      <c r="A6658" s="23" t="s">
        <v>7352</v>
      </c>
      <c r="B6658" s="21" t="s">
        <v>2525</v>
      </c>
    </row>
    <row r="6659">
      <c r="A6659" s="23" t="s">
        <v>7353</v>
      </c>
      <c r="B6659" s="21" t="s">
        <v>283</v>
      </c>
    </row>
    <row r="6660">
      <c r="A6660" s="23" t="s">
        <v>7354</v>
      </c>
      <c r="B6660" s="21" t="s">
        <v>118</v>
      </c>
    </row>
    <row r="6661">
      <c r="A6661" s="23" t="s">
        <v>7355</v>
      </c>
      <c r="B6661" s="21" t="s">
        <v>435</v>
      </c>
    </row>
    <row r="6662">
      <c r="A6662" s="23" t="s">
        <v>7356</v>
      </c>
      <c r="B6662" s="21" t="s">
        <v>461</v>
      </c>
    </row>
    <row r="6663">
      <c r="A6663" s="23" t="s">
        <v>7357</v>
      </c>
      <c r="B6663" s="21" t="s">
        <v>357</v>
      </c>
    </row>
    <row r="6664">
      <c r="A6664" s="23" t="s">
        <v>7358</v>
      </c>
      <c r="B6664" s="21" t="s">
        <v>261</v>
      </c>
    </row>
    <row r="6665">
      <c r="A6665" s="23" t="s">
        <v>7359</v>
      </c>
      <c r="B6665" s="21" t="s">
        <v>294</v>
      </c>
    </row>
    <row r="6666">
      <c r="A6666" s="23" t="s">
        <v>7360</v>
      </c>
      <c r="B6666" s="21" t="s">
        <v>263</v>
      </c>
    </row>
    <row r="6667">
      <c r="A6667" s="23" t="s">
        <v>7361</v>
      </c>
      <c r="B6667" s="21" t="s">
        <v>3799</v>
      </c>
    </row>
    <row r="6668">
      <c r="A6668" s="23" t="s">
        <v>7362</v>
      </c>
      <c r="B6668" s="21" t="s">
        <v>450</v>
      </c>
    </row>
    <row r="6669">
      <c r="A6669" s="23" t="s">
        <v>7363</v>
      </c>
      <c r="B6669" s="21" t="s">
        <v>362</v>
      </c>
    </row>
    <row r="6670">
      <c r="A6670" s="23" t="s">
        <v>7364</v>
      </c>
      <c r="B6670" s="21" t="s">
        <v>261</v>
      </c>
    </row>
    <row r="6671">
      <c r="A6671" s="23" t="s">
        <v>7365</v>
      </c>
      <c r="B6671" s="21" t="s">
        <v>283</v>
      </c>
    </row>
    <row r="6672">
      <c r="A6672" s="23" t="s">
        <v>7366</v>
      </c>
      <c r="B6672" s="21" t="s">
        <v>283</v>
      </c>
    </row>
    <row r="6673">
      <c r="A6673" s="23" t="s">
        <v>7367</v>
      </c>
      <c r="B6673" s="21" t="s">
        <v>1090</v>
      </c>
    </row>
    <row r="6674">
      <c r="A6674" s="23" t="s">
        <v>7368</v>
      </c>
      <c r="B6674" s="21" t="s">
        <v>283</v>
      </c>
    </row>
    <row r="6675">
      <c r="A6675" s="23" t="s">
        <v>7369</v>
      </c>
      <c r="B6675" s="21" t="s">
        <v>261</v>
      </c>
    </row>
    <row r="6676">
      <c r="A6676" s="23" t="s">
        <v>7370</v>
      </c>
      <c r="B6676" s="21" t="s">
        <v>283</v>
      </c>
    </row>
    <row r="6677">
      <c r="A6677" s="23" t="s">
        <v>7371</v>
      </c>
      <c r="B6677" s="21" t="s">
        <v>281</v>
      </c>
    </row>
    <row r="6678">
      <c r="A6678" s="23" t="s">
        <v>7372</v>
      </c>
      <c r="B6678" s="21" t="s">
        <v>261</v>
      </c>
    </row>
    <row r="6679">
      <c r="A6679" s="23" t="s">
        <v>7373</v>
      </c>
      <c r="B6679" s="21" t="s">
        <v>261</v>
      </c>
    </row>
    <row r="6680">
      <c r="A6680" s="23" t="s">
        <v>7374</v>
      </c>
      <c r="B6680" s="21" t="s">
        <v>283</v>
      </c>
    </row>
    <row r="6681">
      <c r="A6681" s="23" t="s">
        <v>7375</v>
      </c>
      <c r="B6681" s="21" t="s">
        <v>144</v>
      </c>
    </row>
    <row r="6682">
      <c r="A6682" s="23" t="s">
        <v>7376</v>
      </c>
      <c r="B6682" s="21" t="s">
        <v>283</v>
      </c>
    </row>
    <row r="6683">
      <c r="A6683" s="23" t="s">
        <v>7377</v>
      </c>
      <c r="B6683" s="21" t="s">
        <v>276</v>
      </c>
    </row>
    <row r="6684">
      <c r="A6684" s="23" t="s">
        <v>7378</v>
      </c>
      <c r="B6684" s="21" t="s">
        <v>331</v>
      </c>
    </row>
    <row r="6685">
      <c r="A6685" s="23" t="s">
        <v>7379</v>
      </c>
      <c r="B6685" s="21" t="s">
        <v>283</v>
      </c>
    </row>
    <row r="6686">
      <c r="A6686" s="23" t="s">
        <v>7380</v>
      </c>
      <c r="B6686" s="21" t="s">
        <v>300</v>
      </c>
    </row>
    <row r="6687">
      <c r="A6687" s="23" t="s">
        <v>7381</v>
      </c>
      <c r="B6687" s="21" t="s">
        <v>263</v>
      </c>
    </row>
    <row r="6688">
      <c r="A6688" s="23" t="s">
        <v>7382</v>
      </c>
      <c r="B6688" s="21" t="s">
        <v>693</v>
      </c>
    </row>
    <row r="6689">
      <c r="A6689" s="23" t="s">
        <v>7383</v>
      </c>
      <c r="B6689" s="21" t="s">
        <v>267</v>
      </c>
    </row>
    <row r="6690">
      <c r="A6690" s="23" t="s">
        <v>7384</v>
      </c>
      <c r="B6690" s="21" t="s">
        <v>118</v>
      </c>
    </row>
    <row r="6691">
      <c r="A6691" s="23" t="s">
        <v>7385</v>
      </c>
      <c r="B6691" s="21" t="s">
        <v>375</v>
      </c>
    </row>
    <row r="6692">
      <c r="A6692" s="23" t="s">
        <v>7386</v>
      </c>
      <c r="B6692" s="21" t="s">
        <v>7387</v>
      </c>
    </row>
    <row r="6693">
      <c r="A6693" s="23" t="s">
        <v>7388</v>
      </c>
      <c r="B6693" s="21" t="s">
        <v>476</v>
      </c>
    </row>
    <row r="6694">
      <c r="A6694" s="23" t="s">
        <v>7389</v>
      </c>
      <c r="B6694" s="21" t="s">
        <v>1954</v>
      </c>
    </row>
    <row r="6695">
      <c r="A6695" s="23" t="s">
        <v>7390</v>
      </c>
      <c r="B6695" s="21" t="s">
        <v>291</v>
      </c>
    </row>
    <row r="6696">
      <c r="A6696" s="23" t="s">
        <v>7391</v>
      </c>
      <c r="B6696" s="21" t="s">
        <v>7392</v>
      </c>
    </row>
    <row r="6697">
      <c r="A6697" s="23" t="s">
        <v>7393</v>
      </c>
      <c r="B6697" s="21" t="s">
        <v>283</v>
      </c>
    </row>
    <row r="6698">
      <c r="A6698" s="23" t="s">
        <v>7394</v>
      </c>
      <c r="B6698" s="21" t="s">
        <v>265</v>
      </c>
    </row>
    <row r="6699">
      <c r="A6699" s="23" t="s">
        <v>7395</v>
      </c>
      <c r="B6699" s="21" t="s">
        <v>267</v>
      </c>
    </row>
    <row r="6700">
      <c r="A6700" s="23" t="s">
        <v>7396</v>
      </c>
      <c r="B6700" s="21" t="s">
        <v>261</v>
      </c>
    </row>
    <row r="6701">
      <c r="A6701" s="23" t="s">
        <v>7397</v>
      </c>
      <c r="B6701" s="21" t="s">
        <v>261</v>
      </c>
    </row>
    <row r="6702">
      <c r="A6702" s="23" t="s">
        <v>7398</v>
      </c>
      <c r="B6702" s="21" t="s">
        <v>283</v>
      </c>
    </row>
    <row r="6703">
      <c r="A6703" s="23" t="s">
        <v>7399</v>
      </c>
      <c r="B6703" s="21" t="s">
        <v>346</v>
      </c>
    </row>
    <row r="6704">
      <c r="A6704" s="23" t="s">
        <v>7400</v>
      </c>
      <c r="B6704" s="21" t="s">
        <v>261</v>
      </c>
    </row>
    <row r="6705">
      <c r="A6705" s="23" t="s">
        <v>7401</v>
      </c>
      <c r="B6705" s="21" t="s">
        <v>435</v>
      </c>
    </row>
    <row r="6706">
      <c r="A6706" s="23" t="s">
        <v>7402</v>
      </c>
      <c r="B6706" s="21" t="s">
        <v>357</v>
      </c>
    </row>
    <row r="6707">
      <c r="A6707" s="23" t="s">
        <v>7403</v>
      </c>
      <c r="B6707" s="21" t="s">
        <v>216</v>
      </c>
    </row>
    <row r="6708">
      <c r="A6708" s="23" t="s">
        <v>7404</v>
      </c>
      <c r="B6708" s="21" t="s">
        <v>283</v>
      </c>
    </row>
    <row r="6709">
      <c r="A6709" s="23" t="s">
        <v>7405</v>
      </c>
      <c r="B6709" s="21" t="s">
        <v>283</v>
      </c>
    </row>
    <row r="6710">
      <c r="A6710" s="23" t="s">
        <v>7406</v>
      </c>
      <c r="B6710" s="21" t="s">
        <v>283</v>
      </c>
    </row>
    <row r="6711">
      <c r="A6711" s="23" t="s">
        <v>7407</v>
      </c>
      <c r="B6711" s="21" t="s">
        <v>291</v>
      </c>
    </row>
    <row r="6712">
      <c r="A6712" s="23" t="s">
        <v>7408</v>
      </c>
      <c r="B6712" s="21" t="s">
        <v>261</v>
      </c>
    </row>
    <row r="6713">
      <c r="A6713" s="23" t="s">
        <v>7409</v>
      </c>
      <c r="B6713" s="21" t="s">
        <v>7410</v>
      </c>
    </row>
    <row r="6714">
      <c r="A6714" s="23" t="s">
        <v>7411</v>
      </c>
      <c r="B6714" s="21" t="s">
        <v>294</v>
      </c>
    </row>
    <row r="6715">
      <c r="A6715" s="23" t="s">
        <v>7412</v>
      </c>
      <c r="B6715" s="21" t="s">
        <v>300</v>
      </c>
    </row>
    <row r="6716">
      <c r="A6716" s="23" t="s">
        <v>7413</v>
      </c>
      <c r="B6716" s="21" t="s">
        <v>283</v>
      </c>
    </row>
    <row r="6717">
      <c r="A6717" s="23" t="s">
        <v>7414</v>
      </c>
      <c r="B6717" s="21" t="s">
        <v>261</v>
      </c>
    </row>
    <row r="6718">
      <c r="A6718" s="23" t="s">
        <v>7415</v>
      </c>
      <c r="B6718" s="21" t="s">
        <v>767</v>
      </c>
    </row>
    <row r="6719">
      <c r="A6719" s="23" t="s">
        <v>7416</v>
      </c>
      <c r="B6719" s="21" t="s">
        <v>1549</v>
      </c>
    </row>
    <row r="6720">
      <c r="A6720" s="23" t="s">
        <v>7417</v>
      </c>
      <c r="B6720" s="21" t="s">
        <v>294</v>
      </c>
    </row>
    <row r="6721">
      <c r="A6721" s="23" t="s">
        <v>7418</v>
      </c>
      <c r="B6721" s="21" t="s">
        <v>283</v>
      </c>
    </row>
    <row r="6722">
      <c r="A6722" s="23" t="s">
        <v>7419</v>
      </c>
      <c r="B6722" s="21" t="s">
        <v>283</v>
      </c>
    </row>
    <row r="6723">
      <c r="A6723" s="23" t="s">
        <v>7420</v>
      </c>
      <c r="B6723" s="21" t="s">
        <v>283</v>
      </c>
    </row>
    <row r="6724">
      <c r="A6724" s="23" t="s">
        <v>7421</v>
      </c>
      <c r="B6724" s="21" t="s">
        <v>283</v>
      </c>
    </row>
    <row r="6725">
      <c r="A6725" s="23" t="s">
        <v>7422</v>
      </c>
      <c r="B6725" s="21" t="s">
        <v>283</v>
      </c>
    </row>
    <row r="6726">
      <c r="A6726" s="23" t="s">
        <v>7423</v>
      </c>
      <c r="B6726" s="21" t="s">
        <v>273</v>
      </c>
    </row>
    <row r="6727">
      <c r="A6727" s="23" t="s">
        <v>7424</v>
      </c>
      <c r="B6727" s="21" t="s">
        <v>693</v>
      </c>
    </row>
    <row r="6728">
      <c r="A6728" s="23" t="s">
        <v>7425</v>
      </c>
      <c r="B6728" s="21" t="s">
        <v>283</v>
      </c>
    </row>
    <row r="6729">
      <c r="A6729" s="23" t="s">
        <v>7426</v>
      </c>
      <c r="B6729" s="21" t="s">
        <v>659</v>
      </c>
    </row>
    <row r="6730">
      <c r="A6730" s="23" t="s">
        <v>7427</v>
      </c>
      <c r="B6730" s="21" t="s">
        <v>118</v>
      </c>
    </row>
    <row r="6731">
      <c r="A6731" s="23" t="s">
        <v>7428</v>
      </c>
      <c r="B6731" s="21" t="s">
        <v>283</v>
      </c>
    </row>
    <row r="6732">
      <c r="A6732" s="23" t="s">
        <v>7429</v>
      </c>
      <c r="B6732" s="21" t="s">
        <v>126</v>
      </c>
    </row>
    <row r="6733">
      <c r="A6733" s="23" t="s">
        <v>7430</v>
      </c>
      <c r="B6733" s="21" t="s">
        <v>300</v>
      </c>
    </row>
    <row r="6734">
      <c r="A6734" s="23" t="s">
        <v>7431</v>
      </c>
      <c r="B6734" s="21" t="s">
        <v>300</v>
      </c>
    </row>
    <row r="6735">
      <c r="A6735" s="23" t="s">
        <v>7432</v>
      </c>
      <c r="B6735" s="21" t="s">
        <v>144</v>
      </c>
    </row>
    <row r="6736">
      <c r="A6736" s="23" t="s">
        <v>7433</v>
      </c>
      <c r="B6736" s="21" t="s">
        <v>273</v>
      </c>
    </row>
    <row r="6737">
      <c r="A6737" s="23" t="s">
        <v>7434</v>
      </c>
      <c r="B6737" s="21" t="s">
        <v>728</v>
      </c>
    </row>
    <row r="6738">
      <c r="A6738" s="23" t="s">
        <v>7435</v>
      </c>
      <c r="B6738" s="21" t="s">
        <v>561</v>
      </c>
    </row>
    <row r="6739">
      <c r="A6739" s="23" t="s">
        <v>7436</v>
      </c>
      <c r="B6739" s="21" t="s">
        <v>283</v>
      </c>
    </row>
    <row r="6740">
      <c r="A6740" s="23" t="s">
        <v>7437</v>
      </c>
      <c r="B6740" s="21" t="s">
        <v>7438</v>
      </c>
    </row>
    <row r="6741">
      <c r="A6741" s="23" t="s">
        <v>7439</v>
      </c>
      <c r="B6741" s="21" t="s">
        <v>476</v>
      </c>
    </row>
    <row r="6742">
      <c r="A6742" s="23" t="s">
        <v>7440</v>
      </c>
      <c r="B6742" s="21" t="s">
        <v>118</v>
      </c>
    </row>
    <row r="6743">
      <c r="A6743" s="23" t="s">
        <v>7441</v>
      </c>
      <c r="B6743" s="21" t="s">
        <v>261</v>
      </c>
    </row>
    <row r="6744">
      <c r="A6744" s="23" t="s">
        <v>7442</v>
      </c>
      <c r="B6744" s="21" t="s">
        <v>300</v>
      </c>
    </row>
    <row r="6745">
      <c r="A6745" s="23" t="s">
        <v>7443</v>
      </c>
      <c r="B6745" s="21" t="s">
        <v>283</v>
      </c>
    </row>
    <row r="6746">
      <c r="A6746" s="23" t="s">
        <v>7444</v>
      </c>
      <c r="B6746" s="21" t="s">
        <v>283</v>
      </c>
    </row>
    <row r="6747">
      <c r="A6747" s="23" t="s">
        <v>7445</v>
      </c>
      <c r="B6747" s="21" t="s">
        <v>300</v>
      </c>
    </row>
    <row r="6748">
      <c r="A6748" s="23" t="s">
        <v>7446</v>
      </c>
      <c r="B6748" s="21" t="s">
        <v>267</v>
      </c>
    </row>
    <row r="6749">
      <c r="A6749" s="23" t="s">
        <v>7447</v>
      </c>
      <c r="B6749" s="21" t="s">
        <v>263</v>
      </c>
    </row>
    <row r="6750">
      <c r="A6750" s="23" t="s">
        <v>7448</v>
      </c>
      <c r="B6750" s="21" t="s">
        <v>261</v>
      </c>
    </row>
    <row r="6751">
      <c r="A6751" s="23" t="s">
        <v>7449</v>
      </c>
      <c r="B6751" s="21" t="s">
        <v>261</v>
      </c>
    </row>
    <row r="6752">
      <c r="A6752" s="23" t="s">
        <v>7450</v>
      </c>
      <c r="B6752" s="21" t="s">
        <v>300</v>
      </c>
    </row>
    <row r="6753">
      <c r="A6753" s="23" t="s">
        <v>7451</v>
      </c>
      <c r="B6753" s="21" t="s">
        <v>118</v>
      </c>
    </row>
    <row r="6754">
      <c r="A6754" s="23" t="s">
        <v>7452</v>
      </c>
      <c r="B6754" s="21" t="s">
        <v>263</v>
      </c>
    </row>
    <row r="6755">
      <c r="A6755" s="23" t="s">
        <v>7453</v>
      </c>
      <c r="B6755" s="21" t="s">
        <v>267</v>
      </c>
    </row>
    <row r="6756">
      <c r="A6756" s="23" t="s">
        <v>7454</v>
      </c>
      <c r="B6756" s="21" t="s">
        <v>300</v>
      </c>
    </row>
    <row r="6757">
      <c r="A6757" s="23" t="s">
        <v>7455</v>
      </c>
      <c r="B6757" s="21" t="s">
        <v>1320</v>
      </c>
    </row>
    <row r="6758">
      <c r="A6758" s="23" t="s">
        <v>7456</v>
      </c>
      <c r="B6758" s="21" t="s">
        <v>659</v>
      </c>
    </row>
    <row r="6759">
      <c r="A6759" s="23" t="s">
        <v>7457</v>
      </c>
      <c r="B6759" s="21" t="s">
        <v>362</v>
      </c>
    </row>
    <row r="6760">
      <c r="A6760" s="23" t="s">
        <v>7458</v>
      </c>
      <c r="B6760" s="21" t="s">
        <v>174</v>
      </c>
    </row>
    <row r="6761">
      <c r="A6761" s="23" t="s">
        <v>7459</v>
      </c>
      <c r="B6761" s="21" t="s">
        <v>283</v>
      </c>
    </row>
    <row r="6762">
      <c r="A6762" s="23" t="s">
        <v>7460</v>
      </c>
      <c r="B6762" s="21" t="s">
        <v>283</v>
      </c>
    </row>
    <row r="6763">
      <c r="A6763" s="23" t="s">
        <v>7461</v>
      </c>
      <c r="B6763" s="21" t="s">
        <v>267</v>
      </c>
    </row>
    <row r="6764">
      <c r="A6764" s="23" t="s">
        <v>7462</v>
      </c>
      <c r="B6764" s="21" t="s">
        <v>294</v>
      </c>
    </row>
    <row r="6765">
      <c r="A6765" s="23" t="s">
        <v>7463</v>
      </c>
      <c r="B6765" s="21" t="s">
        <v>263</v>
      </c>
    </row>
    <row r="6766">
      <c r="A6766" s="23" t="s">
        <v>7464</v>
      </c>
      <c r="B6766" s="21" t="s">
        <v>291</v>
      </c>
    </row>
    <row r="6767">
      <c r="A6767" s="23" t="s">
        <v>7465</v>
      </c>
      <c r="B6767" s="21" t="s">
        <v>283</v>
      </c>
    </row>
    <row r="6768">
      <c r="A6768" s="23" t="s">
        <v>7466</v>
      </c>
      <c r="B6768" s="21" t="s">
        <v>261</v>
      </c>
    </row>
    <row r="6769">
      <c r="A6769" s="23" t="s">
        <v>7467</v>
      </c>
      <c r="B6769" s="21" t="s">
        <v>261</v>
      </c>
    </row>
    <row r="6770">
      <c r="A6770" s="23" t="s">
        <v>7468</v>
      </c>
      <c r="B6770" s="21" t="s">
        <v>265</v>
      </c>
    </row>
    <row r="6771">
      <c r="A6771" s="23" t="s">
        <v>7469</v>
      </c>
      <c r="B6771" s="21" t="s">
        <v>267</v>
      </c>
    </row>
    <row r="6772">
      <c r="A6772" s="23" t="s">
        <v>7470</v>
      </c>
      <c r="B6772" s="21" t="s">
        <v>273</v>
      </c>
    </row>
    <row r="6773">
      <c r="A6773" s="23" t="s">
        <v>7471</v>
      </c>
      <c r="B6773" s="21" t="s">
        <v>263</v>
      </c>
    </row>
    <row r="6774">
      <c r="A6774" s="23" t="s">
        <v>7472</v>
      </c>
      <c r="B6774" s="21" t="s">
        <v>118</v>
      </c>
    </row>
    <row r="6775">
      <c r="A6775" s="23" t="s">
        <v>7473</v>
      </c>
      <c r="B6775" s="21" t="s">
        <v>362</v>
      </c>
    </row>
    <row r="6776">
      <c r="A6776" s="23" t="s">
        <v>7474</v>
      </c>
      <c r="B6776" s="21" t="s">
        <v>273</v>
      </c>
    </row>
    <row r="6777">
      <c r="A6777" s="23" t="s">
        <v>7475</v>
      </c>
      <c r="B6777" s="21" t="s">
        <v>283</v>
      </c>
    </row>
    <row r="6778">
      <c r="A6778" s="23" t="s">
        <v>7476</v>
      </c>
      <c r="B6778" s="21" t="s">
        <v>357</v>
      </c>
    </row>
    <row r="6779">
      <c r="A6779" s="23" t="s">
        <v>7477</v>
      </c>
      <c r="B6779" s="21" t="s">
        <v>294</v>
      </c>
    </row>
    <row r="6780">
      <c r="A6780" s="23" t="s">
        <v>7478</v>
      </c>
      <c r="B6780" s="21" t="s">
        <v>118</v>
      </c>
    </row>
    <row r="6781">
      <c r="A6781" s="23" t="s">
        <v>7479</v>
      </c>
      <c r="B6781" s="21" t="s">
        <v>261</v>
      </c>
    </row>
    <row r="6782">
      <c r="A6782" s="23" t="s">
        <v>7480</v>
      </c>
      <c r="B6782" s="21" t="s">
        <v>263</v>
      </c>
    </row>
    <row r="6783">
      <c r="A6783" s="23" t="s">
        <v>7481</v>
      </c>
      <c r="B6783" s="21" t="s">
        <v>261</v>
      </c>
    </row>
    <row r="6784">
      <c r="A6784" s="23" t="s">
        <v>7482</v>
      </c>
      <c r="B6784" s="21" t="s">
        <v>3031</v>
      </c>
    </row>
    <row r="6785">
      <c r="A6785" s="23" t="s">
        <v>7483</v>
      </c>
      <c r="B6785" s="21" t="s">
        <v>1917</v>
      </c>
    </row>
    <row r="6786">
      <c r="A6786" s="23" t="s">
        <v>7484</v>
      </c>
      <c r="B6786" s="21" t="s">
        <v>261</v>
      </c>
    </row>
    <row r="6787">
      <c r="A6787" s="23" t="s">
        <v>7485</v>
      </c>
      <c r="B6787" s="21" t="s">
        <v>331</v>
      </c>
    </row>
    <row r="6788">
      <c r="A6788" s="23" t="s">
        <v>7486</v>
      </c>
      <c r="B6788" s="21" t="s">
        <v>283</v>
      </c>
    </row>
    <row r="6789">
      <c r="A6789" s="23" t="s">
        <v>7487</v>
      </c>
      <c r="B6789" s="21" t="s">
        <v>261</v>
      </c>
    </row>
    <row r="6790">
      <c r="A6790" s="23" t="s">
        <v>7488</v>
      </c>
      <c r="B6790" s="21" t="s">
        <v>283</v>
      </c>
    </row>
    <row r="6791">
      <c r="A6791" s="23" t="s">
        <v>7489</v>
      </c>
      <c r="B6791" s="21" t="s">
        <v>1760</v>
      </c>
    </row>
    <row r="6792">
      <c r="A6792" s="23" t="s">
        <v>7490</v>
      </c>
      <c r="B6792" s="21" t="s">
        <v>300</v>
      </c>
    </row>
    <row r="6793">
      <c r="A6793" s="23" t="s">
        <v>7491</v>
      </c>
      <c r="B6793" s="21" t="s">
        <v>283</v>
      </c>
    </row>
    <row r="6794">
      <c r="A6794" s="23" t="s">
        <v>7492</v>
      </c>
      <c r="B6794" s="21" t="s">
        <v>283</v>
      </c>
    </row>
    <row r="6795">
      <c r="A6795" s="23" t="s">
        <v>7493</v>
      </c>
      <c r="B6795" s="21" t="s">
        <v>263</v>
      </c>
    </row>
    <row r="6796">
      <c r="A6796" s="23" t="s">
        <v>7494</v>
      </c>
      <c r="B6796" s="21" t="s">
        <v>291</v>
      </c>
    </row>
    <row r="6797">
      <c r="A6797" s="23" t="s">
        <v>7495</v>
      </c>
      <c r="B6797" s="21" t="s">
        <v>476</v>
      </c>
    </row>
    <row r="6798">
      <c r="A6798" s="23" t="s">
        <v>7496</v>
      </c>
      <c r="B6798" s="21" t="s">
        <v>357</v>
      </c>
    </row>
    <row r="6799">
      <c r="A6799" s="23" t="s">
        <v>7497</v>
      </c>
      <c r="B6799" s="21" t="s">
        <v>331</v>
      </c>
    </row>
    <row r="6800">
      <c r="A6800" s="23" t="s">
        <v>7498</v>
      </c>
      <c r="B6800" s="21" t="s">
        <v>144</v>
      </c>
    </row>
    <row r="6801">
      <c r="A6801" s="23" t="s">
        <v>7499</v>
      </c>
      <c r="B6801" s="21" t="s">
        <v>144</v>
      </c>
    </row>
    <row r="6802">
      <c r="A6802" s="23" t="s">
        <v>7500</v>
      </c>
      <c r="B6802" s="21" t="s">
        <v>283</v>
      </c>
    </row>
    <row r="6803">
      <c r="A6803" s="23" t="s">
        <v>7501</v>
      </c>
      <c r="B6803" s="21" t="s">
        <v>1097</v>
      </c>
    </row>
    <row r="6804">
      <c r="A6804" s="23" t="s">
        <v>7502</v>
      </c>
      <c r="B6804" s="21" t="s">
        <v>273</v>
      </c>
    </row>
    <row r="6805">
      <c r="A6805" s="23" t="s">
        <v>7503</v>
      </c>
      <c r="B6805" s="21" t="s">
        <v>7504</v>
      </c>
    </row>
    <row r="6806">
      <c r="A6806" s="23" t="s">
        <v>7505</v>
      </c>
      <c r="B6806" s="21" t="s">
        <v>300</v>
      </c>
    </row>
    <row r="6807">
      <c r="A6807" s="23" t="s">
        <v>7506</v>
      </c>
      <c r="B6807" s="21" t="s">
        <v>267</v>
      </c>
    </row>
    <row r="6808">
      <c r="A6808" s="23" t="s">
        <v>7507</v>
      </c>
      <c r="B6808" s="21" t="s">
        <v>263</v>
      </c>
    </row>
    <row r="6809">
      <c r="A6809" s="23" t="s">
        <v>7508</v>
      </c>
      <c r="B6809" s="21" t="s">
        <v>300</v>
      </c>
    </row>
    <row r="6810">
      <c r="A6810" s="23" t="s">
        <v>7509</v>
      </c>
      <c r="B6810" s="21" t="s">
        <v>2163</v>
      </c>
    </row>
    <row r="6811">
      <c r="A6811" s="23" t="s">
        <v>7510</v>
      </c>
      <c r="B6811" s="21" t="s">
        <v>283</v>
      </c>
    </row>
    <row r="6812">
      <c r="A6812" s="23" t="s">
        <v>7511</v>
      </c>
      <c r="B6812" s="21" t="s">
        <v>283</v>
      </c>
    </row>
    <row r="6813">
      <c r="A6813" s="23" t="s">
        <v>7512</v>
      </c>
      <c r="B6813" s="21" t="s">
        <v>261</v>
      </c>
    </row>
    <row r="6814">
      <c r="A6814" s="23" t="s">
        <v>7513</v>
      </c>
      <c r="B6814" s="21" t="s">
        <v>261</v>
      </c>
    </row>
    <row r="6815">
      <c r="A6815" s="23" t="s">
        <v>7514</v>
      </c>
      <c r="B6815" s="21" t="s">
        <v>283</v>
      </c>
    </row>
    <row r="6816">
      <c r="A6816" s="23" t="s">
        <v>7515</v>
      </c>
      <c r="B6816" s="21" t="s">
        <v>300</v>
      </c>
    </row>
    <row r="6817">
      <c r="A6817" s="23" t="s">
        <v>7516</v>
      </c>
      <c r="B6817" s="21" t="s">
        <v>283</v>
      </c>
    </row>
    <row r="6818">
      <c r="A6818" s="23" t="s">
        <v>7517</v>
      </c>
      <c r="B6818" s="21" t="s">
        <v>261</v>
      </c>
    </row>
    <row r="6819">
      <c r="A6819" s="23" t="s">
        <v>7518</v>
      </c>
      <c r="B6819" s="21" t="s">
        <v>511</v>
      </c>
    </row>
    <row r="6820">
      <c r="A6820" s="23" t="s">
        <v>7519</v>
      </c>
      <c r="B6820" s="21" t="s">
        <v>300</v>
      </c>
    </row>
    <row r="6821">
      <c r="A6821" s="23" t="s">
        <v>7520</v>
      </c>
      <c r="B6821" s="21" t="s">
        <v>435</v>
      </c>
    </row>
    <row r="6822">
      <c r="A6822" s="23" t="s">
        <v>7521</v>
      </c>
      <c r="B6822" s="21" t="s">
        <v>261</v>
      </c>
    </row>
    <row r="6823">
      <c r="A6823" s="23" t="s">
        <v>7522</v>
      </c>
      <c r="B6823" s="21" t="s">
        <v>371</v>
      </c>
    </row>
    <row r="6824">
      <c r="A6824" s="23" t="s">
        <v>7523</v>
      </c>
      <c r="B6824" s="21" t="s">
        <v>261</v>
      </c>
    </row>
    <row r="6825">
      <c r="A6825" s="23" t="s">
        <v>7524</v>
      </c>
      <c r="B6825" s="21" t="s">
        <v>300</v>
      </c>
    </row>
    <row r="6826">
      <c r="A6826" s="23" t="s">
        <v>7525</v>
      </c>
      <c r="B6826" s="21" t="s">
        <v>450</v>
      </c>
    </row>
    <row r="6827">
      <c r="A6827" s="23" t="s">
        <v>7526</v>
      </c>
      <c r="B6827" s="21" t="s">
        <v>283</v>
      </c>
    </row>
    <row r="6828">
      <c r="A6828" s="23" t="s">
        <v>186</v>
      </c>
      <c r="B6828" s="21" t="s">
        <v>187</v>
      </c>
    </row>
    <row r="6829">
      <c r="A6829" s="23" t="s">
        <v>7527</v>
      </c>
      <c r="B6829" s="21" t="s">
        <v>463</v>
      </c>
    </row>
    <row r="6830">
      <c r="A6830" s="23" t="s">
        <v>7528</v>
      </c>
      <c r="B6830" s="21" t="s">
        <v>261</v>
      </c>
    </row>
    <row r="6831">
      <c r="A6831" s="23" t="s">
        <v>7529</v>
      </c>
      <c r="B6831" s="21" t="s">
        <v>283</v>
      </c>
    </row>
    <row r="6832">
      <c r="A6832" s="23" t="s">
        <v>7530</v>
      </c>
      <c r="B6832" s="21" t="s">
        <v>329</v>
      </c>
    </row>
    <row r="6833">
      <c r="A6833" s="23" t="s">
        <v>7531</v>
      </c>
      <c r="B6833" s="21" t="s">
        <v>261</v>
      </c>
    </row>
    <row r="6834">
      <c r="A6834" s="23" t="s">
        <v>7532</v>
      </c>
      <c r="B6834" s="21" t="s">
        <v>589</v>
      </c>
    </row>
    <row r="6835">
      <c r="A6835" s="23" t="s">
        <v>7533</v>
      </c>
      <c r="B6835" s="21" t="s">
        <v>261</v>
      </c>
    </row>
    <row r="6836">
      <c r="A6836" s="23" t="s">
        <v>7534</v>
      </c>
      <c r="B6836" s="21" t="s">
        <v>134</v>
      </c>
    </row>
    <row r="6837">
      <c r="A6837" s="23" t="s">
        <v>7535</v>
      </c>
      <c r="B6837" s="21" t="s">
        <v>283</v>
      </c>
    </row>
    <row r="6838">
      <c r="A6838" s="23" t="s">
        <v>7536</v>
      </c>
      <c r="B6838" s="21" t="s">
        <v>283</v>
      </c>
    </row>
    <row r="6839">
      <c r="A6839" s="23" t="s">
        <v>7537</v>
      </c>
      <c r="B6839" s="21" t="s">
        <v>283</v>
      </c>
    </row>
    <row r="6840">
      <c r="A6840" s="23" t="s">
        <v>7538</v>
      </c>
      <c r="B6840" s="21" t="s">
        <v>261</v>
      </c>
    </row>
    <row r="6841">
      <c r="A6841" s="23" t="s">
        <v>7539</v>
      </c>
      <c r="B6841" s="21" t="s">
        <v>283</v>
      </c>
    </row>
    <row r="6842">
      <c r="A6842" s="23" t="s">
        <v>7540</v>
      </c>
      <c r="B6842" s="21" t="s">
        <v>294</v>
      </c>
    </row>
    <row r="6843">
      <c r="A6843" s="23" t="s">
        <v>7541</v>
      </c>
      <c r="B6843" s="21" t="s">
        <v>265</v>
      </c>
    </row>
    <row r="6844">
      <c r="A6844" s="23" t="s">
        <v>7542</v>
      </c>
      <c r="B6844" s="21" t="s">
        <v>283</v>
      </c>
    </row>
    <row r="6845">
      <c r="A6845" s="23" t="s">
        <v>7543</v>
      </c>
      <c r="B6845" s="21" t="s">
        <v>1317</v>
      </c>
    </row>
    <row r="6846">
      <c r="A6846" s="23" t="s">
        <v>7544</v>
      </c>
      <c r="B6846" s="21" t="s">
        <v>294</v>
      </c>
    </row>
    <row r="6847">
      <c r="A6847" s="23" t="s">
        <v>7545</v>
      </c>
      <c r="B6847" s="21" t="s">
        <v>1586</v>
      </c>
    </row>
    <row r="6848">
      <c r="A6848" s="23" t="s">
        <v>7546</v>
      </c>
      <c r="B6848" s="21" t="s">
        <v>362</v>
      </c>
    </row>
    <row r="6849">
      <c r="A6849" s="23" t="s">
        <v>7547</v>
      </c>
      <c r="B6849" s="21" t="s">
        <v>476</v>
      </c>
    </row>
    <row r="6850">
      <c r="A6850" s="23" t="s">
        <v>7548</v>
      </c>
      <c r="B6850" s="21" t="s">
        <v>267</v>
      </c>
    </row>
    <row r="6851">
      <c r="A6851" s="23" t="s">
        <v>7549</v>
      </c>
      <c r="B6851" s="21" t="s">
        <v>261</v>
      </c>
    </row>
    <row r="6852">
      <c r="A6852" s="23" t="s">
        <v>7550</v>
      </c>
      <c r="B6852" s="21" t="s">
        <v>300</v>
      </c>
    </row>
    <row r="6853">
      <c r="A6853" s="23" t="s">
        <v>7551</v>
      </c>
      <c r="B6853" s="21" t="s">
        <v>294</v>
      </c>
    </row>
    <row r="6854">
      <c r="A6854" s="23" t="s">
        <v>7552</v>
      </c>
      <c r="B6854" s="21" t="s">
        <v>118</v>
      </c>
    </row>
    <row r="6855">
      <c r="A6855" s="23" t="s">
        <v>7553</v>
      </c>
      <c r="B6855" s="21" t="s">
        <v>283</v>
      </c>
    </row>
    <row r="6856">
      <c r="A6856" s="23" t="s">
        <v>7554</v>
      </c>
      <c r="B6856" s="21" t="s">
        <v>1054</v>
      </c>
    </row>
    <row r="6857">
      <c r="A6857" s="23" t="s">
        <v>7555</v>
      </c>
      <c r="B6857" s="21" t="s">
        <v>4323</v>
      </c>
    </row>
    <row r="6858">
      <c r="A6858" s="23" t="s">
        <v>7556</v>
      </c>
      <c r="B6858" s="21" t="s">
        <v>291</v>
      </c>
    </row>
    <row r="6859">
      <c r="A6859" s="23" t="s">
        <v>7557</v>
      </c>
      <c r="B6859" s="21" t="s">
        <v>263</v>
      </c>
    </row>
    <row r="6860">
      <c r="A6860" s="23" t="s">
        <v>7558</v>
      </c>
      <c r="B6860" s="21" t="s">
        <v>283</v>
      </c>
    </row>
    <row r="6861">
      <c r="A6861" s="23" t="s">
        <v>7559</v>
      </c>
      <c r="B6861" s="21" t="s">
        <v>767</v>
      </c>
    </row>
    <row r="6862">
      <c r="A6862" s="23" t="s">
        <v>7560</v>
      </c>
      <c r="B6862" s="21" t="s">
        <v>283</v>
      </c>
    </row>
    <row r="6863">
      <c r="A6863" s="23" t="s">
        <v>7561</v>
      </c>
      <c r="B6863" s="21" t="s">
        <v>273</v>
      </c>
    </row>
    <row r="6864">
      <c r="A6864" s="23" t="s">
        <v>7562</v>
      </c>
      <c r="B6864" s="21" t="s">
        <v>283</v>
      </c>
    </row>
    <row r="6865">
      <c r="A6865" s="23" t="s">
        <v>7563</v>
      </c>
      <c r="B6865" s="21" t="s">
        <v>346</v>
      </c>
    </row>
    <row r="6866">
      <c r="A6866" s="23" t="s">
        <v>7564</v>
      </c>
      <c r="B6866" s="21" t="s">
        <v>324</v>
      </c>
    </row>
    <row r="6867">
      <c r="A6867" s="23" t="s">
        <v>7565</v>
      </c>
      <c r="B6867" s="21" t="s">
        <v>263</v>
      </c>
    </row>
    <row r="6868">
      <c r="A6868" s="23" t="s">
        <v>7566</v>
      </c>
      <c r="B6868" s="21" t="s">
        <v>261</v>
      </c>
    </row>
    <row r="6869">
      <c r="A6869" s="23" t="s">
        <v>7567</v>
      </c>
      <c r="B6869" s="21" t="s">
        <v>294</v>
      </c>
    </row>
    <row r="6870">
      <c r="A6870" s="23" t="s">
        <v>7568</v>
      </c>
      <c r="B6870" s="21" t="s">
        <v>463</v>
      </c>
    </row>
    <row r="6871">
      <c r="A6871" s="23" t="s">
        <v>7569</v>
      </c>
      <c r="B6871" s="21" t="s">
        <v>283</v>
      </c>
    </row>
    <row r="6872">
      <c r="A6872" s="23" t="s">
        <v>7570</v>
      </c>
      <c r="B6872" s="21" t="s">
        <v>261</v>
      </c>
    </row>
    <row r="6873">
      <c r="A6873" s="23" t="s">
        <v>7571</v>
      </c>
      <c r="B6873" s="21" t="s">
        <v>353</v>
      </c>
    </row>
    <row r="6874">
      <c r="A6874" s="23" t="s">
        <v>7572</v>
      </c>
      <c r="B6874" s="21" t="s">
        <v>261</v>
      </c>
    </row>
    <row r="6875">
      <c r="A6875" s="23" t="s">
        <v>7573</v>
      </c>
      <c r="B6875" s="21" t="s">
        <v>261</v>
      </c>
    </row>
    <row r="6876">
      <c r="A6876" s="23" t="s">
        <v>7574</v>
      </c>
      <c r="B6876" s="21" t="s">
        <v>265</v>
      </c>
    </row>
    <row r="6877">
      <c r="A6877" s="23" t="s">
        <v>7575</v>
      </c>
      <c r="B6877" s="21" t="s">
        <v>261</v>
      </c>
    </row>
    <row r="6878">
      <c r="A6878" s="23" t="s">
        <v>7576</v>
      </c>
      <c r="B6878" s="21" t="s">
        <v>283</v>
      </c>
    </row>
    <row r="6879">
      <c r="A6879" s="23" t="s">
        <v>7577</v>
      </c>
      <c r="B6879" s="21" t="s">
        <v>297</v>
      </c>
    </row>
    <row r="6880">
      <c r="A6880" s="23" t="s">
        <v>7578</v>
      </c>
      <c r="B6880" s="21" t="s">
        <v>300</v>
      </c>
    </row>
    <row r="6881">
      <c r="A6881" s="23" t="s">
        <v>7579</v>
      </c>
      <c r="B6881" s="21" t="s">
        <v>261</v>
      </c>
    </row>
    <row r="6882">
      <c r="A6882" s="23" t="s">
        <v>7580</v>
      </c>
      <c r="B6882" s="21" t="s">
        <v>261</v>
      </c>
    </row>
    <row r="6883">
      <c r="A6883" s="23" t="s">
        <v>227</v>
      </c>
      <c r="B6883" s="21" t="s">
        <v>228</v>
      </c>
    </row>
    <row r="6884">
      <c r="A6884" s="23" t="s">
        <v>7581</v>
      </c>
      <c r="B6884" s="21" t="s">
        <v>307</v>
      </c>
    </row>
    <row r="6885">
      <c r="A6885" s="23" t="s">
        <v>7582</v>
      </c>
      <c r="B6885" s="21" t="s">
        <v>283</v>
      </c>
    </row>
    <row r="6886">
      <c r="A6886" s="23" t="s">
        <v>7583</v>
      </c>
      <c r="B6886" s="21" t="s">
        <v>283</v>
      </c>
    </row>
    <row r="6887">
      <c r="A6887" s="23" t="s">
        <v>7584</v>
      </c>
      <c r="B6887" s="21" t="s">
        <v>283</v>
      </c>
    </row>
    <row r="6888">
      <c r="A6888" s="23" t="s">
        <v>7585</v>
      </c>
      <c r="B6888" s="21" t="s">
        <v>546</v>
      </c>
    </row>
    <row r="6889">
      <c r="A6889" s="23" t="s">
        <v>7586</v>
      </c>
      <c r="B6889" s="21" t="s">
        <v>346</v>
      </c>
    </row>
    <row r="6890">
      <c r="A6890" s="23" t="s">
        <v>7587</v>
      </c>
      <c r="B6890" s="21" t="s">
        <v>687</v>
      </c>
    </row>
    <row r="6891">
      <c r="A6891" s="23" t="s">
        <v>7588</v>
      </c>
      <c r="B6891" s="21" t="s">
        <v>297</v>
      </c>
    </row>
    <row r="6892">
      <c r="A6892" s="23" t="s">
        <v>7589</v>
      </c>
      <c r="B6892" s="21" t="s">
        <v>362</v>
      </c>
    </row>
    <row r="6893">
      <c r="A6893" s="23" t="s">
        <v>7590</v>
      </c>
      <c r="B6893" s="21" t="s">
        <v>283</v>
      </c>
    </row>
    <row r="6894">
      <c r="A6894" s="23" t="s">
        <v>7591</v>
      </c>
      <c r="B6894" s="21" t="s">
        <v>294</v>
      </c>
    </row>
    <row r="6895">
      <c r="A6895" s="23" t="s">
        <v>7592</v>
      </c>
      <c r="B6895" s="21" t="s">
        <v>4683</v>
      </c>
    </row>
    <row r="6896">
      <c r="A6896" s="23" t="s">
        <v>7593</v>
      </c>
      <c r="B6896" s="21" t="s">
        <v>263</v>
      </c>
    </row>
    <row r="6897">
      <c r="A6897" s="23" t="s">
        <v>7594</v>
      </c>
      <c r="B6897" s="21" t="s">
        <v>267</v>
      </c>
    </row>
    <row r="6898">
      <c r="A6898" s="23" t="s">
        <v>7595</v>
      </c>
      <c r="B6898" s="21" t="s">
        <v>283</v>
      </c>
    </row>
    <row r="6899">
      <c r="A6899" s="23" t="s">
        <v>7596</v>
      </c>
      <c r="B6899" s="21" t="s">
        <v>261</v>
      </c>
    </row>
    <row r="6900">
      <c r="A6900" s="23" t="s">
        <v>7597</v>
      </c>
      <c r="B6900" s="21" t="s">
        <v>300</v>
      </c>
    </row>
    <row r="6901">
      <c r="A6901" s="23" t="s">
        <v>7598</v>
      </c>
      <c r="B6901" s="21" t="s">
        <v>261</v>
      </c>
    </row>
    <row r="6902">
      <c r="A6902" s="23" t="s">
        <v>7599</v>
      </c>
      <c r="B6902" s="21" t="s">
        <v>300</v>
      </c>
    </row>
    <row r="6903">
      <c r="A6903" s="23" t="s">
        <v>7600</v>
      </c>
      <c r="B6903" s="21" t="s">
        <v>2387</v>
      </c>
    </row>
    <row r="6904">
      <c r="A6904" s="23" t="s">
        <v>7601</v>
      </c>
      <c r="B6904" s="21" t="s">
        <v>283</v>
      </c>
    </row>
    <row r="6905">
      <c r="A6905" s="23" t="s">
        <v>7602</v>
      </c>
      <c r="B6905" s="21" t="s">
        <v>261</v>
      </c>
    </row>
    <row r="6906">
      <c r="A6906" s="23" t="s">
        <v>7603</v>
      </c>
      <c r="B6906" s="21" t="s">
        <v>261</v>
      </c>
    </row>
    <row r="6907">
      <c r="A6907" s="23" t="s">
        <v>7604</v>
      </c>
      <c r="B6907" s="21" t="s">
        <v>273</v>
      </c>
    </row>
    <row r="6908">
      <c r="A6908" s="23" t="s">
        <v>7605</v>
      </c>
      <c r="B6908" s="21" t="s">
        <v>300</v>
      </c>
    </row>
    <row r="6909">
      <c r="A6909" s="23" t="s">
        <v>7606</v>
      </c>
      <c r="B6909" s="21" t="s">
        <v>2405</v>
      </c>
    </row>
    <row r="6910">
      <c r="A6910" s="23" t="s">
        <v>7607</v>
      </c>
      <c r="B6910" s="21" t="s">
        <v>589</v>
      </c>
    </row>
    <row r="6911">
      <c r="A6911" s="23" t="s">
        <v>205</v>
      </c>
      <c r="B6911" s="21" t="s">
        <v>144</v>
      </c>
    </row>
    <row r="6912">
      <c r="A6912" s="23" t="s">
        <v>7608</v>
      </c>
      <c r="B6912" s="21" t="s">
        <v>300</v>
      </c>
    </row>
    <row r="6913">
      <c r="A6913" s="23" t="s">
        <v>7609</v>
      </c>
      <c r="B6913" s="21" t="s">
        <v>261</v>
      </c>
    </row>
    <row r="6914">
      <c r="A6914" s="23" t="s">
        <v>7610</v>
      </c>
      <c r="B6914" s="21" t="s">
        <v>302</v>
      </c>
    </row>
    <row r="6915">
      <c r="A6915" s="23" t="s">
        <v>7611</v>
      </c>
      <c r="B6915" s="21" t="s">
        <v>261</v>
      </c>
    </row>
    <row r="6916">
      <c r="A6916" s="23" t="s">
        <v>250</v>
      </c>
      <c r="B6916" s="21" t="s">
        <v>144</v>
      </c>
    </row>
    <row r="6917">
      <c r="A6917" s="23" t="s">
        <v>7612</v>
      </c>
      <c r="B6917" s="21" t="s">
        <v>2405</v>
      </c>
    </row>
    <row r="6918">
      <c r="A6918" s="23" t="s">
        <v>7613</v>
      </c>
      <c r="B6918" s="21" t="s">
        <v>261</v>
      </c>
    </row>
    <row r="6919">
      <c r="A6919" s="23" t="s">
        <v>7614</v>
      </c>
      <c r="B6919" s="21" t="s">
        <v>357</v>
      </c>
    </row>
    <row r="6920">
      <c r="A6920" s="23" t="s">
        <v>7615</v>
      </c>
      <c r="B6920" s="21" t="s">
        <v>294</v>
      </c>
    </row>
    <row r="6921">
      <c r="A6921" s="23" t="s">
        <v>7616</v>
      </c>
      <c r="B6921" s="21" t="s">
        <v>261</v>
      </c>
    </row>
    <row r="6922">
      <c r="A6922" s="23" t="s">
        <v>7617</v>
      </c>
      <c r="B6922" s="21" t="s">
        <v>1205</v>
      </c>
    </row>
    <row r="6923">
      <c r="A6923" s="23" t="s">
        <v>7618</v>
      </c>
      <c r="B6923" s="21" t="s">
        <v>333</v>
      </c>
    </row>
    <row r="6924">
      <c r="A6924" s="23" t="s">
        <v>7619</v>
      </c>
      <c r="B6924" s="21" t="s">
        <v>329</v>
      </c>
    </row>
    <row r="6925">
      <c r="A6925" s="23" t="s">
        <v>7620</v>
      </c>
      <c r="B6925" s="21" t="s">
        <v>357</v>
      </c>
    </row>
    <row r="6926">
      <c r="A6926" s="23" t="s">
        <v>7621</v>
      </c>
      <c r="B6926" s="21" t="s">
        <v>294</v>
      </c>
    </row>
    <row r="6927">
      <c r="A6927" s="23" t="s">
        <v>7622</v>
      </c>
      <c r="B6927" s="21" t="s">
        <v>283</v>
      </c>
    </row>
    <row r="6928">
      <c r="A6928" s="23" t="s">
        <v>7623</v>
      </c>
      <c r="B6928" s="21" t="s">
        <v>7624</v>
      </c>
    </row>
    <row r="6929">
      <c r="A6929" s="23" t="s">
        <v>7625</v>
      </c>
      <c r="B6929" s="21" t="s">
        <v>362</v>
      </c>
    </row>
    <row r="6930">
      <c r="A6930" s="23" t="s">
        <v>7626</v>
      </c>
      <c r="B6930" s="21" t="s">
        <v>6564</v>
      </c>
    </row>
    <row r="6931">
      <c r="A6931" s="23" t="s">
        <v>7627</v>
      </c>
      <c r="B6931" s="21" t="s">
        <v>357</v>
      </c>
    </row>
    <row r="6932">
      <c r="A6932" s="23" t="s">
        <v>7628</v>
      </c>
      <c r="B6932" s="21" t="s">
        <v>346</v>
      </c>
    </row>
    <row r="6933">
      <c r="A6933" s="23" t="s">
        <v>7629</v>
      </c>
      <c r="B6933" s="21" t="s">
        <v>261</v>
      </c>
    </row>
    <row r="6934">
      <c r="A6934" s="23" t="s">
        <v>7630</v>
      </c>
      <c r="B6934" s="21" t="s">
        <v>261</v>
      </c>
    </row>
    <row r="6935">
      <c r="A6935" s="23" t="s">
        <v>7631</v>
      </c>
      <c r="B6935" s="21" t="s">
        <v>7632</v>
      </c>
    </row>
    <row r="6936">
      <c r="A6936" s="23" t="s">
        <v>7633</v>
      </c>
      <c r="B6936" s="21" t="s">
        <v>387</v>
      </c>
    </row>
    <row r="6937">
      <c r="A6937" s="23" t="s">
        <v>7634</v>
      </c>
      <c r="B6937" s="21" t="s">
        <v>300</v>
      </c>
    </row>
    <row r="6938">
      <c r="A6938" s="23" t="s">
        <v>7635</v>
      </c>
      <c r="B6938" s="21" t="s">
        <v>362</v>
      </c>
    </row>
    <row r="6939">
      <c r="A6939" s="23" t="s">
        <v>7636</v>
      </c>
      <c r="B6939" s="21" t="s">
        <v>463</v>
      </c>
    </row>
    <row r="6940">
      <c r="A6940" s="23" t="s">
        <v>7637</v>
      </c>
      <c r="B6940" s="21" t="s">
        <v>3548</v>
      </c>
    </row>
    <row r="6941">
      <c r="A6941" s="23" t="s">
        <v>7638</v>
      </c>
      <c r="B6941" s="21" t="s">
        <v>283</v>
      </c>
    </row>
    <row r="6942">
      <c r="A6942" s="23" t="s">
        <v>7639</v>
      </c>
      <c r="B6942" s="21" t="s">
        <v>118</v>
      </c>
    </row>
    <row r="6943">
      <c r="A6943" s="23" t="s">
        <v>7640</v>
      </c>
      <c r="B6943" s="21" t="s">
        <v>283</v>
      </c>
    </row>
    <row r="6944">
      <c r="A6944" s="23" t="s">
        <v>7641</v>
      </c>
      <c r="B6944" s="21" t="s">
        <v>283</v>
      </c>
    </row>
    <row r="6945">
      <c r="A6945" s="23" t="s">
        <v>7642</v>
      </c>
      <c r="B6945" s="21" t="s">
        <v>283</v>
      </c>
    </row>
    <row r="6946">
      <c r="A6946" s="23" t="s">
        <v>7643</v>
      </c>
      <c r="B6946" s="21" t="s">
        <v>170</v>
      </c>
    </row>
    <row r="6947">
      <c r="A6947" s="23" t="s">
        <v>7644</v>
      </c>
      <c r="B6947" s="21" t="s">
        <v>283</v>
      </c>
    </row>
    <row r="6948">
      <c r="A6948" s="23" t="s">
        <v>7645</v>
      </c>
      <c r="B6948" s="21" t="s">
        <v>4281</v>
      </c>
    </row>
    <row r="6949">
      <c r="A6949" s="23" t="s">
        <v>7646</v>
      </c>
      <c r="B6949" s="21" t="s">
        <v>261</v>
      </c>
    </row>
    <row r="6950">
      <c r="A6950" s="23" t="s">
        <v>7647</v>
      </c>
      <c r="B6950" s="21" t="s">
        <v>294</v>
      </c>
    </row>
    <row r="6951">
      <c r="A6951" s="23" t="s">
        <v>7648</v>
      </c>
      <c r="B6951" s="21" t="s">
        <v>283</v>
      </c>
    </row>
    <row r="6952">
      <c r="A6952" s="23" t="s">
        <v>7649</v>
      </c>
      <c r="B6952" s="21" t="s">
        <v>283</v>
      </c>
    </row>
    <row r="6953">
      <c r="A6953" s="23" t="s">
        <v>7650</v>
      </c>
      <c r="B6953" s="21" t="s">
        <v>333</v>
      </c>
    </row>
    <row r="6954">
      <c r="A6954" s="23" t="s">
        <v>7651</v>
      </c>
      <c r="B6954" s="21" t="s">
        <v>261</v>
      </c>
    </row>
    <row r="6955">
      <c r="A6955" s="23" t="s">
        <v>7652</v>
      </c>
      <c r="B6955" s="21" t="s">
        <v>276</v>
      </c>
    </row>
    <row r="6956">
      <c r="A6956" s="23" t="s">
        <v>7653</v>
      </c>
      <c r="B6956" s="21" t="s">
        <v>2574</v>
      </c>
    </row>
    <row r="6957">
      <c r="A6957" s="23" t="s">
        <v>7654</v>
      </c>
      <c r="B6957" s="21" t="s">
        <v>1317</v>
      </c>
    </row>
    <row r="6958">
      <c r="A6958" s="23" t="s">
        <v>7655</v>
      </c>
      <c r="B6958" s="21" t="s">
        <v>4993</v>
      </c>
    </row>
    <row r="6959">
      <c r="A6959" s="23" t="s">
        <v>7656</v>
      </c>
      <c r="B6959" s="21" t="s">
        <v>357</v>
      </c>
    </row>
    <row r="6960">
      <c r="A6960" s="23" t="s">
        <v>7657</v>
      </c>
      <c r="B6960" s="21" t="s">
        <v>357</v>
      </c>
    </row>
    <row r="6961">
      <c r="A6961" s="23" t="s">
        <v>7658</v>
      </c>
      <c r="B6961" s="21" t="s">
        <v>283</v>
      </c>
    </row>
    <row r="6962">
      <c r="A6962" s="23" t="s">
        <v>7659</v>
      </c>
      <c r="B6962" s="21" t="s">
        <v>261</v>
      </c>
    </row>
    <row r="6963">
      <c r="A6963" s="23" t="s">
        <v>7660</v>
      </c>
      <c r="B6963" s="21" t="s">
        <v>294</v>
      </c>
    </row>
    <row r="6964">
      <c r="A6964" s="23" t="s">
        <v>7661</v>
      </c>
      <c r="B6964" s="21" t="s">
        <v>265</v>
      </c>
    </row>
    <row r="6965">
      <c r="A6965" s="23" t="s">
        <v>7662</v>
      </c>
      <c r="B6965" s="21" t="s">
        <v>144</v>
      </c>
    </row>
    <row r="6966">
      <c r="A6966" s="23" t="s">
        <v>7663</v>
      </c>
      <c r="B6966" s="21" t="s">
        <v>283</v>
      </c>
    </row>
    <row r="6967">
      <c r="A6967" s="23" t="s">
        <v>7664</v>
      </c>
      <c r="B6967" s="21" t="s">
        <v>283</v>
      </c>
    </row>
    <row r="6968">
      <c r="A6968" s="23" t="s">
        <v>7665</v>
      </c>
      <c r="B6968" s="21" t="s">
        <v>118</v>
      </c>
    </row>
    <row r="6969">
      <c r="A6969" s="23" t="s">
        <v>7666</v>
      </c>
      <c r="B6969" s="21" t="s">
        <v>261</v>
      </c>
    </row>
    <row r="6970">
      <c r="A6970" s="23" t="s">
        <v>7667</v>
      </c>
      <c r="B6970" s="21" t="s">
        <v>435</v>
      </c>
    </row>
    <row r="6971">
      <c r="A6971" s="23" t="s">
        <v>7668</v>
      </c>
      <c r="B6971" s="21" t="s">
        <v>263</v>
      </c>
    </row>
    <row r="6972">
      <c r="A6972" s="23" t="s">
        <v>7669</v>
      </c>
      <c r="B6972" s="21" t="s">
        <v>476</v>
      </c>
    </row>
    <row r="6973">
      <c r="A6973" s="23" t="s">
        <v>7670</v>
      </c>
      <c r="B6973" s="21" t="s">
        <v>189</v>
      </c>
    </row>
    <row r="6974">
      <c r="A6974" s="23" t="s">
        <v>7671</v>
      </c>
      <c r="B6974" s="21" t="s">
        <v>362</v>
      </c>
    </row>
    <row r="6975">
      <c r="A6975" s="23" t="s">
        <v>7672</v>
      </c>
      <c r="B6975" s="21" t="s">
        <v>1816</v>
      </c>
    </row>
    <row r="6976">
      <c r="A6976" s="23" t="s">
        <v>7673</v>
      </c>
      <c r="B6976" s="21" t="s">
        <v>2701</v>
      </c>
    </row>
    <row r="6977">
      <c r="A6977" s="23" t="s">
        <v>7674</v>
      </c>
      <c r="B6977" s="21" t="s">
        <v>273</v>
      </c>
    </row>
    <row r="6978">
      <c r="A6978" s="23" t="s">
        <v>7675</v>
      </c>
      <c r="B6978" s="21" t="s">
        <v>267</v>
      </c>
    </row>
    <row r="6979">
      <c r="A6979" s="23" t="s">
        <v>7676</v>
      </c>
      <c r="B6979" s="21" t="s">
        <v>466</v>
      </c>
    </row>
    <row r="6980">
      <c r="A6980" s="23" t="s">
        <v>7677</v>
      </c>
      <c r="B6980" s="21" t="s">
        <v>1320</v>
      </c>
    </row>
    <row r="6981">
      <c r="A6981" s="23" t="s">
        <v>7678</v>
      </c>
      <c r="B6981" s="21" t="s">
        <v>265</v>
      </c>
    </row>
    <row r="6982">
      <c r="A6982" s="23" t="s">
        <v>7679</v>
      </c>
      <c r="B6982" s="21" t="s">
        <v>329</v>
      </c>
    </row>
    <row r="6983">
      <c r="A6983" s="23" t="s">
        <v>7680</v>
      </c>
      <c r="B6983" s="21" t="s">
        <v>7681</v>
      </c>
    </row>
    <row r="6984">
      <c r="A6984" s="23" t="s">
        <v>7682</v>
      </c>
      <c r="B6984" s="21" t="s">
        <v>333</v>
      </c>
    </row>
    <row r="6985">
      <c r="A6985" s="23" t="s">
        <v>7683</v>
      </c>
      <c r="B6985" s="21" t="s">
        <v>283</v>
      </c>
    </row>
    <row r="6986">
      <c r="A6986" s="23" t="s">
        <v>7684</v>
      </c>
      <c r="B6986" s="21" t="s">
        <v>300</v>
      </c>
    </row>
    <row r="6987">
      <c r="A6987" s="23" t="s">
        <v>7685</v>
      </c>
      <c r="B6987" s="21" t="s">
        <v>812</v>
      </c>
    </row>
    <row r="6988">
      <c r="A6988" s="23" t="s">
        <v>7686</v>
      </c>
      <c r="B6988" s="21" t="s">
        <v>263</v>
      </c>
    </row>
    <row r="6989">
      <c r="A6989" s="23" t="s">
        <v>7687</v>
      </c>
      <c r="B6989" s="21" t="s">
        <v>7688</v>
      </c>
    </row>
    <row r="6990">
      <c r="A6990" s="23" t="s">
        <v>7689</v>
      </c>
      <c r="B6990" s="21" t="s">
        <v>7690</v>
      </c>
    </row>
    <row r="6991">
      <c r="A6991" s="23" t="s">
        <v>7691</v>
      </c>
      <c r="B6991" s="21" t="s">
        <v>261</v>
      </c>
    </row>
    <row r="6992">
      <c r="A6992" s="23" t="s">
        <v>7692</v>
      </c>
      <c r="B6992" s="21" t="s">
        <v>1203</v>
      </c>
    </row>
    <row r="6993">
      <c r="A6993" s="23" t="s">
        <v>7693</v>
      </c>
      <c r="B6993" s="21" t="s">
        <v>767</v>
      </c>
    </row>
    <row r="6994">
      <c r="A6994" s="23" t="s">
        <v>7694</v>
      </c>
      <c r="B6994" s="21" t="s">
        <v>300</v>
      </c>
    </row>
    <row r="6995">
      <c r="A6995" s="23" t="s">
        <v>7695</v>
      </c>
      <c r="B6995" s="21" t="s">
        <v>261</v>
      </c>
    </row>
    <row r="6996">
      <c r="A6996" s="23" t="s">
        <v>7696</v>
      </c>
      <c r="B6996" s="21" t="s">
        <v>261</v>
      </c>
    </row>
    <row r="6997">
      <c r="A6997" s="23" t="s">
        <v>7697</v>
      </c>
      <c r="B6997" s="21" t="s">
        <v>291</v>
      </c>
    </row>
    <row r="6998">
      <c r="A6998" s="23" t="s">
        <v>7698</v>
      </c>
      <c r="B6998" s="21" t="s">
        <v>283</v>
      </c>
    </row>
    <row r="6999">
      <c r="A6999" s="23" t="s">
        <v>7699</v>
      </c>
      <c r="B6999" s="21" t="s">
        <v>283</v>
      </c>
    </row>
    <row r="7000">
      <c r="A7000" s="23" t="s">
        <v>7700</v>
      </c>
      <c r="B7000" s="21" t="s">
        <v>261</v>
      </c>
    </row>
    <row r="7001">
      <c r="A7001" s="23" t="s">
        <v>7701</v>
      </c>
      <c r="B7001" s="21" t="s">
        <v>291</v>
      </c>
    </row>
    <row r="7002">
      <c r="A7002" s="23" t="s">
        <v>7702</v>
      </c>
      <c r="B7002" s="21" t="s">
        <v>435</v>
      </c>
    </row>
    <row r="7003">
      <c r="A7003" s="23" t="s">
        <v>7703</v>
      </c>
      <c r="B7003" s="21" t="s">
        <v>283</v>
      </c>
    </row>
    <row r="7004">
      <c r="A7004" s="23" t="s">
        <v>7704</v>
      </c>
      <c r="B7004" s="21" t="s">
        <v>357</v>
      </c>
    </row>
    <row r="7005">
      <c r="A7005" s="23" t="s">
        <v>7705</v>
      </c>
      <c r="B7005" s="21" t="s">
        <v>283</v>
      </c>
    </row>
    <row r="7006">
      <c r="A7006" s="23" t="s">
        <v>7706</v>
      </c>
      <c r="B7006" s="21" t="s">
        <v>1769</v>
      </c>
    </row>
    <row r="7007">
      <c r="A7007" s="23" t="s">
        <v>7707</v>
      </c>
      <c r="B7007" s="21" t="s">
        <v>261</v>
      </c>
    </row>
    <row r="7008">
      <c r="A7008" s="23" t="s">
        <v>7708</v>
      </c>
      <c r="B7008" s="21" t="s">
        <v>300</v>
      </c>
    </row>
    <row r="7009">
      <c r="A7009" s="23" t="s">
        <v>7709</v>
      </c>
      <c r="B7009" s="21" t="s">
        <v>346</v>
      </c>
    </row>
    <row r="7010">
      <c r="A7010" s="23" t="s">
        <v>7710</v>
      </c>
      <c r="B7010" s="21" t="s">
        <v>1780</v>
      </c>
    </row>
    <row r="7011">
      <c r="A7011" s="23" t="s">
        <v>7711</v>
      </c>
      <c r="B7011" s="21" t="s">
        <v>152</v>
      </c>
    </row>
    <row r="7012">
      <c r="A7012" s="23" t="s">
        <v>7712</v>
      </c>
      <c r="B7012" s="21" t="s">
        <v>7713</v>
      </c>
    </row>
    <row r="7013">
      <c r="A7013" s="23" t="s">
        <v>7714</v>
      </c>
      <c r="B7013" s="21" t="s">
        <v>263</v>
      </c>
    </row>
    <row r="7014">
      <c r="A7014" s="23" t="s">
        <v>7715</v>
      </c>
      <c r="B7014" s="21" t="s">
        <v>2045</v>
      </c>
    </row>
    <row r="7015">
      <c r="A7015" s="23" t="s">
        <v>7716</v>
      </c>
      <c r="B7015" s="21" t="s">
        <v>294</v>
      </c>
    </row>
    <row r="7016">
      <c r="A7016" s="23" t="s">
        <v>7717</v>
      </c>
      <c r="B7016" s="21" t="s">
        <v>263</v>
      </c>
    </row>
    <row r="7017">
      <c r="A7017" s="23" t="s">
        <v>7718</v>
      </c>
      <c r="B7017" s="21" t="s">
        <v>466</v>
      </c>
    </row>
    <row r="7018">
      <c r="A7018" s="23" t="s">
        <v>7719</v>
      </c>
      <c r="B7018" s="21" t="s">
        <v>283</v>
      </c>
    </row>
    <row r="7019">
      <c r="A7019" s="23" t="s">
        <v>7720</v>
      </c>
      <c r="B7019" s="21" t="s">
        <v>263</v>
      </c>
    </row>
    <row r="7020">
      <c r="A7020" s="23" t="s">
        <v>7721</v>
      </c>
      <c r="B7020" s="21" t="s">
        <v>752</v>
      </c>
    </row>
    <row r="7021">
      <c r="A7021" s="23" t="s">
        <v>7722</v>
      </c>
      <c r="B7021" s="21" t="s">
        <v>271</v>
      </c>
    </row>
    <row r="7022">
      <c r="A7022" s="23" t="s">
        <v>7723</v>
      </c>
      <c r="B7022" s="21" t="s">
        <v>273</v>
      </c>
    </row>
    <row r="7023">
      <c r="A7023" s="23" t="s">
        <v>7724</v>
      </c>
      <c r="B7023" s="21" t="s">
        <v>294</v>
      </c>
    </row>
    <row r="7024">
      <c r="A7024" s="23" t="s">
        <v>7725</v>
      </c>
      <c r="B7024" s="21" t="s">
        <v>7726</v>
      </c>
    </row>
    <row r="7025">
      <c r="A7025" s="23" t="s">
        <v>7727</v>
      </c>
      <c r="B7025" s="21" t="s">
        <v>589</v>
      </c>
    </row>
    <row r="7026">
      <c r="A7026" s="23" t="s">
        <v>7728</v>
      </c>
      <c r="B7026" s="21" t="s">
        <v>333</v>
      </c>
    </row>
    <row r="7027">
      <c r="A7027" s="23" t="s">
        <v>7729</v>
      </c>
      <c r="B7027" s="21" t="s">
        <v>346</v>
      </c>
    </row>
    <row r="7028">
      <c r="A7028" s="23" t="s">
        <v>7730</v>
      </c>
      <c r="B7028" s="21" t="s">
        <v>273</v>
      </c>
    </row>
    <row r="7029">
      <c r="A7029" s="23" t="s">
        <v>7731</v>
      </c>
      <c r="B7029" s="21" t="s">
        <v>144</v>
      </c>
    </row>
    <row r="7030">
      <c r="A7030" s="23" t="s">
        <v>7732</v>
      </c>
      <c r="B7030" s="21" t="s">
        <v>263</v>
      </c>
    </row>
    <row r="7031">
      <c r="A7031" s="23" t="s">
        <v>7733</v>
      </c>
      <c r="B7031" s="21" t="s">
        <v>362</v>
      </c>
    </row>
    <row r="7032">
      <c r="A7032" s="23" t="s">
        <v>7734</v>
      </c>
      <c r="B7032" s="21" t="s">
        <v>261</v>
      </c>
    </row>
    <row r="7033">
      <c r="A7033" s="23" t="s">
        <v>7735</v>
      </c>
      <c r="B7033" s="21" t="s">
        <v>300</v>
      </c>
    </row>
    <row r="7034">
      <c r="A7034" s="23" t="s">
        <v>7736</v>
      </c>
      <c r="B7034" s="21" t="s">
        <v>273</v>
      </c>
    </row>
    <row r="7035">
      <c r="A7035" s="23" t="s">
        <v>7737</v>
      </c>
      <c r="B7035" s="21" t="s">
        <v>7738</v>
      </c>
    </row>
    <row r="7036">
      <c r="A7036" s="23" t="s">
        <v>7739</v>
      </c>
      <c r="B7036" s="21" t="s">
        <v>2242</v>
      </c>
    </row>
    <row r="7037">
      <c r="A7037" s="23" t="s">
        <v>7740</v>
      </c>
      <c r="B7037" s="21" t="s">
        <v>261</v>
      </c>
    </row>
    <row r="7038">
      <c r="A7038" s="23" t="s">
        <v>7741</v>
      </c>
      <c r="B7038" s="21" t="s">
        <v>300</v>
      </c>
    </row>
    <row r="7039">
      <c r="A7039" s="23" t="s">
        <v>7742</v>
      </c>
      <c r="B7039" s="21" t="s">
        <v>2130</v>
      </c>
    </row>
    <row r="7040">
      <c r="A7040" s="23" t="s">
        <v>7743</v>
      </c>
      <c r="B7040" s="21" t="s">
        <v>659</v>
      </c>
    </row>
    <row r="7041">
      <c r="A7041" s="23" t="s">
        <v>7744</v>
      </c>
      <c r="B7041" s="21" t="s">
        <v>261</v>
      </c>
    </row>
    <row r="7042">
      <c r="A7042" s="23" t="s">
        <v>7745</v>
      </c>
      <c r="B7042" s="21" t="s">
        <v>261</v>
      </c>
    </row>
    <row r="7043">
      <c r="A7043" s="23" t="s">
        <v>7746</v>
      </c>
      <c r="B7043" s="21" t="s">
        <v>118</v>
      </c>
    </row>
    <row r="7044">
      <c r="A7044" s="23" t="s">
        <v>7747</v>
      </c>
      <c r="B7044" s="21" t="s">
        <v>283</v>
      </c>
    </row>
    <row r="7045">
      <c r="A7045" s="23" t="s">
        <v>7748</v>
      </c>
      <c r="B7045" s="21" t="s">
        <v>422</v>
      </c>
    </row>
    <row r="7046">
      <c r="A7046" s="23" t="s">
        <v>7749</v>
      </c>
      <c r="B7046" s="21" t="s">
        <v>283</v>
      </c>
    </row>
    <row r="7047">
      <c r="A7047" s="23" t="s">
        <v>7750</v>
      </c>
      <c r="B7047" s="21" t="s">
        <v>283</v>
      </c>
    </row>
    <row r="7048">
      <c r="A7048" s="23" t="s">
        <v>7751</v>
      </c>
      <c r="B7048" s="21" t="s">
        <v>283</v>
      </c>
    </row>
    <row r="7049">
      <c r="A7049" s="23" t="s">
        <v>7752</v>
      </c>
      <c r="B7049" s="21" t="s">
        <v>300</v>
      </c>
    </row>
    <row r="7050">
      <c r="A7050" s="23" t="s">
        <v>7753</v>
      </c>
      <c r="B7050" s="21" t="s">
        <v>261</v>
      </c>
    </row>
    <row r="7051">
      <c r="A7051" s="23" t="s">
        <v>7754</v>
      </c>
      <c r="B7051" s="21" t="s">
        <v>261</v>
      </c>
    </row>
    <row r="7052">
      <c r="A7052" s="23" t="s">
        <v>7755</v>
      </c>
      <c r="B7052" s="21" t="s">
        <v>300</v>
      </c>
    </row>
    <row r="7053">
      <c r="A7053" s="23" t="s">
        <v>7756</v>
      </c>
      <c r="B7053" s="21" t="s">
        <v>610</v>
      </c>
    </row>
    <row r="7054">
      <c r="A7054" s="23" t="s">
        <v>7757</v>
      </c>
      <c r="B7054" s="21" t="s">
        <v>283</v>
      </c>
    </row>
    <row r="7055">
      <c r="A7055" s="23" t="s">
        <v>7758</v>
      </c>
      <c r="B7055" s="21" t="s">
        <v>767</v>
      </c>
    </row>
    <row r="7056">
      <c r="A7056" s="23" t="s">
        <v>7759</v>
      </c>
      <c r="B7056" s="21" t="s">
        <v>261</v>
      </c>
    </row>
    <row r="7057">
      <c r="A7057" s="23" t="s">
        <v>7760</v>
      </c>
      <c r="B7057" s="21" t="s">
        <v>265</v>
      </c>
    </row>
    <row r="7058">
      <c r="A7058" s="23" t="s">
        <v>7761</v>
      </c>
      <c r="B7058" s="21" t="s">
        <v>283</v>
      </c>
    </row>
    <row r="7059">
      <c r="A7059" s="23" t="s">
        <v>7762</v>
      </c>
      <c r="B7059" s="21" t="s">
        <v>263</v>
      </c>
    </row>
    <row r="7060">
      <c r="A7060" s="23" t="s">
        <v>7763</v>
      </c>
      <c r="B7060" s="21" t="s">
        <v>357</v>
      </c>
    </row>
    <row r="7061">
      <c r="A7061" s="23" t="s">
        <v>7764</v>
      </c>
      <c r="B7061" s="21" t="s">
        <v>263</v>
      </c>
    </row>
    <row r="7062">
      <c r="A7062" s="23" t="s">
        <v>7765</v>
      </c>
      <c r="B7062" s="21" t="s">
        <v>261</v>
      </c>
    </row>
    <row r="7063">
      <c r="A7063" s="23" t="s">
        <v>7766</v>
      </c>
      <c r="B7063" s="21" t="s">
        <v>283</v>
      </c>
    </row>
    <row r="7064">
      <c r="A7064" s="23" t="s">
        <v>7767</v>
      </c>
      <c r="B7064" s="21" t="s">
        <v>452</v>
      </c>
    </row>
    <row r="7065">
      <c r="A7065" s="23" t="s">
        <v>7768</v>
      </c>
      <c r="B7065" s="21" t="s">
        <v>297</v>
      </c>
    </row>
    <row r="7066">
      <c r="A7066" s="23" t="s">
        <v>7769</v>
      </c>
      <c r="B7066" s="21" t="s">
        <v>271</v>
      </c>
    </row>
    <row r="7067">
      <c r="A7067" s="23" t="s">
        <v>7770</v>
      </c>
      <c r="B7067" s="21" t="s">
        <v>261</v>
      </c>
    </row>
    <row r="7068">
      <c r="A7068" s="23" t="s">
        <v>7771</v>
      </c>
      <c r="B7068" s="21" t="s">
        <v>276</v>
      </c>
    </row>
    <row r="7069">
      <c r="A7069" s="23" t="s">
        <v>7772</v>
      </c>
      <c r="B7069" s="21" t="s">
        <v>283</v>
      </c>
    </row>
    <row r="7070">
      <c r="A7070" s="23" t="s">
        <v>7773</v>
      </c>
      <c r="B7070" s="21" t="s">
        <v>263</v>
      </c>
    </row>
    <row r="7071">
      <c r="A7071" s="23" t="s">
        <v>7774</v>
      </c>
      <c r="B7071" s="21" t="s">
        <v>261</v>
      </c>
    </row>
    <row r="7072">
      <c r="A7072" s="23" t="s">
        <v>7775</v>
      </c>
      <c r="B7072" s="21" t="s">
        <v>767</v>
      </c>
    </row>
    <row r="7073">
      <c r="A7073" s="23" t="s">
        <v>7776</v>
      </c>
      <c r="B7073" s="21" t="s">
        <v>263</v>
      </c>
    </row>
    <row r="7074">
      <c r="A7074" s="23" t="s">
        <v>7777</v>
      </c>
      <c r="B7074" s="21" t="s">
        <v>283</v>
      </c>
    </row>
    <row r="7075">
      <c r="A7075" s="23" t="s">
        <v>7778</v>
      </c>
      <c r="B7075" s="21" t="s">
        <v>283</v>
      </c>
    </row>
    <row r="7076">
      <c r="A7076" s="23" t="s">
        <v>7779</v>
      </c>
      <c r="B7076" s="21" t="s">
        <v>333</v>
      </c>
    </row>
    <row r="7077">
      <c r="A7077" s="23" t="s">
        <v>7780</v>
      </c>
      <c r="B7077" s="21" t="s">
        <v>283</v>
      </c>
    </row>
    <row r="7078">
      <c r="A7078" s="23" t="s">
        <v>7781</v>
      </c>
      <c r="B7078" s="21" t="s">
        <v>300</v>
      </c>
    </row>
    <row r="7079">
      <c r="A7079" s="23" t="s">
        <v>7782</v>
      </c>
      <c r="B7079" s="21" t="s">
        <v>144</v>
      </c>
    </row>
    <row r="7080">
      <c r="A7080" s="23" t="s">
        <v>7783</v>
      </c>
      <c r="B7080" s="21" t="s">
        <v>1974</v>
      </c>
    </row>
    <row r="7081">
      <c r="A7081" s="23" t="s">
        <v>7784</v>
      </c>
      <c r="B7081" s="21" t="s">
        <v>283</v>
      </c>
    </row>
    <row r="7082">
      <c r="A7082" s="23" t="s">
        <v>7785</v>
      </c>
      <c r="B7082" s="21" t="s">
        <v>261</v>
      </c>
    </row>
    <row r="7083">
      <c r="A7083" s="23" t="s">
        <v>7786</v>
      </c>
      <c r="B7083" s="21" t="s">
        <v>300</v>
      </c>
    </row>
    <row r="7084">
      <c r="A7084" s="23" t="s">
        <v>7787</v>
      </c>
      <c r="B7084" s="21" t="s">
        <v>283</v>
      </c>
    </row>
    <row r="7085">
      <c r="A7085" s="23" t="s">
        <v>7788</v>
      </c>
      <c r="B7085" s="21" t="s">
        <v>752</v>
      </c>
    </row>
    <row r="7086">
      <c r="A7086" s="23" t="s">
        <v>7789</v>
      </c>
      <c r="B7086" s="21" t="s">
        <v>118</v>
      </c>
    </row>
    <row r="7087">
      <c r="A7087" s="23" t="s">
        <v>7790</v>
      </c>
      <c r="B7087" s="21" t="s">
        <v>394</v>
      </c>
    </row>
    <row r="7088">
      <c r="A7088" s="23" t="s">
        <v>7791</v>
      </c>
      <c r="B7088" s="21" t="s">
        <v>261</v>
      </c>
    </row>
    <row r="7089">
      <c r="A7089" s="23" t="s">
        <v>7792</v>
      </c>
      <c r="B7089" s="21" t="s">
        <v>2574</v>
      </c>
    </row>
    <row r="7090">
      <c r="A7090" s="23" t="s">
        <v>7793</v>
      </c>
      <c r="B7090" s="21" t="s">
        <v>294</v>
      </c>
    </row>
    <row r="7091">
      <c r="A7091" s="23" t="s">
        <v>7794</v>
      </c>
      <c r="B7091" s="21" t="s">
        <v>466</v>
      </c>
    </row>
    <row r="7092">
      <c r="A7092" s="23" t="s">
        <v>7795</v>
      </c>
      <c r="B7092" s="21" t="s">
        <v>357</v>
      </c>
    </row>
    <row r="7093">
      <c r="A7093" s="23" t="s">
        <v>7796</v>
      </c>
      <c r="B7093" s="21" t="s">
        <v>216</v>
      </c>
    </row>
    <row r="7094">
      <c r="A7094" s="23" t="s">
        <v>7797</v>
      </c>
      <c r="B7094" s="21" t="s">
        <v>7798</v>
      </c>
    </row>
    <row r="7095">
      <c r="A7095" s="23" t="s">
        <v>7799</v>
      </c>
      <c r="B7095" s="21" t="s">
        <v>283</v>
      </c>
    </row>
    <row r="7096">
      <c r="A7096" s="23" t="s">
        <v>7800</v>
      </c>
      <c r="B7096" s="21" t="s">
        <v>283</v>
      </c>
    </row>
    <row r="7097">
      <c r="A7097" s="23" t="s">
        <v>7801</v>
      </c>
      <c r="B7097" s="21" t="s">
        <v>7802</v>
      </c>
    </row>
    <row r="7098">
      <c r="A7098" s="23" t="s">
        <v>7803</v>
      </c>
      <c r="B7098" s="21" t="s">
        <v>261</v>
      </c>
    </row>
    <row r="7099">
      <c r="A7099" s="23" t="s">
        <v>7804</v>
      </c>
      <c r="B7099" s="21" t="s">
        <v>466</v>
      </c>
    </row>
    <row r="7100">
      <c r="A7100" s="23" t="s">
        <v>7805</v>
      </c>
      <c r="B7100" s="21" t="s">
        <v>610</v>
      </c>
    </row>
    <row r="7101">
      <c r="A7101" s="23" t="s">
        <v>7806</v>
      </c>
      <c r="B7101" s="21" t="s">
        <v>346</v>
      </c>
    </row>
    <row r="7102">
      <c r="A7102" s="23" t="s">
        <v>7807</v>
      </c>
      <c r="B7102" s="21" t="s">
        <v>300</v>
      </c>
    </row>
    <row r="7103">
      <c r="A7103" s="23" t="s">
        <v>7808</v>
      </c>
      <c r="B7103" s="21" t="s">
        <v>294</v>
      </c>
    </row>
    <row r="7104">
      <c r="A7104" s="23" t="s">
        <v>7809</v>
      </c>
      <c r="B7104" s="21" t="s">
        <v>761</v>
      </c>
    </row>
    <row r="7105">
      <c r="A7105" s="23" t="s">
        <v>7810</v>
      </c>
      <c r="B7105" s="21" t="s">
        <v>283</v>
      </c>
    </row>
    <row r="7106">
      <c r="A7106" s="23" t="s">
        <v>7811</v>
      </c>
      <c r="B7106" s="21" t="s">
        <v>638</v>
      </c>
    </row>
    <row r="7107">
      <c r="A7107" s="23" t="s">
        <v>7812</v>
      </c>
      <c r="B7107" s="21" t="s">
        <v>174</v>
      </c>
    </row>
    <row r="7108">
      <c r="A7108" s="23" t="s">
        <v>7813</v>
      </c>
      <c r="B7108" s="21" t="s">
        <v>291</v>
      </c>
    </row>
    <row r="7109">
      <c r="A7109" s="23" t="s">
        <v>7814</v>
      </c>
      <c r="B7109" s="21" t="s">
        <v>294</v>
      </c>
    </row>
    <row r="7110">
      <c r="A7110" s="23" t="s">
        <v>7815</v>
      </c>
      <c r="B7110" s="21" t="s">
        <v>362</v>
      </c>
    </row>
    <row r="7111">
      <c r="A7111" s="23" t="s">
        <v>7816</v>
      </c>
      <c r="B7111" s="21" t="s">
        <v>261</v>
      </c>
    </row>
    <row r="7112">
      <c r="A7112" s="23" t="s">
        <v>7817</v>
      </c>
      <c r="B7112" s="21" t="s">
        <v>1203</v>
      </c>
    </row>
    <row r="7113">
      <c r="A7113" s="23" t="s">
        <v>7818</v>
      </c>
      <c r="B7113" s="21" t="s">
        <v>283</v>
      </c>
    </row>
    <row r="7114">
      <c r="A7114" s="23" t="s">
        <v>7819</v>
      </c>
      <c r="B7114" s="21" t="s">
        <v>371</v>
      </c>
    </row>
    <row r="7115">
      <c r="A7115" s="23" t="s">
        <v>7820</v>
      </c>
      <c r="B7115" s="21" t="s">
        <v>511</v>
      </c>
    </row>
    <row r="7116">
      <c r="A7116" s="23" t="s">
        <v>7821</v>
      </c>
      <c r="B7116" s="21" t="s">
        <v>767</v>
      </c>
    </row>
    <row r="7117">
      <c r="A7117" s="23" t="s">
        <v>7822</v>
      </c>
      <c r="B7117" s="21" t="s">
        <v>261</v>
      </c>
    </row>
    <row r="7118">
      <c r="A7118" s="23" t="s">
        <v>7823</v>
      </c>
      <c r="B7118" s="21" t="s">
        <v>261</v>
      </c>
    </row>
    <row r="7119">
      <c r="A7119" s="23" t="s">
        <v>7824</v>
      </c>
      <c r="B7119" s="21" t="s">
        <v>452</v>
      </c>
    </row>
    <row r="7120">
      <c r="A7120" s="23" t="s">
        <v>7825</v>
      </c>
      <c r="B7120" s="21" t="s">
        <v>283</v>
      </c>
    </row>
    <row r="7121">
      <c r="A7121" s="23" t="s">
        <v>7826</v>
      </c>
      <c r="B7121" s="21" t="s">
        <v>316</v>
      </c>
    </row>
    <row r="7122">
      <c r="A7122" s="23" t="s">
        <v>7827</v>
      </c>
      <c r="B7122" s="21" t="s">
        <v>283</v>
      </c>
    </row>
    <row r="7123">
      <c r="A7123" s="23" t="s">
        <v>7828</v>
      </c>
      <c r="B7123" s="21" t="s">
        <v>261</v>
      </c>
    </row>
    <row r="7124">
      <c r="A7124" s="23" t="s">
        <v>7829</v>
      </c>
      <c r="B7124" s="21" t="s">
        <v>273</v>
      </c>
    </row>
    <row r="7125">
      <c r="A7125" s="23" t="s">
        <v>7830</v>
      </c>
      <c r="B7125" s="21" t="s">
        <v>273</v>
      </c>
    </row>
    <row r="7126">
      <c r="A7126" s="23" t="s">
        <v>7831</v>
      </c>
      <c r="B7126" s="21" t="s">
        <v>263</v>
      </c>
    </row>
    <row r="7127">
      <c r="A7127" s="23" t="s">
        <v>7832</v>
      </c>
      <c r="B7127" s="21" t="s">
        <v>589</v>
      </c>
    </row>
    <row r="7128">
      <c r="A7128" s="23" t="s">
        <v>7833</v>
      </c>
      <c r="B7128" s="21" t="s">
        <v>265</v>
      </c>
    </row>
    <row r="7129">
      <c r="A7129" s="23" t="s">
        <v>7834</v>
      </c>
      <c r="B7129" s="21" t="s">
        <v>7835</v>
      </c>
    </row>
    <row r="7130">
      <c r="A7130" s="23" t="s">
        <v>7836</v>
      </c>
      <c r="B7130" s="21" t="s">
        <v>1230</v>
      </c>
    </row>
    <row r="7131">
      <c r="A7131" s="23" t="s">
        <v>7837</v>
      </c>
      <c r="B7131" s="21" t="s">
        <v>276</v>
      </c>
    </row>
    <row r="7132">
      <c r="A7132" s="23" t="s">
        <v>7838</v>
      </c>
      <c r="B7132" s="21" t="s">
        <v>159</v>
      </c>
    </row>
    <row r="7133">
      <c r="A7133" s="23" t="s">
        <v>7839</v>
      </c>
      <c r="B7133" s="21" t="s">
        <v>767</v>
      </c>
    </row>
    <row r="7134">
      <c r="A7134" s="23" t="s">
        <v>7840</v>
      </c>
      <c r="B7134" s="21" t="s">
        <v>362</v>
      </c>
    </row>
    <row r="7135">
      <c r="A7135" s="23" t="s">
        <v>7841</v>
      </c>
      <c r="B7135" s="21" t="s">
        <v>283</v>
      </c>
    </row>
    <row r="7136">
      <c r="A7136" s="23" t="s">
        <v>7842</v>
      </c>
      <c r="B7136" s="21" t="s">
        <v>310</v>
      </c>
    </row>
    <row r="7137">
      <c r="A7137" s="23" t="s">
        <v>7843</v>
      </c>
      <c r="B7137" s="21" t="s">
        <v>7844</v>
      </c>
    </row>
    <row r="7138">
      <c r="A7138" s="23" t="s">
        <v>7845</v>
      </c>
      <c r="B7138" s="21" t="s">
        <v>263</v>
      </c>
    </row>
    <row r="7139">
      <c r="A7139" s="23" t="s">
        <v>7846</v>
      </c>
      <c r="B7139" s="21" t="s">
        <v>394</v>
      </c>
    </row>
    <row r="7140">
      <c r="A7140" s="23" t="s">
        <v>7847</v>
      </c>
      <c r="B7140" s="21" t="s">
        <v>357</v>
      </c>
    </row>
    <row r="7141">
      <c r="A7141" s="23" t="s">
        <v>7848</v>
      </c>
      <c r="B7141" s="21" t="s">
        <v>294</v>
      </c>
    </row>
    <row r="7142">
      <c r="A7142" s="23" t="s">
        <v>7849</v>
      </c>
      <c r="B7142" s="21" t="s">
        <v>300</v>
      </c>
    </row>
    <row r="7143">
      <c r="A7143" s="23" t="s">
        <v>7850</v>
      </c>
      <c r="B7143" s="21" t="s">
        <v>283</v>
      </c>
    </row>
    <row r="7144">
      <c r="A7144" s="23" t="s">
        <v>7851</v>
      </c>
      <c r="B7144" s="21" t="s">
        <v>346</v>
      </c>
    </row>
    <row r="7145">
      <c r="A7145" s="23" t="s">
        <v>7852</v>
      </c>
      <c r="B7145" s="21" t="s">
        <v>300</v>
      </c>
    </row>
    <row r="7146">
      <c r="A7146" s="23" t="s">
        <v>7853</v>
      </c>
      <c r="B7146" s="21" t="s">
        <v>261</v>
      </c>
    </row>
    <row r="7147">
      <c r="A7147" s="23" t="s">
        <v>7854</v>
      </c>
      <c r="B7147" s="21" t="s">
        <v>300</v>
      </c>
    </row>
    <row r="7148">
      <c r="A7148" s="23" t="s">
        <v>7855</v>
      </c>
      <c r="B7148" s="21" t="s">
        <v>7856</v>
      </c>
    </row>
    <row r="7149">
      <c r="A7149" s="23" t="s">
        <v>7857</v>
      </c>
      <c r="B7149" s="21" t="s">
        <v>261</v>
      </c>
    </row>
    <row r="7150">
      <c r="A7150" s="23" t="s">
        <v>7858</v>
      </c>
      <c r="B7150" s="21" t="s">
        <v>294</v>
      </c>
    </row>
    <row r="7151">
      <c r="A7151" s="23" t="s">
        <v>7859</v>
      </c>
      <c r="B7151" s="21" t="s">
        <v>283</v>
      </c>
    </row>
    <row r="7152">
      <c r="A7152" s="23" t="s">
        <v>7860</v>
      </c>
      <c r="B7152" s="21" t="s">
        <v>118</v>
      </c>
    </row>
    <row r="7153">
      <c r="A7153" s="23" t="s">
        <v>7861</v>
      </c>
      <c r="B7153" s="21" t="s">
        <v>283</v>
      </c>
    </row>
    <row r="7154">
      <c r="A7154" s="23" t="s">
        <v>7862</v>
      </c>
      <c r="B7154" s="21" t="s">
        <v>267</v>
      </c>
    </row>
    <row r="7155">
      <c r="A7155" s="23" t="s">
        <v>7863</v>
      </c>
      <c r="B7155" s="21" t="s">
        <v>261</v>
      </c>
    </row>
    <row r="7156">
      <c r="A7156" s="23" t="s">
        <v>7864</v>
      </c>
      <c r="B7156" s="21" t="s">
        <v>329</v>
      </c>
    </row>
    <row r="7157">
      <c r="A7157" s="23" t="s">
        <v>7865</v>
      </c>
      <c r="B7157" s="21" t="s">
        <v>445</v>
      </c>
    </row>
    <row r="7158">
      <c r="A7158" s="23" t="s">
        <v>7866</v>
      </c>
      <c r="B7158" s="21" t="s">
        <v>3278</v>
      </c>
    </row>
    <row r="7159">
      <c r="A7159" s="23" t="s">
        <v>7867</v>
      </c>
      <c r="B7159" s="21" t="s">
        <v>7868</v>
      </c>
    </row>
    <row r="7160">
      <c r="A7160" s="23" t="s">
        <v>7869</v>
      </c>
      <c r="B7160" s="21" t="s">
        <v>283</v>
      </c>
    </row>
    <row r="7161">
      <c r="A7161" s="23" t="s">
        <v>7870</v>
      </c>
      <c r="B7161" s="21" t="s">
        <v>300</v>
      </c>
    </row>
    <row r="7162">
      <c r="A7162" s="23" t="s">
        <v>7871</v>
      </c>
      <c r="B7162" s="21" t="s">
        <v>267</v>
      </c>
    </row>
    <row r="7163">
      <c r="A7163" s="23" t="s">
        <v>7872</v>
      </c>
      <c r="B7163" s="21" t="s">
        <v>118</v>
      </c>
    </row>
    <row r="7164">
      <c r="A7164" s="23" t="s">
        <v>7873</v>
      </c>
      <c r="B7164" s="21" t="s">
        <v>294</v>
      </c>
    </row>
    <row r="7165">
      <c r="A7165" s="23" t="s">
        <v>7874</v>
      </c>
      <c r="B7165" s="21" t="s">
        <v>767</v>
      </c>
    </row>
    <row r="7166">
      <c r="A7166" s="23" t="s">
        <v>7875</v>
      </c>
      <c r="B7166" s="21" t="s">
        <v>7876</v>
      </c>
    </row>
    <row r="7167">
      <c r="A7167" s="23" t="s">
        <v>7877</v>
      </c>
      <c r="B7167" s="21" t="s">
        <v>589</v>
      </c>
    </row>
    <row r="7168">
      <c r="A7168" s="23" t="s">
        <v>7878</v>
      </c>
      <c r="B7168" s="21" t="s">
        <v>261</v>
      </c>
    </row>
    <row r="7169">
      <c r="A7169" s="23" t="s">
        <v>7879</v>
      </c>
      <c r="B7169" s="21" t="s">
        <v>7880</v>
      </c>
    </row>
    <row r="7170">
      <c r="A7170" s="23" t="s">
        <v>7881</v>
      </c>
      <c r="B7170" s="21" t="s">
        <v>261</v>
      </c>
    </row>
    <row r="7171">
      <c r="A7171" s="23" t="s">
        <v>7882</v>
      </c>
      <c r="B7171" s="21" t="s">
        <v>283</v>
      </c>
    </row>
    <row r="7172">
      <c r="A7172" s="23" t="s">
        <v>7883</v>
      </c>
      <c r="B7172" s="21" t="s">
        <v>300</v>
      </c>
    </row>
    <row r="7173">
      <c r="A7173" s="23" t="s">
        <v>7884</v>
      </c>
      <c r="B7173" s="21" t="s">
        <v>267</v>
      </c>
    </row>
    <row r="7174">
      <c r="A7174" s="23" t="s">
        <v>7885</v>
      </c>
      <c r="B7174" s="21" t="s">
        <v>291</v>
      </c>
    </row>
    <row r="7175">
      <c r="A7175" s="23" t="s">
        <v>7886</v>
      </c>
      <c r="B7175" s="21" t="s">
        <v>267</v>
      </c>
    </row>
    <row r="7176">
      <c r="A7176" s="23" t="s">
        <v>7887</v>
      </c>
      <c r="B7176" s="21" t="s">
        <v>1072</v>
      </c>
    </row>
    <row r="7177">
      <c r="A7177" s="23" t="s">
        <v>7888</v>
      </c>
      <c r="B7177" s="21" t="s">
        <v>283</v>
      </c>
    </row>
    <row r="7178">
      <c r="A7178" s="23" t="s">
        <v>7889</v>
      </c>
      <c r="B7178" s="21" t="s">
        <v>273</v>
      </c>
    </row>
    <row r="7179">
      <c r="A7179" s="23" t="s">
        <v>7890</v>
      </c>
      <c r="B7179" s="21" t="s">
        <v>3278</v>
      </c>
    </row>
    <row r="7180">
      <c r="A7180" s="23" t="s">
        <v>7891</v>
      </c>
      <c r="B7180" s="21" t="s">
        <v>7892</v>
      </c>
    </row>
    <row r="7181">
      <c r="A7181" s="23" t="s">
        <v>7893</v>
      </c>
      <c r="B7181" s="21" t="s">
        <v>261</v>
      </c>
    </row>
    <row r="7182">
      <c r="A7182" s="23" t="s">
        <v>7894</v>
      </c>
      <c r="B7182" s="21" t="s">
        <v>118</v>
      </c>
    </row>
    <row r="7183">
      <c r="A7183" s="23" t="s">
        <v>7895</v>
      </c>
      <c r="B7183" s="21" t="s">
        <v>448</v>
      </c>
    </row>
    <row r="7184">
      <c r="A7184" s="23" t="s">
        <v>7896</v>
      </c>
      <c r="B7184" s="21" t="s">
        <v>761</v>
      </c>
    </row>
    <row r="7185">
      <c r="A7185" s="23" t="s">
        <v>7897</v>
      </c>
      <c r="B7185" s="21" t="s">
        <v>263</v>
      </c>
    </row>
    <row r="7186">
      <c r="A7186" s="23" t="s">
        <v>7898</v>
      </c>
      <c r="B7186" s="21" t="s">
        <v>2681</v>
      </c>
    </row>
    <row r="7187">
      <c r="A7187" s="23" t="s">
        <v>7899</v>
      </c>
      <c r="B7187" s="21" t="s">
        <v>300</v>
      </c>
    </row>
    <row r="7188">
      <c r="A7188" s="23" t="s">
        <v>7900</v>
      </c>
      <c r="B7188" s="21" t="s">
        <v>7901</v>
      </c>
    </row>
    <row r="7189">
      <c r="A7189" s="23" t="s">
        <v>7902</v>
      </c>
      <c r="B7189" s="21" t="s">
        <v>283</v>
      </c>
    </row>
    <row r="7190">
      <c r="A7190" s="23" t="s">
        <v>7903</v>
      </c>
      <c r="B7190" s="21" t="s">
        <v>659</v>
      </c>
    </row>
    <row r="7191">
      <c r="A7191" s="23" t="s">
        <v>7904</v>
      </c>
      <c r="B7191" s="21" t="s">
        <v>362</v>
      </c>
    </row>
    <row r="7192">
      <c r="A7192" s="23" t="s">
        <v>7905</v>
      </c>
      <c r="B7192" s="21" t="s">
        <v>261</v>
      </c>
    </row>
    <row r="7193">
      <c r="A7193" s="23" t="s">
        <v>7906</v>
      </c>
      <c r="B7193" s="21" t="s">
        <v>283</v>
      </c>
    </row>
    <row r="7194">
      <c r="A7194" s="23" t="s">
        <v>7907</v>
      </c>
      <c r="B7194" s="21" t="s">
        <v>422</v>
      </c>
    </row>
    <row r="7195">
      <c r="A7195" s="23" t="s">
        <v>7908</v>
      </c>
      <c r="B7195" s="21" t="s">
        <v>7909</v>
      </c>
    </row>
    <row r="7196">
      <c r="A7196" s="23" t="s">
        <v>7910</v>
      </c>
      <c r="B7196" s="21" t="s">
        <v>283</v>
      </c>
    </row>
    <row r="7197">
      <c r="A7197" s="23" t="s">
        <v>7911</v>
      </c>
      <c r="B7197" s="21" t="s">
        <v>362</v>
      </c>
    </row>
    <row r="7198">
      <c r="A7198" s="23" t="s">
        <v>7912</v>
      </c>
      <c r="B7198" s="21" t="s">
        <v>261</v>
      </c>
    </row>
    <row r="7199">
      <c r="A7199" s="23" t="s">
        <v>7913</v>
      </c>
      <c r="B7199" s="21" t="s">
        <v>2525</v>
      </c>
    </row>
    <row r="7200">
      <c r="A7200" s="23" t="s">
        <v>7914</v>
      </c>
      <c r="B7200" s="21" t="s">
        <v>267</v>
      </c>
    </row>
    <row r="7201">
      <c r="A7201" s="23" t="s">
        <v>7915</v>
      </c>
      <c r="B7201" s="21" t="s">
        <v>362</v>
      </c>
    </row>
    <row r="7202">
      <c r="A7202" s="23" t="s">
        <v>7916</v>
      </c>
      <c r="B7202" s="21" t="s">
        <v>2183</v>
      </c>
    </row>
    <row r="7203">
      <c r="A7203" s="23" t="s">
        <v>7917</v>
      </c>
      <c r="B7203" s="21" t="s">
        <v>476</v>
      </c>
    </row>
    <row r="7204">
      <c r="A7204" s="23" t="s">
        <v>7918</v>
      </c>
      <c r="B7204" s="21" t="s">
        <v>300</v>
      </c>
    </row>
    <row r="7205">
      <c r="A7205" s="23" t="s">
        <v>7919</v>
      </c>
      <c r="B7205" s="21" t="s">
        <v>362</v>
      </c>
    </row>
    <row r="7206">
      <c r="A7206" s="23" t="s">
        <v>7920</v>
      </c>
      <c r="B7206" s="21" t="s">
        <v>294</v>
      </c>
    </row>
    <row r="7207">
      <c r="A7207" s="23" t="s">
        <v>7921</v>
      </c>
      <c r="B7207" s="21" t="s">
        <v>329</v>
      </c>
    </row>
    <row r="7208">
      <c r="A7208" s="23" t="s">
        <v>7922</v>
      </c>
      <c r="B7208" s="21" t="s">
        <v>265</v>
      </c>
    </row>
    <row r="7209">
      <c r="A7209" s="23" t="s">
        <v>7923</v>
      </c>
      <c r="B7209" s="21" t="s">
        <v>283</v>
      </c>
    </row>
    <row r="7210">
      <c r="A7210" s="23" t="s">
        <v>7924</v>
      </c>
      <c r="B7210" s="21" t="s">
        <v>263</v>
      </c>
    </row>
    <row r="7211">
      <c r="A7211" s="23" t="s">
        <v>7925</v>
      </c>
      <c r="B7211" s="21" t="s">
        <v>476</v>
      </c>
    </row>
    <row r="7212">
      <c r="A7212" s="23" t="s">
        <v>7926</v>
      </c>
      <c r="B7212" s="21" t="s">
        <v>276</v>
      </c>
    </row>
    <row r="7213">
      <c r="A7213" s="23" t="s">
        <v>7927</v>
      </c>
      <c r="B7213" s="21" t="s">
        <v>261</v>
      </c>
    </row>
    <row r="7214">
      <c r="A7214" s="23" t="s">
        <v>7928</v>
      </c>
      <c r="B7214" s="21" t="s">
        <v>144</v>
      </c>
    </row>
    <row r="7215">
      <c r="A7215" s="23" t="s">
        <v>7929</v>
      </c>
      <c r="B7215" s="21" t="s">
        <v>680</v>
      </c>
    </row>
    <row r="7216">
      <c r="A7216" s="23" t="s">
        <v>7930</v>
      </c>
      <c r="B7216" s="21" t="s">
        <v>318</v>
      </c>
    </row>
    <row r="7217">
      <c r="A7217" s="23" t="s">
        <v>7931</v>
      </c>
      <c r="B7217" s="21" t="s">
        <v>283</v>
      </c>
    </row>
    <row r="7218">
      <c r="A7218" s="23" t="s">
        <v>7932</v>
      </c>
      <c r="B7218" s="21" t="s">
        <v>3786</v>
      </c>
    </row>
    <row r="7219">
      <c r="A7219" s="23" t="s">
        <v>7933</v>
      </c>
      <c r="B7219" s="21" t="s">
        <v>283</v>
      </c>
    </row>
    <row r="7220">
      <c r="A7220" s="23" t="s">
        <v>7934</v>
      </c>
      <c r="B7220" s="21" t="s">
        <v>144</v>
      </c>
    </row>
    <row r="7221">
      <c r="A7221" s="23" t="s">
        <v>7935</v>
      </c>
      <c r="B7221" s="21" t="s">
        <v>283</v>
      </c>
    </row>
    <row r="7222">
      <c r="A7222" s="23" t="s">
        <v>7936</v>
      </c>
      <c r="B7222" s="21" t="s">
        <v>291</v>
      </c>
    </row>
    <row r="7223">
      <c r="A7223" s="23" t="s">
        <v>7937</v>
      </c>
      <c r="B7223" s="21" t="s">
        <v>297</v>
      </c>
    </row>
    <row r="7224">
      <c r="A7224" s="23" t="s">
        <v>7938</v>
      </c>
      <c r="B7224" s="21" t="s">
        <v>261</v>
      </c>
    </row>
    <row r="7225">
      <c r="A7225" s="23" t="s">
        <v>7939</v>
      </c>
      <c r="B7225" s="21" t="s">
        <v>4683</v>
      </c>
    </row>
    <row r="7226">
      <c r="A7226" s="23" t="s">
        <v>7940</v>
      </c>
      <c r="B7226" s="21" t="s">
        <v>7250</v>
      </c>
    </row>
    <row r="7227">
      <c r="A7227" s="23" t="s">
        <v>7941</v>
      </c>
      <c r="B7227" s="21" t="s">
        <v>261</v>
      </c>
    </row>
    <row r="7228">
      <c r="A7228" s="23" t="s">
        <v>7942</v>
      </c>
      <c r="B7228" s="21" t="s">
        <v>267</v>
      </c>
    </row>
    <row r="7229">
      <c r="A7229" s="23" t="s">
        <v>7943</v>
      </c>
      <c r="B7229" s="21" t="s">
        <v>261</v>
      </c>
    </row>
    <row r="7230">
      <c r="A7230" s="23" t="s">
        <v>7944</v>
      </c>
      <c r="B7230" s="21" t="s">
        <v>283</v>
      </c>
    </row>
    <row r="7231">
      <c r="A7231" s="23" t="s">
        <v>7945</v>
      </c>
      <c r="B7231" s="21" t="s">
        <v>261</v>
      </c>
    </row>
    <row r="7232">
      <c r="A7232" s="23" t="s">
        <v>7946</v>
      </c>
      <c r="B7232" s="21" t="s">
        <v>812</v>
      </c>
    </row>
    <row r="7233">
      <c r="A7233" s="23" t="s">
        <v>7947</v>
      </c>
      <c r="B7233" s="21" t="s">
        <v>263</v>
      </c>
    </row>
    <row r="7234">
      <c r="A7234" s="23" t="s">
        <v>7948</v>
      </c>
      <c r="B7234" s="21" t="s">
        <v>283</v>
      </c>
    </row>
    <row r="7235">
      <c r="A7235" s="23" t="s">
        <v>7949</v>
      </c>
      <c r="B7235" s="21" t="s">
        <v>294</v>
      </c>
    </row>
    <row r="7236">
      <c r="A7236" s="23" t="s">
        <v>7950</v>
      </c>
      <c r="B7236" s="21" t="s">
        <v>285</v>
      </c>
    </row>
    <row r="7237">
      <c r="A7237" s="23" t="s">
        <v>7951</v>
      </c>
      <c r="B7237" s="21" t="s">
        <v>300</v>
      </c>
    </row>
    <row r="7238">
      <c r="A7238" s="23" t="s">
        <v>7952</v>
      </c>
      <c r="B7238" s="21" t="s">
        <v>263</v>
      </c>
    </row>
    <row r="7239">
      <c r="A7239" s="23" t="s">
        <v>7953</v>
      </c>
      <c r="B7239" s="21" t="s">
        <v>261</v>
      </c>
    </row>
    <row r="7240">
      <c r="A7240" s="23" t="s">
        <v>7954</v>
      </c>
      <c r="B7240" s="21" t="s">
        <v>294</v>
      </c>
    </row>
    <row r="7241">
      <c r="A7241" s="23" t="s">
        <v>7955</v>
      </c>
      <c r="B7241" s="21" t="s">
        <v>294</v>
      </c>
    </row>
    <row r="7242">
      <c r="A7242" s="23" t="s">
        <v>7956</v>
      </c>
      <c r="B7242" s="21" t="s">
        <v>283</v>
      </c>
    </row>
    <row r="7243">
      <c r="A7243" s="23" t="s">
        <v>7957</v>
      </c>
      <c r="B7243" s="21" t="s">
        <v>294</v>
      </c>
    </row>
    <row r="7244">
      <c r="A7244" s="23" t="s">
        <v>7958</v>
      </c>
      <c r="B7244" s="21" t="s">
        <v>1665</v>
      </c>
    </row>
    <row r="7245">
      <c r="A7245" s="23" t="s">
        <v>7959</v>
      </c>
      <c r="B7245" s="21" t="s">
        <v>263</v>
      </c>
    </row>
    <row r="7246">
      <c r="A7246" s="23" t="s">
        <v>7960</v>
      </c>
      <c r="B7246" s="21" t="s">
        <v>273</v>
      </c>
    </row>
    <row r="7247">
      <c r="A7247" s="23" t="s">
        <v>7961</v>
      </c>
      <c r="B7247" s="21" t="s">
        <v>283</v>
      </c>
    </row>
    <row r="7248">
      <c r="A7248" s="23" t="s">
        <v>7962</v>
      </c>
      <c r="B7248" s="21" t="s">
        <v>294</v>
      </c>
    </row>
    <row r="7249">
      <c r="A7249" s="23" t="s">
        <v>7963</v>
      </c>
      <c r="B7249" s="21" t="s">
        <v>362</v>
      </c>
    </row>
    <row r="7250">
      <c r="A7250" s="23" t="s">
        <v>7964</v>
      </c>
      <c r="B7250" s="21" t="s">
        <v>283</v>
      </c>
    </row>
    <row r="7251">
      <c r="A7251" s="23" t="s">
        <v>7965</v>
      </c>
      <c r="B7251" s="21" t="s">
        <v>2574</v>
      </c>
    </row>
    <row r="7252">
      <c r="A7252" s="23" t="s">
        <v>7966</v>
      </c>
      <c r="B7252" s="21" t="s">
        <v>1360</v>
      </c>
    </row>
    <row r="7253">
      <c r="A7253" s="23" t="s">
        <v>7967</v>
      </c>
      <c r="B7253" s="21" t="s">
        <v>1205</v>
      </c>
    </row>
    <row r="7254">
      <c r="A7254" s="23" t="s">
        <v>7968</v>
      </c>
      <c r="B7254" s="21" t="s">
        <v>375</v>
      </c>
    </row>
    <row r="7255">
      <c r="A7255" s="23" t="s">
        <v>7969</v>
      </c>
      <c r="B7255" s="21" t="s">
        <v>362</v>
      </c>
    </row>
    <row r="7256">
      <c r="A7256" s="23" t="s">
        <v>7970</v>
      </c>
      <c r="B7256" s="21" t="s">
        <v>261</v>
      </c>
    </row>
    <row r="7257">
      <c r="A7257" s="23" t="s">
        <v>7971</v>
      </c>
      <c r="B7257" s="21" t="s">
        <v>294</v>
      </c>
    </row>
    <row r="7258">
      <c r="A7258" s="23" t="s">
        <v>7972</v>
      </c>
      <c r="B7258" s="21" t="s">
        <v>144</v>
      </c>
    </row>
    <row r="7259">
      <c r="A7259" s="23" t="s">
        <v>7973</v>
      </c>
      <c r="B7259" s="21" t="s">
        <v>261</v>
      </c>
    </row>
    <row r="7260">
      <c r="A7260" s="23" t="s">
        <v>7974</v>
      </c>
      <c r="B7260" s="21" t="s">
        <v>283</v>
      </c>
    </row>
    <row r="7261">
      <c r="A7261" s="23" t="s">
        <v>7975</v>
      </c>
      <c r="B7261" s="21" t="s">
        <v>294</v>
      </c>
    </row>
    <row r="7262">
      <c r="A7262" s="23" t="s">
        <v>7976</v>
      </c>
      <c r="B7262" s="21" t="s">
        <v>294</v>
      </c>
    </row>
    <row r="7263">
      <c r="A7263" s="23" t="s">
        <v>7977</v>
      </c>
      <c r="B7263" s="21" t="s">
        <v>300</v>
      </c>
    </row>
    <row r="7264">
      <c r="A7264" s="23" t="s">
        <v>7978</v>
      </c>
      <c r="B7264" s="21" t="s">
        <v>362</v>
      </c>
    </row>
    <row r="7265">
      <c r="A7265" s="23" t="s">
        <v>7979</v>
      </c>
      <c r="B7265" s="21" t="s">
        <v>294</v>
      </c>
    </row>
    <row r="7266">
      <c r="A7266" s="23" t="s">
        <v>7980</v>
      </c>
      <c r="B7266" s="21" t="s">
        <v>261</v>
      </c>
    </row>
    <row r="7267">
      <c r="A7267" s="23" t="s">
        <v>7981</v>
      </c>
      <c r="B7267" s="21" t="s">
        <v>294</v>
      </c>
    </row>
    <row r="7268">
      <c r="A7268" s="23" t="s">
        <v>7982</v>
      </c>
      <c r="B7268" s="21" t="s">
        <v>273</v>
      </c>
    </row>
    <row r="7269">
      <c r="A7269" s="23" t="s">
        <v>7983</v>
      </c>
      <c r="B7269" s="21" t="s">
        <v>144</v>
      </c>
    </row>
    <row r="7270">
      <c r="A7270" s="23" t="s">
        <v>7984</v>
      </c>
      <c r="B7270" s="21" t="s">
        <v>346</v>
      </c>
    </row>
    <row r="7271">
      <c r="A7271" s="23" t="s">
        <v>7985</v>
      </c>
      <c r="B7271" s="21" t="s">
        <v>7624</v>
      </c>
    </row>
    <row r="7272">
      <c r="A7272" s="23" t="s">
        <v>7986</v>
      </c>
      <c r="B7272" s="21" t="s">
        <v>362</v>
      </c>
    </row>
    <row r="7273">
      <c r="A7273" s="23" t="s">
        <v>7987</v>
      </c>
      <c r="B7273" s="21" t="s">
        <v>294</v>
      </c>
    </row>
    <row r="7274">
      <c r="A7274" s="23" t="s">
        <v>7988</v>
      </c>
      <c r="B7274" s="21" t="s">
        <v>291</v>
      </c>
    </row>
    <row r="7275">
      <c r="A7275" s="23" t="s">
        <v>7989</v>
      </c>
      <c r="B7275" s="21" t="s">
        <v>267</v>
      </c>
    </row>
    <row r="7276">
      <c r="A7276" s="23" t="s">
        <v>7990</v>
      </c>
      <c r="B7276" s="21" t="s">
        <v>281</v>
      </c>
    </row>
    <row r="7277">
      <c r="A7277" s="23" t="s">
        <v>7991</v>
      </c>
      <c r="B7277" s="21" t="s">
        <v>184</v>
      </c>
    </row>
    <row r="7278">
      <c r="A7278" s="23" t="s">
        <v>7992</v>
      </c>
      <c r="B7278" s="21" t="s">
        <v>283</v>
      </c>
    </row>
    <row r="7279">
      <c r="A7279" s="23" t="s">
        <v>7993</v>
      </c>
      <c r="B7279" s="21" t="s">
        <v>283</v>
      </c>
    </row>
    <row r="7280">
      <c r="A7280" s="23" t="s">
        <v>7994</v>
      </c>
      <c r="B7280" s="21" t="s">
        <v>283</v>
      </c>
    </row>
    <row r="7281">
      <c r="A7281" s="23" t="s">
        <v>7995</v>
      </c>
      <c r="B7281" s="21" t="s">
        <v>273</v>
      </c>
    </row>
    <row r="7282">
      <c r="A7282" s="23" t="s">
        <v>7996</v>
      </c>
      <c r="B7282" s="21" t="s">
        <v>1054</v>
      </c>
    </row>
    <row r="7283">
      <c r="A7283" s="23" t="s">
        <v>7997</v>
      </c>
      <c r="B7283" s="21" t="s">
        <v>261</v>
      </c>
    </row>
    <row r="7284">
      <c r="A7284" s="23" t="s">
        <v>7998</v>
      </c>
      <c r="B7284" s="21" t="s">
        <v>191</v>
      </c>
    </row>
    <row r="7285">
      <c r="A7285" s="23" t="s">
        <v>7999</v>
      </c>
      <c r="B7285" s="21" t="s">
        <v>476</v>
      </c>
    </row>
    <row r="7286">
      <c r="A7286" s="23" t="s">
        <v>8000</v>
      </c>
      <c r="B7286" s="21" t="s">
        <v>212</v>
      </c>
    </row>
    <row r="7287">
      <c r="A7287" s="23" t="s">
        <v>8001</v>
      </c>
      <c r="B7287" s="21" t="s">
        <v>1059</v>
      </c>
    </row>
    <row r="7288">
      <c r="A7288" s="23" t="s">
        <v>8002</v>
      </c>
      <c r="B7288" s="21" t="s">
        <v>331</v>
      </c>
    </row>
    <row r="7289">
      <c r="A7289" s="23" t="s">
        <v>8003</v>
      </c>
      <c r="B7289" s="21" t="s">
        <v>300</v>
      </c>
    </row>
    <row r="7290">
      <c r="A7290" s="23" t="s">
        <v>8004</v>
      </c>
      <c r="B7290" s="21" t="s">
        <v>283</v>
      </c>
    </row>
    <row r="7291">
      <c r="A7291" s="23" t="s">
        <v>8005</v>
      </c>
      <c r="B7291" s="21" t="s">
        <v>294</v>
      </c>
    </row>
    <row r="7292">
      <c r="A7292" s="23" t="s">
        <v>8006</v>
      </c>
      <c r="B7292" s="21" t="s">
        <v>466</v>
      </c>
    </row>
    <row r="7293">
      <c r="A7293" s="23" t="s">
        <v>8007</v>
      </c>
      <c r="B7293" s="21" t="s">
        <v>587</v>
      </c>
    </row>
    <row r="7294">
      <c r="A7294" s="23" t="s">
        <v>8008</v>
      </c>
      <c r="B7294" s="21" t="s">
        <v>212</v>
      </c>
    </row>
    <row r="7295">
      <c r="A7295" s="23" t="s">
        <v>8009</v>
      </c>
      <c r="B7295" s="21" t="s">
        <v>283</v>
      </c>
    </row>
    <row r="7296">
      <c r="A7296" s="23" t="s">
        <v>8010</v>
      </c>
      <c r="B7296" s="21" t="s">
        <v>300</v>
      </c>
    </row>
    <row r="7297">
      <c r="A7297" s="23" t="s">
        <v>8011</v>
      </c>
      <c r="B7297" s="21" t="s">
        <v>283</v>
      </c>
    </row>
    <row r="7298">
      <c r="A7298" s="23" t="s">
        <v>8012</v>
      </c>
      <c r="B7298" s="21" t="s">
        <v>261</v>
      </c>
    </row>
    <row r="7299">
      <c r="A7299" s="23" t="s">
        <v>8013</v>
      </c>
      <c r="B7299" s="21" t="s">
        <v>283</v>
      </c>
    </row>
    <row r="7300">
      <c r="A7300" s="23" t="s">
        <v>8014</v>
      </c>
      <c r="B7300" s="21" t="s">
        <v>291</v>
      </c>
    </row>
    <row r="7301">
      <c r="A7301" s="23" t="s">
        <v>8015</v>
      </c>
      <c r="B7301" s="21" t="s">
        <v>362</v>
      </c>
    </row>
    <row r="7302">
      <c r="A7302" s="23" t="s">
        <v>8016</v>
      </c>
      <c r="B7302" s="21" t="s">
        <v>4966</v>
      </c>
    </row>
    <row r="7303">
      <c r="A7303" s="23" t="s">
        <v>8017</v>
      </c>
      <c r="B7303" s="21" t="s">
        <v>261</v>
      </c>
    </row>
    <row r="7304">
      <c r="A7304" s="23" t="s">
        <v>8018</v>
      </c>
      <c r="B7304" s="21" t="s">
        <v>294</v>
      </c>
    </row>
    <row r="7305">
      <c r="A7305" s="23" t="s">
        <v>8019</v>
      </c>
      <c r="B7305" s="21" t="s">
        <v>294</v>
      </c>
    </row>
    <row r="7306">
      <c r="A7306" s="23" t="s">
        <v>8020</v>
      </c>
      <c r="B7306" s="21" t="s">
        <v>333</v>
      </c>
    </row>
    <row r="7307">
      <c r="A7307" s="23" t="s">
        <v>8021</v>
      </c>
      <c r="B7307" s="21" t="s">
        <v>261</v>
      </c>
    </row>
    <row r="7308">
      <c r="A7308" s="23" t="s">
        <v>8022</v>
      </c>
      <c r="B7308" s="21" t="s">
        <v>263</v>
      </c>
    </row>
    <row r="7309">
      <c r="A7309" s="23" t="s">
        <v>8023</v>
      </c>
      <c r="B7309" s="21" t="s">
        <v>300</v>
      </c>
    </row>
    <row r="7310">
      <c r="A7310" s="23" t="s">
        <v>8024</v>
      </c>
      <c r="B7310" s="21" t="s">
        <v>263</v>
      </c>
    </row>
    <row r="7311">
      <c r="A7311" s="23" t="s">
        <v>8025</v>
      </c>
      <c r="B7311" s="21" t="s">
        <v>261</v>
      </c>
    </row>
    <row r="7312">
      <c r="A7312" s="23" t="s">
        <v>8026</v>
      </c>
      <c r="B7312" s="21" t="s">
        <v>294</v>
      </c>
    </row>
    <row r="7313">
      <c r="A7313" s="23" t="s">
        <v>8027</v>
      </c>
      <c r="B7313" s="21" t="s">
        <v>283</v>
      </c>
    </row>
    <row r="7314">
      <c r="A7314" s="23" t="s">
        <v>8028</v>
      </c>
      <c r="B7314" s="21" t="s">
        <v>263</v>
      </c>
    </row>
    <row r="7315">
      <c r="A7315" s="23" t="s">
        <v>8029</v>
      </c>
      <c r="B7315" s="21" t="s">
        <v>7726</v>
      </c>
    </row>
    <row r="7316">
      <c r="A7316" s="23" t="s">
        <v>8030</v>
      </c>
      <c r="B7316" s="21" t="s">
        <v>283</v>
      </c>
    </row>
    <row r="7317">
      <c r="A7317" s="23" t="s">
        <v>8031</v>
      </c>
      <c r="B7317" s="21" t="s">
        <v>291</v>
      </c>
    </row>
    <row r="7318">
      <c r="A7318" s="23" t="s">
        <v>8032</v>
      </c>
      <c r="B7318" s="21" t="s">
        <v>291</v>
      </c>
    </row>
    <row r="7319">
      <c r="A7319" s="23" t="s">
        <v>8033</v>
      </c>
      <c r="B7319" s="21" t="s">
        <v>3260</v>
      </c>
    </row>
    <row r="7320">
      <c r="A7320" s="23" t="s">
        <v>8034</v>
      </c>
      <c r="B7320" s="21" t="s">
        <v>375</v>
      </c>
    </row>
    <row r="7321">
      <c r="A7321" s="23" t="s">
        <v>8035</v>
      </c>
      <c r="B7321" s="21" t="s">
        <v>300</v>
      </c>
    </row>
    <row r="7322">
      <c r="A7322" s="23" t="s">
        <v>8036</v>
      </c>
      <c r="B7322" s="21" t="s">
        <v>569</v>
      </c>
    </row>
    <row r="7323">
      <c r="A7323" s="23" t="s">
        <v>8037</v>
      </c>
      <c r="B7323" s="21" t="s">
        <v>8038</v>
      </c>
    </row>
    <row r="7324">
      <c r="A7324" s="23" t="s">
        <v>8039</v>
      </c>
      <c r="B7324" s="21" t="s">
        <v>261</v>
      </c>
    </row>
    <row r="7325">
      <c r="A7325" s="23" t="s">
        <v>8040</v>
      </c>
      <c r="B7325" s="21" t="s">
        <v>283</v>
      </c>
    </row>
    <row r="7326">
      <c r="A7326" s="23" t="s">
        <v>8041</v>
      </c>
      <c r="B7326" s="21" t="s">
        <v>283</v>
      </c>
    </row>
    <row r="7327">
      <c r="A7327" s="23" t="s">
        <v>8042</v>
      </c>
      <c r="B7327" s="21" t="s">
        <v>279</v>
      </c>
    </row>
    <row r="7328">
      <c r="A7328" s="23" t="s">
        <v>8043</v>
      </c>
      <c r="B7328" s="21" t="s">
        <v>362</v>
      </c>
    </row>
    <row r="7329">
      <c r="A7329" s="23" t="s">
        <v>8044</v>
      </c>
      <c r="B7329" s="21" t="s">
        <v>267</v>
      </c>
    </row>
    <row r="7330">
      <c r="A7330" s="23" t="s">
        <v>8045</v>
      </c>
      <c r="B7330" s="21" t="s">
        <v>357</v>
      </c>
    </row>
    <row r="7331">
      <c r="A7331" s="23" t="s">
        <v>8046</v>
      </c>
      <c r="B7331" s="21" t="s">
        <v>4281</v>
      </c>
    </row>
    <row r="7332">
      <c r="A7332" s="23" t="s">
        <v>8047</v>
      </c>
      <c r="B7332" s="21" t="s">
        <v>767</v>
      </c>
    </row>
    <row r="7333">
      <c r="A7333" s="23" t="s">
        <v>8048</v>
      </c>
      <c r="B7333" s="21" t="s">
        <v>267</v>
      </c>
    </row>
    <row r="7334">
      <c r="A7334" s="23" t="s">
        <v>8049</v>
      </c>
      <c r="B7334" s="21" t="s">
        <v>267</v>
      </c>
    </row>
    <row r="7335">
      <c r="A7335" s="23" t="s">
        <v>8050</v>
      </c>
      <c r="B7335" s="21" t="s">
        <v>300</v>
      </c>
    </row>
    <row r="7336">
      <c r="A7336" s="23" t="s">
        <v>8051</v>
      </c>
      <c r="B7336" s="21" t="s">
        <v>3031</v>
      </c>
    </row>
    <row r="7337">
      <c r="A7337" s="23" t="s">
        <v>8052</v>
      </c>
      <c r="B7337" s="21" t="s">
        <v>263</v>
      </c>
    </row>
    <row r="7338">
      <c r="A7338" s="23" t="s">
        <v>8053</v>
      </c>
      <c r="B7338" s="21" t="s">
        <v>624</v>
      </c>
    </row>
    <row r="7339">
      <c r="A7339" s="23" t="s">
        <v>8054</v>
      </c>
      <c r="B7339" s="21" t="s">
        <v>261</v>
      </c>
    </row>
    <row r="7340">
      <c r="A7340" s="23" t="s">
        <v>8055</v>
      </c>
      <c r="B7340" s="21" t="s">
        <v>273</v>
      </c>
    </row>
    <row r="7341">
      <c r="A7341" s="23" t="s">
        <v>8056</v>
      </c>
      <c r="B7341" s="21" t="s">
        <v>300</v>
      </c>
    </row>
    <row r="7342">
      <c r="A7342" s="23" t="s">
        <v>8057</v>
      </c>
      <c r="B7342" s="21" t="s">
        <v>191</v>
      </c>
    </row>
    <row r="7343">
      <c r="A7343" s="23" t="s">
        <v>8058</v>
      </c>
      <c r="B7343" s="21" t="s">
        <v>283</v>
      </c>
    </row>
    <row r="7344">
      <c r="A7344" s="23" t="s">
        <v>8059</v>
      </c>
      <c r="B7344" s="21" t="s">
        <v>5199</v>
      </c>
    </row>
    <row r="7345">
      <c r="A7345" s="23" t="s">
        <v>8060</v>
      </c>
      <c r="B7345" s="21" t="s">
        <v>362</v>
      </c>
    </row>
    <row r="7346">
      <c r="A7346" s="23" t="s">
        <v>8061</v>
      </c>
      <c r="B7346" s="21" t="s">
        <v>624</v>
      </c>
    </row>
    <row r="7347">
      <c r="A7347" s="23" t="s">
        <v>8062</v>
      </c>
      <c r="B7347" s="21" t="s">
        <v>283</v>
      </c>
    </row>
    <row r="7348">
      <c r="A7348" s="23" t="s">
        <v>8063</v>
      </c>
      <c r="B7348" s="21" t="s">
        <v>144</v>
      </c>
    </row>
    <row r="7349">
      <c r="A7349" s="23" t="s">
        <v>8064</v>
      </c>
      <c r="B7349" s="21" t="s">
        <v>267</v>
      </c>
    </row>
    <row r="7350">
      <c r="A7350" s="23" t="s">
        <v>8065</v>
      </c>
      <c r="B7350" s="21" t="s">
        <v>362</v>
      </c>
    </row>
    <row r="7351">
      <c r="A7351" s="23" t="s">
        <v>8066</v>
      </c>
      <c r="B7351" s="21" t="s">
        <v>283</v>
      </c>
    </row>
    <row r="7352">
      <c r="A7352" s="23" t="s">
        <v>8067</v>
      </c>
      <c r="B7352" s="21" t="s">
        <v>8068</v>
      </c>
    </row>
    <row r="7353">
      <c r="A7353" s="23" t="s">
        <v>8069</v>
      </c>
      <c r="B7353" s="21" t="s">
        <v>4281</v>
      </c>
    </row>
    <row r="7354">
      <c r="A7354" s="23" t="s">
        <v>8070</v>
      </c>
      <c r="B7354" s="21" t="s">
        <v>261</v>
      </c>
    </row>
    <row r="7355">
      <c r="A7355" s="23" t="s">
        <v>8071</v>
      </c>
      <c r="B7355" s="21" t="s">
        <v>279</v>
      </c>
    </row>
    <row r="7356">
      <c r="A7356" s="23" t="s">
        <v>8072</v>
      </c>
      <c r="B7356" s="21" t="s">
        <v>300</v>
      </c>
    </row>
    <row r="7357">
      <c r="A7357" s="23" t="s">
        <v>8073</v>
      </c>
      <c r="B7357" s="21" t="s">
        <v>191</v>
      </c>
    </row>
    <row r="7358">
      <c r="A7358" s="23" t="s">
        <v>8074</v>
      </c>
      <c r="B7358" s="21" t="s">
        <v>283</v>
      </c>
    </row>
    <row r="7359">
      <c r="A7359" s="23" t="s">
        <v>8075</v>
      </c>
      <c r="B7359" s="21" t="s">
        <v>267</v>
      </c>
    </row>
    <row r="7360">
      <c r="A7360" s="23" t="s">
        <v>8076</v>
      </c>
      <c r="B7360" s="21" t="s">
        <v>4842</v>
      </c>
    </row>
    <row r="7361">
      <c r="A7361" s="23" t="s">
        <v>8077</v>
      </c>
      <c r="B7361" s="21" t="s">
        <v>1205</v>
      </c>
    </row>
    <row r="7362">
      <c r="A7362" s="23" t="s">
        <v>8078</v>
      </c>
      <c r="B7362" s="21" t="s">
        <v>261</v>
      </c>
    </row>
    <row r="7363">
      <c r="A7363" s="23" t="s">
        <v>8079</v>
      </c>
      <c r="B7363" s="21" t="s">
        <v>265</v>
      </c>
    </row>
    <row r="7364">
      <c r="A7364" s="23" t="s">
        <v>8080</v>
      </c>
      <c r="B7364" s="21" t="s">
        <v>1205</v>
      </c>
    </row>
    <row r="7365">
      <c r="A7365" s="23" t="s">
        <v>8081</v>
      </c>
      <c r="B7365" s="21" t="s">
        <v>263</v>
      </c>
    </row>
    <row r="7366">
      <c r="A7366" s="23" t="s">
        <v>8082</v>
      </c>
      <c r="B7366" s="21" t="s">
        <v>466</v>
      </c>
    </row>
    <row r="7367">
      <c r="A7367" s="23" t="s">
        <v>8083</v>
      </c>
      <c r="B7367" s="21" t="s">
        <v>267</v>
      </c>
    </row>
    <row r="7368">
      <c r="A7368" s="23" t="s">
        <v>8084</v>
      </c>
      <c r="B7368" s="21" t="s">
        <v>291</v>
      </c>
    </row>
    <row r="7369">
      <c r="A7369" s="23" t="s">
        <v>8085</v>
      </c>
      <c r="B7369" s="21" t="s">
        <v>261</v>
      </c>
    </row>
    <row r="7370">
      <c r="A7370" s="23" t="s">
        <v>8086</v>
      </c>
      <c r="B7370" s="21" t="s">
        <v>283</v>
      </c>
    </row>
    <row r="7371">
      <c r="A7371" s="23" t="s">
        <v>8087</v>
      </c>
      <c r="B7371" s="21" t="s">
        <v>300</v>
      </c>
    </row>
    <row r="7372">
      <c r="A7372" s="23" t="s">
        <v>8088</v>
      </c>
      <c r="B7372" s="21" t="s">
        <v>283</v>
      </c>
    </row>
    <row r="7373">
      <c r="A7373" s="23" t="s">
        <v>8089</v>
      </c>
      <c r="B7373" s="21" t="s">
        <v>283</v>
      </c>
    </row>
    <row r="7374">
      <c r="A7374" s="23" t="s">
        <v>8090</v>
      </c>
      <c r="B7374" s="21" t="s">
        <v>283</v>
      </c>
    </row>
    <row r="7375">
      <c r="A7375" s="23" t="s">
        <v>8091</v>
      </c>
      <c r="B7375" s="21" t="s">
        <v>300</v>
      </c>
    </row>
    <row r="7376">
      <c r="A7376" s="23" t="s">
        <v>8092</v>
      </c>
      <c r="B7376" s="21" t="s">
        <v>283</v>
      </c>
    </row>
    <row r="7377">
      <c r="A7377" s="23" t="s">
        <v>8093</v>
      </c>
      <c r="B7377" s="21" t="s">
        <v>279</v>
      </c>
    </row>
    <row r="7378">
      <c r="A7378" s="23" t="s">
        <v>8094</v>
      </c>
      <c r="B7378" s="21" t="s">
        <v>263</v>
      </c>
    </row>
    <row r="7379">
      <c r="A7379" s="23" t="s">
        <v>8095</v>
      </c>
      <c r="B7379" s="21" t="s">
        <v>283</v>
      </c>
    </row>
    <row r="7380">
      <c r="A7380" s="23" t="s">
        <v>8096</v>
      </c>
      <c r="B7380" s="21" t="s">
        <v>307</v>
      </c>
    </row>
    <row r="7381">
      <c r="A7381" s="23" t="s">
        <v>8097</v>
      </c>
      <c r="B7381" s="21" t="s">
        <v>357</v>
      </c>
    </row>
    <row r="7382">
      <c r="A7382" s="23" t="s">
        <v>8098</v>
      </c>
      <c r="B7382" s="21" t="s">
        <v>261</v>
      </c>
    </row>
    <row r="7383">
      <c r="A7383" s="23" t="s">
        <v>8099</v>
      </c>
      <c r="B7383" s="21" t="s">
        <v>261</v>
      </c>
    </row>
    <row r="7384">
      <c r="A7384" s="23" t="s">
        <v>8100</v>
      </c>
      <c r="B7384" s="21" t="s">
        <v>273</v>
      </c>
    </row>
    <row r="7385">
      <c r="A7385" s="23" t="s">
        <v>8101</v>
      </c>
      <c r="B7385" s="21" t="s">
        <v>267</v>
      </c>
    </row>
    <row r="7386">
      <c r="A7386" s="23" t="s">
        <v>8102</v>
      </c>
      <c r="B7386" s="21" t="s">
        <v>8103</v>
      </c>
    </row>
    <row r="7387">
      <c r="A7387" s="23" t="s">
        <v>8104</v>
      </c>
      <c r="B7387" s="21" t="s">
        <v>283</v>
      </c>
    </row>
    <row r="7388">
      <c r="A7388" s="23" t="s">
        <v>8105</v>
      </c>
      <c r="B7388" s="21" t="s">
        <v>8106</v>
      </c>
    </row>
    <row r="7389">
      <c r="A7389" s="23" t="s">
        <v>8107</v>
      </c>
      <c r="B7389" s="21" t="s">
        <v>261</v>
      </c>
    </row>
    <row r="7390">
      <c r="A7390" s="23" t="s">
        <v>8108</v>
      </c>
      <c r="B7390" s="21" t="s">
        <v>261</v>
      </c>
    </row>
    <row r="7391">
      <c r="A7391" s="23" t="s">
        <v>8109</v>
      </c>
      <c r="B7391" s="21" t="s">
        <v>331</v>
      </c>
    </row>
    <row r="7392">
      <c r="A7392" s="23" t="s">
        <v>8110</v>
      </c>
      <c r="B7392" s="21" t="s">
        <v>300</v>
      </c>
    </row>
    <row r="7393">
      <c r="A7393" s="23" t="s">
        <v>8111</v>
      </c>
      <c r="B7393" s="21" t="s">
        <v>448</v>
      </c>
    </row>
    <row r="7394">
      <c r="A7394" s="23" t="s">
        <v>8112</v>
      </c>
      <c r="B7394" s="21" t="s">
        <v>261</v>
      </c>
    </row>
    <row r="7395">
      <c r="A7395" s="23" t="s">
        <v>8113</v>
      </c>
      <c r="B7395" s="21" t="s">
        <v>1317</v>
      </c>
    </row>
    <row r="7396">
      <c r="A7396" s="23" t="s">
        <v>8114</v>
      </c>
      <c r="B7396" s="21" t="s">
        <v>333</v>
      </c>
    </row>
    <row r="7397">
      <c r="A7397" s="23" t="s">
        <v>8115</v>
      </c>
      <c r="B7397" s="21" t="s">
        <v>435</v>
      </c>
    </row>
    <row r="7398">
      <c r="A7398" s="23" t="s">
        <v>8116</v>
      </c>
      <c r="B7398" s="21" t="s">
        <v>294</v>
      </c>
    </row>
    <row r="7399">
      <c r="A7399" s="23" t="s">
        <v>8117</v>
      </c>
      <c r="B7399" s="21" t="s">
        <v>610</v>
      </c>
    </row>
    <row r="7400">
      <c r="A7400" s="23" t="s">
        <v>8118</v>
      </c>
      <c r="B7400" s="21" t="s">
        <v>283</v>
      </c>
    </row>
    <row r="7401">
      <c r="A7401" s="23" t="s">
        <v>8119</v>
      </c>
      <c r="B7401" s="21" t="s">
        <v>294</v>
      </c>
    </row>
    <row r="7402">
      <c r="A7402" s="23" t="s">
        <v>8120</v>
      </c>
      <c r="B7402" s="21" t="s">
        <v>362</v>
      </c>
    </row>
    <row r="7403">
      <c r="A7403" s="23" t="s">
        <v>8121</v>
      </c>
      <c r="B7403" s="21" t="s">
        <v>263</v>
      </c>
    </row>
    <row r="7404">
      <c r="A7404" s="23" t="s">
        <v>8122</v>
      </c>
      <c r="B7404" s="21" t="s">
        <v>261</v>
      </c>
    </row>
    <row r="7405">
      <c r="A7405" s="23" t="s">
        <v>8123</v>
      </c>
      <c r="B7405" s="21" t="s">
        <v>362</v>
      </c>
    </row>
    <row r="7406">
      <c r="A7406" s="23" t="s">
        <v>8124</v>
      </c>
      <c r="B7406" s="21" t="s">
        <v>408</v>
      </c>
    </row>
    <row r="7407">
      <c r="A7407" s="23" t="s">
        <v>8125</v>
      </c>
      <c r="B7407" s="21" t="s">
        <v>294</v>
      </c>
    </row>
    <row r="7408">
      <c r="A7408" s="23" t="s">
        <v>8126</v>
      </c>
      <c r="B7408" s="21" t="s">
        <v>261</v>
      </c>
    </row>
    <row r="7409">
      <c r="A7409" s="23" t="s">
        <v>8127</v>
      </c>
      <c r="B7409" s="21" t="s">
        <v>291</v>
      </c>
    </row>
    <row r="7410">
      <c r="A7410" s="23" t="s">
        <v>8128</v>
      </c>
      <c r="B7410" s="21" t="s">
        <v>4683</v>
      </c>
    </row>
    <row r="7411">
      <c r="A7411" s="23" t="s">
        <v>8129</v>
      </c>
      <c r="B7411" s="21" t="s">
        <v>291</v>
      </c>
    </row>
    <row r="7412">
      <c r="A7412" s="23" t="s">
        <v>8130</v>
      </c>
      <c r="B7412" s="21" t="s">
        <v>435</v>
      </c>
    </row>
    <row r="7413">
      <c r="A7413" s="23" t="s">
        <v>8131</v>
      </c>
      <c r="B7413" s="21" t="s">
        <v>624</v>
      </c>
    </row>
    <row r="7414">
      <c r="A7414" s="23" t="s">
        <v>8132</v>
      </c>
      <c r="B7414" s="21" t="s">
        <v>466</v>
      </c>
    </row>
    <row r="7415">
      <c r="A7415" s="23" t="s">
        <v>8133</v>
      </c>
      <c r="B7415" s="21" t="s">
        <v>291</v>
      </c>
    </row>
    <row r="7416">
      <c r="A7416" s="23" t="s">
        <v>8134</v>
      </c>
      <c r="B7416" s="21" t="s">
        <v>283</v>
      </c>
    </row>
    <row r="7417">
      <c r="A7417" s="23" t="s">
        <v>8135</v>
      </c>
      <c r="B7417" s="21" t="s">
        <v>261</v>
      </c>
    </row>
    <row r="7418">
      <c r="A7418" s="23" t="s">
        <v>8136</v>
      </c>
      <c r="B7418" s="21" t="s">
        <v>118</v>
      </c>
    </row>
    <row r="7419">
      <c r="A7419" s="23" t="s">
        <v>8137</v>
      </c>
      <c r="B7419" s="21" t="s">
        <v>261</v>
      </c>
    </row>
    <row r="7420">
      <c r="A7420" s="23" t="s">
        <v>8138</v>
      </c>
      <c r="B7420" s="21" t="s">
        <v>357</v>
      </c>
    </row>
    <row r="7421">
      <c r="A7421" s="23" t="s">
        <v>8139</v>
      </c>
      <c r="B7421" s="21" t="s">
        <v>4842</v>
      </c>
    </row>
    <row r="7422">
      <c r="A7422" s="23" t="s">
        <v>8140</v>
      </c>
      <c r="B7422" s="21" t="s">
        <v>118</v>
      </c>
    </row>
    <row r="7423">
      <c r="A7423" s="23" t="s">
        <v>8141</v>
      </c>
      <c r="B7423" s="21" t="s">
        <v>261</v>
      </c>
    </row>
    <row r="7424">
      <c r="A7424" s="23" t="s">
        <v>8142</v>
      </c>
      <c r="B7424" s="21" t="s">
        <v>283</v>
      </c>
    </row>
    <row r="7425">
      <c r="A7425" s="23" t="s">
        <v>8143</v>
      </c>
      <c r="B7425" s="21" t="s">
        <v>267</v>
      </c>
    </row>
    <row r="7426">
      <c r="A7426" s="23" t="s">
        <v>8144</v>
      </c>
      <c r="B7426" s="21" t="s">
        <v>333</v>
      </c>
    </row>
    <row r="7427">
      <c r="A7427" s="23" t="s">
        <v>8145</v>
      </c>
      <c r="B7427" s="21" t="s">
        <v>267</v>
      </c>
    </row>
    <row r="7428">
      <c r="A7428" s="23" t="s">
        <v>8146</v>
      </c>
      <c r="B7428" s="21" t="s">
        <v>283</v>
      </c>
    </row>
    <row r="7429">
      <c r="A7429" s="23" t="s">
        <v>8147</v>
      </c>
      <c r="B7429" s="21" t="s">
        <v>283</v>
      </c>
    </row>
    <row r="7430">
      <c r="A7430" s="23" t="s">
        <v>8148</v>
      </c>
      <c r="B7430" s="21" t="s">
        <v>294</v>
      </c>
    </row>
    <row r="7431">
      <c r="A7431" s="23" t="s">
        <v>8149</v>
      </c>
      <c r="B7431" s="21" t="s">
        <v>329</v>
      </c>
    </row>
    <row r="7432">
      <c r="A7432" s="23" t="s">
        <v>8150</v>
      </c>
      <c r="B7432" s="21" t="s">
        <v>144</v>
      </c>
    </row>
    <row r="7433">
      <c r="A7433" s="23" t="s">
        <v>8151</v>
      </c>
      <c r="B7433" s="21" t="s">
        <v>300</v>
      </c>
    </row>
    <row r="7434">
      <c r="A7434" s="23" t="s">
        <v>8152</v>
      </c>
      <c r="B7434" s="21" t="s">
        <v>300</v>
      </c>
    </row>
    <row r="7435">
      <c r="A7435" s="23" t="s">
        <v>8153</v>
      </c>
      <c r="B7435" s="21" t="s">
        <v>333</v>
      </c>
    </row>
    <row r="7436">
      <c r="A7436" s="23" t="s">
        <v>8154</v>
      </c>
      <c r="B7436" s="21" t="s">
        <v>329</v>
      </c>
    </row>
    <row r="7437">
      <c r="A7437" s="23" t="s">
        <v>8155</v>
      </c>
      <c r="B7437" s="21" t="s">
        <v>263</v>
      </c>
    </row>
    <row r="7438">
      <c r="A7438" s="23" t="s">
        <v>8156</v>
      </c>
      <c r="B7438" s="21" t="s">
        <v>283</v>
      </c>
    </row>
    <row r="7439">
      <c r="A7439" s="23" t="s">
        <v>8157</v>
      </c>
      <c r="B7439" s="21" t="s">
        <v>283</v>
      </c>
    </row>
    <row r="7440">
      <c r="A7440" s="23" t="s">
        <v>8158</v>
      </c>
      <c r="B7440" s="21" t="s">
        <v>300</v>
      </c>
    </row>
    <row r="7441">
      <c r="A7441" s="23" t="s">
        <v>8159</v>
      </c>
      <c r="B7441" s="21" t="s">
        <v>261</v>
      </c>
    </row>
    <row r="7442">
      <c r="A7442" s="23" t="s">
        <v>8160</v>
      </c>
      <c r="B7442" s="21" t="s">
        <v>333</v>
      </c>
    </row>
    <row r="7443">
      <c r="A7443" s="23" t="s">
        <v>8161</v>
      </c>
      <c r="B7443" s="21" t="s">
        <v>261</v>
      </c>
    </row>
    <row r="7444">
      <c r="A7444" s="23" t="s">
        <v>8162</v>
      </c>
      <c r="B7444" s="21" t="s">
        <v>283</v>
      </c>
    </row>
    <row r="7445">
      <c r="A7445" s="23" t="s">
        <v>8163</v>
      </c>
      <c r="B7445" s="21" t="s">
        <v>263</v>
      </c>
    </row>
    <row r="7446">
      <c r="A7446" s="23" t="s">
        <v>8164</v>
      </c>
      <c r="B7446" s="21" t="s">
        <v>5758</v>
      </c>
    </row>
    <row r="7447">
      <c r="A7447" s="23" t="s">
        <v>8165</v>
      </c>
      <c r="B7447" s="21" t="s">
        <v>8166</v>
      </c>
    </row>
    <row r="7448">
      <c r="A7448" s="23" t="s">
        <v>8167</v>
      </c>
      <c r="B7448" s="21" t="s">
        <v>357</v>
      </c>
    </row>
    <row r="7449">
      <c r="A7449" s="23" t="s">
        <v>8168</v>
      </c>
      <c r="B7449" s="21" t="s">
        <v>297</v>
      </c>
    </row>
    <row r="7450">
      <c r="A7450" s="23" t="s">
        <v>8169</v>
      </c>
      <c r="B7450" s="21" t="s">
        <v>333</v>
      </c>
    </row>
    <row r="7451">
      <c r="A7451" s="23" t="s">
        <v>8170</v>
      </c>
      <c r="B7451" s="21" t="s">
        <v>261</v>
      </c>
    </row>
    <row r="7452">
      <c r="A7452" s="23" t="s">
        <v>8171</v>
      </c>
      <c r="B7452" s="21" t="s">
        <v>184</v>
      </c>
    </row>
    <row r="7453">
      <c r="A7453" s="23" t="s">
        <v>8172</v>
      </c>
      <c r="B7453" s="21" t="s">
        <v>1203</v>
      </c>
    </row>
    <row r="7454">
      <c r="A7454" s="23" t="s">
        <v>8173</v>
      </c>
      <c r="B7454" s="21" t="s">
        <v>1317</v>
      </c>
    </row>
    <row r="7455">
      <c r="A7455" s="23" t="s">
        <v>8174</v>
      </c>
      <c r="B7455" s="21" t="s">
        <v>261</v>
      </c>
    </row>
    <row r="7456">
      <c r="A7456" s="23" t="s">
        <v>8175</v>
      </c>
      <c r="B7456" s="21" t="s">
        <v>324</v>
      </c>
    </row>
    <row r="7457">
      <c r="A7457" s="23" t="s">
        <v>8176</v>
      </c>
      <c r="B7457" s="21" t="s">
        <v>346</v>
      </c>
    </row>
    <row r="7458">
      <c r="A7458" s="23" t="s">
        <v>8177</v>
      </c>
      <c r="B7458" s="21" t="s">
        <v>300</v>
      </c>
    </row>
    <row r="7459">
      <c r="A7459" s="23" t="s">
        <v>8178</v>
      </c>
      <c r="B7459" s="21" t="s">
        <v>1189</v>
      </c>
    </row>
    <row r="7460">
      <c r="A7460" s="23" t="s">
        <v>8179</v>
      </c>
      <c r="B7460" s="21" t="s">
        <v>362</v>
      </c>
    </row>
    <row r="7461">
      <c r="A7461" s="23" t="s">
        <v>8180</v>
      </c>
      <c r="B7461" s="21" t="s">
        <v>1586</v>
      </c>
    </row>
    <row r="7462">
      <c r="A7462" s="23" t="s">
        <v>8181</v>
      </c>
      <c r="B7462" s="21" t="s">
        <v>445</v>
      </c>
    </row>
    <row r="7463">
      <c r="A7463" s="23" t="s">
        <v>8182</v>
      </c>
      <c r="B7463" s="21" t="s">
        <v>283</v>
      </c>
    </row>
    <row r="7464">
      <c r="A7464" s="23" t="s">
        <v>8183</v>
      </c>
      <c r="B7464" s="21" t="s">
        <v>212</v>
      </c>
    </row>
    <row r="7465">
      <c r="A7465" s="23" t="s">
        <v>8184</v>
      </c>
      <c r="B7465" s="21" t="s">
        <v>126</v>
      </c>
    </row>
    <row r="7466">
      <c r="A7466" s="23" t="s">
        <v>8185</v>
      </c>
      <c r="B7466" s="21" t="s">
        <v>283</v>
      </c>
    </row>
    <row r="7467">
      <c r="A7467" s="23" t="s">
        <v>8186</v>
      </c>
      <c r="B7467" s="21" t="s">
        <v>283</v>
      </c>
    </row>
    <row r="7468">
      <c r="A7468" s="23" t="s">
        <v>8187</v>
      </c>
      <c r="B7468" s="21" t="s">
        <v>283</v>
      </c>
    </row>
    <row r="7469">
      <c r="A7469" s="23" t="s">
        <v>8188</v>
      </c>
      <c r="B7469" s="21" t="s">
        <v>589</v>
      </c>
    </row>
    <row r="7470">
      <c r="A7470" s="23" t="s">
        <v>8189</v>
      </c>
      <c r="B7470" s="21" t="s">
        <v>283</v>
      </c>
    </row>
    <row r="7471">
      <c r="A7471" s="23" t="s">
        <v>8190</v>
      </c>
      <c r="B7471" s="21" t="s">
        <v>263</v>
      </c>
    </row>
    <row r="7472">
      <c r="A7472" s="23" t="s">
        <v>8191</v>
      </c>
      <c r="B7472" s="21" t="s">
        <v>294</v>
      </c>
    </row>
    <row r="7473">
      <c r="A7473" s="23" t="s">
        <v>8192</v>
      </c>
      <c r="B7473" s="21" t="s">
        <v>273</v>
      </c>
    </row>
    <row r="7474">
      <c r="A7474" s="23" t="s">
        <v>8193</v>
      </c>
      <c r="B7474" s="21" t="s">
        <v>767</v>
      </c>
    </row>
    <row r="7475">
      <c r="A7475" s="23" t="s">
        <v>8194</v>
      </c>
      <c r="B7475" s="21" t="s">
        <v>263</v>
      </c>
    </row>
    <row r="7476">
      <c r="A7476" s="23" t="s">
        <v>8195</v>
      </c>
      <c r="B7476" s="21" t="s">
        <v>144</v>
      </c>
    </row>
    <row r="7477">
      <c r="A7477" s="23" t="s">
        <v>8196</v>
      </c>
      <c r="B7477" s="21" t="s">
        <v>261</v>
      </c>
    </row>
    <row r="7478">
      <c r="A7478" s="23" t="s">
        <v>8197</v>
      </c>
      <c r="B7478" s="21" t="s">
        <v>283</v>
      </c>
    </row>
    <row r="7479">
      <c r="A7479" s="23" t="s">
        <v>8198</v>
      </c>
      <c r="B7479" s="21" t="s">
        <v>267</v>
      </c>
    </row>
    <row r="7480">
      <c r="A7480" s="23" t="s">
        <v>8199</v>
      </c>
      <c r="B7480" s="21" t="s">
        <v>281</v>
      </c>
    </row>
    <row r="7481">
      <c r="A7481" s="23" t="s">
        <v>8200</v>
      </c>
      <c r="B7481" s="21" t="s">
        <v>261</v>
      </c>
    </row>
    <row r="7482">
      <c r="A7482" s="23" t="s">
        <v>8201</v>
      </c>
      <c r="B7482" s="21" t="s">
        <v>261</v>
      </c>
    </row>
    <row r="7483">
      <c r="A7483" s="23" t="s">
        <v>8202</v>
      </c>
      <c r="B7483" s="21" t="s">
        <v>297</v>
      </c>
    </row>
    <row r="7484">
      <c r="A7484" s="23" t="s">
        <v>8203</v>
      </c>
      <c r="B7484" s="21" t="s">
        <v>126</v>
      </c>
    </row>
    <row r="7485">
      <c r="A7485" s="23" t="s">
        <v>8204</v>
      </c>
      <c r="B7485" s="21" t="s">
        <v>263</v>
      </c>
    </row>
    <row r="7486">
      <c r="A7486" s="23" t="s">
        <v>8205</v>
      </c>
      <c r="B7486" s="21" t="s">
        <v>511</v>
      </c>
    </row>
    <row r="7487">
      <c r="A7487" s="23" t="s">
        <v>8206</v>
      </c>
      <c r="B7487" s="21" t="s">
        <v>276</v>
      </c>
    </row>
    <row r="7488">
      <c r="A7488" s="23" t="s">
        <v>8207</v>
      </c>
      <c r="B7488" s="21" t="s">
        <v>283</v>
      </c>
    </row>
    <row r="7489">
      <c r="A7489" s="23" t="s">
        <v>8208</v>
      </c>
      <c r="B7489" s="21" t="s">
        <v>283</v>
      </c>
    </row>
    <row r="7490">
      <c r="A7490" s="23" t="s">
        <v>8209</v>
      </c>
      <c r="B7490" s="21" t="s">
        <v>261</v>
      </c>
    </row>
    <row r="7491">
      <c r="A7491" s="23" t="s">
        <v>8210</v>
      </c>
      <c r="B7491" s="21" t="s">
        <v>452</v>
      </c>
    </row>
    <row r="7492">
      <c r="A7492" s="23" t="s">
        <v>8211</v>
      </c>
      <c r="B7492" s="21" t="s">
        <v>357</v>
      </c>
    </row>
    <row r="7493">
      <c r="A7493" s="23" t="s">
        <v>8212</v>
      </c>
      <c r="B7493" s="21" t="s">
        <v>283</v>
      </c>
    </row>
    <row r="7494">
      <c r="A7494" s="23" t="s">
        <v>8213</v>
      </c>
      <c r="B7494" s="21" t="s">
        <v>261</v>
      </c>
    </row>
    <row r="7495">
      <c r="A7495" s="23" t="s">
        <v>8214</v>
      </c>
      <c r="B7495" s="21" t="s">
        <v>8215</v>
      </c>
    </row>
    <row r="7496">
      <c r="A7496" s="23" t="s">
        <v>8216</v>
      </c>
      <c r="B7496" s="21" t="s">
        <v>261</v>
      </c>
    </row>
    <row r="7497">
      <c r="A7497" s="23" t="s">
        <v>8217</v>
      </c>
      <c r="B7497" s="21" t="s">
        <v>300</v>
      </c>
    </row>
    <row r="7498">
      <c r="A7498" s="23" t="s">
        <v>8218</v>
      </c>
      <c r="B7498" s="21" t="s">
        <v>362</v>
      </c>
    </row>
    <row r="7499">
      <c r="A7499" s="23" t="s">
        <v>8219</v>
      </c>
      <c r="B7499" s="21" t="s">
        <v>261</v>
      </c>
    </row>
    <row r="7500">
      <c r="A7500" s="23" t="s">
        <v>8220</v>
      </c>
      <c r="B7500" s="21" t="s">
        <v>283</v>
      </c>
    </row>
    <row r="7501">
      <c r="A7501" s="23" t="s">
        <v>8221</v>
      </c>
      <c r="B7501" s="21" t="s">
        <v>261</v>
      </c>
    </row>
    <row r="7502">
      <c r="A7502" s="23" t="s">
        <v>8222</v>
      </c>
      <c r="B7502" s="21" t="s">
        <v>283</v>
      </c>
    </row>
    <row r="7503">
      <c r="A7503" s="23" t="s">
        <v>8223</v>
      </c>
      <c r="B7503" s="21" t="s">
        <v>3755</v>
      </c>
    </row>
    <row r="7504">
      <c r="A7504" s="23" t="s">
        <v>8224</v>
      </c>
      <c r="B7504" s="21" t="s">
        <v>300</v>
      </c>
    </row>
    <row r="7505">
      <c r="A7505" s="23" t="s">
        <v>8225</v>
      </c>
      <c r="B7505" s="21" t="s">
        <v>610</v>
      </c>
    </row>
    <row r="7506">
      <c r="A7506" s="23" t="s">
        <v>8226</v>
      </c>
      <c r="B7506" s="21" t="s">
        <v>271</v>
      </c>
    </row>
    <row r="7507">
      <c r="A7507" s="23" t="s">
        <v>8227</v>
      </c>
      <c r="B7507" s="21" t="s">
        <v>610</v>
      </c>
    </row>
    <row r="7508">
      <c r="A7508" s="23" t="s">
        <v>8228</v>
      </c>
      <c r="B7508" s="21" t="s">
        <v>1360</v>
      </c>
    </row>
    <row r="7509">
      <c r="A7509" s="23" t="s">
        <v>8229</v>
      </c>
      <c r="B7509" s="21" t="s">
        <v>1205</v>
      </c>
    </row>
    <row r="7510">
      <c r="A7510" s="23" t="s">
        <v>8230</v>
      </c>
      <c r="B7510" s="21" t="s">
        <v>8231</v>
      </c>
    </row>
    <row r="7511">
      <c r="A7511" s="23" t="s">
        <v>8232</v>
      </c>
      <c r="B7511" s="21" t="s">
        <v>118</v>
      </c>
    </row>
    <row r="7512">
      <c r="A7512" s="23" t="s">
        <v>8233</v>
      </c>
      <c r="B7512" s="21" t="s">
        <v>362</v>
      </c>
    </row>
    <row r="7513">
      <c r="A7513" s="23" t="s">
        <v>8234</v>
      </c>
      <c r="B7513" s="21" t="s">
        <v>316</v>
      </c>
    </row>
    <row r="7514">
      <c r="A7514" s="23" t="s">
        <v>8235</v>
      </c>
      <c r="B7514" s="21" t="s">
        <v>283</v>
      </c>
    </row>
    <row r="7515">
      <c r="A7515" s="23" t="s">
        <v>8236</v>
      </c>
      <c r="B7515" s="21" t="s">
        <v>5894</v>
      </c>
    </row>
    <row r="7516">
      <c r="A7516" s="23" t="s">
        <v>8237</v>
      </c>
      <c r="B7516" s="21" t="s">
        <v>276</v>
      </c>
    </row>
    <row r="7517">
      <c r="A7517" s="23" t="s">
        <v>8238</v>
      </c>
      <c r="B7517" s="21" t="s">
        <v>291</v>
      </c>
    </row>
    <row r="7518">
      <c r="A7518" s="23" t="s">
        <v>8239</v>
      </c>
      <c r="B7518" s="21" t="s">
        <v>261</v>
      </c>
    </row>
    <row r="7519">
      <c r="A7519" s="23" t="s">
        <v>8240</v>
      </c>
      <c r="B7519" s="21" t="s">
        <v>1711</v>
      </c>
    </row>
    <row r="7520">
      <c r="A7520" s="23" t="s">
        <v>8241</v>
      </c>
      <c r="B7520" s="21" t="s">
        <v>291</v>
      </c>
    </row>
    <row r="7521">
      <c r="A7521" s="23" t="s">
        <v>8242</v>
      </c>
      <c r="B7521" s="21" t="s">
        <v>4295</v>
      </c>
    </row>
    <row r="7522">
      <c r="A7522" s="23" t="s">
        <v>8243</v>
      </c>
      <c r="B7522" s="21" t="s">
        <v>261</v>
      </c>
    </row>
    <row r="7523">
      <c r="A7523" s="23" t="s">
        <v>8244</v>
      </c>
      <c r="B7523" s="21" t="s">
        <v>291</v>
      </c>
    </row>
    <row r="7524">
      <c r="A7524" s="23" t="s">
        <v>8245</v>
      </c>
      <c r="B7524" s="21" t="s">
        <v>767</v>
      </c>
    </row>
    <row r="7525">
      <c r="A7525" s="23" t="s">
        <v>8246</v>
      </c>
      <c r="B7525" s="21" t="s">
        <v>546</v>
      </c>
    </row>
    <row r="7526">
      <c r="A7526" s="23" t="s">
        <v>8247</v>
      </c>
      <c r="B7526" s="21" t="s">
        <v>300</v>
      </c>
    </row>
    <row r="7527">
      <c r="A7527" s="23" t="s">
        <v>8248</v>
      </c>
      <c r="B7527" s="21" t="s">
        <v>126</v>
      </c>
    </row>
    <row r="7528">
      <c r="A7528" s="23" t="s">
        <v>8249</v>
      </c>
      <c r="B7528" s="21" t="s">
        <v>316</v>
      </c>
    </row>
    <row r="7529">
      <c r="A7529" s="23" t="s">
        <v>8250</v>
      </c>
      <c r="B7529" s="21" t="s">
        <v>261</v>
      </c>
    </row>
    <row r="7530">
      <c r="A7530" s="23" t="s">
        <v>8251</v>
      </c>
      <c r="B7530" s="21" t="s">
        <v>422</v>
      </c>
    </row>
    <row r="7531">
      <c r="A7531" s="23" t="s">
        <v>8252</v>
      </c>
      <c r="B7531" s="21" t="s">
        <v>1317</v>
      </c>
    </row>
    <row r="7532">
      <c r="A7532" s="23" t="s">
        <v>8253</v>
      </c>
      <c r="B7532" s="21" t="s">
        <v>300</v>
      </c>
    </row>
    <row r="7533">
      <c r="A7533" s="23" t="s">
        <v>8254</v>
      </c>
      <c r="B7533" s="21" t="s">
        <v>4674</v>
      </c>
    </row>
    <row r="7534">
      <c r="A7534" s="23" t="s">
        <v>8255</v>
      </c>
      <c r="B7534" s="21" t="s">
        <v>291</v>
      </c>
    </row>
    <row r="7535">
      <c r="A7535" s="23" t="s">
        <v>8256</v>
      </c>
      <c r="B7535" s="21" t="s">
        <v>362</v>
      </c>
    </row>
    <row r="7536">
      <c r="A7536" s="23" t="s">
        <v>8257</v>
      </c>
      <c r="B7536" s="21" t="s">
        <v>8258</v>
      </c>
    </row>
    <row r="7537">
      <c r="A7537" s="23" t="s">
        <v>8259</v>
      </c>
      <c r="B7537" s="21" t="s">
        <v>466</v>
      </c>
    </row>
    <row r="7538">
      <c r="A7538" s="23" t="s">
        <v>8260</v>
      </c>
      <c r="B7538" s="21" t="s">
        <v>362</v>
      </c>
    </row>
    <row r="7539">
      <c r="A7539" s="23" t="s">
        <v>143</v>
      </c>
      <c r="B7539" s="21" t="s">
        <v>144</v>
      </c>
    </row>
    <row r="7540">
      <c r="A7540" s="23" t="s">
        <v>8261</v>
      </c>
      <c r="B7540" s="21" t="s">
        <v>176</v>
      </c>
    </row>
    <row r="7541">
      <c r="A7541" s="23" t="s">
        <v>8262</v>
      </c>
      <c r="B7541" s="21" t="s">
        <v>463</v>
      </c>
    </row>
    <row r="7542">
      <c r="A7542" s="23" t="s">
        <v>8263</v>
      </c>
      <c r="B7542" s="21" t="s">
        <v>752</v>
      </c>
    </row>
    <row r="7543">
      <c r="A7543" s="23" t="s">
        <v>8264</v>
      </c>
      <c r="B7543" s="21" t="s">
        <v>1798</v>
      </c>
    </row>
    <row r="7544">
      <c r="A7544" s="23" t="s">
        <v>8265</v>
      </c>
      <c r="B7544" s="21" t="s">
        <v>261</v>
      </c>
    </row>
    <row r="7545">
      <c r="A7545" s="23" t="s">
        <v>8266</v>
      </c>
      <c r="B7545" s="21" t="s">
        <v>261</v>
      </c>
    </row>
    <row r="7546">
      <c r="A7546" s="23" t="s">
        <v>8267</v>
      </c>
      <c r="B7546" s="21" t="s">
        <v>267</v>
      </c>
    </row>
    <row r="7547">
      <c r="A7547" s="23" t="s">
        <v>8268</v>
      </c>
      <c r="B7547" s="21" t="s">
        <v>569</v>
      </c>
    </row>
    <row r="7548">
      <c r="A7548" s="23" t="s">
        <v>8269</v>
      </c>
      <c r="B7548" s="21" t="s">
        <v>362</v>
      </c>
    </row>
    <row r="7549">
      <c r="A7549" s="23" t="s">
        <v>8270</v>
      </c>
      <c r="B7549" s="21" t="s">
        <v>283</v>
      </c>
    </row>
    <row r="7550">
      <c r="A7550" s="23" t="s">
        <v>8271</v>
      </c>
      <c r="B7550" s="21" t="s">
        <v>283</v>
      </c>
    </row>
    <row r="7551">
      <c r="A7551" s="23" t="s">
        <v>8272</v>
      </c>
      <c r="B7551" s="21" t="s">
        <v>212</v>
      </c>
    </row>
    <row r="7552">
      <c r="A7552" s="23" t="s">
        <v>8273</v>
      </c>
      <c r="B7552" s="21" t="s">
        <v>761</v>
      </c>
    </row>
    <row r="7553">
      <c r="A7553" s="23" t="s">
        <v>8274</v>
      </c>
      <c r="B7553" s="21" t="s">
        <v>283</v>
      </c>
    </row>
    <row r="7554">
      <c r="A7554" s="23" t="s">
        <v>8275</v>
      </c>
      <c r="B7554" s="21" t="s">
        <v>680</v>
      </c>
    </row>
    <row r="7555">
      <c r="A7555" s="23" t="s">
        <v>8276</v>
      </c>
      <c r="B7555" s="21" t="s">
        <v>331</v>
      </c>
    </row>
    <row r="7556">
      <c r="A7556" s="23" t="s">
        <v>8277</v>
      </c>
      <c r="B7556" s="21" t="s">
        <v>283</v>
      </c>
    </row>
    <row r="7557">
      <c r="A7557" s="23" t="s">
        <v>8278</v>
      </c>
      <c r="B7557" s="21" t="s">
        <v>8279</v>
      </c>
    </row>
    <row r="7558">
      <c r="A7558" s="23" t="s">
        <v>8280</v>
      </c>
      <c r="B7558" s="21" t="s">
        <v>8281</v>
      </c>
    </row>
    <row r="7559">
      <c r="A7559" s="23" t="s">
        <v>8282</v>
      </c>
      <c r="B7559" s="21" t="s">
        <v>300</v>
      </c>
    </row>
    <row r="7560">
      <c r="A7560" s="23" t="s">
        <v>8283</v>
      </c>
      <c r="B7560" s="21" t="s">
        <v>283</v>
      </c>
    </row>
    <row r="7561">
      <c r="A7561" s="23" t="s">
        <v>8284</v>
      </c>
      <c r="B7561" s="21" t="s">
        <v>8285</v>
      </c>
    </row>
    <row r="7562">
      <c r="A7562" s="23" t="s">
        <v>8286</v>
      </c>
      <c r="B7562" s="21" t="s">
        <v>283</v>
      </c>
    </row>
    <row r="7563">
      <c r="A7563" s="23" t="s">
        <v>8287</v>
      </c>
      <c r="B7563" s="21" t="s">
        <v>283</v>
      </c>
    </row>
    <row r="7564">
      <c r="A7564" s="23" t="s">
        <v>8288</v>
      </c>
      <c r="B7564" s="21" t="s">
        <v>283</v>
      </c>
    </row>
    <row r="7565">
      <c r="A7565" s="23" t="s">
        <v>8289</v>
      </c>
      <c r="B7565" s="21" t="s">
        <v>261</v>
      </c>
    </row>
    <row r="7566">
      <c r="A7566" s="23" t="s">
        <v>8290</v>
      </c>
      <c r="B7566" s="21" t="s">
        <v>267</v>
      </c>
    </row>
    <row r="7567">
      <c r="A7567" s="23" t="s">
        <v>8291</v>
      </c>
      <c r="B7567" s="21" t="s">
        <v>3354</v>
      </c>
    </row>
    <row r="7568">
      <c r="A7568" s="23" t="s">
        <v>8292</v>
      </c>
      <c r="B7568" s="21" t="s">
        <v>324</v>
      </c>
    </row>
    <row r="7569">
      <c r="A7569" s="23" t="s">
        <v>8293</v>
      </c>
      <c r="B7569" s="21" t="s">
        <v>271</v>
      </c>
    </row>
    <row r="7570">
      <c r="A7570" s="23" t="s">
        <v>8294</v>
      </c>
      <c r="B7570" s="21" t="s">
        <v>435</v>
      </c>
    </row>
    <row r="7571">
      <c r="A7571" s="23" t="s">
        <v>8295</v>
      </c>
      <c r="B7571" s="21" t="s">
        <v>8296</v>
      </c>
    </row>
    <row r="7572">
      <c r="A7572" s="23" t="s">
        <v>8297</v>
      </c>
      <c r="B7572" s="21" t="s">
        <v>261</v>
      </c>
    </row>
    <row r="7573">
      <c r="A7573" s="23" t="s">
        <v>8298</v>
      </c>
      <c r="B7573" s="21" t="s">
        <v>331</v>
      </c>
    </row>
    <row r="7574">
      <c r="A7574" s="23" t="s">
        <v>8299</v>
      </c>
      <c r="B7574" s="21" t="s">
        <v>261</v>
      </c>
    </row>
    <row r="7575">
      <c r="A7575" s="23" t="s">
        <v>8300</v>
      </c>
      <c r="B7575" s="21" t="s">
        <v>261</v>
      </c>
    </row>
    <row r="7576">
      <c r="A7576" s="23" t="s">
        <v>8301</v>
      </c>
      <c r="B7576" s="21" t="s">
        <v>300</v>
      </c>
    </row>
    <row r="7577">
      <c r="A7577" s="23" t="s">
        <v>8302</v>
      </c>
      <c r="B7577" s="21" t="s">
        <v>375</v>
      </c>
    </row>
    <row r="7578">
      <c r="A7578" s="23" t="s">
        <v>8303</v>
      </c>
      <c r="B7578" s="21" t="s">
        <v>752</v>
      </c>
    </row>
    <row r="7579">
      <c r="A7579" s="23" t="s">
        <v>8304</v>
      </c>
      <c r="B7579" s="21" t="s">
        <v>263</v>
      </c>
    </row>
    <row r="7580">
      <c r="A7580" s="23" t="s">
        <v>8305</v>
      </c>
      <c r="B7580" s="21" t="s">
        <v>283</v>
      </c>
    </row>
    <row r="7581">
      <c r="A7581" s="23" t="s">
        <v>8306</v>
      </c>
      <c r="B7581" s="21" t="s">
        <v>8307</v>
      </c>
    </row>
    <row r="7582">
      <c r="A7582" s="23" t="s">
        <v>8308</v>
      </c>
      <c r="B7582" s="21" t="s">
        <v>273</v>
      </c>
    </row>
    <row r="7583">
      <c r="A7583" s="23" t="s">
        <v>8309</v>
      </c>
      <c r="B7583" s="21" t="s">
        <v>294</v>
      </c>
    </row>
    <row r="7584">
      <c r="A7584" s="23" t="s">
        <v>8310</v>
      </c>
      <c r="B7584" s="21" t="s">
        <v>333</v>
      </c>
    </row>
    <row r="7585">
      <c r="A7585" s="23" t="s">
        <v>8311</v>
      </c>
      <c r="B7585" s="21" t="s">
        <v>263</v>
      </c>
    </row>
    <row r="7586">
      <c r="A7586" s="23" t="s">
        <v>8312</v>
      </c>
      <c r="B7586" s="21" t="s">
        <v>261</v>
      </c>
    </row>
    <row r="7587">
      <c r="A7587" s="23" t="s">
        <v>8313</v>
      </c>
      <c r="B7587" s="21" t="s">
        <v>267</v>
      </c>
    </row>
    <row r="7588">
      <c r="A7588" s="23" t="s">
        <v>8314</v>
      </c>
      <c r="B7588" s="21" t="s">
        <v>267</v>
      </c>
    </row>
    <row r="7589">
      <c r="A7589" s="23" t="s">
        <v>8315</v>
      </c>
      <c r="B7589" s="21" t="s">
        <v>1551</v>
      </c>
    </row>
    <row r="7590">
      <c r="A7590" s="23" t="s">
        <v>8316</v>
      </c>
      <c r="B7590" s="21" t="s">
        <v>302</v>
      </c>
    </row>
    <row r="7591">
      <c r="A7591" s="23" t="s">
        <v>8317</v>
      </c>
      <c r="B7591" s="21" t="s">
        <v>463</v>
      </c>
    </row>
    <row r="7592">
      <c r="A7592" s="23" t="s">
        <v>8318</v>
      </c>
      <c r="B7592" s="21" t="s">
        <v>362</v>
      </c>
    </row>
    <row r="7593">
      <c r="A7593" s="23" t="s">
        <v>8319</v>
      </c>
      <c r="B7593" s="21" t="s">
        <v>283</v>
      </c>
    </row>
    <row r="7594">
      <c r="A7594" s="23" t="s">
        <v>8320</v>
      </c>
      <c r="B7594" s="21" t="s">
        <v>8321</v>
      </c>
    </row>
    <row r="7595">
      <c r="A7595" s="23" t="s">
        <v>8322</v>
      </c>
      <c r="B7595" s="21" t="s">
        <v>276</v>
      </c>
    </row>
    <row r="7596">
      <c r="A7596" s="23" t="s">
        <v>8323</v>
      </c>
      <c r="B7596" s="21" t="s">
        <v>362</v>
      </c>
    </row>
    <row r="7597">
      <c r="A7597" s="23" t="s">
        <v>8324</v>
      </c>
      <c r="B7597" s="21" t="s">
        <v>1233</v>
      </c>
    </row>
    <row r="7598">
      <c r="A7598" s="23" t="s">
        <v>8325</v>
      </c>
      <c r="B7598" s="21" t="s">
        <v>261</v>
      </c>
    </row>
    <row r="7599">
      <c r="A7599" s="23" t="s">
        <v>8326</v>
      </c>
      <c r="B7599" s="21" t="s">
        <v>283</v>
      </c>
    </row>
    <row r="7600">
      <c r="A7600" s="23" t="s">
        <v>8327</v>
      </c>
      <c r="B7600" s="21" t="s">
        <v>118</v>
      </c>
    </row>
    <row r="7601">
      <c r="A7601" s="23" t="s">
        <v>8328</v>
      </c>
      <c r="B7601" s="21" t="s">
        <v>261</v>
      </c>
    </row>
    <row r="7602">
      <c r="A7602" s="23" t="s">
        <v>8329</v>
      </c>
      <c r="B7602" s="21" t="s">
        <v>450</v>
      </c>
    </row>
    <row r="7603">
      <c r="A7603" s="23" t="s">
        <v>8330</v>
      </c>
      <c r="B7603" s="21" t="s">
        <v>8331</v>
      </c>
    </row>
    <row r="7604">
      <c r="A7604" s="23" t="s">
        <v>8332</v>
      </c>
      <c r="B7604" s="21" t="s">
        <v>362</v>
      </c>
    </row>
    <row r="7605">
      <c r="A7605" s="23" t="s">
        <v>8333</v>
      </c>
      <c r="B7605" s="21" t="s">
        <v>283</v>
      </c>
    </row>
    <row r="7606">
      <c r="A7606" s="23" t="s">
        <v>8334</v>
      </c>
      <c r="B7606" s="21" t="s">
        <v>2574</v>
      </c>
    </row>
    <row r="7607">
      <c r="A7607" s="23" t="s">
        <v>8335</v>
      </c>
      <c r="B7607" s="21" t="s">
        <v>283</v>
      </c>
    </row>
    <row r="7608">
      <c r="A7608" s="23" t="s">
        <v>8336</v>
      </c>
      <c r="B7608" s="21" t="s">
        <v>261</v>
      </c>
    </row>
    <row r="7609">
      <c r="A7609" s="23" t="s">
        <v>8337</v>
      </c>
      <c r="B7609" s="21" t="s">
        <v>263</v>
      </c>
    </row>
    <row r="7610">
      <c r="A7610" s="23" t="s">
        <v>8338</v>
      </c>
      <c r="B7610" s="21" t="s">
        <v>273</v>
      </c>
    </row>
    <row r="7611">
      <c r="A7611" s="23" t="s">
        <v>8339</v>
      </c>
      <c r="B7611" s="21" t="s">
        <v>283</v>
      </c>
    </row>
    <row r="7612">
      <c r="A7612" s="23" t="s">
        <v>8340</v>
      </c>
      <c r="B7612" s="21" t="s">
        <v>261</v>
      </c>
    </row>
    <row r="7613">
      <c r="A7613" s="23" t="s">
        <v>8341</v>
      </c>
      <c r="B7613" s="21" t="s">
        <v>118</v>
      </c>
    </row>
    <row r="7614">
      <c r="A7614" s="23" t="s">
        <v>8342</v>
      </c>
      <c r="B7614" s="21" t="s">
        <v>261</v>
      </c>
    </row>
    <row r="7615">
      <c r="A7615" s="23" t="s">
        <v>8343</v>
      </c>
      <c r="B7615" s="21" t="s">
        <v>283</v>
      </c>
    </row>
    <row r="7616">
      <c r="A7616" s="23" t="s">
        <v>8344</v>
      </c>
      <c r="B7616" s="21" t="s">
        <v>610</v>
      </c>
    </row>
    <row r="7617">
      <c r="A7617" s="23" t="s">
        <v>8345</v>
      </c>
      <c r="B7617" s="21" t="s">
        <v>261</v>
      </c>
    </row>
    <row r="7618">
      <c r="A7618" s="23" t="s">
        <v>8346</v>
      </c>
      <c r="B7618" s="21" t="s">
        <v>263</v>
      </c>
    </row>
    <row r="7619">
      <c r="A7619" s="23" t="s">
        <v>8347</v>
      </c>
      <c r="B7619" s="21" t="s">
        <v>329</v>
      </c>
    </row>
    <row r="7620">
      <c r="A7620" s="23" t="s">
        <v>8348</v>
      </c>
      <c r="B7620" s="21" t="s">
        <v>267</v>
      </c>
    </row>
    <row r="7621">
      <c r="A7621" s="23" t="s">
        <v>8349</v>
      </c>
      <c r="B7621" s="21" t="s">
        <v>346</v>
      </c>
    </row>
    <row r="7622">
      <c r="A7622" s="23" t="s">
        <v>8350</v>
      </c>
      <c r="B7622" s="21" t="s">
        <v>435</v>
      </c>
    </row>
    <row r="7623">
      <c r="A7623" s="23" t="s">
        <v>8351</v>
      </c>
      <c r="B7623" s="21" t="s">
        <v>362</v>
      </c>
    </row>
    <row r="7624">
      <c r="A7624" s="23" t="s">
        <v>8352</v>
      </c>
      <c r="B7624" s="21" t="s">
        <v>283</v>
      </c>
    </row>
    <row r="7625">
      <c r="A7625" s="23" t="s">
        <v>8353</v>
      </c>
      <c r="B7625" s="21" t="s">
        <v>261</v>
      </c>
    </row>
    <row r="7626">
      <c r="A7626" s="23" t="s">
        <v>8354</v>
      </c>
      <c r="B7626" s="21" t="s">
        <v>263</v>
      </c>
    </row>
    <row r="7627">
      <c r="A7627" s="23" t="s">
        <v>8355</v>
      </c>
      <c r="B7627" s="21" t="s">
        <v>659</v>
      </c>
    </row>
    <row r="7628">
      <c r="A7628" s="23" t="s">
        <v>8356</v>
      </c>
      <c r="B7628" s="21" t="s">
        <v>8357</v>
      </c>
    </row>
    <row r="7629">
      <c r="A7629" s="23" t="s">
        <v>8358</v>
      </c>
      <c r="B7629" s="21" t="s">
        <v>261</v>
      </c>
    </row>
    <row r="7630">
      <c r="A7630" s="23" t="s">
        <v>8359</v>
      </c>
      <c r="B7630" s="21" t="s">
        <v>263</v>
      </c>
    </row>
    <row r="7631">
      <c r="A7631" s="23" t="s">
        <v>8360</v>
      </c>
      <c r="B7631" s="21" t="s">
        <v>589</v>
      </c>
    </row>
    <row r="7632">
      <c r="A7632" s="23" t="s">
        <v>8361</v>
      </c>
      <c r="B7632" s="21" t="s">
        <v>294</v>
      </c>
    </row>
    <row r="7633">
      <c r="A7633" s="23" t="s">
        <v>8362</v>
      </c>
      <c r="B7633" s="21" t="s">
        <v>283</v>
      </c>
    </row>
    <row r="7634">
      <c r="A7634" s="23" t="s">
        <v>8363</v>
      </c>
      <c r="B7634" s="21" t="s">
        <v>283</v>
      </c>
    </row>
    <row r="7635">
      <c r="A7635" s="23" t="s">
        <v>8364</v>
      </c>
      <c r="B7635" s="21" t="s">
        <v>273</v>
      </c>
    </row>
    <row r="7636">
      <c r="A7636" s="23" t="s">
        <v>8365</v>
      </c>
      <c r="B7636" s="21" t="s">
        <v>294</v>
      </c>
    </row>
    <row r="7637">
      <c r="A7637" s="23" t="s">
        <v>8366</v>
      </c>
      <c r="B7637" s="21" t="s">
        <v>362</v>
      </c>
    </row>
    <row r="7638">
      <c r="A7638" s="23" t="s">
        <v>8367</v>
      </c>
      <c r="B7638" s="21" t="s">
        <v>990</v>
      </c>
    </row>
    <row r="7639">
      <c r="A7639" s="23" t="s">
        <v>8368</v>
      </c>
      <c r="B7639" s="21" t="s">
        <v>1586</v>
      </c>
    </row>
    <row r="7640">
      <c r="A7640" s="23" t="s">
        <v>8369</v>
      </c>
      <c r="B7640" s="21" t="s">
        <v>283</v>
      </c>
    </row>
    <row r="7641">
      <c r="A7641" s="23" t="s">
        <v>8370</v>
      </c>
      <c r="B7641" s="21" t="s">
        <v>261</v>
      </c>
    </row>
    <row r="7642">
      <c r="A7642" s="23" t="s">
        <v>8371</v>
      </c>
      <c r="B7642" s="21" t="s">
        <v>291</v>
      </c>
    </row>
    <row r="7643">
      <c r="A7643" s="23" t="s">
        <v>8372</v>
      </c>
      <c r="B7643" s="21" t="s">
        <v>450</v>
      </c>
    </row>
    <row r="7644">
      <c r="A7644" s="23" t="s">
        <v>8373</v>
      </c>
      <c r="B7644" s="21" t="s">
        <v>283</v>
      </c>
    </row>
    <row r="7645">
      <c r="A7645" s="23" t="s">
        <v>8374</v>
      </c>
      <c r="B7645" s="21" t="s">
        <v>267</v>
      </c>
    </row>
    <row r="7646">
      <c r="A7646" s="23" t="s">
        <v>8375</v>
      </c>
      <c r="B7646" s="21" t="s">
        <v>362</v>
      </c>
    </row>
    <row r="7647">
      <c r="A7647" s="23" t="s">
        <v>8376</v>
      </c>
      <c r="B7647" s="21" t="s">
        <v>263</v>
      </c>
    </row>
    <row r="7648">
      <c r="A7648" s="23" t="s">
        <v>8377</v>
      </c>
      <c r="B7648" s="21" t="s">
        <v>362</v>
      </c>
    </row>
    <row r="7649">
      <c r="A7649" s="23" t="s">
        <v>8378</v>
      </c>
      <c r="B7649" s="21" t="s">
        <v>375</v>
      </c>
    </row>
    <row r="7650">
      <c r="A7650" s="23" t="s">
        <v>8379</v>
      </c>
      <c r="B7650" s="21" t="s">
        <v>283</v>
      </c>
    </row>
    <row r="7651">
      <c r="A7651" s="23" t="s">
        <v>8380</v>
      </c>
      <c r="B7651" s="21" t="s">
        <v>300</v>
      </c>
    </row>
    <row r="7652">
      <c r="A7652" s="23" t="s">
        <v>8381</v>
      </c>
      <c r="B7652" s="21" t="s">
        <v>362</v>
      </c>
    </row>
    <row r="7653">
      <c r="A7653" s="23" t="s">
        <v>8382</v>
      </c>
      <c r="B7653" s="21" t="s">
        <v>267</v>
      </c>
    </row>
    <row r="7654">
      <c r="A7654" s="23" t="s">
        <v>8383</v>
      </c>
      <c r="B7654" s="21" t="s">
        <v>283</v>
      </c>
    </row>
    <row r="7655">
      <c r="A7655" s="23" t="s">
        <v>8384</v>
      </c>
      <c r="B7655" s="21" t="s">
        <v>333</v>
      </c>
    </row>
    <row r="7656">
      <c r="A7656" s="23" t="s">
        <v>8385</v>
      </c>
      <c r="B7656" s="21" t="s">
        <v>267</v>
      </c>
    </row>
    <row r="7657">
      <c r="A7657" s="23" t="s">
        <v>8386</v>
      </c>
      <c r="B7657" s="21" t="s">
        <v>362</v>
      </c>
    </row>
    <row r="7658">
      <c r="A7658" s="23" t="s">
        <v>8387</v>
      </c>
      <c r="B7658" s="21" t="s">
        <v>466</v>
      </c>
    </row>
    <row r="7659">
      <c r="A7659" s="23" t="s">
        <v>8388</v>
      </c>
      <c r="B7659" s="21" t="s">
        <v>300</v>
      </c>
    </row>
    <row r="7660">
      <c r="A7660" s="23" t="s">
        <v>8389</v>
      </c>
      <c r="B7660" s="21" t="s">
        <v>1203</v>
      </c>
    </row>
    <row r="7661">
      <c r="A7661" s="23" t="s">
        <v>8390</v>
      </c>
      <c r="B7661" s="21" t="s">
        <v>346</v>
      </c>
    </row>
    <row r="7662">
      <c r="A7662" s="23" t="s">
        <v>8391</v>
      </c>
      <c r="B7662" s="21" t="s">
        <v>283</v>
      </c>
    </row>
    <row r="7663">
      <c r="A7663" s="23" t="s">
        <v>8392</v>
      </c>
      <c r="B7663" s="21" t="s">
        <v>267</v>
      </c>
    </row>
    <row r="7664">
      <c r="A7664" s="23" t="s">
        <v>8393</v>
      </c>
      <c r="B7664" s="21" t="s">
        <v>283</v>
      </c>
    </row>
    <row r="7665">
      <c r="A7665" s="23" t="s">
        <v>8394</v>
      </c>
      <c r="B7665" s="21" t="s">
        <v>261</v>
      </c>
    </row>
    <row r="7666">
      <c r="A7666" s="23" t="s">
        <v>8395</v>
      </c>
      <c r="B7666" s="21" t="s">
        <v>1719</v>
      </c>
    </row>
    <row r="7667">
      <c r="A7667" s="23" t="s">
        <v>8396</v>
      </c>
      <c r="B7667" s="21" t="s">
        <v>283</v>
      </c>
    </row>
    <row r="7668">
      <c r="A7668" s="23" t="s">
        <v>8397</v>
      </c>
      <c r="B7668" s="21" t="s">
        <v>283</v>
      </c>
    </row>
    <row r="7669">
      <c r="A7669" s="23" t="s">
        <v>8398</v>
      </c>
      <c r="B7669" s="21" t="s">
        <v>1230</v>
      </c>
    </row>
    <row r="7670">
      <c r="A7670" s="23" t="s">
        <v>8399</v>
      </c>
      <c r="B7670" s="21" t="s">
        <v>1586</v>
      </c>
    </row>
    <row r="7671">
      <c r="A7671" s="23" t="s">
        <v>8400</v>
      </c>
      <c r="B7671" s="21" t="s">
        <v>761</v>
      </c>
    </row>
    <row r="7672">
      <c r="A7672" s="23" t="s">
        <v>8401</v>
      </c>
      <c r="B7672" s="21" t="s">
        <v>589</v>
      </c>
    </row>
    <row r="7673">
      <c r="A7673" s="23" t="s">
        <v>8402</v>
      </c>
      <c r="B7673" s="21" t="s">
        <v>283</v>
      </c>
    </row>
    <row r="7674">
      <c r="A7674" s="23" t="s">
        <v>8403</v>
      </c>
      <c r="B7674" s="21" t="s">
        <v>357</v>
      </c>
    </row>
    <row r="7675">
      <c r="A7675" s="23" t="s">
        <v>8404</v>
      </c>
      <c r="B7675" s="21" t="s">
        <v>283</v>
      </c>
    </row>
    <row r="7676">
      <c r="A7676" s="23" t="s">
        <v>8405</v>
      </c>
      <c r="B7676" s="21" t="s">
        <v>294</v>
      </c>
    </row>
    <row r="7677">
      <c r="A7677" s="23" t="s">
        <v>8406</v>
      </c>
      <c r="B7677" s="21" t="s">
        <v>273</v>
      </c>
    </row>
    <row r="7678">
      <c r="A7678" s="23" t="s">
        <v>8407</v>
      </c>
      <c r="B7678" s="21" t="s">
        <v>261</v>
      </c>
    </row>
    <row r="7679">
      <c r="A7679" s="23" t="s">
        <v>8408</v>
      </c>
      <c r="B7679" s="21" t="s">
        <v>261</v>
      </c>
    </row>
    <row r="7680">
      <c r="A7680" s="23" t="s">
        <v>8409</v>
      </c>
      <c r="B7680" s="21" t="s">
        <v>443</v>
      </c>
    </row>
    <row r="7681">
      <c r="A7681" s="23" t="s">
        <v>8410</v>
      </c>
      <c r="B7681" s="21" t="s">
        <v>263</v>
      </c>
    </row>
    <row r="7682">
      <c r="A7682" s="23" t="s">
        <v>8411</v>
      </c>
      <c r="B7682" s="21" t="s">
        <v>333</v>
      </c>
    </row>
    <row r="7683">
      <c r="A7683" s="23" t="s">
        <v>8412</v>
      </c>
      <c r="B7683" s="21" t="s">
        <v>267</v>
      </c>
    </row>
    <row r="7684">
      <c r="A7684" s="23" t="s">
        <v>8413</v>
      </c>
      <c r="B7684" s="21" t="s">
        <v>300</v>
      </c>
    </row>
    <row r="7685">
      <c r="A7685" s="23" t="s">
        <v>8414</v>
      </c>
      <c r="B7685" s="21" t="s">
        <v>6893</v>
      </c>
    </row>
    <row r="7686">
      <c r="A7686" s="23" t="s">
        <v>8415</v>
      </c>
      <c r="B7686" s="21" t="s">
        <v>297</v>
      </c>
    </row>
    <row r="7687">
      <c r="A7687" s="23" t="s">
        <v>8416</v>
      </c>
      <c r="B7687" s="21" t="s">
        <v>1345</v>
      </c>
    </row>
    <row r="7688">
      <c r="A7688" s="23" t="s">
        <v>8417</v>
      </c>
      <c r="B7688" s="21" t="s">
        <v>283</v>
      </c>
    </row>
    <row r="7689">
      <c r="A7689" s="23" t="s">
        <v>8418</v>
      </c>
      <c r="B7689" s="21" t="s">
        <v>285</v>
      </c>
    </row>
    <row r="7690">
      <c r="A7690" s="23" t="s">
        <v>8419</v>
      </c>
      <c r="B7690" s="21" t="s">
        <v>267</v>
      </c>
    </row>
    <row r="7691">
      <c r="A7691" s="23" t="s">
        <v>8420</v>
      </c>
      <c r="B7691" s="21" t="s">
        <v>261</v>
      </c>
    </row>
    <row r="7692">
      <c r="A7692" s="23" t="s">
        <v>8421</v>
      </c>
      <c r="B7692" s="21" t="s">
        <v>263</v>
      </c>
    </row>
    <row r="7693">
      <c r="A7693" s="23" t="s">
        <v>8422</v>
      </c>
      <c r="B7693" s="21" t="s">
        <v>283</v>
      </c>
    </row>
    <row r="7694">
      <c r="A7694" s="23" t="s">
        <v>8423</v>
      </c>
      <c r="B7694" s="21" t="s">
        <v>263</v>
      </c>
    </row>
    <row r="7695">
      <c r="A7695" s="23" t="s">
        <v>8424</v>
      </c>
      <c r="B7695" s="21" t="s">
        <v>261</v>
      </c>
    </row>
    <row r="7696">
      <c r="A7696" s="23" t="s">
        <v>8425</v>
      </c>
      <c r="B7696" s="21" t="s">
        <v>283</v>
      </c>
    </row>
    <row r="7697">
      <c r="A7697" s="23" t="s">
        <v>8426</v>
      </c>
      <c r="B7697" s="21" t="s">
        <v>287</v>
      </c>
    </row>
    <row r="7698">
      <c r="A7698" s="23" t="s">
        <v>8427</v>
      </c>
      <c r="B7698" s="21" t="s">
        <v>261</v>
      </c>
    </row>
    <row r="7699">
      <c r="A7699" s="23" t="s">
        <v>8428</v>
      </c>
      <c r="B7699" s="21" t="s">
        <v>752</v>
      </c>
    </row>
    <row r="7700">
      <c r="A7700" s="23" t="s">
        <v>8429</v>
      </c>
      <c r="B7700" s="21" t="s">
        <v>265</v>
      </c>
    </row>
    <row r="7701">
      <c r="A7701" s="23" t="s">
        <v>8430</v>
      </c>
      <c r="B7701" s="21" t="s">
        <v>261</v>
      </c>
    </row>
    <row r="7702">
      <c r="A7702" s="23" t="s">
        <v>8431</v>
      </c>
      <c r="B7702" s="21" t="s">
        <v>357</v>
      </c>
    </row>
    <row r="7703">
      <c r="A7703" s="23" t="s">
        <v>8432</v>
      </c>
      <c r="B7703" s="21" t="s">
        <v>312</v>
      </c>
    </row>
    <row r="7704">
      <c r="A7704" s="23" t="s">
        <v>8433</v>
      </c>
      <c r="B7704" s="21" t="s">
        <v>300</v>
      </c>
    </row>
    <row r="7705">
      <c r="A7705" s="23" t="s">
        <v>8434</v>
      </c>
      <c r="B7705" s="21" t="s">
        <v>346</v>
      </c>
    </row>
    <row r="7706">
      <c r="A7706" s="23" t="s">
        <v>8435</v>
      </c>
      <c r="B7706" s="21" t="s">
        <v>267</v>
      </c>
    </row>
    <row r="7707">
      <c r="A7707" s="23" t="s">
        <v>8436</v>
      </c>
      <c r="B7707" s="21" t="s">
        <v>291</v>
      </c>
    </row>
    <row r="7708">
      <c r="A7708" s="23" t="s">
        <v>8437</v>
      </c>
      <c r="B7708" s="21" t="s">
        <v>283</v>
      </c>
    </row>
    <row r="7709">
      <c r="A7709" s="23" t="s">
        <v>8438</v>
      </c>
      <c r="B7709" s="21" t="s">
        <v>394</v>
      </c>
    </row>
    <row r="7710">
      <c r="A7710" s="23" t="s">
        <v>8439</v>
      </c>
      <c r="B7710" s="21" t="s">
        <v>456</v>
      </c>
    </row>
    <row r="7711">
      <c r="A7711" s="23" t="s">
        <v>8440</v>
      </c>
      <c r="B7711" s="21" t="s">
        <v>812</v>
      </c>
    </row>
    <row r="7712">
      <c r="A7712" s="23" t="s">
        <v>8441</v>
      </c>
      <c r="B7712" s="21" t="s">
        <v>261</v>
      </c>
    </row>
    <row r="7713">
      <c r="A7713" s="23" t="s">
        <v>8442</v>
      </c>
      <c r="B7713" s="21" t="s">
        <v>294</v>
      </c>
    </row>
    <row r="7714">
      <c r="A7714" s="23" t="s">
        <v>8443</v>
      </c>
      <c r="B7714" s="21" t="s">
        <v>362</v>
      </c>
    </row>
    <row r="7715">
      <c r="A7715" s="23" t="s">
        <v>8444</v>
      </c>
      <c r="B7715" s="21" t="s">
        <v>283</v>
      </c>
    </row>
    <row r="7716">
      <c r="A7716" s="23" t="s">
        <v>8445</v>
      </c>
      <c r="B7716" s="21" t="s">
        <v>8446</v>
      </c>
    </row>
    <row r="7717">
      <c r="A7717" s="23" t="s">
        <v>8447</v>
      </c>
      <c r="B7717" s="21" t="s">
        <v>1090</v>
      </c>
    </row>
    <row r="7718">
      <c r="A7718" s="23" t="s">
        <v>8448</v>
      </c>
      <c r="B7718" s="21" t="s">
        <v>267</v>
      </c>
    </row>
    <row r="7719">
      <c r="A7719" s="23" t="s">
        <v>8449</v>
      </c>
      <c r="B7719" s="21" t="s">
        <v>283</v>
      </c>
    </row>
    <row r="7720">
      <c r="A7720" s="23" t="s">
        <v>8450</v>
      </c>
      <c r="B7720" s="21" t="s">
        <v>362</v>
      </c>
    </row>
    <row r="7721">
      <c r="A7721" s="23" t="s">
        <v>8451</v>
      </c>
      <c r="B7721" s="21" t="s">
        <v>300</v>
      </c>
    </row>
    <row r="7722">
      <c r="A7722" s="23" t="s">
        <v>8452</v>
      </c>
      <c r="B7722" s="21" t="s">
        <v>273</v>
      </c>
    </row>
    <row r="7723">
      <c r="A7723" s="23" t="s">
        <v>8453</v>
      </c>
      <c r="B7723" s="21" t="s">
        <v>357</v>
      </c>
    </row>
    <row r="7724">
      <c r="A7724" s="23" t="s">
        <v>8454</v>
      </c>
      <c r="B7724" s="21" t="s">
        <v>283</v>
      </c>
    </row>
    <row r="7725">
      <c r="A7725" s="23" t="s">
        <v>8455</v>
      </c>
      <c r="B7725" s="21" t="s">
        <v>273</v>
      </c>
    </row>
    <row r="7726">
      <c r="A7726" s="23" t="s">
        <v>8456</v>
      </c>
      <c r="B7726" s="21" t="s">
        <v>291</v>
      </c>
    </row>
    <row r="7727">
      <c r="A7727" s="23" t="s">
        <v>8457</v>
      </c>
      <c r="B7727" s="21" t="s">
        <v>269</v>
      </c>
    </row>
    <row r="7728">
      <c r="A7728" s="23" t="s">
        <v>8458</v>
      </c>
      <c r="B7728" s="21" t="s">
        <v>283</v>
      </c>
    </row>
    <row r="7729">
      <c r="A7729" s="23" t="s">
        <v>8459</v>
      </c>
      <c r="B7729" s="21" t="s">
        <v>476</v>
      </c>
    </row>
    <row r="7730">
      <c r="A7730" s="23" t="s">
        <v>8460</v>
      </c>
      <c r="B7730" s="21" t="s">
        <v>767</v>
      </c>
    </row>
    <row r="7731">
      <c r="A7731" s="23" t="s">
        <v>8461</v>
      </c>
      <c r="B7731" s="21" t="s">
        <v>261</v>
      </c>
    </row>
    <row r="7732">
      <c r="A7732" s="23" t="s">
        <v>8462</v>
      </c>
      <c r="B7732" s="21" t="s">
        <v>1345</v>
      </c>
    </row>
    <row r="7733">
      <c r="A7733" s="23" t="s">
        <v>8463</v>
      </c>
      <c r="B7733" s="21" t="s">
        <v>261</v>
      </c>
    </row>
    <row r="7734">
      <c r="A7734" s="23" t="s">
        <v>8464</v>
      </c>
      <c r="B7734" s="21" t="s">
        <v>283</v>
      </c>
    </row>
    <row r="7735">
      <c r="A7735" s="23" t="s">
        <v>8465</v>
      </c>
      <c r="B7735" s="21" t="s">
        <v>261</v>
      </c>
    </row>
    <row r="7736">
      <c r="A7736" s="23" t="s">
        <v>8466</v>
      </c>
      <c r="B7736" s="21" t="s">
        <v>184</v>
      </c>
    </row>
    <row r="7737">
      <c r="A7737" s="23" t="s">
        <v>8467</v>
      </c>
      <c r="B7737" s="21" t="s">
        <v>362</v>
      </c>
    </row>
    <row r="7738">
      <c r="A7738" s="23" t="s">
        <v>8468</v>
      </c>
      <c r="B7738" s="21" t="s">
        <v>294</v>
      </c>
    </row>
    <row r="7739">
      <c r="A7739" s="23" t="s">
        <v>8469</v>
      </c>
      <c r="B7739" s="21" t="s">
        <v>191</v>
      </c>
    </row>
    <row r="7740">
      <c r="A7740" s="23" t="s">
        <v>8470</v>
      </c>
      <c r="B7740" s="21" t="s">
        <v>261</v>
      </c>
    </row>
    <row r="7741">
      <c r="A7741" s="23" t="s">
        <v>8471</v>
      </c>
      <c r="B7741" s="21" t="s">
        <v>333</v>
      </c>
    </row>
    <row r="7742">
      <c r="A7742" s="23" t="s">
        <v>8472</v>
      </c>
      <c r="B7742" s="21" t="s">
        <v>659</v>
      </c>
    </row>
    <row r="7743">
      <c r="A7743" s="23" t="s">
        <v>8473</v>
      </c>
      <c r="B7743" s="21" t="s">
        <v>283</v>
      </c>
    </row>
    <row r="7744">
      <c r="A7744" s="23" t="s">
        <v>8474</v>
      </c>
      <c r="B7744" s="21" t="s">
        <v>265</v>
      </c>
    </row>
    <row r="7745">
      <c r="A7745" s="23" t="s">
        <v>8475</v>
      </c>
      <c r="B7745" s="21" t="s">
        <v>283</v>
      </c>
    </row>
    <row r="7746">
      <c r="A7746" s="23" t="s">
        <v>8476</v>
      </c>
      <c r="B7746" s="21" t="s">
        <v>261</v>
      </c>
    </row>
    <row r="7747">
      <c r="A7747" s="23" t="s">
        <v>8477</v>
      </c>
      <c r="B7747" s="21" t="s">
        <v>261</v>
      </c>
    </row>
    <row r="7748">
      <c r="A7748" s="23" t="s">
        <v>8478</v>
      </c>
      <c r="B7748" s="21" t="s">
        <v>357</v>
      </c>
    </row>
    <row r="7749">
      <c r="A7749" s="23" t="s">
        <v>8479</v>
      </c>
      <c r="B7749" s="21" t="s">
        <v>466</v>
      </c>
    </row>
    <row r="7750">
      <c r="A7750" s="23" t="s">
        <v>8480</v>
      </c>
      <c r="B7750" s="21" t="s">
        <v>263</v>
      </c>
    </row>
    <row r="7751">
      <c r="A7751" s="23" t="s">
        <v>8481</v>
      </c>
      <c r="B7751" s="21" t="s">
        <v>283</v>
      </c>
    </row>
    <row r="7752">
      <c r="A7752" s="23" t="s">
        <v>8482</v>
      </c>
      <c r="B7752" s="21" t="s">
        <v>283</v>
      </c>
    </row>
    <row r="7753">
      <c r="A7753" s="23" t="s">
        <v>8483</v>
      </c>
      <c r="B7753" s="21" t="s">
        <v>267</v>
      </c>
    </row>
    <row r="7754">
      <c r="A7754" s="23" t="s">
        <v>8484</v>
      </c>
      <c r="B7754" s="21" t="s">
        <v>263</v>
      </c>
    </row>
    <row r="7755">
      <c r="A7755" s="23" t="s">
        <v>8485</v>
      </c>
      <c r="B7755" s="21" t="s">
        <v>283</v>
      </c>
    </row>
    <row r="7756">
      <c r="A7756" s="23" t="s">
        <v>8486</v>
      </c>
      <c r="B7756" s="21" t="s">
        <v>271</v>
      </c>
    </row>
    <row r="7757">
      <c r="A7757" s="23" t="s">
        <v>8487</v>
      </c>
      <c r="B7757" s="21" t="s">
        <v>422</v>
      </c>
    </row>
    <row r="7758">
      <c r="A7758" s="23" t="s">
        <v>8488</v>
      </c>
      <c r="B7758" s="21" t="s">
        <v>184</v>
      </c>
    </row>
    <row r="7759">
      <c r="A7759" s="23" t="s">
        <v>8489</v>
      </c>
      <c r="B7759" s="21" t="s">
        <v>261</v>
      </c>
    </row>
    <row r="7760">
      <c r="A7760" s="23" t="s">
        <v>8490</v>
      </c>
      <c r="B7760" s="21" t="s">
        <v>357</v>
      </c>
    </row>
    <row r="7761">
      <c r="A7761" s="23" t="s">
        <v>8491</v>
      </c>
      <c r="B7761" s="21" t="s">
        <v>375</v>
      </c>
    </row>
    <row r="7762">
      <c r="A7762" s="23" t="s">
        <v>8492</v>
      </c>
      <c r="B7762" s="21" t="s">
        <v>273</v>
      </c>
    </row>
    <row r="7763">
      <c r="A7763" s="23" t="s">
        <v>8493</v>
      </c>
      <c r="B7763" s="21" t="s">
        <v>261</v>
      </c>
    </row>
    <row r="7764">
      <c r="A7764" s="23" t="s">
        <v>8494</v>
      </c>
      <c r="B7764" s="21" t="s">
        <v>1072</v>
      </c>
    </row>
    <row r="7765">
      <c r="A7765" s="23" t="s">
        <v>8495</v>
      </c>
      <c r="B7765" s="21" t="s">
        <v>261</v>
      </c>
    </row>
    <row r="7766">
      <c r="A7766" s="23" t="s">
        <v>8496</v>
      </c>
      <c r="B7766" s="21" t="s">
        <v>283</v>
      </c>
    </row>
    <row r="7767">
      <c r="A7767" s="23" t="s">
        <v>8497</v>
      </c>
      <c r="B7767" s="21" t="s">
        <v>294</v>
      </c>
    </row>
    <row r="7768">
      <c r="A7768" s="23" t="s">
        <v>8498</v>
      </c>
      <c r="B7768" s="21" t="s">
        <v>1203</v>
      </c>
    </row>
    <row r="7769">
      <c r="A7769" s="23" t="s">
        <v>8499</v>
      </c>
      <c r="B7769" s="21" t="s">
        <v>761</v>
      </c>
    </row>
    <row r="7770">
      <c r="A7770" s="23" t="s">
        <v>8500</v>
      </c>
      <c r="B7770" s="21" t="s">
        <v>283</v>
      </c>
    </row>
    <row r="7771">
      <c r="A7771" s="23" t="s">
        <v>8501</v>
      </c>
      <c r="B7771" s="21" t="s">
        <v>362</v>
      </c>
    </row>
    <row r="7772">
      <c r="A7772" s="23" t="s">
        <v>8502</v>
      </c>
      <c r="B7772" s="21" t="s">
        <v>294</v>
      </c>
    </row>
    <row r="7773">
      <c r="A7773" s="23" t="s">
        <v>8503</v>
      </c>
      <c r="B7773" s="21" t="s">
        <v>276</v>
      </c>
    </row>
    <row r="7774">
      <c r="A7774" s="23" t="s">
        <v>8504</v>
      </c>
      <c r="B7774" s="21" t="s">
        <v>294</v>
      </c>
    </row>
    <row r="7775">
      <c r="A7775" s="23" t="s">
        <v>8505</v>
      </c>
      <c r="B7775" s="21" t="s">
        <v>8506</v>
      </c>
    </row>
    <row r="7776">
      <c r="A7776" s="23" t="s">
        <v>8507</v>
      </c>
      <c r="B7776" s="21" t="s">
        <v>261</v>
      </c>
    </row>
    <row r="7777">
      <c r="A7777" s="23" t="s">
        <v>8508</v>
      </c>
      <c r="B7777" s="21" t="s">
        <v>8509</v>
      </c>
    </row>
    <row r="7778">
      <c r="A7778" s="23" t="s">
        <v>8510</v>
      </c>
      <c r="B7778" s="21" t="s">
        <v>283</v>
      </c>
    </row>
    <row r="7779">
      <c r="A7779" s="23" t="s">
        <v>8511</v>
      </c>
      <c r="B7779" s="21" t="s">
        <v>8512</v>
      </c>
    </row>
    <row r="7780">
      <c r="A7780" s="23" t="s">
        <v>8513</v>
      </c>
      <c r="B7780" s="21" t="s">
        <v>300</v>
      </c>
    </row>
    <row r="7781">
      <c r="A7781" s="23" t="s">
        <v>8514</v>
      </c>
      <c r="B7781" s="21" t="s">
        <v>300</v>
      </c>
    </row>
    <row r="7782">
      <c r="A7782" s="23" t="s">
        <v>8515</v>
      </c>
      <c r="B7782" s="21" t="s">
        <v>283</v>
      </c>
    </row>
    <row r="7783">
      <c r="A7783" s="23" t="s">
        <v>8516</v>
      </c>
      <c r="B7783" s="21" t="s">
        <v>3031</v>
      </c>
    </row>
    <row r="7784">
      <c r="A7784" s="23" t="s">
        <v>8517</v>
      </c>
      <c r="B7784" s="21" t="s">
        <v>362</v>
      </c>
    </row>
    <row r="7785">
      <c r="A7785" s="23" t="s">
        <v>8518</v>
      </c>
      <c r="B7785" s="21" t="s">
        <v>263</v>
      </c>
    </row>
    <row r="7786">
      <c r="A7786" s="23" t="s">
        <v>8519</v>
      </c>
      <c r="B7786" s="21" t="s">
        <v>466</v>
      </c>
    </row>
    <row r="7787">
      <c r="A7787" s="23" t="s">
        <v>8520</v>
      </c>
      <c r="B7787" s="21" t="s">
        <v>291</v>
      </c>
    </row>
    <row r="7788">
      <c r="A7788" s="23" t="s">
        <v>8521</v>
      </c>
      <c r="B7788" s="21" t="s">
        <v>283</v>
      </c>
    </row>
    <row r="7789">
      <c r="A7789" s="23" t="s">
        <v>8522</v>
      </c>
      <c r="B7789" s="21" t="s">
        <v>805</v>
      </c>
    </row>
    <row r="7790">
      <c r="A7790" s="23" t="s">
        <v>8523</v>
      </c>
      <c r="B7790" s="21" t="s">
        <v>1551</v>
      </c>
    </row>
    <row r="7791">
      <c r="A7791" s="23" t="s">
        <v>8524</v>
      </c>
      <c r="B7791" s="21" t="s">
        <v>267</v>
      </c>
    </row>
    <row r="7792">
      <c r="A7792" s="23" t="s">
        <v>8525</v>
      </c>
      <c r="B7792" s="21" t="s">
        <v>1097</v>
      </c>
    </row>
    <row r="7793">
      <c r="A7793" s="23" t="s">
        <v>8526</v>
      </c>
      <c r="B7793" s="21" t="s">
        <v>300</v>
      </c>
    </row>
    <row r="7794">
      <c r="A7794" s="23" t="s">
        <v>8527</v>
      </c>
      <c r="B7794" s="21" t="s">
        <v>466</v>
      </c>
    </row>
    <row r="7795">
      <c r="A7795" s="23" t="s">
        <v>8528</v>
      </c>
      <c r="B7795" s="21" t="s">
        <v>2405</v>
      </c>
    </row>
    <row r="7796">
      <c r="A7796" s="23" t="s">
        <v>8529</v>
      </c>
      <c r="B7796" s="21" t="s">
        <v>283</v>
      </c>
    </row>
    <row r="7797">
      <c r="A7797" s="23" t="s">
        <v>8530</v>
      </c>
      <c r="B7797" s="21" t="s">
        <v>435</v>
      </c>
    </row>
    <row r="7798">
      <c r="A7798" s="23" t="s">
        <v>8531</v>
      </c>
      <c r="B7798" s="21" t="s">
        <v>1317</v>
      </c>
    </row>
    <row r="7799">
      <c r="A7799" s="23" t="s">
        <v>8532</v>
      </c>
      <c r="B7799" s="21" t="s">
        <v>362</v>
      </c>
    </row>
    <row r="7800">
      <c r="A7800" s="23" t="s">
        <v>8533</v>
      </c>
      <c r="B7800" s="21" t="s">
        <v>3037</v>
      </c>
    </row>
    <row r="7801">
      <c r="A7801" s="23" t="s">
        <v>8534</v>
      </c>
      <c r="B7801" s="21" t="s">
        <v>331</v>
      </c>
    </row>
    <row r="7802">
      <c r="A7802" s="23" t="s">
        <v>8535</v>
      </c>
      <c r="B7802" s="21" t="s">
        <v>362</v>
      </c>
    </row>
    <row r="7803">
      <c r="A7803" s="23" t="s">
        <v>8536</v>
      </c>
      <c r="B7803" s="21" t="s">
        <v>283</v>
      </c>
    </row>
    <row r="7804">
      <c r="A7804" s="23" t="s">
        <v>8537</v>
      </c>
      <c r="B7804" s="21" t="s">
        <v>261</v>
      </c>
    </row>
    <row r="7805">
      <c r="A7805" s="23" t="s">
        <v>8538</v>
      </c>
      <c r="B7805" s="21" t="s">
        <v>273</v>
      </c>
    </row>
    <row r="7806">
      <c r="A7806" s="23" t="s">
        <v>8539</v>
      </c>
      <c r="B7806" s="21" t="s">
        <v>291</v>
      </c>
    </row>
    <row r="7807">
      <c r="A7807" s="23" t="s">
        <v>8540</v>
      </c>
      <c r="B7807" s="21" t="s">
        <v>5174</v>
      </c>
    </row>
    <row r="7808">
      <c r="A7808" s="23" t="s">
        <v>8541</v>
      </c>
      <c r="B7808" s="21" t="s">
        <v>1665</v>
      </c>
    </row>
    <row r="7809">
      <c r="A7809" s="23" t="s">
        <v>8542</v>
      </c>
      <c r="B7809" s="21" t="s">
        <v>261</v>
      </c>
    </row>
    <row r="7810">
      <c r="A7810" s="23" t="s">
        <v>8543</v>
      </c>
      <c r="B7810" s="21" t="s">
        <v>300</v>
      </c>
    </row>
    <row r="7811">
      <c r="A7811" s="23" t="s">
        <v>8544</v>
      </c>
      <c r="B7811" s="21" t="s">
        <v>294</v>
      </c>
    </row>
    <row r="7812">
      <c r="A7812" s="23" t="s">
        <v>8545</v>
      </c>
      <c r="B7812" s="21" t="s">
        <v>285</v>
      </c>
    </row>
    <row r="7813">
      <c r="A7813" s="23" t="s">
        <v>8546</v>
      </c>
      <c r="B7813" s="21" t="s">
        <v>263</v>
      </c>
    </row>
    <row r="7814">
      <c r="A7814" s="23" t="s">
        <v>8547</v>
      </c>
      <c r="B7814" s="21" t="s">
        <v>1072</v>
      </c>
    </row>
    <row r="7815">
      <c r="A7815" s="23" t="s">
        <v>8548</v>
      </c>
      <c r="B7815" s="21" t="s">
        <v>159</v>
      </c>
    </row>
    <row r="7816">
      <c r="A7816" s="23" t="s">
        <v>8549</v>
      </c>
      <c r="B7816" s="21" t="s">
        <v>8550</v>
      </c>
    </row>
    <row r="7817">
      <c r="A7817" s="23" t="s">
        <v>8551</v>
      </c>
      <c r="B7817" s="21" t="s">
        <v>263</v>
      </c>
    </row>
    <row r="7818">
      <c r="A7818" s="23" t="s">
        <v>8552</v>
      </c>
      <c r="B7818" s="21" t="s">
        <v>3278</v>
      </c>
    </row>
    <row r="7819">
      <c r="A7819" s="23" t="s">
        <v>8553</v>
      </c>
      <c r="B7819" s="21" t="s">
        <v>283</v>
      </c>
    </row>
    <row r="7820">
      <c r="A7820" s="23" t="s">
        <v>8554</v>
      </c>
      <c r="B7820" s="21" t="s">
        <v>291</v>
      </c>
    </row>
    <row r="7821">
      <c r="A7821" s="23" t="s">
        <v>8555</v>
      </c>
      <c r="B7821" s="21" t="s">
        <v>283</v>
      </c>
    </row>
    <row r="7822">
      <c r="A7822" s="23" t="s">
        <v>8556</v>
      </c>
      <c r="B7822" s="21" t="s">
        <v>118</v>
      </c>
    </row>
    <row r="7823">
      <c r="A7823" s="23" t="s">
        <v>8557</v>
      </c>
      <c r="B7823" s="21" t="s">
        <v>294</v>
      </c>
    </row>
    <row r="7824">
      <c r="A7824" s="23" t="s">
        <v>8558</v>
      </c>
      <c r="B7824" s="21" t="s">
        <v>300</v>
      </c>
    </row>
    <row r="7825">
      <c r="A7825" s="23" t="s">
        <v>8559</v>
      </c>
      <c r="B7825" s="21" t="s">
        <v>283</v>
      </c>
    </row>
    <row r="7826">
      <c r="A7826" s="23" t="s">
        <v>8560</v>
      </c>
      <c r="B7826" s="21" t="s">
        <v>610</v>
      </c>
    </row>
    <row r="7827">
      <c r="A7827" s="23" t="s">
        <v>8561</v>
      </c>
      <c r="B7827" s="21" t="s">
        <v>297</v>
      </c>
    </row>
    <row r="7828">
      <c r="A7828" s="23" t="s">
        <v>8562</v>
      </c>
      <c r="B7828" s="21" t="s">
        <v>261</v>
      </c>
    </row>
    <row r="7829">
      <c r="A7829" s="23" t="s">
        <v>8563</v>
      </c>
      <c r="B7829" s="21" t="s">
        <v>435</v>
      </c>
    </row>
    <row r="7830">
      <c r="A7830" s="23" t="s">
        <v>8564</v>
      </c>
      <c r="B7830" s="21" t="s">
        <v>300</v>
      </c>
    </row>
    <row r="7831">
      <c r="A7831" s="23" t="s">
        <v>8565</v>
      </c>
      <c r="B7831" s="21" t="s">
        <v>283</v>
      </c>
    </row>
    <row r="7832">
      <c r="A7832" s="23" t="s">
        <v>8566</v>
      </c>
      <c r="B7832" s="21" t="s">
        <v>261</v>
      </c>
    </row>
    <row r="7833">
      <c r="A7833" s="23" t="s">
        <v>8567</v>
      </c>
      <c r="B7833" s="21" t="s">
        <v>283</v>
      </c>
    </row>
    <row r="7834">
      <c r="A7834" s="23" t="s">
        <v>8568</v>
      </c>
      <c r="B7834" s="21" t="s">
        <v>8569</v>
      </c>
    </row>
    <row r="7835">
      <c r="A7835" s="23" t="s">
        <v>8570</v>
      </c>
      <c r="B7835" s="21" t="s">
        <v>435</v>
      </c>
    </row>
    <row r="7836">
      <c r="A7836" s="23" t="s">
        <v>8571</v>
      </c>
      <c r="B7836" s="21" t="s">
        <v>283</v>
      </c>
    </row>
    <row r="7837">
      <c r="A7837" s="23" t="s">
        <v>8572</v>
      </c>
      <c r="B7837" s="21" t="s">
        <v>294</v>
      </c>
    </row>
    <row r="7838">
      <c r="A7838" s="23" t="s">
        <v>8573</v>
      </c>
      <c r="B7838" s="21" t="s">
        <v>267</v>
      </c>
    </row>
    <row r="7839">
      <c r="A7839" s="23" t="s">
        <v>8574</v>
      </c>
      <c r="B7839" s="21" t="s">
        <v>267</v>
      </c>
    </row>
    <row r="7840">
      <c r="A7840" s="23" t="s">
        <v>8575</v>
      </c>
      <c r="B7840" s="21" t="s">
        <v>3548</v>
      </c>
    </row>
    <row r="7841">
      <c r="A7841" s="23" t="s">
        <v>8576</v>
      </c>
      <c r="B7841" s="21" t="s">
        <v>283</v>
      </c>
    </row>
    <row r="7842">
      <c r="A7842" s="23" t="s">
        <v>8577</v>
      </c>
      <c r="B7842" s="21" t="s">
        <v>261</v>
      </c>
    </row>
    <row r="7843">
      <c r="A7843" s="23" t="s">
        <v>8578</v>
      </c>
      <c r="B7843" s="21" t="s">
        <v>261</v>
      </c>
    </row>
    <row r="7844">
      <c r="A7844" s="23" t="s">
        <v>8579</v>
      </c>
      <c r="B7844" s="21" t="s">
        <v>261</v>
      </c>
    </row>
    <row r="7845">
      <c r="A7845" s="23" t="s">
        <v>8580</v>
      </c>
      <c r="B7845" s="21" t="s">
        <v>261</v>
      </c>
    </row>
    <row r="7846">
      <c r="A7846" s="23" t="s">
        <v>8581</v>
      </c>
      <c r="B7846" s="21" t="s">
        <v>396</v>
      </c>
    </row>
    <row r="7847">
      <c r="A7847" s="23" t="s">
        <v>8582</v>
      </c>
      <c r="B7847" s="21" t="s">
        <v>300</v>
      </c>
    </row>
    <row r="7848">
      <c r="A7848" s="23" t="s">
        <v>8583</v>
      </c>
      <c r="B7848" s="21" t="s">
        <v>283</v>
      </c>
    </row>
    <row r="7849">
      <c r="A7849" s="23" t="s">
        <v>8584</v>
      </c>
      <c r="B7849" s="21" t="s">
        <v>300</v>
      </c>
    </row>
    <row r="7850">
      <c r="A7850" s="23" t="s">
        <v>8585</v>
      </c>
      <c r="B7850" s="21" t="s">
        <v>261</v>
      </c>
    </row>
    <row r="7851">
      <c r="A7851" s="23" t="s">
        <v>8586</v>
      </c>
      <c r="B7851" s="21" t="s">
        <v>300</v>
      </c>
    </row>
    <row r="7852">
      <c r="A7852" s="23" t="s">
        <v>8587</v>
      </c>
      <c r="B7852" s="21" t="s">
        <v>263</v>
      </c>
    </row>
    <row r="7853">
      <c r="A7853" s="23" t="s">
        <v>8588</v>
      </c>
      <c r="B7853" s="21" t="s">
        <v>316</v>
      </c>
    </row>
    <row r="7854">
      <c r="A7854" s="23" t="s">
        <v>8589</v>
      </c>
      <c r="B7854" s="21" t="s">
        <v>324</v>
      </c>
    </row>
    <row r="7855">
      <c r="A7855" s="23" t="s">
        <v>8590</v>
      </c>
      <c r="B7855" s="21" t="s">
        <v>273</v>
      </c>
    </row>
    <row r="7856">
      <c r="A7856" s="23" t="s">
        <v>8591</v>
      </c>
      <c r="B7856" s="21" t="s">
        <v>273</v>
      </c>
    </row>
    <row r="7857">
      <c r="A7857" s="23" t="s">
        <v>8592</v>
      </c>
      <c r="B7857" s="21" t="s">
        <v>610</v>
      </c>
    </row>
    <row r="7858">
      <c r="A7858" s="23" t="s">
        <v>8593</v>
      </c>
      <c r="B7858" s="21" t="s">
        <v>300</v>
      </c>
    </row>
    <row r="7859">
      <c r="A7859" s="23" t="s">
        <v>8594</v>
      </c>
      <c r="B7859" s="21" t="s">
        <v>283</v>
      </c>
    </row>
    <row r="7860">
      <c r="A7860" s="23" t="s">
        <v>8595</v>
      </c>
      <c r="B7860" s="21" t="s">
        <v>3724</v>
      </c>
    </row>
    <row r="7861">
      <c r="A7861" s="23" t="s">
        <v>8596</v>
      </c>
      <c r="B7861" s="21" t="s">
        <v>263</v>
      </c>
    </row>
    <row r="7862">
      <c r="A7862" s="23" t="s">
        <v>8597</v>
      </c>
      <c r="B7862" s="21" t="s">
        <v>300</v>
      </c>
    </row>
    <row r="7863">
      <c r="A7863" s="23" t="s">
        <v>8598</v>
      </c>
      <c r="B7863" s="21" t="s">
        <v>4722</v>
      </c>
    </row>
    <row r="7864">
      <c r="A7864" s="23" t="s">
        <v>8599</v>
      </c>
      <c r="B7864" s="21" t="s">
        <v>346</v>
      </c>
    </row>
    <row r="7865">
      <c r="A7865" s="23" t="s">
        <v>8600</v>
      </c>
      <c r="B7865" s="21" t="s">
        <v>283</v>
      </c>
    </row>
    <row r="7866">
      <c r="A7866" s="23" t="s">
        <v>8601</v>
      </c>
      <c r="B7866" s="21" t="s">
        <v>435</v>
      </c>
    </row>
    <row r="7867">
      <c r="A7867" s="23" t="s">
        <v>8602</v>
      </c>
      <c r="B7867" s="21" t="s">
        <v>276</v>
      </c>
    </row>
    <row r="7868">
      <c r="A7868" s="23" t="s">
        <v>8603</v>
      </c>
      <c r="B7868" s="21" t="s">
        <v>659</v>
      </c>
    </row>
    <row r="7869">
      <c r="A7869" s="23" t="s">
        <v>8604</v>
      </c>
      <c r="B7869" s="21" t="s">
        <v>263</v>
      </c>
    </row>
    <row r="7870">
      <c r="A7870" s="23" t="s">
        <v>8605</v>
      </c>
      <c r="B7870" s="21" t="s">
        <v>1239</v>
      </c>
    </row>
    <row r="7871">
      <c r="A7871" s="23" t="s">
        <v>8606</v>
      </c>
      <c r="B7871" s="21" t="s">
        <v>324</v>
      </c>
    </row>
    <row r="7872">
      <c r="A7872" s="23" t="s">
        <v>8607</v>
      </c>
      <c r="B7872" s="21" t="s">
        <v>261</v>
      </c>
    </row>
    <row r="7873">
      <c r="A7873" s="23" t="s">
        <v>8608</v>
      </c>
      <c r="B7873" s="21" t="s">
        <v>261</v>
      </c>
    </row>
    <row r="7874">
      <c r="A7874" s="23" t="s">
        <v>8609</v>
      </c>
      <c r="B7874" s="21" t="s">
        <v>283</v>
      </c>
    </row>
    <row r="7875">
      <c r="A7875" s="23" t="s">
        <v>8610</v>
      </c>
      <c r="B7875" s="21" t="s">
        <v>261</v>
      </c>
    </row>
    <row r="7876">
      <c r="A7876" s="23" t="s">
        <v>8611</v>
      </c>
      <c r="B7876" s="21" t="s">
        <v>283</v>
      </c>
    </row>
    <row r="7877">
      <c r="A7877" s="23" t="s">
        <v>8612</v>
      </c>
      <c r="B7877" s="21" t="s">
        <v>283</v>
      </c>
    </row>
    <row r="7878">
      <c r="A7878" s="23" t="s">
        <v>8613</v>
      </c>
      <c r="B7878" s="21" t="s">
        <v>156</v>
      </c>
    </row>
    <row r="7879">
      <c r="A7879" s="23" t="s">
        <v>8614</v>
      </c>
      <c r="B7879" s="21" t="s">
        <v>263</v>
      </c>
    </row>
    <row r="7880">
      <c r="A7880" s="23" t="s">
        <v>8615</v>
      </c>
      <c r="B7880" s="21" t="s">
        <v>283</v>
      </c>
    </row>
    <row r="7881">
      <c r="A7881" s="23" t="s">
        <v>8616</v>
      </c>
      <c r="B7881" s="21" t="s">
        <v>346</v>
      </c>
    </row>
    <row r="7882">
      <c r="A7882" s="23" t="s">
        <v>8617</v>
      </c>
      <c r="B7882" s="21" t="s">
        <v>263</v>
      </c>
    </row>
    <row r="7883">
      <c r="A7883" s="23" t="s">
        <v>8618</v>
      </c>
      <c r="B7883" s="21" t="s">
        <v>283</v>
      </c>
    </row>
    <row r="7884">
      <c r="A7884" s="23" t="s">
        <v>8619</v>
      </c>
      <c r="B7884" s="21" t="s">
        <v>569</v>
      </c>
    </row>
    <row r="7885">
      <c r="A7885" s="23" t="s">
        <v>8620</v>
      </c>
      <c r="B7885" s="21" t="s">
        <v>263</v>
      </c>
    </row>
    <row r="7886">
      <c r="A7886" s="23" t="s">
        <v>8621</v>
      </c>
      <c r="B7886" s="21" t="s">
        <v>307</v>
      </c>
    </row>
    <row r="7887">
      <c r="A7887" s="23" t="s">
        <v>8622</v>
      </c>
      <c r="B7887" s="21" t="s">
        <v>263</v>
      </c>
    </row>
    <row r="7888">
      <c r="A7888" s="23" t="s">
        <v>8623</v>
      </c>
      <c r="B7888" s="21" t="s">
        <v>1586</v>
      </c>
    </row>
    <row r="7889">
      <c r="A7889" s="23" t="s">
        <v>8624</v>
      </c>
      <c r="B7889" s="21" t="s">
        <v>300</v>
      </c>
    </row>
    <row r="7890">
      <c r="A7890" s="23" t="s">
        <v>8625</v>
      </c>
      <c r="B7890" s="21" t="s">
        <v>152</v>
      </c>
    </row>
    <row r="7891">
      <c r="A7891" s="23" t="s">
        <v>8626</v>
      </c>
      <c r="B7891" s="21" t="s">
        <v>291</v>
      </c>
    </row>
    <row r="7892">
      <c r="A7892" s="23" t="s">
        <v>8627</v>
      </c>
      <c r="B7892" s="21" t="s">
        <v>263</v>
      </c>
    </row>
    <row r="7893">
      <c r="A7893" s="23" t="s">
        <v>8628</v>
      </c>
      <c r="B7893" s="21" t="s">
        <v>346</v>
      </c>
    </row>
    <row r="7894">
      <c r="A7894" s="23" t="s">
        <v>8629</v>
      </c>
      <c r="B7894" s="21" t="s">
        <v>273</v>
      </c>
    </row>
    <row r="7895">
      <c r="A7895" s="23" t="s">
        <v>8630</v>
      </c>
      <c r="B7895" s="21" t="s">
        <v>297</v>
      </c>
    </row>
    <row r="7896">
      <c r="A7896" s="23" t="s">
        <v>8631</v>
      </c>
      <c r="B7896" s="21" t="s">
        <v>362</v>
      </c>
    </row>
    <row r="7897">
      <c r="A7897" s="23" t="s">
        <v>8632</v>
      </c>
      <c r="B7897" s="21" t="s">
        <v>267</v>
      </c>
    </row>
    <row r="7898">
      <c r="A7898" s="23" t="s">
        <v>8633</v>
      </c>
      <c r="B7898" s="21" t="s">
        <v>294</v>
      </c>
    </row>
    <row r="7899">
      <c r="A7899" s="23" t="s">
        <v>8634</v>
      </c>
      <c r="B7899" s="21" t="s">
        <v>261</v>
      </c>
    </row>
    <row r="7900">
      <c r="A7900" s="23" t="s">
        <v>8635</v>
      </c>
      <c r="B7900" s="21" t="s">
        <v>261</v>
      </c>
    </row>
    <row r="7901">
      <c r="A7901" s="23" t="s">
        <v>8636</v>
      </c>
      <c r="B7901" s="21" t="s">
        <v>300</v>
      </c>
    </row>
    <row r="7902">
      <c r="A7902" s="23" t="s">
        <v>8637</v>
      </c>
      <c r="B7902" s="21" t="s">
        <v>761</v>
      </c>
    </row>
    <row r="7903">
      <c r="A7903" s="23" t="s">
        <v>8638</v>
      </c>
      <c r="B7903" s="21" t="s">
        <v>8639</v>
      </c>
    </row>
    <row r="7904">
      <c r="A7904" s="23" t="s">
        <v>8640</v>
      </c>
      <c r="B7904" s="21" t="s">
        <v>375</v>
      </c>
    </row>
    <row r="7905">
      <c r="A7905" s="23" t="s">
        <v>8641</v>
      </c>
      <c r="B7905" s="21" t="s">
        <v>191</v>
      </c>
    </row>
    <row r="7906">
      <c r="A7906" s="23" t="s">
        <v>8642</v>
      </c>
      <c r="B7906" s="21" t="s">
        <v>357</v>
      </c>
    </row>
    <row r="7907">
      <c r="A7907" s="23" t="s">
        <v>8643</v>
      </c>
      <c r="B7907" s="21" t="s">
        <v>263</v>
      </c>
    </row>
    <row r="7908">
      <c r="A7908" s="23" t="s">
        <v>8644</v>
      </c>
      <c r="B7908" s="21" t="s">
        <v>610</v>
      </c>
    </row>
    <row r="7909">
      <c r="A7909" s="23" t="s">
        <v>8645</v>
      </c>
      <c r="B7909" s="21" t="s">
        <v>261</v>
      </c>
    </row>
    <row r="7910">
      <c r="A7910" s="23" t="s">
        <v>8646</v>
      </c>
      <c r="B7910" s="21" t="s">
        <v>300</v>
      </c>
    </row>
    <row r="7911">
      <c r="A7911" s="23" t="s">
        <v>8647</v>
      </c>
      <c r="B7911" s="21" t="s">
        <v>261</v>
      </c>
    </row>
    <row r="7912">
      <c r="A7912" s="23" t="s">
        <v>8648</v>
      </c>
      <c r="B7912" s="21" t="s">
        <v>300</v>
      </c>
    </row>
    <row r="7913">
      <c r="A7913" s="23" t="s">
        <v>8649</v>
      </c>
      <c r="B7913" s="21" t="s">
        <v>261</v>
      </c>
    </row>
    <row r="7914">
      <c r="A7914" s="23" t="s">
        <v>8650</v>
      </c>
      <c r="B7914" s="21" t="s">
        <v>300</v>
      </c>
    </row>
    <row r="7915">
      <c r="A7915" s="23" t="s">
        <v>8651</v>
      </c>
      <c r="B7915" s="21" t="s">
        <v>463</v>
      </c>
    </row>
    <row r="7916">
      <c r="A7916" s="23" t="s">
        <v>8652</v>
      </c>
      <c r="B7916" s="21" t="s">
        <v>283</v>
      </c>
    </row>
    <row r="7917">
      <c r="A7917" s="23" t="s">
        <v>8653</v>
      </c>
      <c r="B7917" s="21" t="s">
        <v>261</v>
      </c>
    </row>
    <row r="7918">
      <c r="A7918" s="23" t="s">
        <v>8654</v>
      </c>
      <c r="B7918" s="21" t="s">
        <v>283</v>
      </c>
    </row>
    <row r="7919">
      <c r="A7919" s="23" t="s">
        <v>8655</v>
      </c>
      <c r="B7919" s="21" t="s">
        <v>283</v>
      </c>
    </row>
    <row r="7920">
      <c r="A7920" s="23" t="s">
        <v>8656</v>
      </c>
      <c r="B7920" s="21" t="s">
        <v>610</v>
      </c>
    </row>
    <row r="7921">
      <c r="A7921" s="23" t="s">
        <v>8657</v>
      </c>
      <c r="B7921" s="21" t="s">
        <v>283</v>
      </c>
    </row>
    <row r="7922">
      <c r="A7922" s="23" t="s">
        <v>8658</v>
      </c>
      <c r="B7922" s="21" t="s">
        <v>300</v>
      </c>
    </row>
    <row r="7923">
      <c r="A7923" s="23" t="s">
        <v>8659</v>
      </c>
      <c r="B7923" s="21" t="s">
        <v>263</v>
      </c>
    </row>
    <row r="7924">
      <c r="A7924" s="23" t="s">
        <v>8660</v>
      </c>
      <c r="B7924" s="21" t="s">
        <v>333</v>
      </c>
    </row>
    <row r="7925">
      <c r="A7925" s="23" t="s">
        <v>8661</v>
      </c>
      <c r="B7925" s="21" t="s">
        <v>261</v>
      </c>
    </row>
    <row r="7926">
      <c r="A7926" s="23" t="s">
        <v>8662</v>
      </c>
      <c r="B7926" s="21" t="s">
        <v>463</v>
      </c>
    </row>
    <row r="7927">
      <c r="A7927" s="23" t="s">
        <v>8663</v>
      </c>
      <c r="B7927" s="21" t="s">
        <v>362</v>
      </c>
    </row>
    <row r="7928">
      <c r="A7928" s="23" t="s">
        <v>8664</v>
      </c>
      <c r="B7928" s="21" t="s">
        <v>375</v>
      </c>
    </row>
    <row r="7929">
      <c r="A7929" s="23" t="s">
        <v>8665</v>
      </c>
      <c r="B7929" s="21" t="s">
        <v>291</v>
      </c>
    </row>
    <row r="7930">
      <c r="A7930" s="23" t="s">
        <v>8666</v>
      </c>
      <c r="B7930" s="21" t="s">
        <v>261</v>
      </c>
    </row>
    <row r="7931">
      <c r="A7931" s="23" t="s">
        <v>8667</v>
      </c>
      <c r="B7931" s="21" t="s">
        <v>300</v>
      </c>
    </row>
    <row r="7932">
      <c r="A7932" s="23" t="s">
        <v>8668</v>
      </c>
      <c r="B7932" s="21" t="s">
        <v>1203</v>
      </c>
    </row>
    <row r="7933">
      <c r="A7933" s="23" t="s">
        <v>8669</v>
      </c>
      <c r="B7933" s="21" t="s">
        <v>118</v>
      </c>
    </row>
    <row r="7934">
      <c r="A7934" s="23" t="s">
        <v>8670</v>
      </c>
      <c r="B7934" s="21" t="s">
        <v>333</v>
      </c>
    </row>
    <row r="7935">
      <c r="A7935" s="23" t="s">
        <v>8671</v>
      </c>
      <c r="B7935" s="21" t="s">
        <v>1586</v>
      </c>
    </row>
    <row r="7936">
      <c r="A7936" s="23" t="s">
        <v>8672</v>
      </c>
      <c r="B7936" s="21" t="s">
        <v>357</v>
      </c>
    </row>
    <row r="7937">
      <c r="A7937" s="23" t="s">
        <v>8673</v>
      </c>
      <c r="B7937" s="21" t="s">
        <v>294</v>
      </c>
    </row>
    <row r="7938">
      <c r="A7938" s="23" t="s">
        <v>8674</v>
      </c>
      <c r="B7938" s="21" t="s">
        <v>283</v>
      </c>
    </row>
    <row r="7939">
      <c r="A7939" s="23" t="s">
        <v>8675</v>
      </c>
      <c r="B7939" s="21" t="s">
        <v>261</v>
      </c>
    </row>
    <row r="7940">
      <c r="A7940" s="23" t="s">
        <v>8676</v>
      </c>
      <c r="B7940" s="21" t="s">
        <v>273</v>
      </c>
    </row>
    <row r="7941">
      <c r="A7941" s="23" t="s">
        <v>8677</v>
      </c>
      <c r="B7941" s="21" t="s">
        <v>283</v>
      </c>
    </row>
    <row r="7942">
      <c r="A7942" s="23" t="s">
        <v>8678</v>
      </c>
      <c r="B7942" s="21" t="s">
        <v>767</v>
      </c>
    </row>
    <row r="7943">
      <c r="A7943" s="23" t="s">
        <v>8679</v>
      </c>
      <c r="B7943" s="21" t="s">
        <v>4419</v>
      </c>
    </row>
    <row r="7944">
      <c r="A7944" s="23" t="s">
        <v>8680</v>
      </c>
      <c r="B7944" s="21" t="s">
        <v>283</v>
      </c>
    </row>
    <row r="7945">
      <c r="A7945" s="23" t="s">
        <v>8681</v>
      </c>
      <c r="B7945" s="21" t="s">
        <v>283</v>
      </c>
    </row>
    <row r="7946">
      <c r="A7946" s="23" t="s">
        <v>8682</v>
      </c>
      <c r="B7946" s="21" t="s">
        <v>1798</v>
      </c>
    </row>
    <row r="7947">
      <c r="A7947" s="23" t="s">
        <v>8683</v>
      </c>
      <c r="B7947" s="21" t="s">
        <v>300</v>
      </c>
    </row>
    <row r="7948">
      <c r="A7948" s="23" t="s">
        <v>8684</v>
      </c>
      <c r="B7948" s="21" t="s">
        <v>261</v>
      </c>
    </row>
    <row r="7949">
      <c r="A7949" s="23" t="s">
        <v>8685</v>
      </c>
      <c r="B7949" s="21" t="s">
        <v>283</v>
      </c>
    </row>
    <row r="7950">
      <c r="A7950" s="23" t="s">
        <v>8686</v>
      </c>
      <c r="B7950" s="21" t="s">
        <v>283</v>
      </c>
    </row>
    <row r="7951">
      <c r="A7951" s="23" t="s">
        <v>8687</v>
      </c>
      <c r="B7951" s="21" t="s">
        <v>261</v>
      </c>
    </row>
    <row r="7952">
      <c r="A7952" s="23" t="s">
        <v>8688</v>
      </c>
      <c r="B7952" s="21" t="s">
        <v>8689</v>
      </c>
    </row>
    <row r="7953">
      <c r="A7953" s="23" t="s">
        <v>8690</v>
      </c>
      <c r="B7953" s="21" t="s">
        <v>291</v>
      </c>
    </row>
    <row r="7954">
      <c r="A7954" s="23" t="s">
        <v>8691</v>
      </c>
      <c r="B7954" s="21" t="s">
        <v>371</v>
      </c>
    </row>
    <row r="7955">
      <c r="A7955" s="23" t="s">
        <v>8692</v>
      </c>
      <c r="B7955" s="21" t="s">
        <v>261</v>
      </c>
    </row>
    <row r="7956">
      <c r="A7956" s="23" t="s">
        <v>8693</v>
      </c>
      <c r="B7956" s="21" t="s">
        <v>659</v>
      </c>
    </row>
    <row r="7957">
      <c r="A7957" s="23" t="s">
        <v>8694</v>
      </c>
      <c r="B7957" s="21" t="s">
        <v>463</v>
      </c>
    </row>
    <row r="7958">
      <c r="A7958" s="23" t="s">
        <v>8695</v>
      </c>
      <c r="B7958" s="21" t="s">
        <v>283</v>
      </c>
    </row>
    <row r="7959">
      <c r="A7959" s="23" t="s">
        <v>8696</v>
      </c>
      <c r="B7959" s="21" t="s">
        <v>362</v>
      </c>
    </row>
    <row r="7960">
      <c r="A7960" s="23" t="s">
        <v>8697</v>
      </c>
      <c r="B7960" s="21" t="s">
        <v>8698</v>
      </c>
    </row>
    <row r="7961">
      <c r="A7961" s="23" t="s">
        <v>8699</v>
      </c>
      <c r="B7961" s="21" t="s">
        <v>761</v>
      </c>
    </row>
    <row r="7962">
      <c r="A7962" s="23" t="s">
        <v>8700</v>
      </c>
      <c r="B7962" s="21" t="s">
        <v>263</v>
      </c>
    </row>
    <row r="7963">
      <c r="A7963" s="23" t="s">
        <v>8701</v>
      </c>
      <c r="B7963" s="21" t="s">
        <v>184</v>
      </c>
    </row>
    <row r="7964">
      <c r="A7964" s="23" t="s">
        <v>8702</v>
      </c>
      <c r="B7964" s="21" t="s">
        <v>362</v>
      </c>
    </row>
    <row r="7965">
      <c r="A7965" s="23" t="s">
        <v>8703</v>
      </c>
      <c r="B7965" s="21" t="s">
        <v>291</v>
      </c>
    </row>
    <row r="7966">
      <c r="A7966" s="23" t="s">
        <v>8704</v>
      </c>
      <c r="B7966" s="21" t="s">
        <v>283</v>
      </c>
    </row>
    <row r="7967">
      <c r="A7967" s="23" t="s">
        <v>8705</v>
      </c>
      <c r="B7967" s="21" t="s">
        <v>283</v>
      </c>
    </row>
    <row r="7968">
      <c r="A7968" s="23" t="s">
        <v>8706</v>
      </c>
      <c r="B7968" s="21" t="s">
        <v>291</v>
      </c>
    </row>
    <row r="7969">
      <c r="A7969" s="23" t="s">
        <v>8707</v>
      </c>
      <c r="B7969" s="21" t="s">
        <v>294</v>
      </c>
    </row>
    <row r="7970">
      <c r="A7970" s="23" t="s">
        <v>8708</v>
      </c>
      <c r="B7970" s="21" t="s">
        <v>587</v>
      </c>
    </row>
    <row r="7971">
      <c r="A7971" s="23" t="s">
        <v>229</v>
      </c>
      <c r="B7971" s="21" t="s">
        <v>118</v>
      </c>
    </row>
    <row r="7972">
      <c r="A7972" s="23" t="s">
        <v>8709</v>
      </c>
      <c r="B7972" s="21" t="s">
        <v>333</v>
      </c>
    </row>
    <row r="7973">
      <c r="A7973" s="23" t="s">
        <v>8710</v>
      </c>
      <c r="B7973" s="21" t="s">
        <v>283</v>
      </c>
    </row>
    <row r="7974">
      <c r="A7974" s="23" t="s">
        <v>8711</v>
      </c>
      <c r="B7974" s="21" t="s">
        <v>362</v>
      </c>
    </row>
    <row r="7975">
      <c r="A7975" s="23" t="s">
        <v>8712</v>
      </c>
      <c r="B7975" s="21" t="s">
        <v>261</v>
      </c>
    </row>
    <row r="7976">
      <c r="A7976" s="23" t="s">
        <v>8713</v>
      </c>
      <c r="B7976" s="21" t="s">
        <v>291</v>
      </c>
    </row>
    <row r="7977">
      <c r="A7977" s="23" t="s">
        <v>8714</v>
      </c>
      <c r="B7977" s="21" t="s">
        <v>1567</v>
      </c>
    </row>
    <row r="7978">
      <c r="A7978" s="23" t="s">
        <v>8715</v>
      </c>
      <c r="B7978" s="21" t="s">
        <v>261</v>
      </c>
    </row>
    <row r="7979">
      <c r="A7979" s="23" t="s">
        <v>8716</v>
      </c>
      <c r="B7979" s="21" t="s">
        <v>6802</v>
      </c>
    </row>
    <row r="7980">
      <c r="A7980" s="23" t="s">
        <v>8717</v>
      </c>
      <c r="B7980" s="21" t="s">
        <v>261</v>
      </c>
    </row>
    <row r="7981">
      <c r="A7981" s="23" t="s">
        <v>8718</v>
      </c>
      <c r="B7981" s="21" t="s">
        <v>263</v>
      </c>
    </row>
    <row r="7982">
      <c r="A7982" s="23" t="s">
        <v>8719</v>
      </c>
      <c r="B7982" s="21" t="s">
        <v>329</v>
      </c>
    </row>
    <row r="7983">
      <c r="A7983" s="23" t="s">
        <v>8720</v>
      </c>
      <c r="B7983" s="21" t="s">
        <v>2048</v>
      </c>
    </row>
    <row r="7984">
      <c r="A7984" s="23" t="s">
        <v>8721</v>
      </c>
      <c r="B7984" s="21" t="s">
        <v>353</v>
      </c>
    </row>
    <row r="7985">
      <c r="A7985" s="23" t="s">
        <v>8722</v>
      </c>
      <c r="B7985" s="21" t="s">
        <v>357</v>
      </c>
    </row>
    <row r="7986">
      <c r="A7986" s="23" t="s">
        <v>8723</v>
      </c>
      <c r="B7986" s="21" t="s">
        <v>294</v>
      </c>
    </row>
    <row r="7987">
      <c r="A7987" s="23" t="s">
        <v>8724</v>
      </c>
      <c r="B7987" s="21" t="s">
        <v>693</v>
      </c>
    </row>
    <row r="7988">
      <c r="A7988" s="23" t="s">
        <v>8725</v>
      </c>
      <c r="B7988" s="21" t="s">
        <v>283</v>
      </c>
    </row>
    <row r="7989">
      <c r="A7989" s="23" t="s">
        <v>8726</v>
      </c>
      <c r="B7989" s="21" t="s">
        <v>294</v>
      </c>
    </row>
    <row r="7990">
      <c r="A7990" s="23" t="s">
        <v>8727</v>
      </c>
      <c r="B7990" s="21" t="s">
        <v>283</v>
      </c>
    </row>
    <row r="7991">
      <c r="A7991" s="23" t="s">
        <v>8728</v>
      </c>
      <c r="B7991" s="21" t="s">
        <v>283</v>
      </c>
    </row>
    <row r="7992">
      <c r="A7992" s="23" t="s">
        <v>8729</v>
      </c>
      <c r="B7992" s="21" t="s">
        <v>283</v>
      </c>
    </row>
    <row r="7993">
      <c r="A7993" s="23" t="s">
        <v>8730</v>
      </c>
      <c r="B7993" s="21" t="s">
        <v>8731</v>
      </c>
    </row>
    <row r="7994">
      <c r="A7994" s="23" t="s">
        <v>8732</v>
      </c>
      <c r="B7994" s="21" t="s">
        <v>4573</v>
      </c>
    </row>
    <row r="7995">
      <c r="A7995" s="23" t="s">
        <v>8733</v>
      </c>
      <c r="B7995" s="21" t="s">
        <v>279</v>
      </c>
    </row>
    <row r="7996">
      <c r="A7996" s="23" t="s">
        <v>8734</v>
      </c>
      <c r="B7996" s="21" t="s">
        <v>267</v>
      </c>
    </row>
    <row r="7997">
      <c r="A7997" s="23" t="s">
        <v>8735</v>
      </c>
      <c r="B7997" s="21" t="s">
        <v>5111</v>
      </c>
    </row>
    <row r="7998">
      <c r="A7998" s="23" t="s">
        <v>8736</v>
      </c>
      <c r="B7998" s="21" t="s">
        <v>610</v>
      </c>
    </row>
    <row r="7999">
      <c r="A7999" s="23" t="s">
        <v>8737</v>
      </c>
      <c r="B7999" s="21" t="s">
        <v>276</v>
      </c>
    </row>
    <row r="8000">
      <c r="A8000" s="23" t="s">
        <v>8738</v>
      </c>
      <c r="B8000" s="21" t="s">
        <v>466</v>
      </c>
    </row>
    <row r="8001">
      <c r="A8001" s="23" t="s">
        <v>8739</v>
      </c>
      <c r="B8001" s="21" t="s">
        <v>261</v>
      </c>
    </row>
    <row r="8002">
      <c r="A8002" s="23" t="s">
        <v>8740</v>
      </c>
      <c r="B8002" s="21" t="s">
        <v>294</v>
      </c>
    </row>
    <row r="8003">
      <c r="A8003" s="23" t="s">
        <v>8741</v>
      </c>
      <c r="B8003" s="21" t="s">
        <v>283</v>
      </c>
    </row>
    <row r="8004">
      <c r="A8004" s="23" t="s">
        <v>8742</v>
      </c>
      <c r="B8004" s="21" t="s">
        <v>261</v>
      </c>
    </row>
    <row r="8005">
      <c r="A8005" s="23" t="s">
        <v>8743</v>
      </c>
      <c r="B8005" s="21" t="s">
        <v>300</v>
      </c>
    </row>
    <row r="8006">
      <c r="A8006" s="23" t="s">
        <v>8744</v>
      </c>
      <c r="B8006" s="21" t="s">
        <v>362</v>
      </c>
    </row>
    <row r="8007">
      <c r="A8007" s="23" t="s">
        <v>8745</v>
      </c>
      <c r="B8007" s="21" t="s">
        <v>353</v>
      </c>
    </row>
    <row r="8008">
      <c r="A8008" s="23" t="s">
        <v>8746</v>
      </c>
      <c r="B8008" s="21" t="s">
        <v>362</v>
      </c>
    </row>
    <row r="8009">
      <c r="A8009" s="23" t="s">
        <v>8747</v>
      </c>
      <c r="B8009" s="21" t="s">
        <v>261</v>
      </c>
    </row>
    <row r="8010">
      <c r="A8010" s="23" t="s">
        <v>8748</v>
      </c>
      <c r="B8010" s="21" t="s">
        <v>452</v>
      </c>
    </row>
    <row r="8011">
      <c r="A8011" s="23" t="s">
        <v>8749</v>
      </c>
      <c r="B8011" s="21" t="s">
        <v>8750</v>
      </c>
    </row>
    <row r="8012">
      <c r="A8012" s="23" t="s">
        <v>8751</v>
      </c>
      <c r="B8012" s="21" t="s">
        <v>797</v>
      </c>
    </row>
    <row r="8013">
      <c r="A8013" s="23" t="s">
        <v>8752</v>
      </c>
      <c r="B8013" s="21" t="s">
        <v>300</v>
      </c>
    </row>
    <row r="8014">
      <c r="A8014" s="23" t="s">
        <v>8753</v>
      </c>
      <c r="B8014" s="21" t="s">
        <v>283</v>
      </c>
    </row>
    <row r="8015">
      <c r="A8015" s="23" t="s">
        <v>8754</v>
      </c>
      <c r="B8015" s="21" t="s">
        <v>263</v>
      </c>
    </row>
    <row r="8016">
      <c r="A8016" s="23" t="s">
        <v>8755</v>
      </c>
      <c r="B8016" s="21" t="s">
        <v>300</v>
      </c>
    </row>
    <row r="8017">
      <c r="A8017" s="23" t="s">
        <v>8756</v>
      </c>
      <c r="B8017" s="21" t="s">
        <v>318</v>
      </c>
    </row>
    <row r="8018">
      <c r="A8018" s="23" t="s">
        <v>8757</v>
      </c>
      <c r="B8018" s="21" t="s">
        <v>267</v>
      </c>
    </row>
    <row r="8019">
      <c r="A8019" s="23" t="s">
        <v>8758</v>
      </c>
      <c r="B8019" s="21" t="s">
        <v>261</v>
      </c>
    </row>
    <row r="8020">
      <c r="A8020" s="23" t="s">
        <v>8759</v>
      </c>
      <c r="B8020" s="21" t="s">
        <v>589</v>
      </c>
    </row>
    <row r="8021">
      <c r="A8021" s="23" t="s">
        <v>8760</v>
      </c>
      <c r="B8021" s="21" t="s">
        <v>283</v>
      </c>
    </row>
    <row r="8022">
      <c r="A8022" s="23" t="s">
        <v>8761</v>
      </c>
      <c r="B8022" s="21" t="s">
        <v>375</v>
      </c>
    </row>
    <row r="8023">
      <c r="A8023" s="23" t="s">
        <v>8762</v>
      </c>
      <c r="B8023" s="21" t="s">
        <v>283</v>
      </c>
    </row>
    <row r="8024">
      <c r="A8024" s="23" t="s">
        <v>8763</v>
      </c>
      <c r="B8024" s="21" t="s">
        <v>8764</v>
      </c>
    </row>
    <row r="8025">
      <c r="A8025" s="23" t="s">
        <v>8765</v>
      </c>
      <c r="B8025" s="21" t="s">
        <v>191</v>
      </c>
    </row>
    <row r="8026">
      <c r="A8026" s="23" t="s">
        <v>8766</v>
      </c>
      <c r="B8026" s="21" t="s">
        <v>300</v>
      </c>
    </row>
    <row r="8027">
      <c r="A8027" s="23" t="s">
        <v>8767</v>
      </c>
      <c r="B8027" s="21" t="s">
        <v>283</v>
      </c>
    </row>
    <row r="8028">
      <c r="A8028" s="23" t="s">
        <v>8768</v>
      </c>
      <c r="B8028" s="21" t="s">
        <v>1360</v>
      </c>
    </row>
    <row r="8029">
      <c r="A8029" s="23" t="s">
        <v>8769</v>
      </c>
      <c r="B8029" s="21" t="s">
        <v>263</v>
      </c>
    </row>
    <row r="8030">
      <c r="A8030" s="23" t="s">
        <v>8770</v>
      </c>
      <c r="B8030" s="21" t="s">
        <v>3141</v>
      </c>
    </row>
    <row r="8031">
      <c r="A8031" s="23" t="s">
        <v>8771</v>
      </c>
      <c r="B8031" s="21" t="s">
        <v>333</v>
      </c>
    </row>
    <row r="8032">
      <c r="A8032" s="23" t="s">
        <v>8772</v>
      </c>
      <c r="B8032" s="21" t="s">
        <v>476</v>
      </c>
    </row>
    <row r="8033">
      <c r="A8033" s="23" t="s">
        <v>8773</v>
      </c>
      <c r="B8033" s="21" t="s">
        <v>283</v>
      </c>
    </row>
    <row r="8034">
      <c r="A8034" s="23" t="s">
        <v>8774</v>
      </c>
      <c r="B8034" s="21" t="s">
        <v>261</v>
      </c>
    </row>
    <row r="8035">
      <c r="A8035" s="23" t="s">
        <v>8775</v>
      </c>
      <c r="B8035" s="21" t="s">
        <v>8776</v>
      </c>
    </row>
    <row r="8036">
      <c r="A8036" s="23" t="s">
        <v>8777</v>
      </c>
      <c r="B8036" s="21" t="s">
        <v>3082</v>
      </c>
    </row>
    <row r="8037">
      <c r="A8037" s="23" t="s">
        <v>8778</v>
      </c>
      <c r="B8037" s="21" t="s">
        <v>267</v>
      </c>
    </row>
    <row r="8038">
      <c r="A8038" s="23" t="s">
        <v>8779</v>
      </c>
      <c r="B8038" s="21" t="s">
        <v>693</v>
      </c>
    </row>
    <row r="8039">
      <c r="A8039" s="23" t="s">
        <v>8780</v>
      </c>
      <c r="B8039" s="21" t="s">
        <v>273</v>
      </c>
    </row>
    <row r="8040">
      <c r="A8040" s="23" t="s">
        <v>8781</v>
      </c>
      <c r="B8040" s="21" t="s">
        <v>265</v>
      </c>
    </row>
    <row r="8041">
      <c r="A8041" s="23" t="s">
        <v>8782</v>
      </c>
      <c r="B8041" s="21" t="s">
        <v>300</v>
      </c>
    </row>
    <row r="8042">
      <c r="A8042" s="23" t="s">
        <v>8783</v>
      </c>
      <c r="B8042" s="21" t="s">
        <v>300</v>
      </c>
    </row>
    <row r="8043">
      <c r="A8043" s="23" t="s">
        <v>8784</v>
      </c>
      <c r="B8043" s="21" t="s">
        <v>283</v>
      </c>
    </row>
    <row r="8044">
      <c r="A8044" s="23" t="s">
        <v>8785</v>
      </c>
      <c r="B8044" s="21" t="s">
        <v>353</v>
      </c>
    </row>
    <row r="8045">
      <c r="A8045" s="23" t="s">
        <v>8786</v>
      </c>
      <c r="B8045" s="21" t="s">
        <v>2034</v>
      </c>
    </row>
    <row r="8046">
      <c r="A8046" s="23" t="s">
        <v>8787</v>
      </c>
      <c r="B8046" s="21" t="s">
        <v>283</v>
      </c>
    </row>
    <row r="8047">
      <c r="A8047" s="23" t="s">
        <v>8788</v>
      </c>
      <c r="B8047" s="21" t="s">
        <v>261</v>
      </c>
    </row>
    <row r="8048">
      <c r="A8048" s="23" t="s">
        <v>8789</v>
      </c>
      <c r="B8048" s="21" t="s">
        <v>283</v>
      </c>
    </row>
    <row r="8049">
      <c r="A8049" s="23" t="s">
        <v>8790</v>
      </c>
      <c r="B8049" s="21" t="s">
        <v>3715</v>
      </c>
    </row>
    <row r="8050">
      <c r="A8050" s="23" t="s">
        <v>8791</v>
      </c>
      <c r="B8050" s="21" t="s">
        <v>300</v>
      </c>
    </row>
    <row r="8051">
      <c r="A8051" s="23" t="s">
        <v>8792</v>
      </c>
      <c r="B8051" s="21" t="s">
        <v>1230</v>
      </c>
    </row>
    <row r="8052">
      <c r="A8052" s="23" t="s">
        <v>8793</v>
      </c>
      <c r="B8052" s="21" t="s">
        <v>1317</v>
      </c>
    </row>
    <row r="8053">
      <c r="A8053" s="23" t="s">
        <v>8794</v>
      </c>
      <c r="B8053" s="21" t="s">
        <v>1054</v>
      </c>
    </row>
    <row r="8054">
      <c r="A8054" s="23" t="s">
        <v>8795</v>
      </c>
      <c r="B8054" s="21" t="s">
        <v>283</v>
      </c>
    </row>
    <row r="8055">
      <c r="A8055" s="23" t="s">
        <v>8796</v>
      </c>
      <c r="B8055" s="21" t="s">
        <v>283</v>
      </c>
    </row>
    <row r="8056">
      <c r="A8056" s="23" t="s">
        <v>8797</v>
      </c>
      <c r="B8056" s="21" t="s">
        <v>283</v>
      </c>
    </row>
    <row r="8057">
      <c r="A8057" s="23" t="s">
        <v>8798</v>
      </c>
      <c r="B8057" s="21" t="s">
        <v>466</v>
      </c>
    </row>
    <row r="8058">
      <c r="A8058" s="23" t="s">
        <v>8799</v>
      </c>
      <c r="B8058" s="21" t="s">
        <v>283</v>
      </c>
    </row>
    <row r="8059">
      <c r="A8059" s="23" t="s">
        <v>8800</v>
      </c>
      <c r="B8059" s="21" t="s">
        <v>271</v>
      </c>
    </row>
    <row r="8060">
      <c r="A8060" s="23" t="s">
        <v>8801</v>
      </c>
      <c r="B8060" s="21" t="s">
        <v>375</v>
      </c>
    </row>
    <row r="8061">
      <c r="A8061" s="23" t="s">
        <v>8802</v>
      </c>
      <c r="B8061" s="21" t="s">
        <v>265</v>
      </c>
    </row>
    <row r="8062">
      <c r="A8062" s="23" t="s">
        <v>8803</v>
      </c>
      <c r="B8062" s="21" t="s">
        <v>375</v>
      </c>
    </row>
    <row r="8063">
      <c r="A8063" s="23" t="s">
        <v>8804</v>
      </c>
      <c r="B8063" s="21" t="s">
        <v>316</v>
      </c>
    </row>
    <row r="8064">
      <c r="A8064" s="23" t="s">
        <v>8805</v>
      </c>
      <c r="B8064" s="21" t="s">
        <v>283</v>
      </c>
    </row>
    <row r="8065">
      <c r="A8065" s="23" t="s">
        <v>8806</v>
      </c>
      <c r="B8065" s="21" t="s">
        <v>476</v>
      </c>
    </row>
    <row r="8066">
      <c r="A8066" s="23" t="s">
        <v>8807</v>
      </c>
      <c r="B8066" s="21" t="s">
        <v>261</v>
      </c>
    </row>
    <row r="8067">
      <c r="A8067" s="23" t="s">
        <v>8808</v>
      </c>
      <c r="B8067" s="21" t="s">
        <v>291</v>
      </c>
    </row>
    <row r="8068">
      <c r="A8068" s="23" t="s">
        <v>8809</v>
      </c>
      <c r="B8068" s="21" t="s">
        <v>283</v>
      </c>
    </row>
    <row r="8069">
      <c r="A8069" s="23" t="s">
        <v>8810</v>
      </c>
      <c r="B8069" s="21" t="s">
        <v>281</v>
      </c>
    </row>
    <row r="8070">
      <c r="A8070" s="23" t="s">
        <v>8811</v>
      </c>
      <c r="B8070" s="21" t="s">
        <v>267</v>
      </c>
    </row>
    <row r="8071">
      <c r="A8071" s="23" t="s">
        <v>8812</v>
      </c>
      <c r="B8071" s="21" t="s">
        <v>302</v>
      </c>
    </row>
    <row r="8072">
      <c r="A8072" s="23" t="s">
        <v>8813</v>
      </c>
      <c r="B8072" s="21" t="s">
        <v>331</v>
      </c>
    </row>
    <row r="8073">
      <c r="A8073" s="23" t="s">
        <v>8814</v>
      </c>
      <c r="B8073" s="21" t="s">
        <v>118</v>
      </c>
    </row>
    <row r="8074">
      <c r="A8074" s="23" t="s">
        <v>8815</v>
      </c>
      <c r="B8074" s="21" t="s">
        <v>283</v>
      </c>
    </row>
    <row r="8075">
      <c r="A8075" s="23" t="s">
        <v>8816</v>
      </c>
      <c r="B8075" s="21" t="s">
        <v>261</v>
      </c>
    </row>
    <row r="8076">
      <c r="A8076" s="23" t="s">
        <v>8817</v>
      </c>
      <c r="B8076" s="21" t="s">
        <v>1189</v>
      </c>
    </row>
    <row r="8077">
      <c r="A8077" s="23" t="s">
        <v>8818</v>
      </c>
      <c r="B8077" s="21" t="s">
        <v>261</v>
      </c>
    </row>
    <row r="8078">
      <c r="A8078" s="23" t="s">
        <v>8819</v>
      </c>
      <c r="B8078" s="21" t="s">
        <v>362</v>
      </c>
    </row>
    <row r="8079">
      <c r="A8079" s="23" t="s">
        <v>8820</v>
      </c>
      <c r="B8079" s="21" t="s">
        <v>362</v>
      </c>
    </row>
    <row r="8080">
      <c r="A8080" s="23" t="s">
        <v>8821</v>
      </c>
      <c r="B8080" s="21" t="s">
        <v>261</v>
      </c>
    </row>
    <row r="8081">
      <c r="A8081" s="23" t="s">
        <v>8822</v>
      </c>
      <c r="B8081" s="21" t="s">
        <v>261</v>
      </c>
    </row>
    <row r="8082">
      <c r="A8082" s="23" t="s">
        <v>8823</v>
      </c>
      <c r="B8082" s="21" t="s">
        <v>283</v>
      </c>
    </row>
    <row r="8083">
      <c r="A8083" s="23" t="s">
        <v>8824</v>
      </c>
      <c r="B8083" s="21" t="s">
        <v>283</v>
      </c>
    </row>
    <row r="8084">
      <c r="A8084" s="23" t="s">
        <v>8825</v>
      </c>
      <c r="B8084" s="21" t="s">
        <v>283</v>
      </c>
    </row>
    <row r="8085">
      <c r="A8085" s="23" t="s">
        <v>8826</v>
      </c>
      <c r="B8085" s="21" t="s">
        <v>805</v>
      </c>
    </row>
    <row r="8086">
      <c r="A8086" s="23" t="s">
        <v>8827</v>
      </c>
      <c r="B8086" s="21" t="s">
        <v>283</v>
      </c>
    </row>
    <row r="8087">
      <c r="A8087" s="23" t="s">
        <v>8828</v>
      </c>
      <c r="B8087" s="21" t="s">
        <v>261</v>
      </c>
    </row>
    <row r="8088">
      <c r="A8088" s="23" t="s">
        <v>8829</v>
      </c>
      <c r="B8088" s="21" t="s">
        <v>261</v>
      </c>
    </row>
    <row r="8089">
      <c r="A8089" s="23" t="s">
        <v>8830</v>
      </c>
      <c r="B8089" s="21" t="s">
        <v>357</v>
      </c>
    </row>
    <row r="8090">
      <c r="A8090" s="23" t="s">
        <v>8831</v>
      </c>
      <c r="B8090" s="21" t="s">
        <v>8832</v>
      </c>
    </row>
    <row r="8091">
      <c r="A8091" s="23" t="s">
        <v>8833</v>
      </c>
      <c r="B8091" s="21" t="s">
        <v>589</v>
      </c>
    </row>
    <row r="8092">
      <c r="A8092" s="23" t="s">
        <v>8834</v>
      </c>
      <c r="B8092" s="21" t="s">
        <v>283</v>
      </c>
    </row>
    <row r="8093">
      <c r="A8093" s="23" t="s">
        <v>8835</v>
      </c>
      <c r="B8093" s="21" t="s">
        <v>267</v>
      </c>
    </row>
    <row r="8094">
      <c r="A8094" s="23" t="s">
        <v>8836</v>
      </c>
      <c r="B8094" s="21" t="s">
        <v>329</v>
      </c>
    </row>
    <row r="8095">
      <c r="A8095" s="23" t="s">
        <v>8837</v>
      </c>
      <c r="B8095" s="21" t="s">
        <v>435</v>
      </c>
    </row>
    <row r="8096">
      <c r="A8096" s="23" t="s">
        <v>8838</v>
      </c>
      <c r="B8096" s="21" t="s">
        <v>283</v>
      </c>
    </row>
    <row r="8097">
      <c r="A8097" s="23" t="s">
        <v>8839</v>
      </c>
      <c r="B8097" s="21" t="s">
        <v>263</v>
      </c>
    </row>
    <row r="8098">
      <c r="A8098" s="23" t="s">
        <v>8840</v>
      </c>
      <c r="B8098" s="21" t="s">
        <v>267</v>
      </c>
    </row>
    <row r="8099">
      <c r="A8099" s="23" t="s">
        <v>8841</v>
      </c>
      <c r="B8099" s="21" t="s">
        <v>261</v>
      </c>
    </row>
    <row r="8100">
      <c r="A8100" s="23" t="s">
        <v>8842</v>
      </c>
      <c r="B8100" s="21" t="s">
        <v>144</v>
      </c>
    </row>
    <row r="8101">
      <c r="A8101" s="23" t="s">
        <v>8843</v>
      </c>
      <c r="B8101" s="21" t="s">
        <v>916</v>
      </c>
    </row>
    <row r="8102">
      <c r="A8102" s="23" t="s">
        <v>8844</v>
      </c>
      <c r="B8102" s="21" t="s">
        <v>4200</v>
      </c>
    </row>
    <row r="8103">
      <c r="A8103" s="23" t="s">
        <v>8845</v>
      </c>
      <c r="B8103" s="21" t="s">
        <v>346</v>
      </c>
    </row>
    <row r="8104">
      <c r="A8104" s="23" t="s">
        <v>8846</v>
      </c>
      <c r="B8104" s="21" t="s">
        <v>300</v>
      </c>
    </row>
    <row r="8105">
      <c r="A8105" s="23" t="s">
        <v>8847</v>
      </c>
      <c r="B8105" s="21" t="s">
        <v>265</v>
      </c>
    </row>
    <row r="8106">
      <c r="A8106" s="23" t="s">
        <v>8848</v>
      </c>
      <c r="B8106" s="21" t="s">
        <v>4683</v>
      </c>
    </row>
    <row r="8107">
      <c r="A8107" s="23" t="s">
        <v>8849</v>
      </c>
      <c r="B8107" s="21" t="s">
        <v>283</v>
      </c>
    </row>
    <row r="8108">
      <c r="A8108" s="23" t="s">
        <v>8850</v>
      </c>
      <c r="B8108" s="21" t="s">
        <v>283</v>
      </c>
    </row>
    <row r="8109">
      <c r="A8109" s="23" t="s">
        <v>8851</v>
      </c>
      <c r="B8109" s="21" t="s">
        <v>294</v>
      </c>
    </row>
    <row r="8110">
      <c r="A8110" s="23" t="s">
        <v>8852</v>
      </c>
      <c r="B8110" s="21" t="s">
        <v>3202</v>
      </c>
    </row>
    <row r="8111">
      <c r="A8111" s="23" t="s">
        <v>8853</v>
      </c>
      <c r="B8111" s="21" t="s">
        <v>283</v>
      </c>
    </row>
    <row r="8112">
      <c r="A8112" s="23" t="s">
        <v>8854</v>
      </c>
      <c r="B8112" s="21" t="s">
        <v>261</v>
      </c>
    </row>
    <row r="8113">
      <c r="A8113" s="23" t="s">
        <v>8855</v>
      </c>
      <c r="B8113" s="21" t="s">
        <v>283</v>
      </c>
    </row>
    <row r="8114">
      <c r="A8114" s="23" t="s">
        <v>8856</v>
      </c>
      <c r="B8114" s="21" t="s">
        <v>271</v>
      </c>
    </row>
    <row r="8115">
      <c r="A8115" s="23" t="s">
        <v>8857</v>
      </c>
      <c r="B8115" s="21" t="s">
        <v>316</v>
      </c>
    </row>
    <row r="8116">
      <c r="A8116" s="23" t="s">
        <v>8858</v>
      </c>
      <c r="B8116" s="21" t="s">
        <v>279</v>
      </c>
    </row>
    <row r="8117">
      <c r="A8117" s="23" t="s">
        <v>8859</v>
      </c>
      <c r="B8117" s="21" t="s">
        <v>346</v>
      </c>
    </row>
    <row r="8118">
      <c r="A8118" s="23" t="s">
        <v>8860</v>
      </c>
      <c r="B8118" s="21" t="s">
        <v>271</v>
      </c>
    </row>
    <row r="8119">
      <c r="A8119" s="23" t="s">
        <v>8861</v>
      </c>
      <c r="B8119" s="21" t="s">
        <v>261</v>
      </c>
    </row>
    <row r="8120">
      <c r="A8120" s="23" t="s">
        <v>8862</v>
      </c>
      <c r="B8120" s="21" t="s">
        <v>261</v>
      </c>
    </row>
    <row r="8121">
      <c r="A8121" s="23" t="s">
        <v>8863</v>
      </c>
      <c r="B8121" s="21" t="s">
        <v>1203</v>
      </c>
    </row>
    <row r="8122">
      <c r="A8122" s="23" t="s">
        <v>8864</v>
      </c>
      <c r="B8122" s="21" t="s">
        <v>267</v>
      </c>
    </row>
    <row r="8123">
      <c r="A8123" s="23" t="s">
        <v>8865</v>
      </c>
      <c r="B8123" s="21" t="s">
        <v>261</v>
      </c>
    </row>
    <row r="8124">
      <c r="A8124" s="23" t="s">
        <v>8866</v>
      </c>
      <c r="B8124" s="21" t="s">
        <v>362</v>
      </c>
    </row>
    <row r="8125">
      <c r="A8125" s="23" t="s">
        <v>8867</v>
      </c>
      <c r="B8125" s="21" t="s">
        <v>283</v>
      </c>
    </row>
    <row r="8126">
      <c r="A8126" s="23" t="s">
        <v>8868</v>
      </c>
      <c r="B8126" s="21" t="s">
        <v>476</v>
      </c>
    </row>
    <row r="8127">
      <c r="A8127" s="23" t="s">
        <v>8869</v>
      </c>
      <c r="B8127" s="21" t="s">
        <v>463</v>
      </c>
    </row>
    <row r="8128">
      <c r="A8128" s="23" t="s">
        <v>8870</v>
      </c>
      <c r="B8128" s="21" t="s">
        <v>659</v>
      </c>
    </row>
    <row r="8129">
      <c r="A8129" s="23" t="s">
        <v>8871</v>
      </c>
      <c r="B8129" s="21" t="s">
        <v>281</v>
      </c>
    </row>
    <row r="8130">
      <c r="A8130" s="23" t="s">
        <v>8872</v>
      </c>
      <c r="B8130" s="21" t="s">
        <v>267</v>
      </c>
    </row>
    <row r="8131">
      <c r="A8131" s="23" t="s">
        <v>8873</v>
      </c>
      <c r="B8131" s="21" t="s">
        <v>476</v>
      </c>
    </row>
    <row r="8132">
      <c r="A8132" s="23" t="s">
        <v>8874</v>
      </c>
      <c r="B8132" s="21" t="s">
        <v>294</v>
      </c>
    </row>
    <row r="8133">
      <c r="A8133" s="23" t="s">
        <v>8875</v>
      </c>
      <c r="B8133" s="21" t="s">
        <v>466</v>
      </c>
    </row>
    <row r="8134">
      <c r="A8134" s="23" t="s">
        <v>8876</v>
      </c>
      <c r="B8134" s="21" t="s">
        <v>589</v>
      </c>
    </row>
    <row r="8135">
      <c r="A8135" s="23" t="s">
        <v>8877</v>
      </c>
      <c r="B8135" s="21" t="s">
        <v>283</v>
      </c>
    </row>
    <row r="8136">
      <c r="A8136" s="23" t="s">
        <v>8878</v>
      </c>
      <c r="B8136" s="21" t="s">
        <v>283</v>
      </c>
    </row>
    <row r="8137">
      <c r="A8137" s="23" t="s">
        <v>8879</v>
      </c>
      <c r="B8137" s="21" t="s">
        <v>357</v>
      </c>
    </row>
    <row r="8138">
      <c r="A8138" s="23" t="s">
        <v>8880</v>
      </c>
      <c r="B8138" s="21" t="s">
        <v>283</v>
      </c>
    </row>
    <row r="8139">
      <c r="A8139" s="23" t="s">
        <v>8881</v>
      </c>
      <c r="B8139" s="21" t="s">
        <v>300</v>
      </c>
    </row>
    <row r="8140">
      <c r="A8140" s="23" t="s">
        <v>8882</v>
      </c>
      <c r="B8140" s="21" t="s">
        <v>283</v>
      </c>
    </row>
    <row r="8141">
      <c r="A8141" s="23" t="s">
        <v>8883</v>
      </c>
      <c r="B8141" s="21" t="s">
        <v>265</v>
      </c>
    </row>
    <row r="8142">
      <c r="A8142" s="23" t="s">
        <v>8884</v>
      </c>
      <c r="B8142" s="21" t="s">
        <v>267</v>
      </c>
    </row>
    <row r="8143">
      <c r="A8143" s="23" t="s">
        <v>8885</v>
      </c>
      <c r="B8143" s="21" t="s">
        <v>283</v>
      </c>
    </row>
    <row r="8144">
      <c r="A8144" s="23" t="s">
        <v>8886</v>
      </c>
      <c r="B8144" s="21" t="s">
        <v>283</v>
      </c>
    </row>
    <row r="8145">
      <c r="A8145" s="23" t="s">
        <v>8887</v>
      </c>
      <c r="B8145" s="21" t="s">
        <v>294</v>
      </c>
    </row>
    <row r="8146">
      <c r="A8146" s="23" t="s">
        <v>8888</v>
      </c>
      <c r="B8146" s="21" t="s">
        <v>134</v>
      </c>
    </row>
    <row r="8147">
      <c r="A8147" s="23" t="s">
        <v>8889</v>
      </c>
      <c r="B8147" s="21" t="s">
        <v>273</v>
      </c>
    </row>
    <row r="8148">
      <c r="A8148" s="23" t="s">
        <v>8890</v>
      </c>
      <c r="B8148" s="21" t="s">
        <v>300</v>
      </c>
    </row>
    <row r="8149">
      <c r="A8149" s="23" t="s">
        <v>8891</v>
      </c>
      <c r="B8149" s="21" t="s">
        <v>291</v>
      </c>
    </row>
    <row r="8150">
      <c r="A8150" s="23" t="s">
        <v>8892</v>
      </c>
      <c r="B8150" s="21" t="s">
        <v>261</v>
      </c>
    </row>
    <row r="8151">
      <c r="A8151" s="23" t="s">
        <v>8893</v>
      </c>
      <c r="B8151" s="21" t="s">
        <v>283</v>
      </c>
    </row>
    <row r="8152">
      <c r="A8152" s="23" t="s">
        <v>8894</v>
      </c>
      <c r="B8152" s="21" t="s">
        <v>267</v>
      </c>
    </row>
    <row r="8153">
      <c r="A8153" s="23" t="s">
        <v>8895</v>
      </c>
      <c r="B8153" s="21" t="s">
        <v>261</v>
      </c>
    </row>
    <row r="8154">
      <c r="A8154" s="23" t="s">
        <v>8896</v>
      </c>
      <c r="B8154" s="21" t="s">
        <v>461</v>
      </c>
    </row>
    <row r="8155">
      <c r="A8155" s="23" t="s">
        <v>8897</v>
      </c>
      <c r="B8155" s="21" t="s">
        <v>294</v>
      </c>
    </row>
    <row r="8156">
      <c r="A8156" s="23" t="s">
        <v>8898</v>
      </c>
      <c r="B8156" s="21" t="s">
        <v>294</v>
      </c>
    </row>
    <row r="8157">
      <c r="A8157" s="23" t="s">
        <v>8899</v>
      </c>
      <c r="B8157" s="21" t="s">
        <v>261</v>
      </c>
    </row>
    <row r="8158">
      <c r="A8158" s="23" t="s">
        <v>8900</v>
      </c>
      <c r="B8158" s="21" t="s">
        <v>291</v>
      </c>
    </row>
    <row r="8159">
      <c r="A8159" s="23" t="s">
        <v>8901</v>
      </c>
      <c r="B8159" s="21" t="s">
        <v>283</v>
      </c>
    </row>
    <row r="8160">
      <c r="A8160" s="23" t="s">
        <v>8902</v>
      </c>
      <c r="B8160" s="21" t="s">
        <v>300</v>
      </c>
    </row>
    <row r="8161">
      <c r="A8161" s="23" t="s">
        <v>8903</v>
      </c>
      <c r="B8161" s="21" t="s">
        <v>263</v>
      </c>
    </row>
    <row r="8162">
      <c r="A8162" s="23" t="s">
        <v>8904</v>
      </c>
      <c r="B8162" s="21" t="s">
        <v>8905</v>
      </c>
    </row>
    <row r="8163">
      <c r="A8163" s="23" t="s">
        <v>8906</v>
      </c>
      <c r="B8163" s="21" t="s">
        <v>283</v>
      </c>
    </row>
    <row r="8164">
      <c r="A8164" s="23" t="s">
        <v>8907</v>
      </c>
      <c r="B8164" s="21" t="s">
        <v>1317</v>
      </c>
    </row>
    <row r="8165">
      <c r="A8165" s="23" t="s">
        <v>8908</v>
      </c>
      <c r="B8165" s="21" t="s">
        <v>267</v>
      </c>
    </row>
    <row r="8166">
      <c r="A8166" s="23" t="s">
        <v>8909</v>
      </c>
      <c r="B8166" s="21" t="s">
        <v>294</v>
      </c>
    </row>
    <row r="8167">
      <c r="A8167" s="23" t="s">
        <v>8910</v>
      </c>
      <c r="B8167" s="21" t="s">
        <v>276</v>
      </c>
    </row>
    <row r="8168">
      <c r="A8168" s="23" t="s">
        <v>8911</v>
      </c>
      <c r="B8168" s="21" t="s">
        <v>294</v>
      </c>
    </row>
    <row r="8169">
      <c r="A8169" s="23" t="s">
        <v>8912</v>
      </c>
      <c r="B8169" s="21" t="s">
        <v>283</v>
      </c>
    </row>
    <row r="8170">
      <c r="A8170" s="23" t="s">
        <v>8913</v>
      </c>
      <c r="B8170" s="21" t="s">
        <v>1011</v>
      </c>
    </row>
    <row r="8171">
      <c r="A8171" s="23" t="s">
        <v>8914</v>
      </c>
      <c r="B8171" s="21" t="s">
        <v>261</v>
      </c>
    </row>
    <row r="8172">
      <c r="A8172" s="23" t="s">
        <v>8915</v>
      </c>
      <c r="B8172" s="21" t="s">
        <v>1205</v>
      </c>
    </row>
    <row r="8173">
      <c r="A8173" s="23" t="s">
        <v>8916</v>
      </c>
      <c r="B8173" s="21" t="s">
        <v>346</v>
      </c>
    </row>
    <row r="8174">
      <c r="A8174" s="23" t="s">
        <v>8917</v>
      </c>
      <c r="B8174" s="21" t="s">
        <v>291</v>
      </c>
    </row>
    <row r="8175">
      <c r="A8175" s="23" t="s">
        <v>8918</v>
      </c>
      <c r="B8175" s="21" t="s">
        <v>283</v>
      </c>
    </row>
    <row r="8176">
      <c r="A8176" s="23" t="s">
        <v>8919</v>
      </c>
      <c r="B8176" s="21" t="s">
        <v>687</v>
      </c>
    </row>
    <row r="8177">
      <c r="A8177" s="23" t="s">
        <v>8920</v>
      </c>
      <c r="B8177" s="21" t="s">
        <v>263</v>
      </c>
    </row>
    <row r="8178">
      <c r="A8178" s="23" t="s">
        <v>8921</v>
      </c>
      <c r="B8178" s="21" t="s">
        <v>265</v>
      </c>
    </row>
    <row r="8179">
      <c r="A8179" s="23" t="s">
        <v>8922</v>
      </c>
      <c r="B8179" s="21" t="s">
        <v>291</v>
      </c>
    </row>
    <row r="8180">
      <c r="A8180" s="23" t="s">
        <v>8923</v>
      </c>
      <c r="B8180" s="21" t="s">
        <v>191</v>
      </c>
    </row>
    <row r="8181">
      <c r="A8181" s="23" t="s">
        <v>8924</v>
      </c>
      <c r="B8181" s="21" t="s">
        <v>8925</v>
      </c>
    </row>
    <row r="8182">
      <c r="A8182" s="23" t="s">
        <v>8926</v>
      </c>
      <c r="B8182" s="21" t="s">
        <v>1320</v>
      </c>
    </row>
    <row r="8183">
      <c r="A8183" s="23" t="s">
        <v>8927</v>
      </c>
      <c r="B8183" s="21" t="s">
        <v>276</v>
      </c>
    </row>
    <row r="8184">
      <c r="A8184" s="23" t="s">
        <v>8928</v>
      </c>
      <c r="B8184" s="21" t="s">
        <v>283</v>
      </c>
    </row>
    <row r="8185">
      <c r="A8185" s="23" t="s">
        <v>8929</v>
      </c>
      <c r="B8185" s="21" t="s">
        <v>357</v>
      </c>
    </row>
    <row r="8186">
      <c r="A8186" s="23" t="s">
        <v>8930</v>
      </c>
      <c r="B8186" s="21" t="s">
        <v>362</v>
      </c>
    </row>
    <row r="8187">
      <c r="A8187" s="23" t="s">
        <v>8931</v>
      </c>
      <c r="B8187" s="21" t="s">
        <v>300</v>
      </c>
    </row>
    <row r="8188">
      <c r="A8188" s="23" t="s">
        <v>8932</v>
      </c>
      <c r="B8188" s="21" t="s">
        <v>2574</v>
      </c>
    </row>
    <row r="8189">
      <c r="A8189" s="23" t="s">
        <v>8933</v>
      </c>
      <c r="B8189" s="21" t="s">
        <v>346</v>
      </c>
    </row>
    <row r="8190">
      <c r="A8190" s="23" t="s">
        <v>8934</v>
      </c>
      <c r="B8190" s="21" t="s">
        <v>435</v>
      </c>
    </row>
    <row r="8191">
      <c r="A8191" s="23" t="s">
        <v>8935</v>
      </c>
      <c r="B8191" s="21" t="s">
        <v>144</v>
      </c>
    </row>
    <row r="8192">
      <c r="A8192" s="23" t="s">
        <v>8936</v>
      </c>
      <c r="B8192" s="21" t="s">
        <v>261</v>
      </c>
    </row>
    <row r="8193">
      <c r="A8193" s="23" t="s">
        <v>8937</v>
      </c>
      <c r="B8193" s="21" t="s">
        <v>283</v>
      </c>
    </row>
    <row r="8194">
      <c r="A8194" s="23" t="s">
        <v>8938</v>
      </c>
      <c r="B8194" s="21" t="s">
        <v>276</v>
      </c>
    </row>
    <row r="8195">
      <c r="A8195" s="23" t="s">
        <v>8939</v>
      </c>
      <c r="B8195" s="21" t="s">
        <v>267</v>
      </c>
    </row>
    <row r="8196">
      <c r="A8196" s="23" t="s">
        <v>8940</v>
      </c>
      <c r="B8196" s="21" t="s">
        <v>8941</v>
      </c>
    </row>
    <row r="8197">
      <c r="A8197" s="23" t="s">
        <v>8942</v>
      </c>
      <c r="B8197" s="21" t="s">
        <v>300</v>
      </c>
    </row>
    <row r="8198">
      <c r="A8198" s="23" t="s">
        <v>8943</v>
      </c>
      <c r="B8198" s="21" t="s">
        <v>8944</v>
      </c>
    </row>
    <row r="8199">
      <c r="A8199" s="23" t="s">
        <v>8945</v>
      </c>
      <c r="B8199" s="21" t="s">
        <v>767</v>
      </c>
    </row>
    <row r="8200">
      <c r="A8200" s="23" t="s">
        <v>8946</v>
      </c>
      <c r="B8200" s="21" t="s">
        <v>261</v>
      </c>
    </row>
    <row r="8201">
      <c r="A8201" s="23" t="s">
        <v>8947</v>
      </c>
      <c r="B8201" s="21" t="s">
        <v>8948</v>
      </c>
    </row>
    <row r="8202">
      <c r="A8202" s="23" t="s">
        <v>8949</v>
      </c>
      <c r="B8202" s="21" t="s">
        <v>561</v>
      </c>
    </row>
    <row r="8203">
      <c r="A8203" s="23" t="s">
        <v>8950</v>
      </c>
      <c r="B8203" s="21" t="s">
        <v>439</v>
      </c>
    </row>
    <row r="8204">
      <c r="A8204" s="23" t="s">
        <v>8951</v>
      </c>
      <c r="B8204" s="21" t="s">
        <v>283</v>
      </c>
    </row>
    <row r="8205">
      <c r="A8205" s="23" t="s">
        <v>8952</v>
      </c>
      <c r="B8205" s="21" t="s">
        <v>291</v>
      </c>
    </row>
    <row r="8206">
      <c r="A8206" s="23" t="s">
        <v>8953</v>
      </c>
      <c r="B8206" s="21" t="s">
        <v>300</v>
      </c>
    </row>
    <row r="8207">
      <c r="A8207" s="23" t="s">
        <v>8954</v>
      </c>
      <c r="B8207" s="21" t="s">
        <v>174</v>
      </c>
    </row>
    <row r="8208">
      <c r="A8208" s="23" t="s">
        <v>8955</v>
      </c>
      <c r="B8208" s="21" t="s">
        <v>291</v>
      </c>
    </row>
    <row r="8209">
      <c r="A8209" s="23" t="s">
        <v>8956</v>
      </c>
      <c r="B8209" s="21" t="s">
        <v>624</v>
      </c>
    </row>
    <row r="8210">
      <c r="A8210" s="23" t="s">
        <v>8957</v>
      </c>
      <c r="B8210" s="21" t="s">
        <v>294</v>
      </c>
    </row>
    <row r="8211">
      <c r="A8211" s="23" t="s">
        <v>8958</v>
      </c>
      <c r="B8211" s="21" t="s">
        <v>8959</v>
      </c>
    </row>
    <row r="8212">
      <c r="A8212" s="23" t="s">
        <v>8960</v>
      </c>
      <c r="B8212" s="21" t="s">
        <v>300</v>
      </c>
    </row>
    <row r="8213">
      <c r="A8213" s="23" t="s">
        <v>8961</v>
      </c>
      <c r="B8213" s="21" t="s">
        <v>261</v>
      </c>
    </row>
    <row r="8214">
      <c r="A8214" s="23" t="s">
        <v>8962</v>
      </c>
      <c r="B8214" s="21" t="s">
        <v>476</v>
      </c>
    </row>
    <row r="8215">
      <c r="A8215" s="23" t="s">
        <v>8963</v>
      </c>
      <c r="B8215" s="21" t="s">
        <v>463</v>
      </c>
    </row>
    <row r="8216">
      <c r="A8216" s="23" t="s">
        <v>8964</v>
      </c>
      <c r="B8216" s="21" t="s">
        <v>263</v>
      </c>
    </row>
    <row r="8217">
      <c r="A8217" s="23" t="s">
        <v>8965</v>
      </c>
      <c r="B8217" s="21" t="s">
        <v>261</v>
      </c>
    </row>
    <row r="8218">
      <c r="A8218" s="23" t="s">
        <v>8966</v>
      </c>
      <c r="B8218" s="21" t="s">
        <v>294</v>
      </c>
    </row>
    <row r="8219">
      <c r="A8219" s="23" t="s">
        <v>8967</v>
      </c>
      <c r="B8219" s="21" t="s">
        <v>283</v>
      </c>
    </row>
    <row r="8220">
      <c r="A8220" s="23" t="s">
        <v>8968</v>
      </c>
      <c r="B8220" s="21" t="s">
        <v>362</v>
      </c>
    </row>
    <row r="8221">
      <c r="A8221" s="23" t="s">
        <v>8969</v>
      </c>
      <c r="B8221" s="21" t="s">
        <v>261</v>
      </c>
    </row>
    <row r="8222">
      <c r="A8222" s="23" t="s">
        <v>8970</v>
      </c>
      <c r="B8222" s="21" t="s">
        <v>265</v>
      </c>
    </row>
    <row r="8223">
      <c r="A8223" s="23" t="s">
        <v>8971</v>
      </c>
      <c r="B8223" s="21" t="s">
        <v>279</v>
      </c>
    </row>
    <row r="8224">
      <c r="A8224" s="23" t="s">
        <v>8972</v>
      </c>
      <c r="B8224" s="21" t="s">
        <v>191</v>
      </c>
    </row>
    <row r="8225">
      <c r="A8225" s="23" t="s">
        <v>8973</v>
      </c>
      <c r="B8225" s="21" t="s">
        <v>276</v>
      </c>
    </row>
    <row r="8226">
      <c r="A8226" s="23" t="s">
        <v>8974</v>
      </c>
      <c r="B8226" s="21" t="s">
        <v>362</v>
      </c>
    </row>
    <row r="8227">
      <c r="A8227" s="23" t="s">
        <v>8975</v>
      </c>
      <c r="B8227" s="21" t="s">
        <v>118</v>
      </c>
    </row>
    <row r="8228">
      <c r="A8228" s="23" t="s">
        <v>8976</v>
      </c>
      <c r="B8228" s="21" t="s">
        <v>300</v>
      </c>
    </row>
    <row r="8229">
      <c r="A8229" s="23" t="s">
        <v>8977</v>
      </c>
      <c r="B8229" s="21" t="s">
        <v>1189</v>
      </c>
    </row>
    <row r="8230">
      <c r="A8230" s="23" t="s">
        <v>8978</v>
      </c>
      <c r="B8230" s="21" t="s">
        <v>276</v>
      </c>
    </row>
    <row r="8231">
      <c r="A8231" s="23" t="s">
        <v>8979</v>
      </c>
      <c r="B8231" s="21" t="s">
        <v>812</v>
      </c>
    </row>
    <row r="8232">
      <c r="A8232" s="23" t="s">
        <v>8980</v>
      </c>
      <c r="B8232" s="21" t="s">
        <v>589</v>
      </c>
    </row>
    <row r="8233">
      <c r="A8233" s="23" t="s">
        <v>8981</v>
      </c>
      <c r="B8233" s="21" t="s">
        <v>283</v>
      </c>
    </row>
    <row r="8234">
      <c r="A8234" s="23" t="s">
        <v>8982</v>
      </c>
      <c r="B8234" s="21" t="s">
        <v>276</v>
      </c>
    </row>
    <row r="8235">
      <c r="A8235" s="23" t="s">
        <v>234</v>
      </c>
      <c r="B8235" s="21" t="s">
        <v>144</v>
      </c>
    </row>
    <row r="8236">
      <c r="A8236" s="23" t="s">
        <v>8983</v>
      </c>
      <c r="B8236" s="21" t="s">
        <v>265</v>
      </c>
    </row>
    <row r="8237">
      <c r="A8237" s="23" t="s">
        <v>8984</v>
      </c>
      <c r="B8237" s="21" t="s">
        <v>357</v>
      </c>
    </row>
    <row r="8238">
      <c r="A8238" s="23" t="s">
        <v>8985</v>
      </c>
      <c r="B8238" s="21" t="s">
        <v>812</v>
      </c>
    </row>
    <row r="8239">
      <c r="A8239" s="23" t="s">
        <v>8986</v>
      </c>
      <c r="B8239" s="21" t="s">
        <v>263</v>
      </c>
    </row>
    <row r="8240">
      <c r="A8240" s="23" t="s">
        <v>8987</v>
      </c>
      <c r="B8240" s="21" t="s">
        <v>8988</v>
      </c>
    </row>
    <row r="8241">
      <c r="A8241" s="23" t="s">
        <v>8989</v>
      </c>
      <c r="B8241" s="21" t="s">
        <v>2574</v>
      </c>
    </row>
    <row r="8242">
      <c r="A8242" s="23" t="s">
        <v>8990</v>
      </c>
      <c r="B8242" s="21" t="s">
        <v>435</v>
      </c>
    </row>
    <row r="8243">
      <c r="A8243" s="23" t="s">
        <v>8991</v>
      </c>
      <c r="B8243" s="21" t="s">
        <v>300</v>
      </c>
    </row>
    <row r="8244">
      <c r="A8244" s="23" t="s">
        <v>8992</v>
      </c>
      <c r="B8244" s="21" t="s">
        <v>5199</v>
      </c>
    </row>
    <row r="8245">
      <c r="A8245" s="23" t="s">
        <v>8993</v>
      </c>
      <c r="B8245" s="21" t="s">
        <v>283</v>
      </c>
    </row>
    <row r="8246">
      <c r="A8246" s="23" t="s">
        <v>8994</v>
      </c>
      <c r="B8246" s="21" t="s">
        <v>283</v>
      </c>
    </row>
    <row r="8247">
      <c r="A8247" s="23" t="s">
        <v>177</v>
      </c>
      <c r="B8247" s="21" t="s">
        <v>144</v>
      </c>
    </row>
    <row r="8248">
      <c r="A8248" s="23" t="s">
        <v>8995</v>
      </c>
      <c r="B8248" s="21" t="s">
        <v>294</v>
      </c>
    </row>
    <row r="8249">
      <c r="A8249" s="23" t="s">
        <v>8996</v>
      </c>
      <c r="B8249" s="21" t="s">
        <v>1090</v>
      </c>
    </row>
    <row r="8250">
      <c r="A8250" s="23" t="s">
        <v>8997</v>
      </c>
      <c r="B8250" s="21" t="s">
        <v>283</v>
      </c>
    </row>
    <row r="8251">
      <c r="A8251" s="23" t="s">
        <v>8998</v>
      </c>
      <c r="B8251" s="21" t="s">
        <v>346</v>
      </c>
    </row>
    <row r="8252">
      <c r="A8252" s="23" t="s">
        <v>8999</v>
      </c>
      <c r="B8252" s="21" t="s">
        <v>144</v>
      </c>
    </row>
    <row r="8253">
      <c r="A8253" s="23" t="s">
        <v>9000</v>
      </c>
      <c r="B8253" s="21" t="s">
        <v>357</v>
      </c>
    </row>
    <row r="8254">
      <c r="A8254" s="23" t="s">
        <v>9001</v>
      </c>
      <c r="B8254" s="21" t="s">
        <v>283</v>
      </c>
    </row>
    <row r="8255">
      <c r="A8255" s="23" t="s">
        <v>9002</v>
      </c>
      <c r="B8255" s="21" t="s">
        <v>291</v>
      </c>
    </row>
    <row r="8256">
      <c r="A8256" s="23" t="s">
        <v>9003</v>
      </c>
      <c r="B8256" s="21" t="s">
        <v>476</v>
      </c>
    </row>
    <row r="8257">
      <c r="A8257" s="23" t="s">
        <v>9004</v>
      </c>
      <c r="B8257" s="21" t="s">
        <v>1567</v>
      </c>
    </row>
    <row r="8258">
      <c r="A8258" s="23" t="s">
        <v>9005</v>
      </c>
      <c r="B8258" s="21" t="s">
        <v>283</v>
      </c>
    </row>
    <row r="8259">
      <c r="A8259" s="23" t="s">
        <v>9006</v>
      </c>
      <c r="B8259" s="21" t="s">
        <v>283</v>
      </c>
    </row>
    <row r="8260">
      <c r="A8260" s="23" t="s">
        <v>9007</v>
      </c>
      <c r="B8260" s="21" t="s">
        <v>589</v>
      </c>
    </row>
    <row r="8261">
      <c r="A8261" s="23" t="s">
        <v>9008</v>
      </c>
      <c r="B8261" s="21" t="s">
        <v>118</v>
      </c>
    </row>
    <row r="8262">
      <c r="A8262" s="23" t="s">
        <v>9009</v>
      </c>
      <c r="B8262" s="21" t="s">
        <v>797</v>
      </c>
    </row>
    <row r="8263">
      <c r="A8263" s="23" t="s">
        <v>9010</v>
      </c>
      <c r="B8263" s="21" t="s">
        <v>283</v>
      </c>
    </row>
    <row r="8264">
      <c r="A8264" s="23" t="s">
        <v>9011</v>
      </c>
      <c r="B8264" s="21" t="s">
        <v>687</v>
      </c>
    </row>
    <row r="8265">
      <c r="A8265" s="23" t="s">
        <v>9012</v>
      </c>
      <c r="B8265" s="21" t="s">
        <v>261</v>
      </c>
    </row>
    <row r="8266">
      <c r="A8266" s="23" t="s">
        <v>9013</v>
      </c>
      <c r="B8266" s="21" t="s">
        <v>283</v>
      </c>
    </row>
    <row r="8267">
      <c r="A8267" s="23" t="s">
        <v>9014</v>
      </c>
      <c r="B8267" s="21" t="s">
        <v>261</v>
      </c>
    </row>
    <row r="8268">
      <c r="A8268" s="23" t="s">
        <v>9015</v>
      </c>
      <c r="B8268" s="21" t="s">
        <v>3082</v>
      </c>
    </row>
    <row r="8269">
      <c r="A8269" s="23" t="s">
        <v>9016</v>
      </c>
      <c r="B8269" s="21" t="s">
        <v>300</v>
      </c>
    </row>
    <row r="8270">
      <c r="A8270" s="23" t="s">
        <v>9017</v>
      </c>
      <c r="B8270" s="21" t="s">
        <v>1205</v>
      </c>
    </row>
    <row r="8271">
      <c r="A8271" s="23" t="s">
        <v>9018</v>
      </c>
      <c r="B8271" s="21" t="s">
        <v>261</v>
      </c>
    </row>
    <row r="8272">
      <c r="A8272" s="23" t="s">
        <v>9019</v>
      </c>
      <c r="B8272" s="21" t="s">
        <v>118</v>
      </c>
    </row>
    <row r="8273">
      <c r="A8273" s="23" t="s">
        <v>9020</v>
      </c>
      <c r="B8273" s="21" t="s">
        <v>273</v>
      </c>
    </row>
    <row r="8274">
      <c r="A8274" s="23" t="s">
        <v>9021</v>
      </c>
      <c r="B8274" s="21" t="s">
        <v>283</v>
      </c>
    </row>
    <row r="8275">
      <c r="A8275" s="23" t="s">
        <v>9022</v>
      </c>
      <c r="B8275" s="21" t="s">
        <v>4674</v>
      </c>
    </row>
    <row r="8276">
      <c r="A8276" s="23" t="s">
        <v>9023</v>
      </c>
      <c r="B8276" s="21" t="s">
        <v>624</v>
      </c>
    </row>
    <row r="8277">
      <c r="A8277" s="23" t="s">
        <v>9024</v>
      </c>
      <c r="B8277" s="21" t="s">
        <v>659</v>
      </c>
    </row>
    <row r="8278">
      <c r="A8278" s="23" t="s">
        <v>9025</v>
      </c>
      <c r="B8278" s="21" t="s">
        <v>283</v>
      </c>
    </row>
    <row r="8279">
      <c r="A8279" s="23" t="s">
        <v>9026</v>
      </c>
      <c r="B8279" s="21" t="s">
        <v>333</v>
      </c>
    </row>
    <row r="8280">
      <c r="A8280" s="23" t="s">
        <v>154</v>
      </c>
      <c r="B8280" s="21" t="s">
        <v>144</v>
      </c>
    </row>
    <row r="8281">
      <c r="A8281" s="23" t="s">
        <v>9027</v>
      </c>
      <c r="B8281" s="21" t="s">
        <v>283</v>
      </c>
    </row>
    <row r="8282">
      <c r="A8282" s="23" t="s">
        <v>9028</v>
      </c>
      <c r="B8282" s="21" t="s">
        <v>9029</v>
      </c>
    </row>
    <row r="8283">
      <c r="A8283" s="23" t="s">
        <v>9030</v>
      </c>
      <c r="B8283" s="21" t="s">
        <v>659</v>
      </c>
    </row>
    <row r="8284">
      <c r="A8284" s="23" t="s">
        <v>9031</v>
      </c>
      <c r="B8284" s="21" t="s">
        <v>283</v>
      </c>
    </row>
    <row r="8285">
      <c r="A8285" s="23" t="s">
        <v>9032</v>
      </c>
      <c r="B8285" s="21" t="s">
        <v>283</v>
      </c>
    </row>
    <row r="8286">
      <c r="A8286" s="23" t="s">
        <v>9033</v>
      </c>
      <c r="B8286" s="21" t="s">
        <v>267</v>
      </c>
    </row>
    <row r="8287">
      <c r="A8287" s="23" t="s">
        <v>9034</v>
      </c>
      <c r="B8287" s="21" t="s">
        <v>261</v>
      </c>
    </row>
    <row r="8288">
      <c r="A8288" s="23" t="s">
        <v>9035</v>
      </c>
      <c r="B8288" s="21" t="s">
        <v>291</v>
      </c>
    </row>
    <row r="8289">
      <c r="A8289" s="23" t="s">
        <v>9036</v>
      </c>
      <c r="B8289" s="21" t="s">
        <v>463</v>
      </c>
    </row>
    <row r="8290">
      <c r="A8290" s="23" t="s">
        <v>9037</v>
      </c>
      <c r="B8290" s="21" t="s">
        <v>261</v>
      </c>
    </row>
    <row r="8291">
      <c r="A8291" s="23" t="s">
        <v>9038</v>
      </c>
      <c r="B8291" s="21" t="s">
        <v>283</v>
      </c>
    </row>
    <row r="8292">
      <c r="A8292" s="23" t="s">
        <v>9039</v>
      </c>
      <c r="B8292" s="21" t="s">
        <v>331</v>
      </c>
    </row>
    <row r="8293">
      <c r="A8293" s="23" t="s">
        <v>9040</v>
      </c>
      <c r="B8293" s="21" t="s">
        <v>546</v>
      </c>
    </row>
    <row r="8294">
      <c r="A8294" s="23" t="s">
        <v>9041</v>
      </c>
      <c r="B8294" s="21" t="s">
        <v>261</v>
      </c>
    </row>
    <row r="8295">
      <c r="A8295" s="23" t="s">
        <v>9042</v>
      </c>
      <c r="B8295" s="21" t="s">
        <v>9043</v>
      </c>
    </row>
    <row r="8296">
      <c r="A8296" s="23" t="s">
        <v>9044</v>
      </c>
      <c r="B8296" s="21" t="s">
        <v>283</v>
      </c>
    </row>
    <row r="8297">
      <c r="A8297" s="23" t="s">
        <v>9045</v>
      </c>
      <c r="B8297" s="21" t="s">
        <v>6893</v>
      </c>
    </row>
    <row r="8298">
      <c r="A8298" s="23" t="s">
        <v>9046</v>
      </c>
      <c r="B8298" s="21" t="s">
        <v>501</v>
      </c>
    </row>
    <row r="8299">
      <c r="A8299" s="23" t="s">
        <v>9047</v>
      </c>
      <c r="B8299" s="21" t="s">
        <v>307</v>
      </c>
    </row>
    <row r="8300">
      <c r="A8300" s="23" t="s">
        <v>9048</v>
      </c>
      <c r="B8300" s="21" t="s">
        <v>300</v>
      </c>
    </row>
    <row r="8301">
      <c r="A8301" s="23" t="s">
        <v>9049</v>
      </c>
      <c r="B8301" s="21" t="s">
        <v>9050</v>
      </c>
    </row>
    <row r="8302">
      <c r="A8302" s="23" t="s">
        <v>9051</v>
      </c>
      <c r="B8302" s="21" t="s">
        <v>261</v>
      </c>
    </row>
    <row r="8303">
      <c r="A8303" s="23" t="s">
        <v>9052</v>
      </c>
      <c r="B8303" s="21" t="s">
        <v>294</v>
      </c>
    </row>
    <row r="8304">
      <c r="A8304" s="23" t="s">
        <v>9053</v>
      </c>
      <c r="B8304" s="21" t="s">
        <v>4683</v>
      </c>
    </row>
    <row r="8305">
      <c r="A8305" s="23" t="s">
        <v>9054</v>
      </c>
      <c r="B8305" s="21" t="s">
        <v>261</v>
      </c>
    </row>
    <row r="8306">
      <c r="A8306" s="23" t="s">
        <v>9055</v>
      </c>
      <c r="B8306" s="21" t="s">
        <v>118</v>
      </c>
    </row>
    <row r="8307">
      <c r="A8307" s="23" t="s">
        <v>9056</v>
      </c>
      <c r="B8307" s="21" t="s">
        <v>291</v>
      </c>
    </row>
    <row r="8308">
      <c r="A8308" s="23" t="s">
        <v>9057</v>
      </c>
      <c r="B8308" s="21" t="s">
        <v>283</v>
      </c>
    </row>
    <row r="8309">
      <c r="A8309" s="23" t="s">
        <v>9058</v>
      </c>
      <c r="B8309" s="21" t="s">
        <v>283</v>
      </c>
    </row>
    <row r="8310">
      <c r="A8310" s="23" t="s">
        <v>9059</v>
      </c>
      <c r="B8310" s="21" t="s">
        <v>375</v>
      </c>
    </row>
    <row r="8311">
      <c r="A8311" s="23" t="s">
        <v>9060</v>
      </c>
      <c r="B8311" s="21" t="s">
        <v>283</v>
      </c>
    </row>
    <row r="8312">
      <c r="A8312" s="23" t="s">
        <v>9061</v>
      </c>
      <c r="B8312" s="21" t="s">
        <v>357</v>
      </c>
    </row>
    <row r="8313">
      <c r="A8313" s="23" t="s">
        <v>9062</v>
      </c>
      <c r="B8313" s="21" t="s">
        <v>362</v>
      </c>
    </row>
    <row r="8314">
      <c r="A8314" s="23" t="s">
        <v>9063</v>
      </c>
      <c r="B8314" s="21" t="s">
        <v>300</v>
      </c>
    </row>
    <row r="8315">
      <c r="A8315" s="23" t="s">
        <v>9064</v>
      </c>
      <c r="B8315" s="21" t="s">
        <v>9065</v>
      </c>
    </row>
    <row r="8316">
      <c r="A8316" s="23" t="s">
        <v>9066</v>
      </c>
      <c r="B8316" s="21" t="s">
        <v>283</v>
      </c>
    </row>
    <row r="8317">
      <c r="A8317" s="23" t="s">
        <v>9067</v>
      </c>
      <c r="B8317" s="21" t="s">
        <v>263</v>
      </c>
    </row>
    <row r="8318">
      <c r="A8318" s="23" t="s">
        <v>9068</v>
      </c>
      <c r="B8318" s="21" t="s">
        <v>4295</v>
      </c>
    </row>
    <row r="8319">
      <c r="A8319" s="23" t="s">
        <v>9069</v>
      </c>
      <c r="B8319" s="21" t="s">
        <v>263</v>
      </c>
    </row>
    <row r="8320">
      <c r="A8320" s="23" t="s">
        <v>9070</v>
      </c>
      <c r="B8320" s="21" t="s">
        <v>276</v>
      </c>
    </row>
    <row r="8321">
      <c r="A8321" s="23" t="s">
        <v>9071</v>
      </c>
      <c r="B8321" s="21" t="s">
        <v>283</v>
      </c>
    </row>
    <row r="8322">
      <c r="A8322" s="23" t="s">
        <v>9072</v>
      </c>
      <c r="B8322" s="21" t="s">
        <v>261</v>
      </c>
    </row>
    <row r="8323">
      <c r="A8323" s="23" t="s">
        <v>9073</v>
      </c>
      <c r="B8323" s="21" t="s">
        <v>291</v>
      </c>
    </row>
    <row r="8324">
      <c r="A8324" s="23" t="s">
        <v>9074</v>
      </c>
      <c r="B8324" s="21" t="s">
        <v>283</v>
      </c>
    </row>
    <row r="8325">
      <c r="A8325" s="23" t="s">
        <v>9075</v>
      </c>
      <c r="B8325" s="21" t="s">
        <v>610</v>
      </c>
    </row>
    <row r="8326">
      <c r="A8326" s="23" t="s">
        <v>9076</v>
      </c>
      <c r="B8326" s="21" t="s">
        <v>357</v>
      </c>
    </row>
    <row r="8327">
      <c r="A8327" s="23" t="s">
        <v>9077</v>
      </c>
      <c r="B8327" s="21" t="s">
        <v>261</v>
      </c>
    </row>
    <row r="8328">
      <c r="A8328" s="23" t="s">
        <v>9078</v>
      </c>
      <c r="B8328" s="21" t="s">
        <v>693</v>
      </c>
    </row>
    <row r="8329">
      <c r="A8329" s="23" t="s">
        <v>9079</v>
      </c>
      <c r="B8329" s="21" t="s">
        <v>294</v>
      </c>
    </row>
    <row r="8330">
      <c r="A8330" s="23" t="s">
        <v>9080</v>
      </c>
      <c r="B8330" s="21" t="s">
        <v>587</v>
      </c>
    </row>
    <row r="8331">
      <c r="A8331" s="23" t="s">
        <v>9081</v>
      </c>
      <c r="B8331" s="21" t="s">
        <v>283</v>
      </c>
    </row>
    <row r="8332">
      <c r="A8332" s="23" t="s">
        <v>9082</v>
      </c>
      <c r="B8332" s="21" t="s">
        <v>283</v>
      </c>
    </row>
    <row r="8333">
      <c r="A8333" s="23" t="s">
        <v>9083</v>
      </c>
      <c r="B8333" s="21" t="s">
        <v>261</v>
      </c>
    </row>
    <row r="8334">
      <c r="A8334" s="23" t="s">
        <v>9084</v>
      </c>
      <c r="B8334" s="21" t="s">
        <v>271</v>
      </c>
    </row>
    <row r="8335">
      <c r="A8335" s="23" t="s">
        <v>9085</v>
      </c>
      <c r="B8335" s="21" t="s">
        <v>357</v>
      </c>
    </row>
    <row r="8336">
      <c r="A8336" s="23" t="s">
        <v>9086</v>
      </c>
      <c r="B8336" s="21" t="s">
        <v>283</v>
      </c>
    </row>
    <row r="8337">
      <c r="A8337" s="23" t="s">
        <v>9087</v>
      </c>
      <c r="B8337" s="21" t="s">
        <v>261</v>
      </c>
    </row>
    <row r="8338">
      <c r="A8338" s="23" t="s">
        <v>9088</v>
      </c>
      <c r="B8338" s="21" t="s">
        <v>261</v>
      </c>
    </row>
    <row r="8339">
      <c r="A8339" s="23" t="s">
        <v>9089</v>
      </c>
      <c r="B8339" s="21" t="s">
        <v>324</v>
      </c>
    </row>
    <row r="8340">
      <c r="A8340" s="23" t="s">
        <v>9090</v>
      </c>
      <c r="B8340" s="21" t="s">
        <v>291</v>
      </c>
    </row>
    <row r="8341">
      <c r="A8341" s="23" t="s">
        <v>9091</v>
      </c>
      <c r="B8341" s="21" t="s">
        <v>118</v>
      </c>
    </row>
    <row r="8342">
      <c r="A8342" s="23" t="s">
        <v>167</v>
      </c>
      <c r="B8342" s="21" t="s">
        <v>168</v>
      </c>
    </row>
    <row r="8343">
      <c r="A8343" s="23" t="s">
        <v>9092</v>
      </c>
      <c r="B8343" s="21" t="s">
        <v>463</v>
      </c>
    </row>
    <row r="8344">
      <c r="A8344" s="23" t="s">
        <v>9093</v>
      </c>
      <c r="B8344" s="21" t="s">
        <v>291</v>
      </c>
    </row>
    <row r="8345">
      <c r="A8345" s="23" t="s">
        <v>9094</v>
      </c>
      <c r="B8345" s="21" t="s">
        <v>283</v>
      </c>
    </row>
    <row r="8346">
      <c r="A8346" s="23" t="s">
        <v>9095</v>
      </c>
      <c r="B8346" s="21" t="s">
        <v>285</v>
      </c>
    </row>
    <row r="8347">
      <c r="A8347" s="23" t="s">
        <v>9096</v>
      </c>
      <c r="B8347" s="21" t="s">
        <v>267</v>
      </c>
    </row>
    <row r="8348">
      <c r="A8348" s="23" t="s">
        <v>9097</v>
      </c>
      <c r="B8348" s="21" t="s">
        <v>4834</v>
      </c>
    </row>
    <row r="8349">
      <c r="A8349" s="23" t="s">
        <v>9098</v>
      </c>
      <c r="B8349" s="21" t="s">
        <v>9099</v>
      </c>
    </row>
    <row r="8350">
      <c r="A8350" s="23" t="s">
        <v>9100</v>
      </c>
      <c r="B8350" s="21" t="s">
        <v>261</v>
      </c>
    </row>
    <row r="8351">
      <c r="A8351" s="23" t="s">
        <v>9101</v>
      </c>
      <c r="B8351" s="21" t="s">
        <v>435</v>
      </c>
    </row>
    <row r="8352">
      <c r="A8352" s="23" t="s">
        <v>9102</v>
      </c>
      <c r="B8352" s="21" t="s">
        <v>300</v>
      </c>
    </row>
    <row r="8353">
      <c r="A8353" s="23" t="s">
        <v>9103</v>
      </c>
      <c r="B8353" s="21" t="s">
        <v>283</v>
      </c>
    </row>
    <row r="8354">
      <c r="A8354" s="23" t="s">
        <v>9104</v>
      </c>
      <c r="B8354" s="21" t="s">
        <v>300</v>
      </c>
    </row>
    <row r="8355">
      <c r="A8355" s="23" t="s">
        <v>9105</v>
      </c>
      <c r="B8355" s="21" t="s">
        <v>346</v>
      </c>
    </row>
    <row r="8356">
      <c r="A8356" s="23" t="s">
        <v>9106</v>
      </c>
      <c r="B8356" s="21" t="s">
        <v>294</v>
      </c>
    </row>
    <row r="8357">
      <c r="A8357" s="23" t="s">
        <v>9107</v>
      </c>
      <c r="B8357" s="21" t="s">
        <v>3031</v>
      </c>
    </row>
    <row r="8358">
      <c r="A8358" s="23" t="s">
        <v>9108</v>
      </c>
      <c r="B8358" s="21" t="s">
        <v>638</v>
      </c>
    </row>
    <row r="8359">
      <c r="A8359" s="23" t="s">
        <v>9109</v>
      </c>
      <c r="B8359" s="21" t="s">
        <v>261</v>
      </c>
    </row>
    <row r="8360">
      <c r="A8360" s="23" t="s">
        <v>9110</v>
      </c>
      <c r="B8360" s="21" t="s">
        <v>261</v>
      </c>
    </row>
    <row r="8361">
      <c r="A8361" s="23" t="s">
        <v>9111</v>
      </c>
      <c r="B8361" s="21" t="s">
        <v>4053</v>
      </c>
    </row>
    <row r="8362">
      <c r="A8362" s="23" t="s">
        <v>9112</v>
      </c>
      <c r="B8362" s="21" t="s">
        <v>271</v>
      </c>
    </row>
    <row r="8363">
      <c r="A8363" s="23" t="s">
        <v>9113</v>
      </c>
      <c r="B8363" s="21" t="s">
        <v>263</v>
      </c>
    </row>
    <row r="8364">
      <c r="A8364" s="23" t="s">
        <v>9114</v>
      </c>
      <c r="B8364" s="21" t="s">
        <v>283</v>
      </c>
    </row>
    <row r="8365">
      <c r="A8365" s="23" t="s">
        <v>9115</v>
      </c>
      <c r="B8365" s="21" t="s">
        <v>283</v>
      </c>
    </row>
    <row r="8366">
      <c r="A8366" s="23" t="s">
        <v>9116</v>
      </c>
      <c r="B8366" s="21" t="s">
        <v>261</v>
      </c>
    </row>
    <row r="8367">
      <c r="A8367" s="23" t="s">
        <v>9117</v>
      </c>
      <c r="B8367" s="21" t="s">
        <v>1097</v>
      </c>
    </row>
    <row r="8368">
      <c r="A8368" s="23" t="s">
        <v>9118</v>
      </c>
      <c r="B8368" s="21" t="s">
        <v>276</v>
      </c>
    </row>
    <row r="8369">
      <c r="A8369" s="23" t="s">
        <v>9119</v>
      </c>
      <c r="B8369" s="21" t="s">
        <v>767</v>
      </c>
    </row>
    <row r="8370">
      <c r="A8370" s="23" t="s">
        <v>9120</v>
      </c>
      <c r="B8370" s="21" t="s">
        <v>283</v>
      </c>
    </row>
    <row r="8371">
      <c r="A8371" s="23" t="s">
        <v>9121</v>
      </c>
      <c r="B8371" s="21" t="s">
        <v>283</v>
      </c>
    </row>
    <row r="8372">
      <c r="A8372" s="23" t="s">
        <v>9122</v>
      </c>
      <c r="B8372" s="21" t="s">
        <v>283</v>
      </c>
    </row>
    <row r="8373">
      <c r="A8373" s="23" t="s">
        <v>9123</v>
      </c>
      <c r="B8373" s="21" t="s">
        <v>261</v>
      </c>
    </row>
    <row r="8374">
      <c r="A8374" s="23" t="s">
        <v>9124</v>
      </c>
      <c r="B8374" s="21" t="s">
        <v>797</v>
      </c>
    </row>
    <row r="8375">
      <c r="A8375" s="23" t="s">
        <v>9125</v>
      </c>
      <c r="B8375" s="21" t="s">
        <v>291</v>
      </c>
    </row>
    <row r="8376">
      <c r="A8376" s="23" t="s">
        <v>9126</v>
      </c>
      <c r="B8376" s="21" t="s">
        <v>362</v>
      </c>
    </row>
    <row r="8377">
      <c r="A8377" s="23" t="s">
        <v>9127</v>
      </c>
      <c r="B8377" s="21" t="s">
        <v>276</v>
      </c>
    </row>
    <row r="8378">
      <c r="A8378" s="23" t="s">
        <v>9128</v>
      </c>
      <c r="B8378" s="21" t="s">
        <v>283</v>
      </c>
    </row>
    <row r="8379">
      <c r="A8379" s="23" t="s">
        <v>9129</v>
      </c>
      <c r="B8379" s="21" t="s">
        <v>279</v>
      </c>
    </row>
    <row r="8380">
      <c r="A8380" s="23" t="s">
        <v>9130</v>
      </c>
      <c r="B8380" s="21" t="s">
        <v>263</v>
      </c>
    </row>
    <row r="8381">
      <c r="A8381" s="23" t="s">
        <v>9131</v>
      </c>
      <c r="B8381" s="21" t="s">
        <v>1097</v>
      </c>
    </row>
    <row r="8382">
      <c r="A8382" s="23" t="s">
        <v>9132</v>
      </c>
      <c r="B8382" s="21" t="s">
        <v>283</v>
      </c>
    </row>
    <row r="8383">
      <c r="A8383" s="23" t="s">
        <v>9133</v>
      </c>
      <c r="B8383" s="21" t="s">
        <v>353</v>
      </c>
    </row>
    <row r="8384">
      <c r="A8384" s="23" t="s">
        <v>9134</v>
      </c>
      <c r="B8384" s="21" t="s">
        <v>1586</v>
      </c>
    </row>
    <row r="8385">
      <c r="A8385" s="23" t="s">
        <v>9135</v>
      </c>
      <c r="B8385" s="21" t="s">
        <v>261</v>
      </c>
    </row>
    <row r="8386">
      <c r="A8386" s="23" t="s">
        <v>9136</v>
      </c>
      <c r="B8386" s="21" t="s">
        <v>291</v>
      </c>
    </row>
    <row r="8387">
      <c r="A8387" s="23" t="s">
        <v>9137</v>
      </c>
      <c r="B8387" s="21" t="s">
        <v>9138</v>
      </c>
    </row>
    <row r="8388">
      <c r="A8388" s="23" t="s">
        <v>9139</v>
      </c>
      <c r="B8388" s="21" t="s">
        <v>276</v>
      </c>
    </row>
    <row r="8389">
      <c r="A8389" s="23" t="s">
        <v>9140</v>
      </c>
      <c r="B8389" s="21" t="s">
        <v>362</v>
      </c>
    </row>
    <row r="8390">
      <c r="A8390" s="23" t="s">
        <v>9141</v>
      </c>
      <c r="B8390" s="21" t="s">
        <v>476</v>
      </c>
    </row>
    <row r="8391">
      <c r="A8391" s="23" t="s">
        <v>9142</v>
      </c>
      <c r="B8391" s="21" t="s">
        <v>164</v>
      </c>
    </row>
    <row r="8392">
      <c r="A8392" s="23" t="s">
        <v>9143</v>
      </c>
      <c r="B8392" s="21" t="s">
        <v>476</v>
      </c>
    </row>
    <row r="8393">
      <c r="A8393" s="23" t="s">
        <v>9144</v>
      </c>
      <c r="B8393" s="21" t="s">
        <v>687</v>
      </c>
    </row>
    <row r="8394">
      <c r="A8394" s="23" t="s">
        <v>9145</v>
      </c>
      <c r="B8394" s="21" t="s">
        <v>300</v>
      </c>
    </row>
    <row r="8395">
      <c r="A8395" s="23" t="s">
        <v>9146</v>
      </c>
      <c r="B8395" s="21" t="s">
        <v>283</v>
      </c>
    </row>
    <row r="8396">
      <c r="A8396" s="23" t="s">
        <v>9147</v>
      </c>
      <c r="B8396" s="21" t="s">
        <v>263</v>
      </c>
    </row>
    <row r="8397">
      <c r="A8397" s="23" t="s">
        <v>9148</v>
      </c>
      <c r="B8397" s="21" t="s">
        <v>357</v>
      </c>
    </row>
    <row r="8398">
      <c r="A8398" s="23" t="s">
        <v>9149</v>
      </c>
      <c r="B8398" s="21" t="s">
        <v>261</v>
      </c>
    </row>
    <row r="8399">
      <c r="A8399" s="23" t="s">
        <v>9150</v>
      </c>
      <c r="B8399" s="21" t="s">
        <v>300</v>
      </c>
    </row>
    <row r="8400">
      <c r="A8400" s="23" t="s">
        <v>9151</v>
      </c>
      <c r="B8400" s="21" t="s">
        <v>276</v>
      </c>
    </row>
    <row r="8401">
      <c r="A8401" s="23" t="s">
        <v>9152</v>
      </c>
      <c r="B8401" s="21" t="s">
        <v>1917</v>
      </c>
    </row>
    <row r="8402">
      <c r="A8402" s="23" t="s">
        <v>9153</v>
      </c>
      <c r="B8402" s="21" t="s">
        <v>261</v>
      </c>
    </row>
    <row r="8403">
      <c r="A8403" s="23" t="s">
        <v>9154</v>
      </c>
      <c r="B8403" s="21" t="s">
        <v>294</v>
      </c>
    </row>
    <row r="8404">
      <c r="A8404" s="23" t="s">
        <v>9155</v>
      </c>
      <c r="B8404" s="21" t="s">
        <v>333</v>
      </c>
    </row>
    <row r="8405">
      <c r="A8405" s="23" t="s">
        <v>9156</v>
      </c>
      <c r="B8405" s="21" t="s">
        <v>283</v>
      </c>
    </row>
    <row r="8406">
      <c r="A8406" s="23" t="s">
        <v>9157</v>
      </c>
      <c r="B8406" s="21" t="s">
        <v>279</v>
      </c>
    </row>
    <row r="8407">
      <c r="A8407" s="23" t="s">
        <v>9158</v>
      </c>
      <c r="B8407" s="21" t="s">
        <v>7892</v>
      </c>
    </row>
    <row r="8408">
      <c r="A8408" s="23" t="s">
        <v>9159</v>
      </c>
      <c r="B8408" s="21" t="s">
        <v>371</v>
      </c>
    </row>
    <row r="8409">
      <c r="A8409" s="23" t="s">
        <v>9160</v>
      </c>
      <c r="B8409" s="21" t="s">
        <v>283</v>
      </c>
    </row>
    <row r="8410">
      <c r="A8410" s="23" t="s">
        <v>9161</v>
      </c>
      <c r="B8410" s="21" t="s">
        <v>435</v>
      </c>
    </row>
    <row r="8411">
      <c r="A8411" s="23" t="s">
        <v>9162</v>
      </c>
      <c r="B8411" s="21" t="s">
        <v>283</v>
      </c>
    </row>
    <row r="8412">
      <c r="A8412" s="23" t="s">
        <v>9163</v>
      </c>
      <c r="B8412" s="21" t="s">
        <v>276</v>
      </c>
    </row>
    <row r="8413">
      <c r="A8413" s="23" t="s">
        <v>9164</v>
      </c>
      <c r="B8413" s="21" t="s">
        <v>283</v>
      </c>
    </row>
    <row r="8414">
      <c r="A8414" s="23" t="s">
        <v>9165</v>
      </c>
      <c r="B8414" s="21" t="s">
        <v>9166</v>
      </c>
    </row>
    <row r="8415">
      <c r="A8415" s="23" t="s">
        <v>9167</v>
      </c>
      <c r="B8415" s="21" t="s">
        <v>291</v>
      </c>
    </row>
    <row r="8416">
      <c r="A8416" s="23" t="s">
        <v>9168</v>
      </c>
      <c r="B8416" s="21" t="s">
        <v>300</v>
      </c>
    </row>
    <row r="8417">
      <c r="A8417" s="23" t="s">
        <v>9169</v>
      </c>
      <c r="B8417" s="21" t="s">
        <v>152</v>
      </c>
    </row>
    <row r="8418">
      <c r="A8418" s="23" t="s">
        <v>9170</v>
      </c>
      <c r="B8418" s="21" t="s">
        <v>300</v>
      </c>
    </row>
    <row r="8419">
      <c r="A8419" s="23" t="s">
        <v>9171</v>
      </c>
      <c r="B8419" s="21" t="s">
        <v>291</v>
      </c>
    </row>
    <row r="8420">
      <c r="A8420" s="23" t="s">
        <v>9172</v>
      </c>
      <c r="B8420" s="21" t="s">
        <v>261</v>
      </c>
    </row>
    <row r="8421">
      <c r="A8421" s="23" t="s">
        <v>9173</v>
      </c>
      <c r="B8421" s="21" t="s">
        <v>1798</v>
      </c>
    </row>
    <row r="8422">
      <c r="A8422" s="23" t="s">
        <v>9174</v>
      </c>
      <c r="B8422" s="21" t="s">
        <v>346</v>
      </c>
    </row>
    <row r="8423">
      <c r="A8423" s="23" t="s">
        <v>9175</v>
      </c>
      <c r="B8423" s="21" t="s">
        <v>300</v>
      </c>
    </row>
    <row r="8424">
      <c r="A8424" s="23" t="s">
        <v>9176</v>
      </c>
      <c r="B8424" s="21" t="s">
        <v>589</v>
      </c>
    </row>
    <row r="8425">
      <c r="A8425" s="23" t="s">
        <v>9177</v>
      </c>
      <c r="B8425" s="21" t="s">
        <v>761</v>
      </c>
    </row>
    <row r="8426">
      <c r="A8426" s="23" t="s">
        <v>9178</v>
      </c>
      <c r="B8426" s="21" t="s">
        <v>283</v>
      </c>
    </row>
    <row r="8427">
      <c r="A8427" s="23" t="s">
        <v>9179</v>
      </c>
      <c r="B8427" s="21" t="s">
        <v>118</v>
      </c>
    </row>
    <row r="8428">
      <c r="A8428" s="23" t="s">
        <v>9180</v>
      </c>
      <c r="B8428" s="21" t="s">
        <v>261</v>
      </c>
    </row>
    <row r="8429">
      <c r="A8429" s="23" t="s">
        <v>9181</v>
      </c>
      <c r="B8429" s="21" t="s">
        <v>476</v>
      </c>
    </row>
    <row r="8430">
      <c r="A8430" s="23" t="s">
        <v>9182</v>
      </c>
      <c r="B8430" s="21" t="s">
        <v>291</v>
      </c>
    </row>
    <row r="8431">
      <c r="A8431" s="23" t="s">
        <v>9183</v>
      </c>
      <c r="B8431" s="21" t="s">
        <v>294</v>
      </c>
    </row>
    <row r="8432">
      <c r="A8432" s="23" t="s">
        <v>9184</v>
      </c>
      <c r="B8432" s="21" t="s">
        <v>300</v>
      </c>
    </row>
    <row r="8433">
      <c r="A8433" s="23" t="s">
        <v>9185</v>
      </c>
      <c r="B8433" s="21" t="s">
        <v>265</v>
      </c>
    </row>
    <row r="8434">
      <c r="A8434" s="23" t="s">
        <v>9186</v>
      </c>
      <c r="B8434" s="21" t="s">
        <v>294</v>
      </c>
    </row>
    <row r="8435">
      <c r="A8435" s="23" t="s">
        <v>9187</v>
      </c>
      <c r="B8435" s="21" t="s">
        <v>261</v>
      </c>
    </row>
    <row r="8436">
      <c r="A8436" s="23" t="s">
        <v>9188</v>
      </c>
      <c r="B8436" s="21" t="s">
        <v>1567</v>
      </c>
    </row>
    <row r="8437">
      <c r="A8437" s="23" t="s">
        <v>9189</v>
      </c>
      <c r="B8437" s="21" t="s">
        <v>300</v>
      </c>
    </row>
    <row r="8438">
      <c r="A8438" s="23" t="s">
        <v>9190</v>
      </c>
      <c r="B8438" s="21" t="s">
        <v>435</v>
      </c>
    </row>
    <row r="8439">
      <c r="A8439" s="23" t="s">
        <v>9191</v>
      </c>
      <c r="B8439" s="21" t="s">
        <v>263</v>
      </c>
    </row>
    <row r="8440">
      <c r="A8440" s="23" t="s">
        <v>197</v>
      </c>
      <c r="B8440" s="21" t="s">
        <v>118</v>
      </c>
    </row>
    <row r="8441">
      <c r="A8441" s="23" t="s">
        <v>9192</v>
      </c>
      <c r="B8441" s="21" t="s">
        <v>283</v>
      </c>
    </row>
    <row r="8442">
      <c r="A8442" s="23" t="s">
        <v>9193</v>
      </c>
      <c r="B8442" s="21" t="s">
        <v>300</v>
      </c>
    </row>
    <row r="8443">
      <c r="A8443" s="23" t="s">
        <v>9194</v>
      </c>
      <c r="B8443" s="21" t="s">
        <v>300</v>
      </c>
    </row>
    <row r="8444">
      <c r="A8444" s="23" t="s">
        <v>9195</v>
      </c>
      <c r="B8444" s="21" t="s">
        <v>3082</v>
      </c>
    </row>
    <row r="8445">
      <c r="A8445" s="23" t="s">
        <v>9196</v>
      </c>
      <c r="B8445" s="21" t="s">
        <v>283</v>
      </c>
    </row>
    <row r="8446">
      <c r="A8446" s="23" t="s">
        <v>9197</v>
      </c>
      <c r="B8446" s="21" t="s">
        <v>463</v>
      </c>
    </row>
    <row r="8447">
      <c r="A8447" s="23" t="s">
        <v>9198</v>
      </c>
      <c r="B8447" s="21" t="s">
        <v>283</v>
      </c>
    </row>
    <row r="8448">
      <c r="A8448" s="23" t="s">
        <v>9199</v>
      </c>
      <c r="B8448" s="21" t="s">
        <v>357</v>
      </c>
    </row>
    <row r="8449">
      <c r="A8449" s="23" t="s">
        <v>9200</v>
      </c>
      <c r="B8449" s="21" t="s">
        <v>261</v>
      </c>
    </row>
    <row r="8450">
      <c r="A8450" s="23" t="s">
        <v>9201</v>
      </c>
      <c r="B8450" s="21" t="s">
        <v>273</v>
      </c>
    </row>
    <row r="8451">
      <c r="A8451" s="23" t="s">
        <v>9202</v>
      </c>
      <c r="B8451" s="21" t="s">
        <v>362</v>
      </c>
    </row>
    <row r="8452">
      <c r="A8452" s="23" t="s">
        <v>9203</v>
      </c>
      <c r="B8452" s="21" t="s">
        <v>261</v>
      </c>
    </row>
    <row r="8453">
      <c r="A8453" s="23" t="s">
        <v>9204</v>
      </c>
      <c r="B8453" s="21" t="s">
        <v>476</v>
      </c>
    </row>
    <row r="8454">
      <c r="A8454" s="23" t="s">
        <v>9205</v>
      </c>
      <c r="B8454" s="21" t="s">
        <v>589</v>
      </c>
    </row>
    <row r="8455">
      <c r="A8455" s="23" t="s">
        <v>9206</v>
      </c>
      <c r="B8455" s="21" t="s">
        <v>294</v>
      </c>
    </row>
    <row r="8456">
      <c r="A8456" s="23" t="s">
        <v>9207</v>
      </c>
      <c r="B8456" s="21" t="s">
        <v>283</v>
      </c>
    </row>
    <row r="8457">
      <c r="A8457" s="23" t="s">
        <v>9208</v>
      </c>
      <c r="B8457" s="21" t="s">
        <v>261</v>
      </c>
    </row>
    <row r="8458">
      <c r="A8458" s="23" t="s">
        <v>9209</v>
      </c>
      <c r="B8458" s="21" t="s">
        <v>300</v>
      </c>
    </row>
    <row r="8459">
      <c r="A8459" s="23" t="s">
        <v>9210</v>
      </c>
      <c r="B8459" s="21" t="s">
        <v>144</v>
      </c>
    </row>
    <row r="8460">
      <c r="A8460" s="23" t="s">
        <v>9211</v>
      </c>
      <c r="B8460" s="21" t="s">
        <v>118</v>
      </c>
    </row>
    <row r="8461">
      <c r="A8461" s="23" t="s">
        <v>9212</v>
      </c>
      <c r="B8461" s="21" t="s">
        <v>118</v>
      </c>
    </row>
    <row r="8462">
      <c r="A8462" s="23" t="s">
        <v>9213</v>
      </c>
      <c r="B8462" s="21" t="s">
        <v>263</v>
      </c>
    </row>
    <row r="8463">
      <c r="A8463" s="23" t="s">
        <v>9214</v>
      </c>
      <c r="B8463" s="21" t="s">
        <v>276</v>
      </c>
    </row>
    <row r="8464">
      <c r="A8464" s="23" t="s">
        <v>9215</v>
      </c>
      <c r="B8464" s="21" t="s">
        <v>261</v>
      </c>
    </row>
    <row r="8465">
      <c r="A8465" s="23" t="s">
        <v>9216</v>
      </c>
      <c r="B8465" s="21" t="s">
        <v>261</v>
      </c>
    </row>
    <row r="8466">
      <c r="A8466" s="23" t="s">
        <v>9217</v>
      </c>
      <c r="B8466" s="21" t="s">
        <v>118</v>
      </c>
    </row>
    <row r="8467">
      <c r="A8467" s="23" t="s">
        <v>9218</v>
      </c>
      <c r="B8467" s="21" t="s">
        <v>300</v>
      </c>
    </row>
    <row r="8468">
      <c r="A8468" s="23" t="s">
        <v>9219</v>
      </c>
      <c r="B8468" s="21" t="s">
        <v>333</v>
      </c>
    </row>
    <row r="8469">
      <c r="A8469" s="23" t="s">
        <v>9220</v>
      </c>
      <c r="B8469" s="21" t="s">
        <v>291</v>
      </c>
    </row>
    <row r="8470">
      <c r="A8470" s="23" t="s">
        <v>9221</v>
      </c>
      <c r="B8470" s="21" t="s">
        <v>362</v>
      </c>
    </row>
    <row r="8471">
      <c r="A8471" s="23" t="s">
        <v>9222</v>
      </c>
      <c r="B8471" s="21" t="s">
        <v>283</v>
      </c>
    </row>
    <row r="8472">
      <c r="A8472" s="23" t="s">
        <v>9223</v>
      </c>
      <c r="B8472" s="21" t="s">
        <v>261</v>
      </c>
    </row>
    <row r="8473">
      <c r="A8473" s="23" t="s">
        <v>9224</v>
      </c>
      <c r="B8473" s="21" t="s">
        <v>300</v>
      </c>
    </row>
    <row r="8474">
      <c r="A8474" s="23" t="s">
        <v>9225</v>
      </c>
      <c r="B8474" s="21" t="s">
        <v>261</v>
      </c>
    </row>
    <row r="8475">
      <c r="A8475" s="23" t="s">
        <v>9226</v>
      </c>
      <c r="B8475" s="21" t="s">
        <v>294</v>
      </c>
    </row>
    <row r="8476">
      <c r="A8476" s="23" t="s">
        <v>9227</v>
      </c>
      <c r="B8476" s="21" t="s">
        <v>9228</v>
      </c>
    </row>
    <row r="8477">
      <c r="A8477" s="23" t="s">
        <v>9229</v>
      </c>
      <c r="B8477" s="21" t="s">
        <v>331</v>
      </c>
    </row>
    <row r="8478">
      <c r="A8478" s="23" t="s">
        <v>9230</v>
      </c>
      <c r="B8478" s="21" t="s">
        <v>2207</v>
      </c>
    </row>
    <row r="8479">
      <c r="A8479" s="23" t="s">
        <v>9231</v>
      </c>
      <c r="B8479" s="21" t="s">
        <v>294</v>
      </c>
    </row>
    <row r="8480">
      <c r="A8480" s="23" t="s">
        <v>9232</v>
      </c>
      <c r="B8480" s="21" t="s">
        <v>283</v>
      </c>
    </row>
    <row r="8481">
      <c r="A8481" s="23" t="s">
        <v>9233</v>
      </c>
      <c r="B8481" s="21" t="s">
        <v>283</v>
      </c>
    </row>
    <row r="8482">
      <c r="A8482" s="23" t="s">
        <v>9234</v>
      </c>
      <c r="B8482" s="21" t="s">
        <v>767</v>
      </c>
    </row>
    <row r="8483">
      <c r="A8483" s="23" t="s">
        <v>9235</v>
      </c>
      <c r="B8483" s="21" t="s">
        <v>1317</v>
      </c>
    </row>
    <row r="8484">
      <c r="A8484" s="23" t="s">
        <v>9236</v>
      </c>
      <c r="B8484" s="21" t="s">
        <v>283</v>
      </c>
    </row>
    <row r="8485">
      <c r="A8485" s="23" t="s">
        <v>9237</v>
      </c>
      <c r="B8485" s="21" t="s">
        <v>1011</v>
      </c>
    </row>
    <row r="8486">
      <c r="A8486" s="23" t="s">
        <v>9238</v>
      </c>
      <c r="B8486" s="21" t="s">
        <v>156</v>
      </c>
    </row>
    <row r="8487">
      <c r="A8487" s="23" t="s">
        <v>9239</v>
      </c>
      <c r="B8487" s="21" t="s">
        <v>9240</v>
      </c>
    </row>
    <row r="8488">
      <c r="A8488" s="23" t="s">
        <v>9241</v>
      </c>
      <c r="B8488" s="21" t="s">
        <v>271</v>
      </c>
    </row>
    <row r="8489">
      <c r="A8489" s="23" t="s">
        <v>9242</v>
      </c>
      <c r="B8489" s="21" t="s">
        <v>267</v>
      </c>
    </row>
    <row r="8490">
      <c r="A8490" s="23" t="s">
        <v>9243</v>
      </c>
      <c r="B8490" s="21" t="s">
        <v>283</v>
      </c>
    </row>
    <row r="8491">
      <c r="A8491" s="23" t="s">
        <v>9244</v>
      </c>
      <c r="B8491" s="21" t="s">
        <v>476</v>
      </c>
    </row>
    <row r="8492">
      <c r="A8492" s="23" t="s">
        <v>9245</v>
      </c>
      <c r="B8492" s="21" t="s">
        <v>273</v>
      </c>
    </row>
    <row r="8493">
      <c r="A8493" s="23" t="s">
        <v>9246</v>
      </c>
      <c r="B8493" s="21" t="s">
        <v>546</v>
      </c>
    </row>
    <row r="8494">
      <c r="A8494" s="23" t="s">
        <v>9247</v>
      </c>
      <c r="B8494" s="21" t="s">
        <v>261</v>
      </c>
    </row>
    <row r="8495">
      <c r="A8495" s="23" t="s">
        <v>9248</v>
      </c>
      <c r="B8495" s="21" t="s">
        <v>276</v>
      </c>
    </row>
    <row r="8496">
      <c r="A8496" s="23" t="s">
        <v>9249</v>
      </c>
      <c r="B8496" s="21" t="s">
        <v>9029</v>
      </c>
    </row>
    <row r="8497">
      <c r="A8497" s="23" t="s">
        <v>9250</v>
      </c>
      <c r="B8497" s="21" t="s">
        <v>362</v>
      </c>
    </row>
    <row r="8498">
      <c r="A8498" s="23" t="s">
        <v>9251</v>
      </c>
      <c r="B8498" s="21" t="s">
        <v>261</v>
      </c>
    </row>
    <row r="8499">
      <c r="A8499" s="23" t="s">
        <v>9252</v>
      </c>
      <c r="B8499" s="21" t="s">
        <v>283</v>
      </c>
    </row>
    <row r="8500">
      <c r="A8500" s="23" t="s">
        <v>9253</v>
      </c>
      <c r="B8500" s="21" t="s">
        <v>1567</v>
      </c>
    </row>
    <row r="8501">
      <c r="A8501" s="23" t="s">
        <v>9254</v>
      </c>
      <c r="B8501" s="21" t="s">
        <v>1665</v>
      </c>
    </row>
    <row r="8502">
      <c r="A8502" s="23" t="s">
        <v>9255</v>
      </c>
      <c r="B8502" s="21" t="s">
        <v>797</v>
      </c>
    </row>
    <row r="8503">
      <c r="A8503" s="23" t="s">
        <v>9256</v>
      </c>
      <c r="B8503" s="21" t="s">
        <v>263</v>
      </c>
    </row>
    <row r="8504">
      <c r="A8504" s="23" t="s">
        <v>9257</v>
      </c>
      <c r="B8504" s="21" t="s">
        <v>283</v>
      </c>
    </row>
    <row r="8505">
      <c r="A8505" s="23" t="s">
        <v>9258</v>
      </c>
      <c r="B8505" s="21" t="s">
        <v>283</v>
      </c>
    </row>
    <row r="8506">
      <c r="A8506" s="23" t="s">
        <v>9259</v>
      </c>
      <c r="B8506" s="21" t="s">
        <v>9260</v>
      </c>
    </row>
    <row r="8507">
      <c r="A8507" s="23" t="s">
        <v>9261</v>
      </c>
      <c r="B8507" s="21" t="s">
        <v>261</v>
      </c>
    </row>
    <row r="8508">
      <c r="A8508" s="23" t="s">
        <v>9262</v>
      </c>
      <c r="B8508" s="21" t="s">
        <v>346</v>
      </c>
    </row>
    <row r="8509">
      <c r="A8509" s="23" t="s">
        <v>9263</v>
      </c>
      <c r="B8509" s="21" t="s">
        <v>329</v>
      </c>
    </row>
    <row r="8510">
      <c r="A8510" s="23" t="s">
        <v>9264</v>
      </c>
      <c r="B8510" s="21" t="s">
        <v>261</v>
      </c>
    </row>
    <row r="8511">
      <c r="A8511" s="23" t="s">
        <v>9265</v>
      </c>
      <c r="B8511" s="21" t="s">
        <v>300</v>
      </c>
    </row>
    <row r="8512">
      <c r="A8512" s="23" t="s">
        <v>9266</v>
      </c>
      <c r="B8512" s="21" t="s">
        <v>283</v>
      </c>
    </row>
    <row r="8513">
      <c r="A8513" s="23" t="s">
        <v>9267</v>
      </c>
      <c r="B8513" s="21" t="s">
        <v>371</v>
      </c>
    </row>
    <row r="8514">
      <c r="A8514" s="23" t="s">
        <v>9268</v>
      </c>
      <c r="B8514" s="21" t="s">
        <v>283</v>
      </c>
    </row>
    <row r="8515">
      <c r="A8515" s="23" t="s">
        <v>9269</v>
      </c>
      <c r="B8515" s="21" t="s">
        <v>9270</v>
      </c>
    </row>
    <row r="8516">
      <c r="A8516" s="23" t="s">
        <v>9271</v>
      </c>
      <c r="B8516" s="21" t="s">
        <v>353</v>
      </c>
    </row>
    <row r="8517">
      <c r="A8517" s="23" t="s">
        <v>9272</v>
      </c>
      <c r="B8517" s="21" t="s">
        <v>362</v>
      </c>
    </row>
    <row r="8518">
      <c r="A8518" s="23" t="s">
        <v>9273</v>
      </c>
      <c r="B8518" s="21" t="s">
        <v>261</v>
      </c>
    </row>
    <row r="8519">
      <c r="A8519" s="23" t="s">
        <v>9274</v>
      </c>
      <c r="B8519" s="21" t="s">
        <v>283</v>
      </c>
    </row>
    <row r="8520">
      <c r="A8520" s="23" t="s">
        <v>9275</v>
      </c>
      <c r="B8520" s="21" t="s">
        <v>273</v>
      </c>
    </row>
    <row r="8521">
      <c r="A8521" s="23" t="s">
        <v>9276</v>
      </c>
      <c r="B8521" s="21" t="s">
        <v>316</v>
      </c>
    </row>
    <row r="8522">
      <c r="A8522" s="23" t="s">
        <v>9277</v>
      </c>
      <c r="B8522" s="21" t="s">
        <v>362</v>
      </c>
    </row>
    <row r="8523">
      <c r="A8523" s="23" t="s">
        <v>9278</v>
      </c>
      <c r="B8523" s="21" t="s">
        <v>362</v>
      </c>
    </row>
    <row r="8524">
      <c r="A8524" s="23" t="s">
        <v>9279</v>
      </c>
      <c r="B8524" s="21" t="s">
        <v>1223</v>
      </c>
    </row>
    <row r="8525">
      <c r="A8525" s="23" t="s">
        <v>9280</v>
      </c>
      <c r="B8525" s="21" t="s">
        <v>283</v>
      </c>
    </row>
    <row r="8526">
      <c r="A8526" s="23" t="s">
        <v>9281</v>
      </c>
      <c r="B8526" s="21" t="s">
        <v>8068</v>
      </c>
    </row>
    <row r="8527">
      <c r="A8527" s="23" t="s">
        <v>9282</v>
      </c>
      <c r="B8527" s="21" t="s">
        <v>261</v>
      </c>
    </row>
    <row r="8528">
      <c r="A8528" s="23" t="s">
        <v>9283</v>
      </c>
      <c r="B8528" s="21" t="s">
        <v>466</v>
      </c>
    </row>
    <row r="8529">
      <c r="A8529" s="23" t="s">
        <v>9284</v>
      </c>
      <c r="B8529" s="21" t="s">
        <v>767</v>
      </c>
    </row>
    <row r="8530">
      <c r="A8530" s="23" t="s">
        <v>9285</v>
      </c>
      <c r="B8530" s="21" t="s">
        <v>263</v>
      </c>
    </row>
    <row r="8531">
      <c r="A8531" s="23" t="s">
        <v>9286</v>
      </c>
      <c r="B8531" s="21" t="s">
        <v>1769</v>
      </c>
    </row>
    <row r="8532">
      <c r="A8532" s="23" t="s">
        <v>9287</v>
      </c>
      <c r="B8532" s="21" t="s">
        <v>1586</v>
      </c>
    </row>
    <row r="8533">
      <c r="A8533" s="23" t="s">
        <v>9288</v>
      </c>
      <c r="B8533" s="21" t="s">
        <v>324</v>
      </c>
    </row>
    <row r="8534">
      <c r="A8534" s="23" t="s">
        <v>9289</v>
      </c>
      <c r="B8534" s="21" t="s">
        <v>291</v>
      </c>
    </row>
    <row r="8535">
      <c r="A8535" s="23" t="s">
        <v>9290</v>
      </c>
      <c r="B8535" s="21" t="s">
        <v>263</v>
      </c>
    </row>
    <row r="8536">
      <c r="A8536" s="23" t="s">
        <v>9291</v>
      </c>
      <c r="B8536" s="21" t="s">
        <v>300</v>
      </c>
    </row>
    <row r="8537">
      <c r="A8537" s="23" t="s">
        <v>9292</v>
      </c>
      <c r="B8537" s="21" t="s">
        <v>283</v>
      </c>
    </row>
    <row r="8538">
      <c r="A8538" s="23" t="s">
        <v>9293</v>
      </c>
      <c r="B8538" s="21" t="s">
        <v>300</v>
      </c>
    </row>
    <row r="8539">
      <c r="A8539" s="23" t="s">
        <v>9294</v>
      </c>
      <c r="B8539" s="21" t="s">
        <v>267</v>
      </c>
    </row>
    <row r="8540">
      <c r="A8540" s="23" t="s">
        <v>9295</v>
      </c>
      <c r="B8540" s="21" t="s">
        <v>300</v>
      </c>
    </row>
    <row r="8541">
      <c r="A8541" s="23" t="s">
        <v>9296</v>
      </c>
      <c r="B8541" s="21" t="s">
        <v>624</v>
      </c>
    </row>
    <row r="8542">
      <c r="A8542" s="23" t="s">
        <v>9297</v>
      </c>
      <c r="B8542" s="21" t="s">
        <v>675</v>
      </c>
    </row>
    <row r="8543">
      <c r="A8543" s="23" t="s">
        <v>9298</v>
      </c>
      <c r="B8543" s="21" t="s">
        <v>283</v>
      </c>
    </row>
    <row r="8544">
      <c r="A8544" s="23" t="s">
        <v>9299</v>
      </c>
      <c r="B8544" s="21" t="s">
        <v>362</v>
      </c>
    </row>
    <row r="8545">
      <c r="A8545" s="23" t="s">
        <v>9300</v>
      </c>
      <c r="B8545" s="21" t="s">
        <v>261</v>
      </c>
    </row>
    <row r="8546">
      <c r="A8546" s="23" t="s">
        <v>9301</v>
      </c>
      <c r="B8546" s="21" t="s">
        <v>261</v>
      </c>
    </row>
    <row r="8547">
      <c r="A8547" s="23" t="s">
        <v>9302</v>
      </c>
      <c r="B8547" s="21" t="s">
        <v>283</v>
      </c>
    </row>
    <row r="8548">
      <c r="A8548" s="23" t="s">
        <v>9303</v>
      </c>
      <c r="B8548" s="21" t="s">
        <v>291</v>
      </c>
    </row>
    <row r="8549">
      <c r="A8549" s="23" t="s">
        <v>9304</v>
      </c>
      <c r="B8549" s="21" t="s">
        <v>805</v>
      </c>
    </row>
    <row r="8550">
      <c r="A8550" s="23" t="s">
        <v>9305</v>
      </c>
      <c r="B8550" s="21" t="s">
        <v>362</v>
      </c>
    </row>
    <row r="8551">
      <c r="A8551" s="23" t="s">
        <v>9306</v>
      </c>
      <c r="B8551" s="21" t="s">
        <v>267</v>
      </c>
    </row>
    <row r="8552">
      <c r="A8552" s="23" t="s">
        <v>9307</v>
      </c>
      <c r="B8552" s="21" t="s">
        <v>1317</v>
      </c>
    </row>
    <row r="8553">
      <c r="A8553" s="23" t="s">
        <v>9308</v>
      </c>
      <c r="B8553" s="21" t="s">
        <v>283</v>
      </c>
    </row>
    <row r="8554">
      <c r="A8554" s="23" t="s">
        <v>9309</v>
      </c>
      <c r="B8554" s="21" t="s">
        <v>283</v>
      </c>
    </row>
    <row r="8555">
      <c r="A8555" s="23" t="s">
        <v>9310</v>
      </c>
      <c r="B8555" s="21" t="s">
        <v>144</v>
      </c>
    </row>
    <row r="8556">
      <c r="A8556" s="23" t="s">
        <v>9311</v>
      </c>
      <c r="B8556" s="21" t="s">
        <v>362</v>
      </c>
    </row>
    <row r="8557">
      <c r="A8557" s="23" t="s">
        <v>9312</v>
      </c>
      <c r="B8557" s="21" t="s">
        <v>261</v>
      </c>
    </row>
    <row r="8558">
      <c r="A8558" s="23" t="s">
        <v>9313</v>
      </c>
      <c r="B8558" s="21" t="s">
        <v>283</v>
      </c>
    </row>
    <row r="8559">
      <c r="A8559" s="23" t="s">
        <v>9314</v>
      </c>
      <c r="B8559" s="21" t="s">
        <v>265</v>
      </c>
    </row>
    <row r="8560">
      <c r="A8560" s="23" t="s">
        <v>9315</v>
      </c>
      <c r="B8560" s="21" t="s">
        <v>261</v>
      </c>
    </row>
    <row r="8561">
      <c r="A8561" s="23" t="s">
        <v>9316</v>
      </c>
      <c r="B8561" s="21" t="s">
        <v>291</v>
      </c>
    </row>
    <row r="8562">
      <c r="A8562" s="23" t="s">
        <v>9317</v>
      </c>
      <c r="B8562" s="21" t="s">
        <v>300</v>
      </c>
    </row>
    <row r="8563">
      <c r="A8563" s="23" t="s">
        <v>9318</v>
      </c>
      <c r="B8563" s="21" t="s">
        <v>273</v>
      </c>
    </row>
    <row r="8564">
      <c r="A8564" s="23" t="s">
        <v>9319</v>
      </c>
      <c r="B8564" s="21" t="s">
        <v>152</v>
      </c>
    </row>
    <row r="8565">
      <c r="A8565" s="23" t="s">
        <v>9320</v>
      </c>
      <c r="B8565" s="21" t="s">
        <v>191</v>
      </c>
    </row>
    <row r="8566">
      <c r="A8566" s="23" t="s">
        <v>9321</v>
      </c>
      <c r="B8566" s="21" t="s">
        <v>273</v>
      </c>
    </row>
    <row r="8567">
      <c r="A8567" s="23" t="s">
        <v>9322</v>
      </c>
      <c r="B8567" s="21" t="s">
        <v>501</v>
      </c>
    </row>
    <row r="8568">
      <c r="A8568" s="23" t="s">
        <v>9323</v>
      </c>
      <c r="B8568" s="21" t="s">
        <v>261</v>
      </c>
    </row>
    <row r="8569">
      <c r="A8569" s="23" t="s">
        <v>9324</v>
      </c>
      <c r="B8569" s="21" t="s">
        <v>300</v>
      </c>
    </row>
    <row r="8570">
      <c r="A8570" s="23" t="s">
        <v>9325</v>
      </c>
      <c r="B8570" s="21" t="s">
        <v>805</v>
      </c>
    </row>
    <row r="8571">
      <c r="A8571" s="23" t="s">
        <v>9326</v>
      </c>
      <c r="B8571" s="21" t="s">
        <v>294</v>
      </c>
    </row>
    <row r="8572">
      <c r="A8572" s="23" t="s">
        <v>9327</v>
      </c>
      <c r="B8572" s="21" t="s">
        <v>752</v>
      </c>
    </row>
    <row r="8573">
      <c r="A8573" s="23" t="s">
        <v>9328</v>
      </c>
      <c r="B8573" s="21" t="s">
        <v>300</v>
      </c>
    </row>
    <row r="8574">
      <c r="A8574" s="23" t="s">
        <v>9329</v>
      </c>
      <c r="B8574" s="21" t="s">
        <v>9330</v>
      </c>
    </row>
    <row r="8575">
      <c r="A8575" s="23" t="s">
        <v>9331</v>
      </c>
      <c r="B8575" s="21" t="s">
        <v>291</v>
      </c>
    </row>
    <row r="8576">
      <c r="A8576" s="23" t="s">
        <v>9332</v>
      </c>
      <c r="B8576" s="21" t="s">
        <v>261</v>
      </c>
    </row>
    <row r="8577">
      <c r="A8577" s="23" t="s">
        <v>9333</v>
      </c>
      <c r="B8577" s="21" t="s">
        <v>283</v>
      </c>
    </row>
    <row r="8578">
      <c r="A8578" s="23" t="s">
        <v>9334</v>
      </c>
      <c r="B8578" s="21" t="s">
        <v>1285</v>
      </c>
    </row>
    <row r="8579">
      <c r="A8579" s="23" t="s">
        <v>9335</v>
      </c>
      <c r="B8579" s="21" t="s">
        <v>300</v>
      </c>
    </row>
    <row r="8580">
      <c r="A8580" s="23" t="s">
        <v>9336</v>
      </c>
      <c r="B8580" s="21" t="s">
        <v>273</v>
      </c>
    </row>
    <row r="8581">
      <c r="A8581" s="23" t="s">
        <v>9337</v>
      </c>
      <c r="B8581" s="21" t="s">
        <v>118</v>
      </c>
    </row>
    <row r="8582">
      <c r="A8582" s="23" t="s">
        <v>9338</v>
      </c>
      <c r="B8582" s="21" t="s">
        <v>283</v>
      </c>
    </row>
    <row r="8583">
      <c r="A8583" s="23" t="s">
        <v>9339</v>
      </c>
      <c r="B8583" s="21" t="s">
        <v>294</v>
      </c>
    </row>
    <row r="8584">
      <c r="A8584" s="23" t="s">
        <v>9340</v>
      </c>
      <c r="B8584" s="21" t="s">
        <v>452</v>
      </c>
    </row>
    <row r="8585">
      <c r="A8585" s="23" t="s">
        <v>9341</v>
      </c>
      <c r="B8585" s="21" t="s">
        <v>638</v>
      </c>
    </row>
    <row r="8586">
      <c r="A8586" s="23" t="s">
        <v>9342</v>
      </c>
      <c r="B8586" s="21" t="s">
        <v>664</v>
      </c>
    </row>
    <row r="8587">
      <c r="A8587" s="23" t="s">
        <v>9343</v>
      </c>
      <c r="B8587" s="21" t="s">
        <v>9344</v>
      </c>
    </row>
    <row r="8588">
      <c r="A8588" s="23" t="s">
        <v>9345</v>
      </c>
      <c r="B8588" s="21" t="s">
        <v>2242</v>
      </c>
    </row>
    <row r="8589">
      <c r="A8589" s="23" t="s">
        <v>9346</v>
      </c>
      <c r="B8589" s="21" t="s">
        <v>261</v>
      </c>
    </row>
    <row r="8590">
      <c r="A8590" s="23" t="s">
        <v>9347</v>
      </c>
      <c r="B8590" s="21" t="s">
        <v>300</v>
      </c>
    </row>
    <row r="8591">
      <c r="A8591" s="23" t="s">
        <v>9348</v>
      </c>
      <c r="B8591" s="21" t="s">
        <v>476</v>
      </c>
    </row>
    <row r="8592">
      <c r="A8592" s="23" t="s">
        <v>9349</v>
      </c>
      <c r="B8592" s="21" t="s">
        <v>261</v>
      </c>
    </row>
    <row r="8593">
      <c r="A8593" s="23" t="s">
        <v>9350</v>
      </c>
      <c r="B8593" s="21" t="s">
        <v>276</v>
      </c>
    </row>
    <row r="8594">
      <c r="A8594" s="23" t="s">
        <v>9351</v>
      </c>
      <c r="B8594" s="21" t="s">
        <v>329</v>
      </c>
    </row>
    <row r="8595">
      <c r="A8595" s="23" t="s">
        <v>9352</v>
      </c>
      <c r="B8595" s="21" t="s">
        <v>276</v>
      </c>
    </row>
    <row r="8596">
      <c r="A8596" s="23" t="s">
        <v>9353</v>
      </c>
      <c r="B8596" s="21" t="s">
        <v>261</v>
      </c>
    </row>
    <row r="8597">
      <c r="A8597" s="23" t="s">
        <v>9354</v>
      </c>
      <c r="B8597" s="21" t="s">
        <v>276</v>
      </c>
    </row>
    <row r="8598">
      <c r="A8598" s="23" t="s">
        <v>9355</v>
      </c>
      <c r="B8598" s="21" t="s">
        <v>294</v>
      </c>
    </row>
    <row r="8599">
      <c r="A8599" s="23" t="s">
        <v>9356</v>
      </c>
      <c r="B8599" s="21" t="s">
        <v>2024</v>
      </c>
    </row>
    <row r="8600">
      <c r="A8600" s="23" t="s">
        <v>9357</v>
      </c>
      <c r="B8600" s="21" t="s">
        <v>466</v>
      </c>
    </row>
    <row r="8601">
      <c r="A8601" s="23" t="s">
        <v>9358</v>
      </c>
      <c r="B8601" s="21" t="s">
        <v>265</v>
      </c>
    </row>
    <row r="8602">
      <c r="A8602" s="23" t="s">
        <v>9359</v>
      </c>
      <c r="B8602" s="21" t="s">
        <v>283</v>
      </c>
    </row>
    <row r="8603">
      <c r="A8603" s="23" t="s">
        <v>9360</v>
      </c>
      <c r="B8603" s="21" t="s">
        <v>291</v>
      </c>
    </row>
    <row r="8604">
      <c r="A8604" s="23" t="s">
        <v>9361</v>
      </c>
      <c r="B8604" s="21" t="s">
        <v>279</v>
      </c>
    </row>
    <row r="8605">
      <c r="A8605" s="23" t="s">
        <v>9362</v>
      </c>
      <c r="B8605" s="21" t="s">
        <v>139</v>
      </c>
    </row>
    <row r="8606">
      <c r="A8606" s="23" t="s">
        <v>9363</v>
      </c>
      <c r="B8606" s="21" t="s">
        <v>1230</v>
      </c>
    </row>
    <row r="8607">
      <c r="A8607" s="23" t="s">
        <v>9364</v>
      </c>
      <c r="B8607" s="21" t="s">
        <v>283</v>
      </c>
    </row>
    <row r="8608">
      <c r="A8608" s="23" t="s">
        <v>9365</v>
      </c>
      <c r="B8608" s="21" t="s">
        <v>261</v>
      </c>
    </row>
    <row r="8609">
      <c r="A8609" s="23" t="s">
        <v>9366</v>
      </c>
      <c r="B8609" s="21" t="s">
        <v>118</v>
      </c>
    </row>
    <row r="8610">
      <c r="A8610" s="23" t="s">
        <v>9367</v>
      </c>
      <c r="B8610" s="21" t="s">
        <v>297</v>
      </c>
    </row>
    <row r="8611">
      <c r="A8611" s="23" t="s">
        <v>9368</v>
      </c>
      <c r="B8611" s="21" t="s">
        <v>283</v>
      </c>
    </row>
    <row r="8612">
      <c r="A8612" s="23" t="s">
        <v>9369</v>
      </c>
      <c r="B8612" s="21" t="s">
        <v>174</v>
      </c>
    </row>
    <row r="8613">
      <c r="A8613" s="23" t="s">
        <v>9370</v>
      </c>
      <c r="B8613" s="21" t="s">
        <v>687</v>
      </c>
    </row>
    <row r="8614">
      <c r="A8614" s="23" t="s">
        <v>9371</v>
      </c>
      <c r="B8614" s="21" t="s">
        <v>294</v>
      </c>
    </row>
    <row r="8615">
      <c r="A8615" s="23" t="s">
        <v>9372</v>
      </c>
      <c r="B8615" s="21" t="s">
        <v>118</v>
      </c>
    </row>
    <row r="8616">
      <c r="A8616" s="23" t="s">
        <v>9373</v>
      </c>
      <c r="B8616" s="21" t="s">
        <v>261</v>
      </c>
    </row>
    <row r="8617">
      <c r="A8617" s="23" t="s">
        <v>9374</v>
      </c>
      <c r="B8617" s="21" t="s">
        <v>316</v>
      </c>
    </row>
    <row r="8618">
      <c r="A8618" s="23" t="s">
        <v>9375</v>
      </c>
      <c r="B8618" s="21" t="s">
        <v>261</v>
      </c>
    </row>
    <row r="8619">
      <c r="A8619" s="23" t="s">
        <v>9376</v>
      </c>
      <c r="B8619" s="21" t="s">
        <v>9377</v>
      </c>
    </row>
    <row r="8620">
      <c r="A8620" s="23" t="s">
        <v>9378</v>
      </c>
      <c r="B8620" s="21" t="s">
        <v>294</v>
      </c>
    </row>
    <row r="8621">
      <c r="A8621" s="23" t="s">
        <v>9379</v>
      </c>
      <c r="B8621" s="21" t="s">
        <v>283</v>
      </c>
    </row>
    <row r="8622">
      <c r="A8622" s="23" t="s">
        <v>9380</v>
      </c>
      <c r="B8622" s="21" t="s">
        <v>271</v>
      </c>
    </row>
    <row r="8623">
      <c r="A8623" s="23" t="s">
        <v>9381</v>
      </c>
      <c r="B8623" s="21" t="s">
        <v>9382</v>
      </c>
    </row>
    <row r="8624">
      <c r="A8624" s="23" t="s">
        <v>9383</v>
      </c>
      <c r="B8624" s="21" t="s">
        <v>752</v>
      </c>
    </row>
    <row r="8625">
      <c r="A8625" s="23" t="s">
        <v>9384</v>
      </c>
      <c r="B8625" s="21" t="s">
        <v>261</v>
      </c>
    </row>
    <row r="8626">
      <c r="A8626" s="23" t="s">
        <v>9385</v>
      </c>
      <c r="B8626" s="21" t="s">
        <v>283</v>
      </c>
    </row>
    <row r="8627">
      <c r="A8627" s="23" t="s">
        <v>9386</v>
      </c>
      <c r="B8627" s="21" t="s">
        <v>4920</v>
      </c>
    </row>
    <row r="8628">
      <c r="A8628" s="23" t="s">
        <v>9387</v>
      </c>
      <c r="B8628" s="21" t="s">
        <v>297</v>
      </c>
    </row>
    <row r="8629">
      <c r="A8629" s="23" t="s">
        <v>9388</v>
      </c>
      <c r="B8629" s="21" t="s">
        <v>261</v>
      </c>
    </row>
    <row r="8630">
      <c r="A8630" s="23" t="s">
        <v>9389</v>
      </c>
      <c r="B8630" s="21" t="s">
        <v>261</v>
      </c>
    </row>
    <row r="8631">
      <c r="A8631" s="23" t="s">
        <v>9390</v>
      </c>
      <c r="B8631" s="21" t="s">
        <v>300</v>
      </c>
    </row>
    <row r="8632">
      <c r="A8632" s="23" t="s">
        <v>9391</v>
      </c>
      <c r="B8632" s="21" t="s">
        <v>466</v>
      </c>
    </row>
    <row r="8633">
      <c r="A8633" s="23" t="s">
        <v>9392</v>
      </c>
      <c r="B8633" s="21" t="s">
        <v>261</v>
      </c>
    </row>
    <row r="8634">
      <c r="A8634" s="23" t="s">
        <v>9393</v>
      </c>
      <c r="B8634" s="21" t="s">
        <v>283</v>
      </c>
    </row>
    <row r="8635">
      <c r="A8635" s="23" t="s">
        <v>9394</v>
      </c>
      <c r="B8635" s="21" t="s">
        <v>267</v>
      </c>
    </row>
    <row r="8636">
      <c r="A8636" s="23" t="s">
        <v>9395</v>
      </c>
      <c r="B8636" s="21" t="s">
        <v>752</v>
      </c>
    </row>
    <row r="8637">
      <c r="A8637" s="23" t="s">
        <v>9396</v>
      </c>
      <c r="B8637" s="21" t="s">
        <v>7880</v>
      </c>
    </row>
    <row r="8638">
      <c r="A8638" s="23" t="s">
        <v>9397</v>
      </c>
      <c r="B8638" s="21" t="s">
        <v>463</v>
      </c>
    </row>
    <row r="8639">
      <c r="A8639" s="23" t="s">
        <v>9398</v>
      </c>
      <c r="B8639" s="21" t="s">
        <v>346</v>
      </c>
    </row>
    <row r="8640">
      <c r="A8640" s="23" t="s">
        <v>9399</v>
      </c>
      <c r="B8640" s="21" t="s">
        <v>261</v>
      </c>
    </row>
    <row r="8641">
      <c r="A8641" s="23" t="s">
        <v>9400</v>
      </c>
      <c r="B8641" s="21" t="s">
        <v>273</v>
      </c>
    </row>
    <row r="8642">
      <c r="A8642" s="23" t="s">
        <v>9401</v>
      </c>
      <c r="B8642" s="21" t="s">
        <v>283</v>
      </c>
    </row>
    <row r="8643">
      <c r="A8643" s="23" t="s">
        <v>9402</v>
      </c>
      <c r="B8643" s="21" t="s">
        <v>261</v>
      </c>
    </row>
    <row r="8644">
      <c r="A8644" s="23" t="s">
        <v>9403</v>
      </c>
      <c r="B8644" s="21" t="s">
        <v>261</v>
      </c>
    </row>
    <row r="8645">
      <c r="A8645" s="23" t="s">
        <v>9404</v>
      </c>
      <c r="B8645" s="21" t="s">
        <v>300</v>
      </c>
    </row>
    <row r="8646">
      <c r="A8646" s="23" t="s">
        <v>9405</v>
      </c>
      <c r="B8646" s="21" t="s">
        <v>300</v>
      </c>
    </row>
    <row r="8647">
      <c r="A8647" s="23" t="s">
        <v>9406</v>
      </c>
      <c r="B8647" s="21" t="s">
        <v>261</v>
      </c>
    </row>
    <row r="8648">
      <c r="A8648" s="23" t="s">
        <v>9407</v>
      </c>
      <c r="B8648" s="21" t="s">
        <v>283</v>
      </c>
    </row>
    <row r="8649">
      <c r="A8649" s="23" t="s">
        <v>9408</v>
      </c>
      <c r="B8649" s="21" t="s">
        <v>281</v>
      </c>
    </row>
    <row r="8650">
      <c r="A8650" s="23" t="s">
        <v>9409</v>
      </c>
      <c r="B8650" s="21" t="s">
        <v>761</v>
      </c>
    </row>
    <row r="8651">
      <c r="A8651" s="23" t="s">
        <v>9410</v>
      </c>
      <c r="B8651" s="21" t="s">
        <v>261</v>
      </c>
    </row>
    <row r="8652">
      <c r="A8652" s="23" t="s">
        <v>9411</v>
      </c>
      <c r="B8652" s="21" t="s">
        <v>174</v>
      </c>
    </row>
    <row r="8653">
      <c r="A8653" s="23" t="s">
        <v>9412</v>
      </c>
      <c r="B8653" s="21" t="s">
        <v>297</v>
      </c>
    </row>
    <row r="8654">
      <c r="A8654" s="23" t="s">
        <v>9413</v>
      </c>
      <c r="B8654" s="21" t="s">
        <v>261</v>
      </c>
    </row>
    <row r="8655">
      <c r="A8655" s="23" t="s">
        <v>9414</v>
      </c>
      <c r="B8655" s="21" t="s">
        <v>279</v>
      </c>
    </row>
    <row r="8656">
      <c r="A8656" s="23" t="s">
        <v>9415</v>
      </c>
      <c r="B8656" s="21" t="s">
        <v>216</v>
      </c>
    </row>
    <row r="8657">
      <c r="A8657" s="23" t="s">
        <v>9416</v>
      </c>
      <c r="B8657" s="21" t="s">
        <v>300</v>
      </c>
    </row>
    <row r="8658">
      <c r="A8658" s="23" t="s">
        <v>9417</v>
      </c>
      <c r="B8658" s="21" t="s">
        <v>4323</v>
      </c>
    </row>
    <row r="8659">
      <c r="A8659" s="23" t="s">
        <v>9418</v>
      </c>
      <c r="B8659" s="21" t="s">
        <v>191</v>
      </c>
    </row>
    <row r="8660">
      <c r="A8660" s="23" t="s">
        <v>9419</v>
      </c>
      <c r="B8660" s="21" t="s">
        <v>767</v>
      </c>
    </row>
    <row r="8661">
      <c r="A8661" s="23" t="s">
        <v>9420</v>
      </c>
      <c r="B8661" s="21" t="s">
        <v>261</v>
      </c>
    </row>
    <row r="8662">
      <c r="A8662" s="23" t="s">
        <v>9421</v>
      </c>
      <c r="B8662" s="21" t="s">
        <v>329</v>
      </c>
    </row>
    <row r="8663">
      <c r="A8663" s="23" t="s">
        <v>9422</v>
      </c>
      <c r="B8663" s="21" t="s">
        <v>263</v>
      </c>
    </row>
    <row r="8664">
      <c r="A8664" s="23" t="s">
        <v>9423</v>
      </c>
      <c r="B8664" s="21" t="s">
        <v>435</v>
      </c>
    </row>
    <row r="8665">
      <c r="A8665" s="23" t="s">
        <v>9424</v>
      </c>
      <c r="B8665" s="21" t="s">
        <v>118</v>
      </c>
    </row>
    <row r="8666">
      <c r="A8666" s="23" t="s">
        <v>9425</v>
      </c>
      <c r="B8666" s="21" t="s">
        <v>9426</v>
      </c>
    </row>
    <row r="8667">
      <c r="A8667" s="23" t="s">
        <v>9427</v>
      </c>
      <c r="B8667" s="21" t="s">
        <v>761</v>
      </c>
    </row>
    <row r="8668">
      <c r="A8668" s="23" t="s">
        <v>9428</v>
      </c>
      <c r="B8668" s="21" t="s">
        <v>2574</v>
      </c>
    </row>
    <row r="8669">
      <c r="A8669" s="23" t="s">
        <v>9429</v>
      </c>
      <c r="B8669" s="21" t="s">
        <v>283</v>
      </c>
    </row>
    <row r="8670">
      <c r="A8670" s="23" t="s">
        <v>9430</v>
      </c>
      <c r="B8670" s="21" t="s">
        <v>291</v>
      </c>
    </row>
    <row r="8671">
      <c r="A8671" s="23" t="s">
        <v>9431</v>
      </c>
      <c r="B8671" s="21" t="s">
        <v>261</v>
      </c>
    </row>
    <row r="8672">
      <c r="A8672" s="23" t="s">
        <v>9432</v>
      </c>
      <c r="B8672" s="21" t="s">
        <v>263</v>
      </c>
    </row>
    <row r="8673">
      <c r="A8673" s="23" t="s">
        <v>9433</v>
      </c>
      <c r="B8673" s="21" t="s">
        <v>174</v>
      </c>
    </row>
    <row r="8674">
      <c r="A8674" s="23" t="s">
        <v>9434</v>
      </c>
      <c r="B8674" s="21" t="s">
        <v>362</v>
      </c>
    </row>
    <row r="8675">
      <c r="A8675" s="23" t="s">
        <v>9435</v>
      </c>
      <c r="B8675" s="21" t="s">
        <v>263</v>
      </c>
    </row>
    <row r="8676">
      <c r="A8676" s="23" t="s">
        <v>9436</v>
      </c>
      <c r="B8676" s="21" t="s">
        <v>291</v>
      </c>
    </row>
    <row r="8677">
      <c r="A8677" s="23" t="s">
        <v>9437</v>
      </c>
      <c r="B8677" s="21" t="s">
        <v>267</v>
      </c>
    </row>
    <row r="8678">
      <c r="A8678" s="23" t="s">
        <v>9438</v>
      </c>
      <c r="B8678" s="21" t="s">
        <v>261</v>
      </c>
    </row>
    <row r="8679">
      <c r="A8679" s="23" t="s">
        <v>9439</v>
      </c>
      <c r="B8679" s="21" t="s">
        <v>283</v>
      </c>
    </row>
    <row r="8680">
      <c r="A8680" s="23" t="s">
        <v>9440</v>
      </c>
      <c r="B8680" s="21" t="s">
        <v>118</v>
      </c>
    </row>
    <row r="8681">
      <c r="A8681" s="23" t="s">
        <v>9441</v>
      </c>
      <c r="B8681" s="21" t="s">
        <v>9228</v>
      </c>
    </row>
    <row r="8682">
      <c r="A8682" s="23" t="s">
        <v>9442</v>
      </c>
      <c r="B8682" s="21" t="s">
        <v>273</v>
      </c>
    </row>
    <row r="8683">
      <c r="A8683" s="23" t="s">
        <v>9443</v>
      </c>
      <c r="B8683" s="21" t="s">
        <v>261</v>
      </c>
    </row>
    <row r="8684">
      <c r="A8684" s="23" t="s">
        <v>9444</v>
      </c>
      <c r="B8684" s="21" t="s">
        <v>300</v>
      </c>
    </row>
    <row r="8685">
      <c r="A8685" s="23" t="s">
        <v>9445</v>
      </c>
      <c r="B8685" s="21" t="s">
        <v>466</v>
      </c>
    </row>
    <row r="8686">
      <c r="A8686" s="23" t="s">
        <v>9446</v>
      </c>
      <c r="B8686" s="21" t="s">
        <v>9447</v>
      </c>
    </row>
    <row r="8687">
      <c r="A8687" s="23" t="s">
        <v>9448</v>
      </c>
      <c r="B8687" s="21" t="s">
        <v>291</v>
      </c>
    </row>
    <row r="8688">
      <c r="A8688" s="23" t="s">
        <v>9449</v>
      </c>
      <c r="B8688" s="21" t="s">
        <v>331</v>
      </c>
    </row>
    <row r="8689">
      <c r="A8689" s="23" t="s">
        <v>9450</v>
      </c>
      <c r="B8689" s="21" t="s">
        <v>2174</v>
      </c>
    </row>
    <row r="8690">
      <c r="A8690" s="23" t="s">
        <v>9451</v>
      </c>
      <c r="B8690" s="21" t="s">
        <v>728</v>
      </c>
    </row>
    <row r="8691">
      <c r="A8691" s="23" t="s">
        <v>9452</v>
      </c>
      <c r="B8691" s="21" t="s">
        <v>261</v>
      </c>
    </row>
    <row r="8692">
      <c r="A8692" s="23" t="s">
        <v>9453</v>
      </c>
      <c r="B8692" s="21" t="s">
        <v>283</v>
      </c>
    </row>
    <row r="8693">
      <c r="A8693" s="23" t="s">
        <v>9454</v>
      </c>
      <c r="B8693" s="21" t="s">
        <v>300</v>
      </c>
    </row>
    <row r="8694">
      <c r="A8694" s="23" t="s">
        <v>9455</v>
      </c>
      <c r="B8694" s="21" t="s">
        <v>273</v>
      </c>
    </row>
    <row r="8695">
      <c r="A8695" s="23" t="s">
        <v>9456</v>
      </c>
      <c r="B8695" s="21" t="s">
        <v>7880</v>
      </c>
    </row>
    <row r="8696">
      <c r="A8696" s="23" t="s">
        <v>9457</v>
      </c>
      <c r="B8696" s="21" t="s">
        <v>144</v>
      </c>
    </row>
    <row r="8697">
      <c r="A8697" s="23" t="s">
        <v>9458</v>
      </c>
      <c r="B8697" s="21" t="s">
        <v>261</v>
      </c>
    </row>
    <row r="8698">
      <c r="A8698" s="23" t="s">
        <v>9459</v>
      </c>
      <c r="B8698" s="21" t="s">
        <v>297</v>
      </c>
    </row>
    <row r="8699">
      <c r="A8699" s="23" t="s">
        <v>9460</v>
      </c>
      <c r="B8699" s="21" t="s">
        <v>333</v>
      </c>
    </row>
    <row r="8700">
      <c r="A8700" s="23" t="s">
        <v>9461</v>
      </c>
      <c r="B8700" s="21" t="s">
        <v>267</v>
      </c>
    </row>
    <row r="8701">
      <c r="A8701" s="23" t="s">
        <v>9462</v>
      </c>
      <c r="B8701" s="21" t="s">
        <v>624</v>
      </c>
    </row>
    <row r="8702">
      <c r="A8702" s="23" t="s">
        <v>9463</v>
      </c>
      <c r="B8702" s="21" t="s">
        <v>1317</v>
      </c>
    </row>
    <row r="8703">
      <c r="A8703" s="23" t="s">
        <v>9464</v>
      </c>
      <c r="B8703" s="21" t="s">
        <v>329</v>
      </c>
    </row>
    <row r="8704">
      <c r="A8704" s="23" t="s">
        <v>9465</v>
      </c>
      <c r="B8704" s="21" t="s">
        <v>435</v>
      </c>
    </row>
    <row r="8705">
      <c r="A8705" s="23" t="s">
        <v>9466</v>
      </c>
      <c r="B8705" s="21" t="s">
        <v>375</v>
      </c>
    </row>
    <row r="8706">
      <c r="A8706" s="23" t="s">
        <v>9467</v>
      </c>
      <c r="B8706" s="21" t="s">
        <v>285</v>
      </c>
    </row>
    <row r="8707">
      <c r="A8707" s="23" t="s">
        <v>9468</v>
      </c>
      <c r="B8707" s="21" t="s">
        <v>261</v>
      </c>
    </row>
    <row r="8708">
      <c r="A8708" s="23" t="s">
        <v>9469</v>
      </c>
      <c r="B8708" s="21" t="s">
        <v>1285</v>
      </c>
    </row>
    <row r="8709">
      <c r="A8709" s="23" t="s">
        <v>9470</v>
      </c>
      <c r="B8709" s="21" t="s">
        <v>659</v>
      </c>
    </row>
    <row r="8710">
      <c r="A8710" s="23" t="s">
        <v>9471</v>
      </c>
      <c r="B8710" s="21" t="s">
        <v>767</v>
      </c>
    </row>
    <row r="8711">
      <c r="A8711" s="23" t="s">
        <v>9472</v>
      </c>
      <c r="B8711" s="21" t="s">
        <v>273</v>
      </c>
    </row>
    <row r="8712">
      <c r="A8712" s="23" t="s">
        <v>9473</v>
      </c>
      <c r="B8712" s="21" t="s">
        <v>1097</v>
      </c>
    </row>
    <row r="8713">
      <c r="A8713" s="23" t="s">
        <v>9474</v>
      </c>
      <c r="B8713" s="21" t="s">
        <v>294</v>
      </c>
    </row>
    <row r="8714">
      <c r="A8714" s="23" t="s">
        <v>9475</v>
      </c>
      <c r="B8714" s="21" t="s">
        <v>212</v>
      </c>
    </row>
    <row r="8715">
      <c r="A8715" s="23" t="s">
        <v>9476</v>
      </c>
      <c r="B8715" s="21" t="s">
        <v>174</v>
      </c>
    </row>
    <row r="8716">
      <c r="A8716" s="23" t="s">
        <v>9477</v>
      </c>
      <c r="B8716" s="21" t="s">
        <v>261</v>
      </c>
    </row>
    <row r="8717">
      <c r="A8717" s="23" t="s">
        <v>9478</v>
      </c>
      <c r="B8717" s="21" t="s">
        <v>283</v>
      </c>
    </row>
    <row r="8718">
      <c r="A8718" s="23" t="s">
        <v>9479</v>
      </c>
      <c r="B8718" s="21" t="s">
        <v>156</v>
      </c>
    </row>
    <row r="8719">
      <c r="A8719" s="23" t="s">
        <v>9480</v>
      </c>
      <c r="B8719" s="21" t="s">
        <v>291</v>
      </c>
    </row>
    <row r="8720">
      <c r="A8720" s="23" t="s">
        <v>9481</v>
      </c>
      <c r="B8720" s="21" t="s">
        <v>216</v>
      </c>
    </row>
    <row r="8721">
      <c r="A8721" s="23" t="s">
        <v>9482</v>
      </c>
      <c r="B8721" s="21" t="s">
        <v>118</v>
      </c>
    </row>
    <row r="8722">
      <c r="A8722" s="23" t="s">
        <v>9483</v>
      </c>
      <c r="B8722" s="21" t="s">
        <v>589</v>
      </c>
    </row>
    <row r="8723">
      <c r="A8723" s="23" t="s">
        <v>9484</v>
      </c>
      <c r="B8723" s="21" t="s">
        <v>283</v>
      </c>
    </row>
    <row r="8724">
      <c r="A8724" s="23" t="s">
        <v>9485</v>
      </c>
      <c r="B8724" s="21" t="s">
        <v>291</v>
      </c>
    </row>
    <row r="8725">
      <c r="A8725" s="23" t="s">
        <v>9486</v>
      </c>
      <c r="B8725" s="21" t="s">
        <v>1461</v>
      </c>
    </row>
    <row r="8726">
      <c r="A8726" s="23" t="s">
        <v>9487</v>
      </c>
      <c r="B8726" s="21" t="s">
        <v>435</v>
      </c>
    </row>
    <row r="8727">
      <c r="A8727" s="23" t="s">
        <v>9488</v>
      </c>
      <c r="B8727" s="21" t="s">
        <v>371</v>
      </c>
    </row>
    <row r="8728">
      <c r="A8728" s="23" t="s">
        <v>9489</v>
      </c>
      <c r="B8728" s="21" t="s">
        <v>300</v>
      </c>
    </row>
    <row r="8729">
      <c r="A8729" s="23" t="s">
        <v>9490</v>
      </c>
      <c r="B8729" s="21" t="s">
        <v>281</v>
      </c>
    </row>
    <row r="8730">
      <c r="A8730" s="23" t="s">
        <v>9491</v>
      </c>
      <c r="B8730" s="21" t="s">
        <v>300</v>
      </c>
    </row>
    <row r="8731">
      <c r="A8731" s="23" t="s">
        <v>9492</v>
      </c>
      <c r="B8731" s="21" t="s">
        <v>283</v>
      </c>
    </row>
    <row r="8732">
      <c r="A8732" s="23" t="s">
        <v>9493</v>
      </c>
      <c r="B8732" s="21" t="s">
        <v>3247</v>
      </c>
    </row>
    <row r="8733">
      <c r="A8733" s="23" t="s">
        <v>9494</v>
      </c>
      <c r="B8733" s="21" t="s">
        <v>261</v>
      </c>
    </row>
    <row r="8734">
      <c r="A8734" s="23" t="s">
        <v>9495</v>
      </c>
      <c r="B8734" s="21" t="s">
        <v>283</v>
      </c>
    </row>
    <row r="8735">
      <c r="A8735" s="23" t="s">
        <v>9496</v>
      </c>
      <c r="B8735" s="21" t="s">
        <v>261</v>
      </c>
    </row>
    <row r="8736">
      <c r="A8736" s="23" t="s">
        <v>157</v>
      </c>
      <c r="B8736" s="21" t="s">
        <v>118</v>
      </c>
    </row>
    <row r="8737">
      <c r="A8737" s="23" t="s">
        <v>9497</v>
      </c>
      <c r="B8737" s="21" t="s">
        <v>331</v>
      </c>
    </row>
    <row r="8738">
      <c r="A8738" s="23" t="s">
        <v>9498</v>
      </c>
      <c r="B8738" s="21" t="s">
        <v>283</v>
      </c>
    </row>
    <row r="8739">
      <c r="A8739" s="23" t="s">
        <v>9499</v>
      </c>
      <c r="B8739" s="21" t="s">
        <v>283</v>
      </c>
    </row>
    <row r="8740">
      <c r="A8740" s="23" t="s">
        <v>9500</v>
      </c>
      <c r="B8740" s="21" t="s">
        <v>265</v>
      </c>
    </row>
    <row r="8741">
      <c r="A8741" s="23" t="s">
        <v>9501</v>
      </c>
      <c r="B8741" s="21" t="s">
        <v>261</v>
      </c>
    </row>
    <row r="8742">
      <c r="A8742" s="23" t="s">
        <v>9502</v>
      </c>
      <c r="B8742" s="21" t="s">
        <v>283</v>
      </c>
    </row>
    <row r="8743">
      <c r="A8743" s="23" t="s">
        <v>9503</v>
      </c>
      <c r="B8743" s="21" t="s">
        <v>191</v>
      </c>
    </row>
    <row r="8744">
      <c r="A8744" s="23" t="s">
        <v>9504</v>
      </c>
      <c r="B8744" s="21" t="s">
        <v>316</v>
      </c>
    </row>
    <row r="8745">
      <c r="A8745" s="23" t="s">
        <v>9505</v>
      </c>
      <c r="B8745" s="21" t="s">
        <v>261</v>
      </c>
    </row>
    <row r="8746">
      <c r="A8746" s="23" t="s">
        <v>9506</v>
      </c>
      <c r="B8746" s="21" t="s">
        <v>261</v>
      </c>
    </row>
    <row r="8747">
      <c r="A8747" s="23" t="s">
        <v>9507</v>
      </c>
      <c r="B8747" s="21" t="s">
        <v>283</v>
      </c>
    </row>
    <row r="8748">
      <c r="A8748" s="23" t="s">
        <v>9508</v>
      </c>
      <c r="B8748" s="21" t="s">
        <v>283</v>
      </c>
    </row>
    <row r="8749">
      <c r="A8749" s="23" t="s">
        <v>9509</v>
      </c>
      <c r="B8749" s="21" t="s">
        <v>357</v>
      </c>
    </row>
    <row r="8750">
      <c r="A8750" s="23" t="s">
        <v>9510</v>
      </c>
      <c r="B8750" s="21" t="s">
        <v>261</v>
      </c>
    </row>
    <row r="8751">
      <c r="A8751" s="23" t="s">
        <v>9511</v>
      </c>
      <c r="B8751" s="21" t="s">
        <v>3037</v>
      </c>
    </row>
    <row r="8752">
      <c r="A8752" s="23" t="s">
        <v>9512</v>
      </c>
      <c r="B8752" s="21" t="s">
        <v>283</v>
      </c>
    </row>
    <row r="8753">
      <c r="A8753" s="23" t="s">
        <v>9513</v>
      </c>
      <c r="B8753" s="21" t="s">
        <v>9514</v>
      </c>
    </row>
    <row r="8754">
      <c r="A8754" s="23" t="s">
        <v>9515</v>
      </c>
      <c r="B8754" s="21" t="s">
        <v>357</v>
      </c>
    </row>
    <row r="8755">
      <c r="A8755" s="23" t="s">
        <v>9516</v>
      </c>
      <c r="B8755" s="21" t="s">
        <v>812</v>
      </c>
    </row>
    <row r="8756">
      <c r="A8756" s="23" t="s">
        <v>9517</v>
      </c>
      <c r="B8756" s="21" t="s">
        <v>333</v>
      </c>
    </row>
    <row r="8757">
      <c r="A8757" s="23" t="s">
        <v>9518</v>
      </c>
      <c r="B8757" s="21" t="s">
        <v>300</v>
      </c>
    </row>
    <row r="8758">
      <c r="A8758" s="23" t="s">
        <v>9519</v>
      </c>
      <c r="B8758" s="21" t="s">
        <v>346</v>
      </c>
    </row>
    <row r="8759">
      <c r="A8759" s="23" t="s">
        <v>9520</v>
      </c>
      <c r="B8759" s="21" t="s">
        <v>191</v>
      </c>
    </row>
    <row r="8760">
      <c r="A8760" s="23" t="s">
        <v>9521</v>
      </c>
      <c r="B8760" s="21" t="s">
        <v>291</v>
      </c>
    </row>
    <row r="8761">
      <c r="A8761" s="23" t="s">
        <v>9522</v>
      </c>
      <c r="B8761" s="21" t="s">
        <v>357</v>
      </c>
    </row>
    <row r="8762">
      <c r="A8762" s="23" t="s">
        <v>9523</v>
      </c>
      <c r="B8762" s="21" t="s">
        <v>263</v>
      </c>
    </row>
    <row r="8763">
      <c r="A8763" s="23" t="s">
        <v>9524</v>
      </c>
      <c r="B8763" s="21" t="s">
        <v>273</v>
      </c>
    </row>
    <row r="8764">
      <c r="A8764" s="23" t="s">
        <v>9525</v>
      </c>
      <c r="B8764" s="21" t="s">
        <v>261</v>
      </c>
    </row>
    <row r="8765">
      <c r="A8765" s="23" t="s">
        <v>9526</v>
      </c>
      <c r="B8765" s="21" t="s">
        <v>435</v>
      </c>
    </row>
    <row r="8766">
      <c r="A8766" s="23" t="s">
        <v>9527</v>
      </c>
      <c r="B8766" s="21" t="s">
        <v>610</v>
      </c>
    </row>
    <row r="8767">
      <c r="A8767" s="23" t="s">
        <v>9528</v>
      </c>
      <c r="B8767" s="21" t="s">
        <v>294</v>
      </c>
    </row>
    <row r="8768">
      <c r="A8768" s="23" t="s">
        <v>9529</v>
      </c>
      <c r="B8768" s="21" t="s">
        <v>362</v>
      </c>
    </row>
    <row r="8769">
      <c r="A8769" s="23" t="s">
        <v>9530</v>
      </c>
      <c r="B8769" s="21" t="s">
        <v>276</v>
      </c>
    </row>
    <row r="8770">
      <c r="A8770" s="23" t="s">
        <v>9531</v>
      </c>
      <c r="B8770" s="21" t="s">
        <v>1816</v>
      </c>
    </row>
    <row r="8771">
      <c r="A8771" s="23" t="s">
        <v>9532</v>
      </c>
      <c r="B8771" s="21" t="s">
        <v>346</v>
      </c>
    </row>
    <row r="8772">
      <c r="A8772" s="23" t="s">
        <v>9533</v>
      </c>
      <c r="B8772" s="21" t="s">
        <v>283</v>
      </c>
    </row>
    <row r="8773">
      <c r="A8773" s="23" t="s">
        <v>9534</v>
      </c>
      <c r="B8773" s="21" t="s">
        <v>300</v>
      </c>
    </row>
    <row r="8774">
      <c r="A8774" s="23" t="s">
        <v>9535</v>
      </c>
      <c r="B8774" s="21" t="s">
        <v>9536</v>
      </c>
    </row>
    <row r="8775">
      <c r="A8775" s="23" t="s">
        <v>9537</v>
      </c>
      <c r="B8775" s="21" t="s">
        <v>276</v>
      </c>
    </row>
    <row r="8776">
      <c r="A8776" s="23" t="s">
        <v>9538</v>
      </c>
      <c r="B8776" s="21" t="s">
        <v>283</v>
      </c>
    </row>
    <row r="8777">
      <c r="A8777" s="23" t="s">
        <v>9539</v>
      </c>
      <c r="B8777" s="21" t="s">
        <v>261</v>
      </c>
    </row>
    <row r="8778">
      <c r="A8778" s="23" t="s">
        <v>9540</v>
      </c>
      <c r="B8778" s="21" t="s">
        <v>445</v>
      </c>
    </row>
    <row r="8779">
      <c r="A8779" s="23" t="s">
        <v>9541</v>
      </c>
      <c r="B8779" s="21" t="s">
        <v>263</v>
      </c>
    </row>
    <row r="8780">
      <c r="A8780" s="23" t="s">
        <v>9542</v>
      </c>
      <c r="B8780" s="21" t="s">
        <v>297</v>
      </c>
    </row>
    <row r="8781">
      <c r="A8781" s="23" t="s">
        <v>9543</v>
      </c>
      <c r="B8781" s="21" t="s">
        <v>279</v>
      </c>
    </row>
    <row r="8782">
      <c r="A8782" s="23" t="s">
        <v>9544</v>
      </c>
      <c r="B8782" s="21" t="s">
        <v>263</v>
      </c>
    </row>
    <row r="8783">
      <c r="A8783" s="23" t="s">
        <v>9545</v>
      </c>
      <c r="B8783" s="21" t="s">
        <v>291</v>
      </c>
    </row>
    <row r="8784">
      <c r="A8784" s="23" t="s">
        <v>9546</v>
      </c>
      <c r="B8784" s="21" t="s">
        <v>273</v>
      </c>
    </row>
    <row r="8785">
      <c r="A8785" s="23" t="s">
        <v>9547</v>
      </c>
      <c r="B8785" s="21" t="s">
        <v>300</v>
      </c>
    </row>
    <row r="8786">
      <c r="A8786" s="23" t="s">
        <v>9548</v>
      </c>
      <c r="B8786" s="21" t="s">
        <v>283</v>
      </c>
    </row>
    <row r="8787">
      <c r="A8787" s="23" t="s">
        <v>9549</v>
      </c>
      <c r="B8787" s="21" t="s">
        <v>273</v>
      </c>
    </row>
    <row r="8788">
      <c r="A8788" s="23" t="s">
        <v>9550</v>
      </c>
      <c r="B8788" s="21" t="s">
        <v>283</v>
      </c>
    </row>
    <row r="8789">
      <c r="A8789" s="23" t="s">
        <v>9551</v>
      </c>
      <c r="B8789" s="21" t="s">
        <v>300</v>
      </c>
    </row>
    <row r="8790">
      <c r="A8790" s="23" t="s">
        <v>9552</v>
      </c>
      <c r="B8790" s="21" t="s">
        <v>283</v>
      </c>
    </row>
    <row r="8791">
      <c r="A8791" s="23" t="s">
        <v>9553</v>
      </c>
      <c r="B8791" s="21" t="s">
        <v>265</v>
      </c>
    </row>
    <row r="8792">
      <c r="A8792" s="23" t="s">
        <v>9554</v>
      </c>
      <c r="B8792" s="21" t="s">
        <v>312</v>
      </c>
    </row>
    <row r="8793">
      <c r="A8793" s="23" t="s">
        <v>9555</v>
      </c>
      <c r="B8793" s="21" t="s">
        <v>362</v>
      </c>
    </row>
    <row r="8794">
      <c r="A8794" s="23" t="s">
        <v>9556</v>
      </c>
      <c r="B8794" s="21" t="s">
        <v>1128</v>
      </c>
    </row>
    <row r="8795">
      <c r="A8795" s="23" t="s">
        <v>9557</v>
      </c>
      <c r="B8795" s="21" t="s">
        <v>294</v>
      </c>
    </row>
    <row r="8796">
      <c r="A8796" s="23" t="s">
        <v>9558</v>
      </c>
      <c r="B8796" s="21" t="s">
        <v>294</v>
      </c>
    </row>
    <row r="8797">
      <c r="A8797" s="23" t="s">
        <v>9559</v>
      </c>
      <c r="B8797" s="21" t="s">
        <v>261</v>
      </c>
    </row>
    <row r="8798">
      <c r="A8798" s="23" t="s">
        <v>9560</v>
      </c>
      <c r="B8798" s="21" t="s">
        <v>357</v>
      </c>
    </row>
    <row r="8799">
      <c r="A8799" s="23" t="s">
        <v>9561</v>
      </c>
      <c r="B8799" s="21" t="s">
        <v>283</v>
      </c>
    </row>
    <row r="8800">
      <c r="A8800" s="23" t="s">
        <v>9562</v>
      </c>
      <c r="B8800" s="21" t="s">
        <v>294</v>
      </c>
    </row>
    <row r="8801">
      <c r="A8801" s="23" t="s">
        <v>9563</v>
      </c>
      <c r="B8801" s="21" t="s">
        <v>291</v>
      </c>
    </row>
    <row r="8802">
      <c r="A8802" s="23" t="s">
        <v>9564</v>
      </c>
      <c r="B8802" s="21" t="s">
        <v>261</v>
      </c>
    </row>
    <row r="8803">
      <c r="A8803" s="23" t="s">
        <v>9565</v>
      </c>
      <c r="B8803" s="21" t="s">
        <v>263</v>
      </c>
    </row>
    <row r="8804">
      <c r="A8804" s="23" t="s">
        <v>9566</v>
      </c>
      <c r="B8804" s="21" t="s">
        <v>246</v>
      </c>
    </row>
    <row r="8805">
      <c r="A8805" s="23" t="s">
        <v>9567</v>
      </c>
      <c r="B8805" s="21" t="s">
        <v>283</v>
      </c>
    </row>
    <row r="8806">
      <c r="A8806" s="23" t="s">
        <v>9568</v>
      </c>
      <c r="B8806" s="21" t="s">
        <v>261</v>
      </c>
    </row>
    <row r="8807">
      <c r="A8807" s="23" t="s">
        <v>9569</v>
      </c>
      <c r="B8807" s="21" t="s">
        <v>357</v>
      </c>
    </row>
    <row r="8808">
      <c r="A8808" s="23" t="s">
        <v>9570</v>
      </c>
      <c r="B8808" s="21" t="s">
        <v>267</v>
      </c>
    </row>
    <row r="8809">
      <c r="A8809" s="23" t="s">
        <v>9571</v>
      </c>
      <c r="B8809" s="21" t="s">
        <v>9572</v>
      </c>
    </row>
    <row r="8810">
      <c r="A8810" s="23" t="s">
        <v>9573</v>
      </c>
      <c r="B8810" s="21" t="s">
        <v>300</v>
      </c>
    </row>
    <row r="8811">
      <c r="A8811" s="23" t="s">
        <v>9574</v>
      </c>
      <c r="B8811" s="21" t="s">
        <v>261</v>
      </c>
    </row>
    <row r="8812">
      <c r="A8812" s="23" t="s">
        <v>9575</v>
      </c>
      <c r="B8812" s="21" t="s">
        <v>267</v>
      </c>
    </row>
    <row r="8813">
      <c r="A8813" s="23" t="s">
        <v>9576</v>
      </c>
      <c r="B8813" s="21" t="s">
        <v>300</v>
      </c>
    </row>
    <row r="8814">
      <c r="A8814" s="23" t="s">
        <v>9577</v>
      </c>
      <c r="B8814" s="21" t="s">
        <v>435</v>
      </c>
    </row>
    <row r="8815">
      <c r="A8815" s="23" t="s">
        <v>9578</v>
      </c>
      <c r="B8815" s="21" t="s">
        <v>346</v>
      </c>
    </row>
    <row r="8816">
      <c r="A8816" s="23" t="s">
        <v>9579</v>
      </c>
      <c r="B8816" s="21" t="s">
        <v>273</v>
      </c>
    </row>
    <row r="8817">
      <c r="A8817" s="23" t="s">
        <v>9580</v>
      </c>
      <c r="B8817" s="21" t="s">
        <v>3483</v>
      </c>
    </row>
    <row r="8818">
      <c r="A8818" s="23" t="s">
        <v>9581</v>
      </c>
      <c r="B8818" s="21" t="s">
        <v>174</v>
      </c>
    </row>
    <row r="8819">
      <c r="A8819" s="23" t="s">
        <v>9582</v>
      </c>
      <c r="B8819" s="21" t="s">
        <v>261</v>
      </c>
    </row>
    <row r="8820">
      <c r="A8820" s="23" t="s">
        <v>9583</v>
      </c>
      <c r="B8820" s="21" t="s">
        <v>291</v>
      </c>
    </row>
    <row r="8821">
      <c r="A8821" s="23" t="s">
        <v>9584</v>
      </c>
      <c r="B8821" s="21" t="s">
        <v>300</v>
      </c>
    </row>
    <row r="8822">
      <c r="A8822" s="23" t="s">
        <v>9585</v>
      </c>
      <c r="B8822" s="21" t="s">
        <v>261</v>
      </c>
    </row>
    <row r="8823">
      <c r="A8823" s="23" t="s">
        <v>9586</v>
      </c>
      <c r="B8823" s="21" t="s">
        <v>300</v>
      </c>
    </row>
    <row r="8824">
      <c r="A8824" s="23" t="s">
        <v>9587</v>
      </c>
      <c r="B8824" s="21" t="s">
        <v>283</v>
      </c>
    </row>
    <row r="8825">
      <c r="A8825" s="23" t="s">
        <v>9588</v>
      </c>
      <c r="B8825" s="21" t="s">
        <v>283</v>
      </c>
    </row>
    <row r="8826">
      <c r="A8826" s="23" t="s">
        <v>9589</v>
      </c>
      <c r="B8826" s="21" t="s">
        <v>261</v>
      </c>
    </row>
    <row r="8827">
      <c r="A8827" s="23" t="s">
        <v>9590</v>
      </c>
      <c r="B8827" s="21" t="s">
        <v>184</v>
      </c>
    </row>
    <row r="8828">
      <c r="A8828" s="23" t="s">
        <v>9591</v>
      </c>
      <c r="B8828" s="21" t="s">
        <v>752</v>
      </c>
    </row>
    <row r="8829">
      <c r="A8829" s="23" t="s">
        <v>9592</v>
      </c>
      <c r="B8829" s="21" t="s">
        <v>261</v>
      </c>
    </row>
    <row r="8830">
      <c r="A8830" s="23" t="s">
        <v>9593</v>
      </c>
      <c r="B8830" s="21" t="s">
        <v>283</v>
      </c>
    </row>
    <row r="8831">
      <c r="A8831" s="23" t="s">
        <v>9594</v>
      </c>
      <c r="B8831" s="21" t="s">
        <v>261</v>
      </c>
    </row>
    <row r="8832">
      <c r="A8832" s="23" t="s">
        <v>9595</v>
      </c>
      <c r="B8832" s="21" t="s">
        <v>273</v>
      </c>
    </row>
    <row r="8833">
      <c r="A8833" s="23" t="s">
        <v>9596</v>
      </c>
      <c r="B8833" s="21" t="s">
        <v>291</v>
      </c>
    </row>
    <row r="8834">
      <c r="A8834" s="23" t="s">
        <v>9597</v>
      </c>
      <c r="B8834" s="21" t="s">
        <v>216</v>
      </c>
    </row>
    <row r="8835">
      <c r="A8835" s="23" t="s">
        <v>9598</v>
      </c>
      <c r="B8835" s="21" t="s">
        <v>261</v>
      </c>
    </row>
    <row r="8836">
      <c r="A8836" s="23" t="s">
        <v>9599</v>
      </c>
      <c r="B8836" s="21" t="s">
        <v>638</v>
      </c>
    </row>
    <row r="8837">
      <c r="A8837" s="23" t="s">
        <v>9600</v>
      </c>
      <c r="B8837" s="21" t="s">
        <v>1320</v>
      </c>
    </row>
    <row r="8838">
      <c r="A8838" s="23" t="s">
        <v>9601</v>
      </c>
      <c r="B8838" s="21" t="s">
        <v>261</v>
      </c>
    </row>
    <row r="8839">
      <c r="A8839" s="23" t="s">
        <v>9602</v>
      </c>
      <c r="B8839" s="21" t="s">
        <v>283</v>
      </c>
    </row>
    <row r="8840">
      <c r="A8840" s="23" t="s">
        <v>9603</v>
      </c>
      <c r="B8840" s="21" t="s">
        <v>1320</v>
      </c>
    </row>
    <row r="8841">
      <c r="A8841" s="23" t="s">
        <v>9604</v>
      </c>
      <c r="B8841" s="21" t="s">
        <v>191</v>
      </c>
    </row>
    <row r="8842">
      <c r="A8842" s="23" t="s">
        <v>9605</v>
      </c>
      <c r="B8842" s="21" t="s">
        <v>283</v>
      </c>
    </row>
    <row r="8843">
      <c r="A8843" s="23" t="s">
        <v>9606</v>
      </c>
      <c r="B8843" s="21" t="s">
        <v>2459</v>
      </c>
    </row>
    <row r="8844">
      <c r="A8844" s="23" t="s">
        <v>9607</v>
      </c>
      <c r="B8844" s="21" t="s">
        <v>9608</v>
      </c>
    </row>
    <row r="8845">
      <c r="A8845" s="23" t="s">
        <v>9609</v>
      </c>
      <c r="B8845" s="21" t="s">
        <v>283</v>
      </c>
    </row>
    <row r="8846">
      <c r="A8846" s="23" t="s">
        <v>9610</v>
      </c>
      <c r="B8846" s="21" t="s">
        <v>191</v>
      </c>
    </row>
    <row r="8847">
      <c r="A8847" s="23" t="s">
        <v>9611</v>
      </c>
      <c r="B8847" s="21" t="s">
        <v>261</v>
      </c>
    </row>
    <row r="8848">
      <c r="A8848" s="23" t="s">
        <v>9612</v>
      </c>
      <c r="B8848" s="21" t="s">
        <v>362</v>
      </c>
    </row>
    <row r="8849">
      <c r="A8849" s="23" t="s">
        <v>9613</v>
      </c>
      <c r="B8849" s="21" t="s">
        <v>466</v>
      </c>
    </row>
    <row r="8850">
      <c r="A8850" s="23" t="s">
        <v>9614</v>
      </c>
      <c r="B8850" s="21" t="s">
        <v>152</v>
      </c>
    </row>
    <row r="8851">
      <c r="A8851" s="23" t="s">
        <v>9615</v>
      </c>
      <c r="B8851" s="21" t="s">
        <v>283</v>
      </c>
    </row>
    <row r="8852">
      <c r="A8852" s="23" t="s">
        <v>9616</v>
      </c>
      <c r="B8852" s="21" t="s">
        <v>9617</v>
      </c>
    </row>
    <row r="8853">
      <c r="A8853" s="23" t="s">
        <v>9618</v>
      </c>
      <c r="B8853" s="21" t="s">
        <v>283</v>
      </c>
    </row>
    <row r="8854">
      <c r="A8854" s="23" t="s">
        <v>9619</v>
      </c>
      <c r="B8854" s="21" t="s">
        <v>1586</v>
      </c>
    </row>
    <row r="8855">
      <c r="A8855" s="23" t="s">
        <v>9620</v>
      </c>
      <c r="B8855" s="21" t="s">
        <v>300</v>
      </c>
    </row>
    <row r="8856">
      <c r="A8856" s="23" t="s">
        <v>9621</v>
      </c>
      <c r="B8856" s="21" t="s">
        <v>452</v>
      </c>
    </row>
    <row r="8857">
      <c r="A8857" s="23" t="s">
        <v>9622</v>
      </c>
      <c r="B8857" s="21" t="s">
        <v>357</v>
      </c>
    </row>
    <row r="8858">
      <c r="A8858" s="23" t="s">
        <v>183</v>
      </c>
      <c r="B8858" s="21" t="s">
        <v>184</v>
      </c>
    </row>
    <row r="8859">
      <c r="A8859" s="23" t="s">
        <v>9623</v>
      </c>
      <c r="B8859" s="21" t="s">
        <v>276</v>
      </c>
    </row>
    <row r="8860">
      <c r="A8860" s="23" t="s">
        <v>9624</v>
      </c>
      <c r="B8860" s="21" t="s">
        <v>297</v>
      </c>
    </row>
    <row r="8861">
      <c r="A8861" s="23" t="s">
        <v>9625</v>
      </c>
      <c r="B8861" s="21" t="s">
        <v>3278</v>
      </c>
    </row>
    <row r="8862">
      <c r="A8862" s="23" t="s">
        <v>9626</v>
      </c>
      <c r="B8862" s="21" t="s">
        <v>283</v>
      </c>
    </row>
    <row r="8863">
      <c r="A8863" s="23" t="s">
        <v>9627</v>
      </c>
      <c r="B8863" s="21" t="s">
        <v>1230</v>
      </c>
    </row>
    <row r="8864">
      <c r="A8864" s="23" t="s">
        <v>9628</v>
      </c>
      <c r="B8864" s="21" t="s">
        <v>283</v>
      </c>
    </row>
    <row r="8865">
      <c r="A8865" s="23" t="s">
        <v>9629</v>
      </c>
      <c r="B8865" s="21" t="s">
        <v>283</v>
      </c>
    </row>
    <row r="8866">
      <c r="A8866" s="23" t="s">
        <v>9630</v>
      </c>
      <c r="B8866" s="21" t="s">
        <v>362</v>
      </c>
    </row>
    <row r="8867">
      <c r="A8867" s="23" t="s">
        <v>222</v>
      </c>
      <c r="B8867" s="21" t="s">
        <v>118</v>
      </c>
    </row>
    <row r="8868">
      <c r="A8868" s="23" t="s">
        <v>9631</v>
      </c>
      <c r="B8868" s="21" t="s">
        <v>263</v>
      </c>
    </row>
    <row r="8869">
      <c r="A8869" s="23" t="s">
        <v>9632</v>
      </c>
      <c r="B8869" s="21" t="s">
        <v>371</v>
      </c>
    </row>
    <row r="8870">
      <c r="A8870" s="23" t="s">
        <v>9633</v>
      </c>
      <c r="B8870" s="21" t="s">
        <v>300</v>
      </c>
    </row>
    <row r="8871">
      <c r="A8871" s="23" t="s">
        <v>9634</v>
      </c>
      <c r="B8871" s="21" t="s">
        <v>283</v>
      </c>
    </row>
    <row r="8872">
      <c r="A8872" s="23" t="s">
        <v>9635</v>
      </c>
      <c r="B8872" s="21" t="s">
        <v>265</v>
      </c>
    </row>
    <row r="8873">
      <c r="A8873" s="23" t="s">
        <v>9636</v>
      </c>
      <c r="B8873" s="21" t="s">
        <v>276</v>
      </c>
    </row>
    <row r="8874">
      <c r="A8874" s="23" t="s">
        <v>9637</v>
      </c>
      <c r="B8874" s="21" t="s">
        <v>261</v>
      </c>
    </row>
    <row r="8875">
      <c r="A8875" s="23" t="s">
        <v>9638</v>
      </c>
      <c r="B8875" s="21" t="s">
        <v>261</v>
      </c>
    </row>
    <row r="8876">
      <c r="A8876" s="23" t="s">
        <v>9639</v>
      </c>
      <c r="B8876" s="21" t="s">
        <v>263</v>
      </c>
    </row>
    <row r="8877">
      <c r="A8877" s="23" t="s">
        <v>9640</v>
      </c>
      <c r="B8877" s="21" t="s">
        <v>9641</v>
      </c>
    </row>
    <row r="8878">
      <c r="A8878" s="23" t="s">
        <v>9642</v>
      </c>
      <c r="B8878" s="21" t="s">
        <v>273</v>
      </c>
    </row>
    <row r="8879">
      <c r="A8879" s="23" t="s">
        <v>9643</v>
      </c>
      <c r="B8879" s="21" t="s">
        <v>283</v>
      </c>
    </row>
    <row r="8880">
      <c r="A8880" s="23" t="s">
        <v>9644</v>
      </c>
      <c r="B8880" s="21" t="s">
        <v>261</v>
      </c>
    </row>
    <row r="8881">
      <c r="A8881" s="23" t="s">
        <v>9645</v>
      </c>
      <c r="B8881" s="21" t="s">
        <v>362</v>
      </c>
    </row>
    <row r="8882">
      <c r="A8882" s="23" t="s">
        <v>9646</v>
      </c>
      <c r="B8882" s="21" t="s">
        <v>291</v>
      </c>
    </row>
    <row r="8883">
      <c r="A8883" s="23" t="s">
        <v>9647</v>
      </c>
      <c r="B8883" s="21" t="s">
        <v>291</v>
      </c>
    </row>
    <row r="8884">
      <c r="A8884" s="23" t="s">
        <v>9648</v>
      </c>
      <c r="B8884" s="21" t="s">
        <v>300</v>
      </c>
    </row>
    <row r="8885">
      <c r="A8885" s="23" t="s">
        <v>9649</v>
      </c>
      <c r="B8885" s="21" t="s">
        <v>263</v>
      </c>
    </row>
    <row r="8886">
      <c r="A8886" s="23" t="s">
        <v>9650</v>
      </c>
      <c r="B8886" s="21" t="s">
        <v>283</v>
      </c>
    </row>
    <row r="8887">
      <c r="A8887" s="23" t="s">
        <v>9651</v>
      </c>
      <c r="B8887" s="21" t="s">
        <v>329</v>
      </c>
    </row>
    <row r="8888">
      <c r="A8888" s="23" t="s">
        <v>9652</v>
      </c>
      <c r="B8888" s="21" t="s">
        <v>767</v>
      </c>
    </row>
    <row r="8889">
      <c r="A8889" s="23" t="s">
        <v>9653</v>
      </c>
      <c r="B8889" s="21" t="s">
        <v>144</v>
      </c>
    </row>
    <row r="8890">
      <c r="A8890" s="23" t="s">
        <v>9654</v>
      </c>
      <c r="B8890" s="21" t="s">
        <v>300</v>
      </c>
    </row>
    <row r="8891">
      <c r="A8891" s="23" t="s">
        <v>9655</v>
      </c>
      <c r="B8891" s="21" t="s">
        <v>362</v>
      </c>
    </row>
    <row r="8892">
      <c r="A8892" s="23" t="s">
        <v>9656</v>
      </c>
      <c r="B8892" s="21" t="s">
        <v>294</v>
      </c>
    </row>
    <row r="8893">
      <c r="A8893" s="23" t="s">
        <v>9657</v>
      </c>
      <c r="B8893" s="21" t="s">
        <v>261</v>
      </c>
    </row>
    <row r="8894">
      <c r="A8894" s="23" t="s">
        <v>9658</v>
      </c>
      <c r="B8894" s="21" t="s">
        <v>265</v>
      </c>
    </row>
    <row r="8895">
      <c r="A8895" s="23" t="s">
        <v>9659</v>
      </c>
      <c r="B8895" s="21" t="s">
        <v>273</v>
      </c>
    </row>
    <row r="8896">
      <c r="A8896" s="23" t="s">
        <v>9660</v>
      </c>
      <c r="B8896" s="21" t="s">
        <v>990</v>
      </c>
    </row>
    <row r="8897">
      <c r="A8897" s="23" t="s">
        <v>9661</v>
      </c>
      <c r="B8897" s="21" t="s">
        <v>283</v>
      </c>
    </row>
    <row r="8898">
      <c r="A8898" s="23" t="s">
        <v>9662</v>
      </c>
      <c r="B8898" s="21" t="s">
        <v>156</v>
      </c>
    </row>
    <row r="8899">
      <c r="A8899" s="23" t="s">
        <v>9663</v>
      </c>
      <c r="B8899" s="21" t="s">
        <v>283</v>
      </c>
    </row>
    <row r="8900">
      <c r="A8900" s="23" t="s">
        <v>9664</v>
      </c>
      <c r="B8900" s="21" t="s">
        <v>9665</v>
      </c>
    </row>
    <row r="8901">
      <c r="A8901" s="23" t="s">
        <v>9666</v>
      </c>
      <c r="B8901" s="21" t="s">
        <v>283</v>
      </c>
    </row>
    <row r="8902">
      <c r="A8902" s="23" t="s">
        <v>9667</v>
      </c>
      <c r="B8902" s="21" t="s">
        <v>283</v>
      </c>
    </row>
    <row r="8903">
      <c r="A8903" s="23" t="s">
        <v>9668</v>
      </c>
      <c r="B8903" s="21" t="s">
        <v>261</v>
      </c>
    </row>
    <row r="8904">
      <c r="A8904" s="23" t="s">
        <v>9669</v>
      </c>
      <c r="B8904" s="21" t="s">
        <v>767</v>
      </c>
    </row>
    <row r="8905">
      <c r="A8905" s="23" t="s">
        <v>9670</v>
      </c>
      <c r="B8905" s="21" t="s">
        <v>273</v>
      </c>
    </row>
    <row r="8906">
      <c r="A8906" s="23" t="s">
        <v>9671</v>
      </c>
      <c r="B8906" s="21" t="s">
        <v>300</v>
      </c>
    </row>
    <row r="8907">
      <c r="A8907" s="23" t="s">
        <v>9672</v>
      </c>
      <c r="B8907" s="21" t="s">
        <v>624</v>
      </c>
    </row>
    <row r="8908">
      <c r="A8908" s="23" t="s">
        <v>9673</v>
      </c>
      <c r="B8908" s="21" t="s">
        <v>589</v>
      </c>
    </row>
    <row r="8909">
      <c r="A8909" s="23" t="s">
        <v>9674</v>
      </c>
      <c r="B8909" s="21" t="s">
        <v>1317</v>
      </c>
    </row>
    <row r="8910">
      <c r="A8910" s="23" t="s">
        <v>9675</v>
      </c>
      <c r="B8910" s="21" t="s">
        <v>812</v>
      </c>
    </row>
    <row r="8911">
      <c r="A8911" s="23" t="s">
        <v>9676</v>
      </c>
      <c r="B8911" s="21" t="s">
        <v>283</v>
      </c>
    </row>
    <row r="8912">
      <c r="A8912" s="23" t="s">
        <v>9677</v>
      </c>
      <c r="B8912" s="21" t="s">
        <v>300</v>
      </c>
    </row>
    <row r="8913">
      <c r="A8913" s="23" t="s">
        <v>9678</v>
      </c>
      <c r="B8913" s="21" t="s">
        <v>316</v>
      </c>
    </row>
    <row r="8914">
      <c r="A8914" s="23" t="s">
        <v>9679</v>
      </c>
      <c r="B8914" s="21" t="s">
        <v>3799</v>
      </c>
    </row>
    <row r="8915">
      <c r="A8915" s="23" t="s">
        <v>9680</v>
      </c>
      <c r="B8915" s="21" t="s">
        <v>362</v>
      </c>
    </row>
    <row r="8916">
      <c r="A8916" s="23" t="s">
        <v>9681</v>
      </c>
      <c r="B8916" s="21" t="s">
        <v>291</v>
      </c>
    </row>
    <row r="8917">
      <c r="A8917" s="23" t="s">
        <v>9682</v>
      </c>
      <c r="B8917" s="21" t="s">
        <v>273</v>
      </c>
    </row>
    <row r="8918">
      <c r="A8918" s="23" t="s">
        <v>9683</v>
      </c>
      <c r="B8918" s="21" t="s">
        <v>443</v>
      </c>
    </row>
    <row r="8919">
      <c r="A8919" s="23" t="s">
        <v>9684</v>
      </c>
      <c r="B8919" s="21" t="s">
        <v>9685</v>
      </c>
    </row>
    <row r="8920">
      <c r="A8920" s="23" t="s">
        <v>9686</v>
      </c>
      <c r="B8920" s="21" t="s">
        <v>261</v>
      </c>
    </row>
    <row r="8921">
      <c r="A8921" s="23" t="s">
        <v>9687</v>
      </c>
      <c r="B8921" s="21" t="s">
        <v>300</v>
      </c>
    </row>
    <row r="8922">
      <c r="A8922" s="23" t="s">
        <v>9688</v>
      </c>
      <c r="B8922" s="21" t="s">
        <v>283</v>
      </c>
    </row>
    <row r="8923">
      <c r="A8923" s="23" t="s">
        <v>9689</v>
      </c>
      <c r="B8923" s="21" t="s">
        <v>300</v>
      </c>
    </row>
    <row r="8924">
      <c r="A8924" s="23" t="s">
        <v>9690</v>
      </c>
      <c r="B8924" s="21" t="s">
        <v>394</v>
      </c>
    </row>
    <row r="8925">
      <c r="A8925" s="23" t="s">
        <v>9691</v>
      </c>
      <c r="B8925" s="21" t="s">
        <v>118</v>
      </c>
    </row>
    <row r="8926">
      <c r="A8926" s="23" t="s">
        <v>9692</v>
      </c>
      <c r="B8926" s="21" t="s">
        <v>283</v>
      </c>
    </row>
    <row r="8927">
      <c r="A8927" s="23" t="s">
        <v>9693</v>
      </c>
      <c r="B8927" s="21" t="s">
        <v>261</v>
      </c>
    </row>
    <row r="8928">
      <c r="A8928" s="23" t="s">
        <v>9694</v>
      </c>
      <c r="B8928" s="21" t="s">
        <v>118</v>
      </c>
    </row>
    <row r="8929">
      <c r="A8929" s="23" t="s">
        <v>9695</v>
      </c>
      <c r="B8929" s="21" t="s">
        <v>261</v>
      </c>
    </row>
    <row r="8930">
      <c r="A8930" s="23" t="s">
        <v>9696</v>
      </c>
      <c r="B8930" s="21" t="s">
        <v>283</v>
      </c>
    </row>
    <row r="8931">
      <c r="A8931" s="23" t="s">
        <v>9697</v>
      </c>
      <c r="B8931" s="21" t="s">
        <v>136</v>
      </c>
    </row>
    <row r="8932">
      <c r="A8932" s="23" t="s">
        <v>9698</v>
      </c>
      <c r="B8932" s="21" t="s">
        <v>261</v>
      </c>
    </row>
    <row r="8933">
      <c r="A8933" s="23" t="s">
        <v>9699</v>
      </c>
      <c r="B8933" s="21" t="s">
        <v>443</v>
      </c>
    </row>
    <row r="8934">
      <c r="A8934" s="23" t="s">
        <v>9700</v>
      </c>
      <c r="B8934" s="21" t="s">
        <v>4281</v>
      </c>
    </row>
    <row r="8935">
      <c r="A8935" s="23" t="s">
        <v>9701</v>
      </c>
      <c r="B8935" s="21" t="s">
        <v>300</v>
      </c>
    </row>
    <row r="8936">
      <c r="A8936" s="23" t="s">
        <v>9702</v>
      </c>
      <c r="B8936" s="21" t="s">
        <v>261</v>
      </c>
    </row>
    <row r="8937">
      <c r="A8937" s="23" t="s">
        <v>9703</v>
      </c>
      <c r="B8937" s="21" t="s">
        <v>450</v>
      </c>
    </row>
    <row r="8938">
      <c r="A8938" s="23" t="s">
        <v>9704</v>
      </c>
      <c r="B8938" s="21" t="s">
        <v>9705</v>
      </c>
    </row>
    <row r="8939">
      <c r="A8939" s="23" t="s">
        <v>9706</v>
      </c>
      <c r="B8939" s="21" t="s">
        <v>283</v>
      </c>
    </row>
    <row r="8940">
      <c r="A8940" s="23" t="s">
        <v>9707</v>
      </c>
      <c r="B8940" s="21" t="s">
        <v>1360</v>
      </c>
    </row>
    <row r="8941">
      <c r="A8941" s="23" t="s">
        <v>9708</v>
      </c>
      <c r="B8941" s="21" t="s">
        <v>261</v>
      </c>
    </row>
    <row r="8942">
      <c r="A8942" s="23" t="s">
        <v>9709</v>
      </c>
      <c r="B8942" s="21" t="s">
        <v>362</v>
      </c>
    </row>
    <row r="8943">
      <c r="A8943" s="23" t="s">
        <v>9710</v>
      </c>
      <c r="B8943" s="21" t="s">
        <v>283</v>
      </c>
    </row>
    <row r="8944">
      <c r="A8944" s="23" t="s">
        <v>9711</v>
      </c>
      <c r="B8944" s="21" t="s">
        <v>283</v>
      </c>
    </row>
    <row r="8945">
      <c r="A8945" s="23" t="s">
        <v>9712</v>
      </c>
      <c r="B8945" s="21" t="s">
        <v>118</v>
      </c>
    </row>
    <row r="8946">
      <c r="A8946" s="23" t="s">
        <v>9713</v>
      </c>
      <c r="B8946" s="21" t="s">
        <v>118</v>
      </c>
    </row>
    <row r="8947">
      <c r="A8947" s="23" t="s">
        <v>9714</v>
      </c>
      <c r="B8947" s="21" t="s">
        <v>300</v>
      </c>
    </row>
    <row r="8948">
      <c r="A8948" s="23" t="s">
        <v>9715</v>
      </c>
      <c r="B8948" s="21" t="s">
        <v>1230</v>
      </c>
    </row>
    <row r="8949">
      <c r="A8949" s="23" t="s">
        <v>9716</v>
      </c>
      <c r="B8949" s="21" t="s">
        <v>144</v>
      </c>
    </row>
    <row r="8950">
      <c r="A8950" s="23" t="s">
        <v>9717</v>
      </c>
      <c r="B8950" s="21" t="s">
        <v>267</v>
      </c>
    </row>
    <row r="8951">
      <c r="A8951" s="23" t="s">
        <v>9718</v>
      </c>
      <c r="B8951" s="21" t="s">
        <v>375</v>
      </c>
    </row>
    <row r="8952">
      <c r="A8952" s="23" t="s">
        <v>9719</v>
      </c>
      <c r="B8952" s="21" t="s">
        <v>273</v>
      </c>
    </row>
    <row r="8953">
      <c r="A8953" s="23" t="s">
        <v>9720</v>
      </c>
      <c r="B8953" s="21" t="s">
        <v>294</v>
      </c>
    </row>
    <row r="8954">
      <c r="A8954" s="23" t="s">
        <v>9721</v>
      </c>
      <c r="B8954" s="21" t="s">
        <v>283</v>
      </c>
    </row>
    <row r="8955">
      <c r="A8955" s="23" t="s">
        <v>9722</v>
      </c>
      <c r="B8955" s="21" t="s">
        <v>118</v>
      </c>
    </row>
    <row r="8956">
      <c r="A8956" s="23" t="s">
        <v>9723</v>
      </c>
      <c r="B8956" s="21" t="s">
        <v>283</v>
      </c>
    </row>
    <row r="8957">
      <c r="A8957" s="23" t="s">
        <v>9724</v>
      </c>
      <c r="B8957" s="21" t="s">
        <v>1360</v>
      </c>
    </row>
    <row r="8958">
      <c r="A8958" s="23" t="s">
        <v>9725</v>
      </c>
      <c r="B8958" s="21" t="s">
        <v>435</v>
      </c>
    </row>
    <row r="8959">
      <c r="A8959" s="23" t="s">
        <v>9726</v>
      </c>
      <c r="B8959" s="21" t="s">
        <v>283</v>
      </c>
    </row>
    <row r="8960">
      <c r="A8960" s="23" t="s">
        <v>9727</v>
      </c>
      <c r="B8960" s="21" t="s">
        <v>466</v>
      </c>
    </row>
    <row r="8961">
      <c r="A8961" s="23" t="s">
        <v>9728</v>
      </c>
      <c r="B8961" s="21" t="s">
        <v>767</v>
      </c>
    </row>
    <row r="8962">
      <c r="A8962" s="23" t="s">
        <v>9729</v>
      </c>
      <c r="B8962" s="21" t="s">
        <v>318</v>
      </c>
    </row>
    <row r="8963">
      <c r="A8963" s="23" t="s">
        <v>9730</v>
      </c>
      <c r="B8963" s="21" t="s">
        <v>1097</v>
      </c>
    </row>
    <row r="8964">
      <c r="A8964" s="23" t="s">
        <v>9731</v>
      </c>
      <c r="B8964" s="21" t="s">
        <v>126</v>
      </c>
    </row>
    <row r="8965">
      <c r="A8965" s="23" t="s">
        <v>9732</v>
      </c>
      <c r="B8965" s="21" t="s">
        <v>456</v>
      </c>
    </row>
    <row r="8966">
      <c r="A8966" s="23" t="s">
        <v>9733</v>
      </c>
      <c r="B8966" s="21" t="s">
        <v>261</v>
      </c>
    </row>
    <row r="8967">
      <c r="A8967" s="23" t="s">
        <v>9734</v>
      </c>
      <c r="B8967" s="21" t="s">
        <v>283</v>
      </c>
    </row>
    <row r="8968">
      <c r="A8968" s="23" t="s">
        <v>9735</v>
      </c>
      <c r="B8968" s="21" t="s">
        <v>294</v>
      </c>
    </row>
    <row r="8969">
      <c r="A8969" s="23" t="s">
        <v>9736</v>
      </c>
      <c r="B8969" s="21" t="s">
        <v>300</v>
      </c>
    </row>
    <row r="8970">
      <c r="A8970" s="23" t="s">
        <v>9737</v>
      </c>
      <c r="B8970" s="21" t="s">
        <v>589</v>
      </c>
    </row>
    <row r="8971">
      <c r="A8971" s="23" t="s">
        <v>9738</v>
      </c>
      <c r="B8971" s="21" t="s">
        <v>1128</v>
      </c>
    </row>
    <row r="8972">
      <c r="A8972" s="23" t="s">
        <v>9739</v>
      </c>
      <c r="B8972" s="21" t="s">
        <v>261</v>
      </c>
    </row>
    <row r="8973">
      <c r="A8973" s="23" t="s">
        <v>9740</v>
      </c>
      <c r="B8973" s="21" t="s">
        <v>263</v>
      </c>
    </row>
    <row r="8974">
      <c r="A8974" s="23" t="s">
        <v>9741</v>
      </c>
      <c r="B8974" s="21" t="s">
        <v>767</v>
      </c>
    </row>
    <row r="8975">
      <c r="A8975" s="23" t="s">
        <v>9742</v>
      </c>
      <c r="B8975" s="21" t="s">
        <v>283</v>
      </c>
    </row>
    <row r="8976">
      <c r="A8976" s="23" t="s">
        <v>9743</v>
      </c>
      <c r="B8976" s="21" t="s">
        <v>279</v>
      </c>
    </row>
    <row r="8977">
      <c r="A8977" s="23" t="s">
        <v>9744</v>
      </c>
      <c r="B8977" s="21" t="s">
        <v>294</v>
      </c>
    </row>
    <row r="8978">
      <c r="A8978" s="23" t="s">
        <v>9745</v>
      </c>
      <c r="B8978" s="21" t="s">
        <v>261</v>
      </c>
    </row>
    <row r="8979">
      <c r="A8979" s="23" t="s">
        <v>9746</v>
      </c>
      <c r="B8979" s="21" t="s">
        <v>118</v>
      </c>
    </row>
    <row r="8980">
      <c r="A8980" s="23" t="s">
        <v>9747</v>
      </c>
      <c r="B8980" s="21" t="s">
        <v>283</v>
      </c>
    </row>
    <row r="8981">
      <c r="A8981" s="23" t="s">
        <v>9748</v>
      </c>
      <c r="B8981" s="21" t="s">
        <v>118</v>
      </c>
    </row>
    <row r="8982">
      <c r="A8982" s="23" t="s">
        <v>9749</v>
      </c>
      <c r="B8982" s="21" t="s">
        <v>1317</v>
      </c>
    </row>
    <row r="8983">
      <c r="A8983" s="23" t="s">
        <v>9750</v>
      </c>
      <c r="B8983" s="21" t="s">
        <v>9751</v>
      </c>
    </row>
    <row r="8984">
      <c r="A8984" s="23" t="s">
        <v>9752</v>
      </c>
      <c r="B8984" s="21" t="s">
        <v>283</v>
      </c>
    </row>
    <row r="8985">
      <c r="A8985" s="23" t="s">
        <v>9753</v>
      </c>
      <c r="B8985" s="21" t="s">
        <v>261</v>
      </c>
    </row>
    <row r="8986">
      <c r="A8986" s="23" t="s">
        <v>9754</v>
      </c>
      <c r="B8986" s="21" t="s">
        <v>443</v>
      </c>
    </row>
    <row r="8987">
      <c r="A8987" s="23" t="s">
        <v>9755</v>
      </c>
      <c r="B8987" s="21" t="s">
        <v>331</v>
      </c>
    </row>
    <row r="8988">
      <c r="A8988" s="23" t="s">
        <v>9756</v>
      </c>
      <c r="B8988" s="21" t="s">
        <v>283</v>
      </c>
    </row>
    <row r="8989">
      <c r="A8989" s="23" t="s">
        <v>9757</v>
      </c>
      <c r="B8989" s="21" t="s">
        <v>267</v>
      </c>
    </row>
    <row r="8990">
      <c r="A8990" s="23" t="s">
        <v>9758</v>
      </c>
      <c r="B8990" s="21" t="s">
        <v>283</v>
      </c>
    </row>
    <row r="8991">
      <c r="A8991" s="23" t="s">
        <v>9759</v>
      </c>
      <c r="B8991" s="21" t="s">
        <v>283</v>
      </c>
    </row>
    <row r="8992">
      <c r="A8992" s="23" t="s">
        <v>9760</v>
      </c>
      <c r="B8992" s="21" t="s">
        <v>511</v>
      </c>
    </row>
    <row r="8993">
      <c r="A8993" s="23" t="s">
        <v>9761</v>
      </c>
      <c r="B8993" s="21" t="s">
        <v>1214</v>
      </c>
    </row>
    <row r="8994">
      <c r="A8994" s="23" t="s">
        <v>9762</v>
      </c>
      <c r="B8994" s="21" t="s">
        <v>276</v>
      </c>
    </row>
    <row r="8995">
      <c r="A8995" s="23" t="s">
        <v>9763</v>
      </c>
      <c r="B8995" s="21" t="s">
        <v>300</v>
      </c>
    </row>
    <row r="8996">
      <c r="A8996" s="23" t="s">
        <v>9764</v>
      </c>
      <c r="B8996" s="21" t="s">
        <v>435</v>
      </c>
    </row>
    <row r="8997">
      <c r="A8997" s="23" t="s">
        <v>9765</v>
      </c>
      <c r="B8997" s="21" t="s">
        <v>261</v>
      </c>
    </row>
    <row r="8998">
      <c r="A8998" s="23" t="s">
        <v>9766</v>
      </c>
      <c r="B8998" s="21" t="s">
        <v>283</v>
      </c>
    </row>
    <row r="8999">
      <c r="A8999" s="23" t="s">
        <v>9767</v>
      </c>
      <c r="B8999" s="21" t="s">
        <v>511</v>
      </c>
    </row>
    <row r="9000">
      <c r="A9000" s="23" t="s">
        <v>9768</v>
      </c>
      <c r="B9000" s="21" t="s">
        <v>261</v>
      </c>
    </row>
    <row r="9001">
      <c r="A9001" s="23" t="s">
        <v>9769</v>
      </c>
      <c r="B9001" s="21" t="s">
        <v>276</v>
      </c>
    </row>
    <row r="9002">
      <c r="A9002" s="23" t="s">
        <v>9770</v>
      </c>
      <c r="B9002" s="21" t="s">
        <v>261</v>
      </c>
    </row>
    <row r="9003">
      <c r="A9003" s="23" t="s">
        <v>9771</v>
      </c>
      <c r="B9003" s="21" t="s">
        <v>273</v>
      </c>
    </row>
    <row r="9004">
      <c r="A9004" s="23" t="s">
        <v>9772</v>
      </c>
      <c r="B9004" s="21" t="s">
        <v>263</v>
      </c>
    </row>
    <row r="9005">
      <c r="A9005" s="23" t="s">
        <v>9773</v>
      </c>
      <c r="B9005" s="21" t="s">
        <v>261</v>
      </c>
    </row>
    <row r="9006">
      <c r="A9006" s="23" t="s">
        <v>9774</v>
      </c>
      <c r="B9006" s="21" t="s">
        <v>300</v>
      </c>
    </row>
    <row r="9007">
      <c r="A9007" s="23" t="s">
        <v>9775</v>
      </c>
      <c r="B9007" s="21" t="s">
        <v>448</v>
      </c>
    </row>
    <row r="9008">
      <c r="A9008" s="23" t="s">
        <v>9776</v>
      </c>
      <c r="B9008" s="21" t="s">
        <v>283</v>
      </c>
    </row>
    <row r="9009">
      <c r="A9009" s="23" t="s">
        <v>9777</v>
      </c>
      <c r="B9009" s="21" t="s">
        <v>362</v>
      </c>
    </row>
    <row r="9010">
      <c r="A9010" s="23" t="s">
        <v>9778</v>
      </c>
      <c r="B9010" s="21" t="s">
        <v>476</v>
      </c>
    </row>
    <row r="9011">
      <c r="A9011" s="23" t="s">
        <v>9779</v>
      </c>
      <c r="B9011" s="21" t="s">
        <v>283</v>
      </c>
    </row>
    <row r="9012">
      <c r="A9012" s="23" t="s">
        <v>9780</v>
      </c>
      <c r="B9012" s="21" t="s">
        <v>283</v>
      </c>
    </row>
    <row r="9013">
      <c r="A9013" s="23" t="s">
        <v>9781</v>
      </c>
      <c r="B9013" s="21" t="s">
        <v>291</v>
      </c>
    </row>
    <row r="9014">
      <c r="A9014" s="23" t="s">
        <v>9782</v>
      </c>
      <c r="B9014" s="21" t="s">
        <v>333</v>
      </c>
    </row>
    <row r="9015">
      <c r="A9015" s="23" t="s">
        <v>9783</v>
      </c>
      <c r="B9015" s="21" t="s">
        <v>267</v>
      </c>
    </row>
    <row r="9016">
      <c r="A9016" s="23" t="s">
        <v>9784</v>
      </c>
      <c r="B9016" s="21" t="s">
        <v>261</v>
      </c>
    </row>
    <row r="9017">
      <c r="A9017" s="23" t="s">
        <v>9785</v>
      </c>
      <c r="B9017" s="21" t="s">
        <v>375</v>
      </c>
    </row>
    <row r="9018">
      <c r="A9018" s="23" t="s">
        <v>9786</v>
      </c>
      <c r="B9018" s="21" t="s">
        <v>357</v>
      </c>
    </row>
    <row r="9019">
      <c r="A9019" s="23" t="s">
        <v>9787</v>
      </c>
      <c r="B9019" s="21" t="s">
        <v>396</v>
      </c>
    </row>
    <row r="9020">
      <c r="A9020" s="23" t="s">
        <v>9788</v>
      </c>
      <c r="B9020" s="21" t="s">
        <v>283</v>
      </c>
    </row>
    <row r="9021">
      <c r="A9021" s="23" t="s">
        <v>9789</v>
      </c>
      <c r="B9021" s="21" t="s">
        <v>263</v>
      </c>
    </row>
    <row r="9022">
      <c r="A9022" s="23" t="s">
        <v>9790</v>
      </c>
      <c r="B9022" s="21" t="s">
        <v>6244</v>
      </c>
    </row>
    <row r="9023">
      <c r="A9023" s="23" t="s">
        <v>9791</v>
      </c>
      <c r="B9023" s="21" t="s">
        <v>9792</v>
      </c>
    </row>
    <row r="9024">
      <c r="A9024" s="23" t="s">
        <v>9793</v>
      </c>
      <c r="B9024" s="21" t="s">
        <v>300</v>
      </c>
    </row>
    <row r="9025">
      <c r="A9025" s="23" t="s">
        <v>9794</v>
      </c>
      <c r="B9025" s="21" t="s">
        <v>357</v>
      </c>
    </row>
    <row r="9026">
      <c r="A9026" s="23" t="s">
        <v>9795</v>
      </c>
      <c r="B9026" s="21" t="s">
        <v>118</v>
      </c>
    </row>
    <row r="9027">
      <c r="A9027" s="23" t="s">
        <v>9796</v>
      </c>
      <c r="B9027" s="21" t="s">
        <v>283</v>
      </c>
    </row>
    <row r="9028">
      <c r="A9028" s="23" t="s">
        <v>9797</v>
      </c>
      <c r="B9028" s="21" t="s">
        <v>136</v>
      </c>
    </row>
    <row r="9029">
      <c r="A9029" s="23" t="s">
        <v>9798</v>
      </c>
      <c r="B9029" s="21" t="s">
        <v>291</v>
      </c>
    </row>
    <row r="9030">
      <c r="A9030" s="23" t="s">
        <v>9799</v>
      </c>
      <c r="B9030" s="21" t="s">
        <v>294</v>
      </c>
    </row>
    <row r="9031">
      <c r="A9031" s="23" t="s">
        <v>9800</v>
      </c>
      <c r="B9031" s="21" t="s">
        <v>294</v>
      </c>
    </row>
    <row r="9032">
      <c r="A9032" s="23" t="s">
        <v>9801</v>
      </c>
      <c r="B9032" s="21" t="s">
        <v>1230</v>
      </c>
    </row>
    <row r="9033">
      <c r="A9033" s="23" t="s">
        <v>9802</v>
      </c>
      <c r="B9033" s="21" t="s">
        <v>263</v>
      </c>
    </row>
    <row r="9034">
      <c r="A9034" s="23" t="s">
        <v>9803</v>
      </c>
      <c r="B9034" s="21" t="s">
        <v>267</v>
      </c>
    </row>
    <row r="9035">
      <c r="A9035" s="23" t="s">
        <v>9804</v>
      </c>
      <c r="B9035" s="21" t="s">
        <v>216</v>
      </c>
    </row>
    <row r="9036">
      <c r="A9036" s="23" t="s">
        <v>9805</v>
      </c>
      <c r="B9036" s="21" t="s">
        <v>261</v>
      </c>
    </row>
    <row r="9037">
      <c r="A9037" s="23" t="s">
        <v>9806</v>
      </c>
      <c r="B9037" s="21" t="s">
        <v>283</v>
      </c>
    </row>
    <row r="9038">
      <c r="A9038" s="23" t="s">
        <v>9807</v>
      </c>
      <c r="B9038" s="21" t="s">
        <v>693</v>
      </c>
    </row>
    <row r="9039">
      <c r="A9039" s="23" t="s">
        <v>9808</v>
      </c>
      <c r="B9039" s="21" t="s">
        <v>283</v>
      </c>
    </row>
    <row r="9040">
      <c r="A9040" s="23" t="s">
        <v>9809</v>
      </c>
      <c r="B9040" s="21" t="s">
        <v>273</v>
      </c>
    </row>
    <row r="9041">
      <c r="A9041" s="23" t="s">
        <v>9810</v>
      </c>
      <c r="B9041" s="21" t="s">
        <v>9811</v>
      </c>
    </row>
    <row r="9042">
      <c r="A9042" s="23" t="s">
        <v>9812</v>
      </c>
      <c r="B9042" s="21" t="s">
        <v>271</v>
      </c>
    </row>
    <row r="9043">
      <c r="A9043" s="23" t="s">
        <v>9813</v>
      </c>
      <c r="B9043" s="21" t="s">
        <v>283</v>
      </c>
    </row>
    <row r="9044">
      <c r="A9044" s="23" t="s">
        <v>9814</v>
      </c>
      <c r="B9044" s="21" t="s">
        <v>261</v>
      </c>
    </row>
    <row r="9045">
      <c r="A9045" s="23" t="s">
        <v>9815</v>
      </c>
      <c r="B9045" s="21" t="s">
        <v>263</v>
      </c>
    </row>
    <row r="9046">
      <c r="A9046" s="23" t="s">
        <v>9816</v>
      </c>
      <c r="B9046" s="21" t="s">
        <v>294</v>
      </c>
    </row>
    <row r="9047">
      <c r="A9047" s="23" t="s">
        <v>9817</v>
      </c>
      <c r="B9047" s="21" t="s">
        <v>261</v>
      </c>
    </row>
    <row r="9048">
      <c r="A9048" s="23" t="s">
        <v>9818</v>
      </c>
      <c r="B9048" s="21" t="s">
        <v>346</v>
      </c>
    </row>
    <row r="9049">
      <c r="A9049" s="23" t="s">
        <v>9819</v>
      </c>
      <c r="B9049" s="21" t="s">
        <v>283</v>
      </c>
    </row>
    <row r="9050">
      <c r="A9050" s="23" t="s">
        <v>9820</v>
      </c>
      <c r="B9050" s="21" t="s">
        <v>1769</v>
      </c>
    </row>
    <row r="9051">
      <c r="A9051" s="23" t="s">
        <v>9821</v>
      </c>
      <c r="B9051" s="21" t="s">
        <v>300</v>
      </c>
    </row>
    <row r="9052">
      <c r="A9052" s="23" t="s">
        <v>9822</v>
      </c>
      <c r="B9052" s="21" t="s">
        <v>130</v>
      </c>
    </row>
    <row r="9053">
      <c r="A9053" s="23" t="s">
        <v>9823</v>
      </c>
      <c r="B9053" s="21" t="s">
        <v>3724</v>
      </c>
    </row>
    <row r="9054">
      <c r="A9054" s="23" t="s">
        <v>9824</v>
      </c>
      <c r="B9054" s="21" t="s">
        <v>283</v>
      </c>
    </row>
    <row r="9055">
      <c r="A9055" s="23" t="s">
        <v>9825</v>
      </c>
      <c r="B9055" s="21" t="s">
        <v>324</v>
      </c>
    </row>
    <row r="9056">
      <c r="A9056" s="23" t="s">
        <v>9826</v>
      </c>
      <c r="B9056" s="21" t="s">
        <v>283</v>
      </c>
    </row>
    <row r="9057">
      <c r="A9057" s="23" t="s">
        <v>9827</v>
      </c>
      <c r="B9057" s="21" t="s">
        <v>271</v>
      </c>
    </row>
    <row r="9058">
      <c r="A9058" s="23" t="s">
        <v>9828</v>
      </c>
      <c r="B9058" s="21" t="s">
        <v>291</v>
      </c>
    </row>
    <row r="9059">
      <c r="A9059" s="23" t="s">
        <v>9829</v>
      </c>
      <c r="B9059" s="21" t="s">
        <v>261</v>
      </c>
    </row>
    <row r="9060">
      <c r="A9060" s="23" t="s">
        <v>9830</v>
      </c>
      <c r="B9060" s="21" t="s">
        <v>261</v>
      </c>
    </row>
    <row r="9061">
      <c r="A9061" s="23" t="s">
        <v>9831</v>
      </c>
      <c r="B9061" s="21" t="s">
        <v>1320</v>
      </c>
    </row>
    <row r="9062">
      <c r="A9062" s="23" t="s">
        <v>9832</v>
      </c>
      <c r="B9062" s="21" t="s">
        <v>261</v>
      </c>
    </row>
    <row r="9063">
      <c r="A9063" s="23" t="s">
        <v>9833</v>
      </c>
      <c r="B9063" s="21" t="s">
        <v>589</v>
      </c>
    </row>
    <row r="9064">
      <c r="A9064" s="23" t="s">
        <v>9834</v>
      </c>
      <c r="B9064" s="21" t="s">
        <v>283</v>
      </c>
    </row>
    <row r="9065">
      <c r="A9065" s="23" t="s">
        <v>9835</v>
      </c>
      <c r="B9065" s="21" t="s">
        <v>346</v>
      </c>
    </row>
    <row r="9066">
      <c r="A9066" s="23" t="s">
        <v>9836</v>
      </c>
      <c r="B9066" s="21" t="s">
        <v>300</v>
      </c>
    </row>
    <row r="9067">
      <c r="A9067" s="23" t="s">
        <v>9837</v>
      </c>
      <c r="B9067" s="21" t="s">
        <v>273</v>
      </c>
    </row>
    <row r="9068">
      <c r="A9068" s="23" t="s">
        <v>9838</v>
      </c>
      <c r="B9068" s="21" t="s">
        <v>283</v>
      </c>
    </row>
    <row r="9069">
      <c r="A9069" s="23" t="s">
        <v>9839</v>
      </c>
      <c r="B9069" s="21" t="s">
        <v>9840</v>
      </c>
    </row>
    <row r="9070">
      <c r="A9070" s="23" t="s">
        <v>9841</v>
      </c>
      <c r="B9070" s="21" t="s">
        <v>261</v>
      </c>
    </row>
    <row r="9071">
      <c r="A9071" s="23" t="s">
        <v>9842</v>
      </c>
      <c r="B9071" s="21" t="s">
        <v>9843</v>
      </c>
    </row>
    <row r="9072">
      <c r="A9072" s="23" t="s">
        <v>9844</v>
      </c>
      <c r="B9072" s="21" t="s">
        <v>357</v>
      </c>
    </row>
    <row r="9073">
      <c r="A9073" s="23" t="s">
        <v>9845</v>
      </c>
      <c r="B9073" s="21" t="s">
        <v>118</v>
      </c>
    </row>
    <row r="9074">
      <c r="A9074" s="23" t="s">
        <v>9846</v>
      </c>
      <c r="B9074" s="21" t="s">
        <v>283</v>
      </c>
    </row>
    <row r="9075">
      <c r="A9075" s="23" t="s">
        <v>9847</v>
      </c>
      <c r="B9075" s="21" t="s">
        <v>267</v>
      </c>
    </row>
    <row r="9076">
      <c r="A9076" s="23" t="s">
        <v>9848</v>
      </c>
      <c r="B9076" s="21" t="s">
        <v>267</v>
      </c>
    </row>
    <row r="9077">
      <c r="A9077" s="23" t="s">
        <v>9849</v>
      </c>
      <c r="B9077" s="21" t="s">
        <v>283</v>
      </c>
    </row>
    <row r="9078">
      <c r="A9078" s="23" t="s">
        <v>9850</v>
      </c>
      <c r="B9078" s="21" t="s">
        <v>353</v>
      </c>
    </row>
    <row r="9079">
      <c r="A9079" s="23" t="s">
        <v>9851</v>
      </c>
      <c r="B9079" s="21" t="s">
        <v>456</v>
      </c>
    </row>
    <row r="9080">
      <c r="A9080" s="23" t="s">
        <v>9852</v>
      </c>
      <c r="B9080" s="21" t="s">
        <v>333</v>
      </c>
    </row>
    <row r="9081">
      <c r="A9081" s="23" t="s">
        <v>9853</v>
      </c>
      <c r="B9081" s="21" t="s">
        <v>231</v>
      </c>
    </row>
    <row r="9082">
      <c r="A9082" s="23" t="s">
        <v>9854</v>
      </c>
      <c r="B9082" s="21" t="s">
        <v>261</v>
      </c>
    </row>
    <row r="9083">
      <c r="A9083" s="23" t="s">
        <v>9855</v>
      </c>
      <c r="B9083" s="21" t="s">
        <v>9856</v>
      </c>
    </row>
    <row r="9084">
      <c r="A9084" s="23" t="s">
        <v>9857</v>
      </c>
      <c r="B9084" s="21" t="s">
        <v>291</v>
      </c>
    </row>
    <row r="9085">
      <c r="A9085" s="23" t="s">
        <v>9858</v>
      </c>
      <c r="B9085" s="21" t="s">
        <v>263</v>
      </c>
    </row>
    <row r="9086">
      <c r="A9086" s="23" t="s">
        <v>9859</v>
      </c>
      <c r="B9086" s="21" t="s">
        <v>1360</v>
      </c>
    </row>
    <row r="9087">
      <c r="A9087" s="23" t="s">
        <v>9860</v>
      </c>
      <c r="B9087" s="21" t="s">
        <v>291</v>
      </c>
    </row>
    <row r="9088">
      <c r="A9088" s="23" t="s">
        <v>9861</v>
      </c>
      <c r="B9088" s="21" t="s">
        <v>346</v>
      </c>
    </row>
    <row r="9089">
      <c r="A9089" s="23" t="s">
        <v>9862</v>
      </c>
      <c r="B9089" s="21" t="s">
        <v>329</v>
      </c>
    </row>
    <row r="9090">
      <c r="A9090" s="23" t="s">
        <v>9863</v>
      </c>
      <c r="B9090" s="21" t="s">
        <v>271</v>
      </c>
    </row>
    <row r="9091">
      <c r="A9091" s="23" t="s">
        <v>9864</v>
      </c>
      <c r="B9091" s="21" t="s">
        <v>283</v>
      </c>
    </row>
    <row r="9092">
      <c r="A9092" s="23" t="s">
        <v>9865</v>
      </c>
      <c r="B9092" s="21" t="s">
        <v>516</v>
      </c>
    </row>
    <row r="9093">
      <c r="A9093" s="23" t="s">
        <v>9866</v>
      </c>
      <c r="B9093" s="21" t="s">
        <v>261</v>
      </c>
    </row>
    <row r="9094">
      <c r="A9094" s="23" t="s">
        <v>9867</v>
      </c>
      <c r="B9094" s="21" t="s">
        <v>283</v>
      </c>
    </row>
    <row r="9095">
      <c r="A9095" s="23" t="s">
        <v>9868</v>
      </c>
      <c r="B9095" s="21" t="s">
        <v>267</v>
      </c>
    </row>
    <row r="9096">
      <c r="A9096" s="23" t="s">
        <v>9869</v>
      </c>
      <c r="B9096" s="21" t="s">
        <v>1011</v>
      </c>
    </row>
    <row r="9097">
      <c r="A9097" s="23" t="s">
        <v>9870</v>
      </c>
      <c r="B9097" s="21" t="s">
        <v>261</v>
      </c>
    </row>
    <row r="9098">
      <c r="A9098" s="23" t="s">
        <v>9871</v>
      </c>
      <c r="B9098" s="21" t="s">
        <v>271</v>
      </c>
    </row>
    <row r="9099">
      <c r="A9099" s="23" t="s">
        <v>9872</v>
      </c>
      <c r="B9099" s="21" t="s">
        <v>307</v>
      </c>
    </row>
    <row r="9100">
      <c r="A9100" s="23" t="s">
        <v>9873</v>
      </c>
      <c r="B9100" s="21" t="s">
        <v>589</v>
      </c>
    </row>
    <row r="9101">
      <c r="A9101" s="23" t="s">
        <v>9874</v>
      </c>
      <c r="B9101" s="21" t="s">
        <v>283</v>
      </c>
    </row>
    <row r="9102">
      <c r="A9102" s="23" t="s">
        <v>9875</v>
      </c>
      <c r="B9102" s="21" t="s">
        <v>9876</v>
      </c>
    </row>
    <row r="9103">
      <c r="A9103" s="23" t="s">
        <v>9877</v>
      </c>
      <c r="B9103" s="21" t="s">
        <v>273</v>
      </c>
    </row>
    <row r="9104">
      <c r="A9104" s="23" t="s">
        <v>9878</v>
      </c>
      <c r="B9104" s="21" t="s">
        <v>463</v>
      </c>
    </row>
    <row r="9105">
      <c r="A9105" s="23" t="s">
        <v>9879</v>
      </c>
      <c r="B9105" s="21" t="s">
        <v>261</v>
      </c>
    </row>
    <row r="9106">
      <c r="A9106" s="23" t="s">
        <v>9880</v>
      </c>
      <c r="B9106" s="21" t="s">
        <v>263</v>
      </c>
    </row>
    <row r="9107">
      <c r="A9107" s="23" t="s">
        <v>9881</v>
      </c>
      <c r="B9107" s="21" t="s">
        <v>435</v>
      </c>
    </row>
    <row r="9108">
      <c r="A9108" s="23" t="s">
        <v>9882</v>
      </c>
      <c r="B9108" s="21" t="s">
        <v>362</v>
      </c>
    </row>
    <row r="9109">
      <c r="A9109" s="23" t="s">
        <v>9883</v>
      </c>
      <c r="B9109" s="21" t="s">
        <v>283</v>
      </c>
    </row>
    <row r="9110">
      <c r="A9110" s="23" t="s">
        <v>9884</v>
      </c>
      <c r="B9110" s="21" t="s">
        <v>283</v>
      </c>
    </row>
    <row r="9111">
      <c r="A9111" s="23" t="s">
        <v>9885</v>
      </c>
      <c r="B9111" s="21" t="s">
        <v>263</v>
      </c>
    </row>
    <row r="9112">
      <c r="A9112" s="23" t="s">
        <v>9886</v>
      </c>
      <c r="B9112" s="21" t="s">
        <v>435</v>
      </c>
    </row>
    <row r="9113">
      <c r="A9113" s="23" t="s">
        <v>9887</v>
      </c>
      <c r="B9113" s="21" t="s">
        <v>9888</v>
      </c>
    </row>
    <row r="9114">
      <c r="A9114" s="23" t="s">
        <v>9889</v>
      </c>
      <c r="B9114" s="21" t="s">
        <v>263</v>
      </c>
    </row>
    <row r="9115">
      <c r="A9115" s="23" t="s">
        <v>9890</v>
      </c>
      <c r="B9115" s="21" t="s">
        <v>273</v>
      </c>
    </row>
    <row r="9116">
      <c r="A9116" s="23" t="s">
        <v>9891</v>
      </c>
      <c r="B9116" s="21" t="s">
        <v>294</v>
      </c>
    </row>
    <row r="9117">
      <c r="A9117" s="23" t="s">
        <v>9892</v>
      </c>
      <c r="B9117" s="21" t="s">
        <v>300</v>
      </c>
    </row>
    <row r="9118">
      <c r="A9118" s="23" t="s">
        <v>9893</v>
      </c>
      <c r="B9118" s="21" t="s">
        <v>767</v>
      </c>
    </row>
    <row r="9119">
      <c r="A9119" s="23" t="s">
        <v>9894</v>
      </c>
      <c r="B9119" s="21" t="s">
        <v>283</v>
      </c>
    </row>
    <row r="9120">
      <c r="A9120" s="23" t="s">
        <v>9895</v>
      </c>
      <c r="B9120" s="21" t="s">
        <v>2332</v>
      </c>
    </row>
    <row r="9121">
      <c r="A9121" s="23" t="s">
        <v>9896</v>
      </c>
      <c r="B9121" s="21" t="s">
        <v>362</v>
      </c>
    </row>
    <row r="9122">
      <c r="A9122" s="23" t="s">
        <v>9897</v>
      </c>
      <c r="B9122" s="21" t="s">
        <v>346</v>
      </c>
    </row>
    <row r="9123">
      <c r="A9123" s="23" t="s">
        <v>9898</v>
      </c>
      <c r="B9123" s="21" t="s">
        <v>687</v>
      </c>
    </row>
    <row r="9124">
      <c r="A9124" s="23" t="s">
        <v>9899</v>
      </c>
      <c r="B9124" s="21" t="s">
        <v>276</v>
      </c>
    </row>
    <row r="9125">
      <c r="A9125" s="23" t="s">
        <v>9900</v>
      </c>
      <c r="B9125" s="21" t="s">
        <v>300</v>
      </c>
    </row>
    <row r="9126">
      <c r="A9126" s="23" t="s">
        <v>9901</v>
      </c>
      <c r="B9126" s="21" t="s">
        <v>176</v>
      </c>
    </row>
    <row r="9127">
      <c r="A9127" s="23" t="s">
        <v>9902</v>
      </c>
      <c r="B9127" s="21" t="s">
        <v>263</v>
      </c>
    </row>
    <row r="9128">
      <c r="A9128" s="23" t="s">
        <v>9903</v>
      </c>
      <c r="B9128" s="21" t="s">
        <v>261</v>
      </c>
    </row>
    <row r="9129">
      <c r="A9129" s="23" t="s">
        <v>9904</v>
      </c>
      <c r="B9129" s="21" t="s">
        <v>261</v>
      </c>
    </row>
    <row r="9130">
      <c r="A9130" s="23" t="s">
        <v>9905</v>
      </c>
      <c r="B9130" s="21" t="s">
        <v>9906</v>
      </c>
    </row>
    <row r="9131">
      <c r="A9131" s="23" t="s">
        <v>9907</v>
      </c>
      <c r="B9131" s="21" t="s">
        <v>9908</v>
      </c>
    </row>
    <row r="9132">
      <c r="A9132" s="23" t="s">
        <v>9909</v>
      </c>
      <c r="B9132" s="21" t="s">
        <v>283</v>
      </c>
    </row>
    <row r="9133">
      <c r="A9133" s="23" t="s">
        <v>9910</v>
      </c>
      <c r="B9133" s="21" t="s">
        <v>300</v>
      </c>
    </row>
    <row r="9134">
      <c r="A9134" s="23" t="s">
        <v>9911</v>
      </c>
      <c r="B9134" s="21" t="s">
        <v>362</v>
      </c>
    </row>
    <row r="9135">
      <c r="A9135" s="23" t="s">
        <v>9912</v>
      </c>
      <c r="B9135" s="21" t="s">
        <v>261</v>
      </c>
    </row>
    <row r="9136">
      <c r="A9136" s="23" t="s">
        <v>9913</v>
      </c>
      <c r="B9136" s="21" t="s">
        <v>261</v>
      </c>
    </row>
    <row r="9137">
      <c r="A9137" s="23" t="s">
        <v>9914</v>
      </c>
      <c r="B9137" s="21" t="s">
        <v>283</v>
      </c>
    </row>
    <row r="9138">
      <c r="A9138" s="23" t="s">
        <v>9915</v>
      </c>
      <c r="B9138" s="21" t="s">
        <v>362</v>
      </c>
    </row>
    <row r="9139">
      <c r="A9139" s="23" t="s">
        <v>9916</v>
      </c>
      <c r="B9139" s="21" t="s">
        <v>283</v>
      </c>
    </row>
    <row r="9140">
      <c r="A9140" s="23" t="s">
        <v>9917</v>
      </c>
      <c r="B9140" s="21" t="s">
        <v>283</v>
      </c>
    </row>
    <row r="9141">
      <c r="A9141" s="23" t="s">
        <v>9918</v>
      </c>
      <c r="B9141" s="21" t="s">
        <v>276</v>
      </c>
    </row>
    <row r="9142">
      <c r="A9142" s="23" t="s">
        <v>9919</v>
      </c>
      <c r="B9142" s="21" t="s">
        <v>261</v>
      </c>
    </row>
    <row r="9143">
      <c r="A9143" s="23" t="s">
        <v>9920</v>
      </c>
      <c r="B9143" s="21" t="s">
        <v>511</v>
      </c>
    </row>
    <row r="9144">
      <c r="A9144" s="23" t="s">
        <v>9921</v>
      </c>
      <c r="B9144" s="21" t="s">
        <v>283</v>
      </c>
    </row>
    <row r="9145">
      <c r="A9145" s="23" t="s">
        <v>9922</v>
      </c>
      <c r="B9145" s="21" t="s">
        <v>118</v>
      </c>
    </row>
    <row r="9146">
      <c r="A9146" s="23" t="s">
        <v>9923</v>
      </c>
      <c r="B9146" s="21" t="s">
        <v>283</v>
      </c>
    </row>
    <row r="9147">
      <c r="A9147" s="23" t="s">
        <v>9924</v>
      </c>
      <c r="B9147" s="21" t="s">
        <v>283</v>
      </c>
    </row>
    <row r="9148">
      <c r="A9148" s="23" t="s">
        <v>9925</v>
      </c>
      <c r="B9148" s="21" t="s">
        <v>516</v>
      </c>
    </row>
    <row r="9149">
      <c r="A9149" s="23" t="s">
        <v>9926</v>
      </c>
      <c r="B9149" s="21" t="s">
        <v>276</v>
      </c>
    </row>
    <row r="9150">
      <c r="A9150" s="23" t="s">
        <v>9927</v>
      </c>
      <c r="B9150" s="21" t="s">
        <v>261</v>
      </c>
    </row>
    <row r="9151">
      <c r="A9151" s="23" t="s">
        <v>9928</v>
      </c>
      <c r="B9151" s="21" t="s">
        <v>1200</v>
      </c>
    </row>
    <row r="9152">
      <c r="A9152" s="23" t="s">
        <v>9929</v>
      </c>
      <c r="B9152" s="21" t="s">
        <v>267</v>
      </c>
    </row>
    <row r="9153">
      <c r="A9153" s="23" t="s">
        <v>9930</v>
      </c>
      <c r="B9153" s="21" t="s">
        <v>261</v>
      </c>
    </row>
    <row r="9154">
      <c r="A9154" s="23" t="s">
        <v>9931</v>
      </c>
      <c r="B9154" s="21" t="s">
        <v>283</v>
      </c>
    </row>
    <row r="9155">
      <c r="A9155" s="23" t="s">
        <v>9932</v>
      </c>
      <c r="B9155" s="21" t="s">
        <v>9377</v>
      </c>
    </row>
    <row r="9156">
      <c r="A9156" s="23" t="s">
        <v>9933</v>
      </c>
      <c r="B9156" s="21" t="s">
        <v>300</v>
      </c>
    </row>
    <row r="9157">
      <c r="A9157" s="23" t="s">
        <v>9934</v>
      </c>
      <c r="B9157" s="21" t="s">
        <v>283</v>
      </c>
    </row>
    <row r="9158">
      <c r="A9158" s="23" t="s">
        <v>9935</v>
      </c>
      <c r="B9158" s="21" t="s">
        <v>267</v>
      </c>
    </row>
    <row r="9159">
      <c r="A9159" s="23" t="s">
        <v>9936</v>
      </c>
      <c r="B9159" s="21" t="s">
        <v>476</v>
      </c>
    </row>
    <row r="9160">
      <c r="A9160" s="23" t="s">
        <v>9937</v>
      </c>
      <c r="B9160" s="21" t="s">
        <v>394</v>
      </c>
    </row>
    <row r="9161">
      <c r="A9161" s="23" t="s">
        <v>9938</v>
      </c>
      <c r="B9161" s="21" t="s">
        <v>261</v>
      </c>
    </row>
    <row r="9162">
      <c r="A9162" s="23" t="s">
        <v>9939</v>
      </c>
      <c r="B9162" s="21" t="s">
        <v>261</v>
      </c>
    </row>
    <row r="9163">
      <c r="A9163" s="23" t="s">
        <v>9940</v>
      </c>
      <c r="B9163" s="21" t="s">
        <v>118</v>
      </c>
    </row>
    <row r="9164">
      <c r="A9164" s="23" t="s">
        <v>9941</v>
      </c>
      <c r="B9164" s="21" t="s">
        <v>1320</v>
      </c>
    </row>
    <row r="9165">
      <c r="A9165" s="23" t="s">
        <v>9942</v>
      </c>
      <c r="B9165" s="21" t="s">
        <v>283</v>
      </c>
    </row>
    <row r="9166">
      <c r="A9166" s="23" t="s">
        <v>9943</v>
      </c>
      <c r="B9166" s="21" t="s">
        <v>261</v>
      </c>
    </row>
    <row r="9167">
      <c r="A9167" s="23" t="s">
        <v>9944</v>
      </c>
      <c r="B9167" s="21" t="s">
        <v>300</v>
      </c>
    </row>
    <row r="9168">
      <c r="A9168" s="23" t="s">
        <v>9945</v>
      </c>
      <c r="B9168" s="21" t="s">
        <v>294</v>
      </c>
    </row>
    <row r="9169">
      <c r="A9169" s="23" t="s">
        <v>9946</v>
      </c>
      <c r="B9169" s="21" t="s">
        <v>283</v>
      </c>
    </row>
    <row r="9170">
      <c r="A9170" s="23" t="s">
        <v>9947</v>
      </c>
      <c r="B9170" s="21" t="s">
        <v>261</v>
      </c>
    </row>
    <row r="9171">
      <c r="A9171" s="23" t="s">
        <v>9948</v>
      </c>
      <c r="B9171" s="21" t="s">
        <v>767</v>
      </c>
    </row>
    <row r="9172">
      <c r="A9172" s="23" t="s">
        <v>9949</v>
      </c>
      <c r="B9172" s="21" t="s">
        <v>261</v>
      </c>
    </row>
    <row r="9173">
      <c r="A9173" s="23" t="s">
        <v>9950</v>
      </c>
      <c r="B9173" s="21" t="s">
        <v>283</v>
      </c>
    </row>
    <row r="9174">
      <c r="A9174" s="23" t="s">
        <v>9951</v>
      </c>
      <c r="B9174" s="21" t="s">
        <v>273</v>
      </c>
    </row>
    <row r="9175">
      <c r="A9175" s="23" t="s">
        <v>9952</v>
      </c>
      <c r="B9175" s="21" t="s">
        <v>263</v>
      </c>
    </row>
    <row r="9176">
      <c r="A9176" s="23" t="s">
        <v>9953</v>
      </c>
      <c r="B9176" s="21" t="s">
        <v>375</v>
      </c>
    </row>
    <row r="9177">
      <c r="A9177" s="23" t="s">
        <v>9954</v>
      </c>
      <c r="B9177" s="21" t="s">
        <v>767</v>
      </c>
    </row>
    <row r="9178">
      <c r="A9178" s="23" t="s">
        <v>9955</v>
      </c>
      <c r="B9178" s="21" t="s">
        <v>1529</v>
      </c>
    </row>
    <row r="9179">
      <c r="A9179" s="23" t="s">
        <v>9956</v>
      </c>
      <c r="B9179" s="21" t="s">
        <v>263</v>
      </c>
    </row>
    <row r="9180">
      <c r="A9180" s="23" t="s">
        <v>9957</v>
      </c>
      <c r="B9180" s="21" t="s">
        <v>283</v>
      </c>
    </row>
    <row r="9181">
      <c r="A9181" s="23" t="s">
        <v>9958</v>
      </c>
      <c r="B9181" s="21" t="s">
        <v>362</v>
      </c>
    </row>
    <row r="9182">
      <c r="A9182" s="23" t="s">
        <v>9959</v>
      </c>
      <c r="B9182" s="21" t="s">
        <v>261</v>
      </c>
    </row>
    <row r="9183">
      <c r="A9183" s="23" t="s">
        <v>9960</v>
      </c>
      <c r="B9183" s="21" t="s">
        <v>9961</v>
      </c>
    </row>
    <row r="9184">
      <c r="A9184" s="23" t="s">
        <v>9962</v>
      </c>
      <c r="B9184" s="21" t="s">
        <v>176</v>
      </c>
    </row>
    <row r="9185">
      <c r="A9185" s="23" t="s">
        <v>9963</v>
      </c>
      <c r="B9185" s="21" t="s">
        <v>300</v>
      </c>
    </row>
    <row r="9186">
      <c r="A9186" s="23" t="s">
        <v>9964</v>
      </c>
      <c r="B9186" s="21" t="s">
        <v>191</v>
      </c>
    </row>
    <row r="9187">
      <c r="A9187" s="23" t="s">
        <v>9965</v>
      </c>
      <c r="B9187" s="21" t="s">
        <v>4834</v>
      </c>
    </row>
    <row r="9188">
      <c r="A9188" s="23" t="s">
        <v>9966</v>
      </c>
      <c r="B9188" s="21" t="s">
        <v>118</v>
      </c>
    </row>
    <row r="9189">
      <c r="A9189" s="23" t="s">
        <v>9967</v>
      </c>
      <c r="B9189" s="21" t="s">
        <v>346</v>
      </c>
    </row>
    <row r="9190">
      <c r="A9190" s="23" t="s">
        <v>9968</v>
      </c>
      <c r="B9190" s="21" t="s">
        <v>283</v>
      </c>
    </row>
    <row r="9191">
      <c r="A9191" s="23" t="s">
        <v>9969</v>
      </c>
      <c r="B9191" s="21" t="s">
        <v>6244</v>
      </c>
    </row>
    <row r="9192">
      <c r="A9192" s="23" t="s">
        <v>9970</v>
      </c>
      <c r="B9192" s="21" t="s">
        <v>728</v>
      </c>
    </row>
    <row r="9193">
      <c r="A9193" s="23" t="s">
        <v>9971</v>
      </c>
      <c r="B9193" s="21" t="s">
        <v>362</v>
      </c>
    </row>
    <row r="9194">
      <c r="A9194" s="23" t="s">
        <v>9972</v>
      </c>
      <c r="B9194" s="21" t="s">
        <v>297</v>
      </c>
    </row>
    <row r="9195">
      <c r="A9195" s="23" t="s">
        <v>9973</v>
      </c>
      <c r="B9195" s="21" t="s">
        <v>261</v>
      </c>
    </row>
    <row r="9196">
      <c r="A9196" s="23" t="s">
        <v>9974</v>
      </c>
      <c r="B9196" s="21" t="s">
        <v>659</v>
      </c>
    </row>
    <row r="9197">
      <c r="A9197" s="23" t="s">
        <v>9975</v>
      </c>
      <c r="B9197" s="21" t="s">
        <v>362</v>
      </c>
    </row>
    <row r="9198">
      <c r="A9198" s="23" t="s">
        <v>9976</v>
      </c>
      <c r="B9198" s="21" t="s">
        <v>261</v>
      </c>
    </row>
    <row r="9199">
      <c r="A9199" s="23" t="s">
        <v>9977</v>
      </c>
      <c r="B9199" s="21" t="s">
        <v>283</v>
      </c>
    </row>
    <row r="9200">
      <c r="A9200" s="23" t="s">
        <v>9978</v>
      </c>
      <c r="B9200" s="21" t="s">
        <v>9979</v>
      </c>
    </row>
    <row r="9201">
      <c r="A9201" s="23" t="s">
        <v>9980</v>
      </c>
      <c r="B9201" s="21" t="s">
        <v>263</v>
      </c>
    </row>
    <row r="9202">
      <c r="A9202" s="23" t="s">
        <v>9981</v>
      </c>
      <c r="B9202" s="21" t="s">
        <v>283</v>
      </c>
    </row>
    <row r="9203">
      <c r="A9203" s="23" t="s">
        <v>9982</v>
      </c>
      <c r="B9203" s="21" t="s">
        <v>144</v>
      </c>
    </row>
    <row r="9204">
      <c r="A9204" s="23" t="s">
        <v>9983</v>
      </c>
      <c r="B9204" s="21" t="s">
        <v>362</v>
      </c>
    </row>
    <row r="9205">
      <c r="A9205" s="23" t="s">
        <v>9984</v>
      </c>
      <c r="B9205" s="21" t="s">
        <v>300</v>
      </c>
    </row>
    <row r="9206">
      <c r="A9206" s="23" t="s">
        <v>9985</v>
      </c>
      <c r="B9206" s="21" t="s">
        <v>638</v>
      </c>
    </row>
    <row r="9207">
      <c r="A9207" s="23" t="s">
        <v>9986</v>
      </c>
      <c r="B9207" s="21" t="s">
        <v>300</v>
      </c>
    </row>
    <row r="9208">
      <c r="A9208" s="23" t="s">
        <v>9987</v>
      </c>
      <c r="B9208" s="21" t="s">
        <v>261</v>
      </c>
    </row>
    <row r="9209">
      <c r="A9209" s="23" t="s">
        <v>9988</v>
      </c>
      <c r="B9209" s="21" t="s">
        <v>767</v>
      </c>
    </row>
    <row r="9210">
      <c r="A9210" s="23" t="s">
        <v>9989</v>
      </c>
      <c r="B9210" s="21" t="s">
        <v>1189</v>
      </c>
    </row>
    <row r="9211">
      <c r="A9211" s="23" t="s">
        <v>9990</v>
      </c>
      <c r="B9211" s="21" t="s">
        <v>283</v>
      </c>
    </row>
    <row r="9212">
      <c r="A9212" s="23" t="s">
        <v>9991</v>
      </c>
      <c r="B9212" s="21" t="s">
        <v>362</v>
      </c>
    </row>
    <row r="9213">
      <c r="A9213" s="23" t="s">
        <v>9992</v>
      </c>
      <c r="B9213" s="21" t="s">
        <v>435</v>
      </c>
    </row>
    <row r="9214">
      <c r="A9214" s="23" t="s">
        <v>9993</v>
      </c>
      <c r="B9214" s="21" t="s">
        <v>5658</v>
      </c>
    </row>
    <row r="9215">
      <c r="A9215" s="23" t="s">
        <v>9994</v>
      </c>
      <c r="B9215" s="21" t="s">
        <v>9995</v>
      </c>
    </row>
    <row r="9216">
      <c r="A9216" s="23" t="s">
        <v>9996</v>
      </c>
      <c r="B9216" s="21" t="s">
        <v>1586</v>
      </c>
    </row>
    <row r="9217">
      <c r="A9217" s="23" t="s">
        <v>9997</v>
      </c>
      <c r="B9217" s="21" t="s">
        <v>176</v>
      </c>
    </row>
    <row r="9218">
      <c r="A9218" s="23" t="s">
        <v>9998</v>
      </c>
      <c r="B9218" s="21" t="s">
        <v>283</v>
      </c>
    </row>
    <row r="9219">
      <c r="A9219" s="23" t="s">
        <v>9999</v>
      </c>
      <c r="B9219" s="21" t="s">
        <v>693</v>
      </c>
    </row>
    <row r="9220">
      <c r="A9220" s="23" t="s">
        <v>10000</v>
      </c>
      <c r="B9220" s="21" t="s">
        <v>276</v>
      </c>
    </row>
    <row r="9221">
      <c r="A9221" s="23" t="s">
        <v>10001</v>
      </c>
      <c r="B9221" s="21" t="s">
        <v>300</v>
      </c>
    </row>
    <row r="9222">
      <c r="A9222" s="23" t="s">
        <v>10002</v>
      </c>
      <c r="B9222" s="21" t="s">
        <v>752</v>
      </c>
    </row>
    <row r="9223">
      <c r="A9223" s="23" t="s">
        <v>10003</v>
      </c>
      <c r="B9223" s="21" t="s">
        <v>610</v>
      </c>
    </row>
    <row r="9224">
      <c r="A9224" s="23" t="s">
        <v>10004</v>
      </c>
      <c r="B9224" s="21" t="s">
        <v>300</v>
      </c>
    </row>
    <row r="9225">
      <c r="A9225" s="23" t="s">
        <v>10005</v>
      </c>
      <c r="B9225" s="21" t="s">
        <v>283</v>
      </c>
    </row>
    <row r="9226">
      <c r="A9226" s="23" t="s">
        <v>10006</v>
      </c>
      <c r="B9226" s="21" t="s">
        <v>300</v>
      </c>
    </row>
    <row r="9227">
      <c r="A9227" s="23" t="s">
        <v>10007</v>
      </c>
      <c r="B9227" s="21" t="s">
        <v>261</v>
      </c>
    </row>
    <row r="9228">
      <c r="A9228" s="23" t="s">
        <v>10008</v>
      </c>
      <c r="B9228" s="21" t="s">
        <v>261</v>
      </c>
    </row>
    <row r="9229">
      <c r="A9229" s="23" t="s">
        <v>10009</v>
      </c>
      <c r="B9229" s="21" t="s">
        <v>300</v>
      </c>
    </row>
    <row r="9230">
      <c r="A9230" s="23" t="s">
        <v>10010</v>
      </c>
      <c r="B9230" s="21" t="s">
        <v>265</v>
      </c>
    </row>
    <row r="9231">
      <c r="A9231" s="23" t="s">
        <v>10011</v>
      </c>
      <c r="B9231" s="21" t="s">
        <v>271</v>
      </c>
    </row>
    <row r="9232">
      <c r="A9232" s="23" t="s">
        <v>10012</v>
      </c>
      <c r="B9232" s="21" t="s">
        <v>1317</v>
      </c>
    </row>
    <row r="9233">
      <c r="A9233" s="23" t="s">
        <v>10013</v>
      </c>
      <c r="B9233" s="21" t="s">
        <v>285</v>
      </c>
    </row>
    <row r="9234">
      <c r="A9234" s="23" t="s">
        <v>10014</v>
      </c>
      <c r="B9234" s="21" t="s">
        <v>767</v>
      </c>
    </row>
    <row r="9235">
      <c r="A9235" s="23" t="s">
        <v>10015</v>
      </c>
      <c r="B9235" s="21" t="s">
        <v>267</v>
      </c>
    </row>
    <row r="9236">
      <c r="A9236" s="23" t="s">
        <v>10016</v>
      </c>
      <c r="B9236" s="21" t="s">
        <v>273</v>
      </c>
    </row>
    <row r="9237">
      <c r="A9237" s="23" t="s">
        <v>10017</v>
      </c>
      <c r="B9237" s="21" t="s">
        <v>263</v>
      </c>
    </row>
    <row r="9238">
      <c r="A9238" s="23" t="s">
        <v>10018</v>
      </c>
      <c r="B9238" s="21" t="s">
        <v>291</v>
      </c>
    </row>
    <row r="9239">
      <c r="A9239" s="23" t="s">
        <v>10019</v>
      </c>
      <c r="B9239" s="21" t="s">
        <v>300</v>
      </c>
    </row>
    <row r="9240">
      <c r="A9240" s="23" t="s">
        <v>10020</v>
      </c>
      <c r="B9240" s="21" t="s">
        <v>300</v>
      </c>
    </row>
    <row r="9241">
      <c r="A9241" s="23" t="s">
        <v>10021</v>
      </c>
      <c r="B9241" s="21" t="s">
        <v>10022</v>
      </c>
    </row>
    <row r="9242">
      <c r="A9242" s="23" t="s">
        <v>10023</v>
      </c>
      <c r="B9242" s="21" t="s">
        <v>283</v>
      </c>
    </row>
    <row r="9243">
      <c r="A9243" s="23" t="s">
        <v>10024</v>
      </c>
      <c r="B9243" s="21" t="s">
        <v>276</v>
      </c>
    </row>
    <row r="9244">
      <c r="A9244" s="23" t="s">
        <v>10025</v>
      </c>
      <c r="B9244" s="21" t="s">
        <v>466</v>
      </c>
    </row>
    <row r="9245">
      <c r="A9245" s="23" t="s">
        <v>10026</v>
      </c>
      <c r="B9245" s="21" t="s">
        <v>283</v>
      </c>
    </row>
    <row r="9246">
      <c r="A9246" s="23" t="s">
        <v>10027</v>
      </c>
      <c r="B9246" s="21" t="s">
        <v>1230</v>
      </c>
    </row>
    <row r="9247">
      <c r="A9247" s="23" t="s">
        <v>10028</v>
      </c>
      <c r="B9247" s="21" t="s">
        <v>2405</v>
      </c>
    </row>
    <row r="9248">
      <c r="A9248" s="23" t="s">
        <v>10029</v>
      </c>
      <c r="B9248" s="21" t="s">
        <v>1586</v>
      </c>
    </row>
    <row r="9249">
      <c r="A9249" s="23" t="s">
        <v>10030</v>
      </c>
      <c r="B9249" s="21" t="s">
        <v>1665</v>
      </c>
    </row>
    <row r="9250">
      <c r="A9250" s="23" t="s">
        <v>10031</v>
      </c>
      <c r="B9250" s="21" t="s">
        <v>283</v>
      </c>
    </row>
    <row r="9251">
      <c r="A9251" s="23" t="s">
        <v>10032</v>
      </c>
      <c r="B9251" s="21" t="s">
        <v>357</v>
      </c>
    </row>
    <row r="9252">
      <c r="A9252" s="23" t="s">
        <v>10033</v>
      </c>
      <c r="B9252" s="21" t="s">
        <v>261</v>
      </c>
    </row>
    <row r="9253">
      <c r="A9253" s="23" t="s">
        <v>10034</v>
      </c>
      <c r="B9253" s="21" t="s">
        <v>291</v>
      </c>
    </row>
    <row r="9254">
      <c r="A9254" s="23" t="s">
        <v>10035</v>
      </c>
      <c r="B9254" s="21" t="s">
        <v>300</v>
      </c>
    </row>
    <row r="9255">
      <c r="A9255" s="23" t="s">
        <v>10036</v>
      </c>
      <c r="B9255" s="21" t="s">
        <v>3548</v>
      </c>
    </row>
    <row r="9256">
      <c r="A9256" s="23" t="s">
        <v>10037</v>
      </c>
      <c r="B9256" s="21" t="s">
        <v>283</v>
      </c>
    </row>
    <row r="9257">
      <c r="A9257" s="23" t="s">
        <v>10038</v>
      </c>
      <c r="B9257" s="21" t="s">
        <v>263</v>
      </c>
    </row>
    <row r="9258">
      <c r="A9258" s="23" t="s">
        <v>10039</v>
      </c>
      <c r="B9258" s="21" t="s">
        <v>261</v>
      </c>
    </row>
    <row r="9259">
      <c r="A9259" s="23" t="s">
        <v>10040</v>
      </c>
      <c r="B9259" s="21" t="s">
        <v>283</v>
      </c>
    </row>
    <row r="9260">
      <c r="A9260" s="23" t="s">
        <v>10041</v>
      </c>
      <c r="B9260" s="21" t="s">
        <v>283</v>
      </c>
    </row>
    <row r="9261">
      <c r="A9261" s="23" t="s">
        <v>10042</v>
      </c>
      <c r="B9261" s="21" t="s">
        <v>263</v>
      </c>
    </row>
    <row r="9262">
      <c r="A9262" s="23" t="s">
        <v>10043</v>
      </c>
      <c r="B9262" s="21" t="s">
        <v>624</v>
      </c>
    </row>
    <row r="9263">
      <c r="A9263" s="23" t="s">
        <v>10044</v>
      </c>
      <c r="B9263" s="21" t="s">
        <v>10045</v>
      </c>
    </row>
    <row r="9264">
      <c r="A9264" s="23" t="s">
        <v>10046</v>
      </c>
      <c r="B9264" s="21" t="s">
        <v>435</v>
      </c>
    </row>
    <row r="9265">
      <c r="A9265" s="23" t="s">
        <v>10047</v>
      </c>
      <c r="B9265" s="21" t="s">
        <v>291</v>
      </c>
    </row>
    <row r="9266">
      <c r="A9266" s="23" t="s">
        <v>10048</v>
      </c>
      <c r="B9266" s="21" t="s">
        <v>357</v>
      </c>
    </row>
    <row r="9267">
      <c r="A9267" s="23" t="s">
        <v>10049</v>
      </c>
      <c r="B9267" s="21" t="s">
        <v>261</v>
      </c>
    </row>
    <row r="9268">
      <c r="A9268" s="23" t="s">
        <v>10050</v>
      </c>
      <c r="B9268" s="21" t="s">
        <v>261</v>
      </c>
    </row>
    <row r="9269">
      <c r="A9269" s="23" t="s">
        <v>10051</v>
      </c>
      <c r="B9269" s="21" t="s">
        <v>283</v>
      </c>
    </row>
    <row r="9270">
      <c r="A9270" s="23" t="s">
        <v>10052</v>
      </c>
      <c r="B9270" s="21" t="s">
        <v>283</v>
      </c>
    </row>
    <row r="9271">
      <c r="A9271" s="23" t="s">
        <v>10053</v>
      </c>
      <c r="B9271" s="21" t="s">
        <v>1189</v>
      </c>
    </row>
    <row r="9272">
      <c r="A9272" s="23" t="s">
        <v>10054</v>
      </c>
      <c r="B9272" s="21" t="s">
        <v>283</v>
      </c>
    </row>
    <row r="9273">
      <c r="A9273" s="23" t="s">
        <v>10055</v>
      </c>
      <c r="B9273" s="21" t="s">
        <v>291</v>
      </c>
    </row>
    <row r="9274">
      <c r="A9274" s="23" t="s">
        <v>10056</v>
      </c>
      <c r="B9274" s="21" t="s">
        <v>261</v>
      </c>
    </row>
    <row r="9275">
      <c r="A9275" s="23" t="s">
        <v>10057</v>
      </c>
      <c r="B9275" s="21" t="s">
        <v>10058</v>
      </c>
    </row>
    <row r="9276">
      <c r="A9276" s="23" t="s">
        <v>10059</v>
      </c>
      <c r="B9276" s="21" t="s">
        <v>261</v>
      </c>
    </row>
    <row r="9277">
      <c r="A9277" s="23" t="s">
        <v>10060</v>
      </c>
      <c r="B9277" s="21" t="s">
        <v>2598</v>
      </c>
    </row>
    <row r="9278">
      <c r="A9278" s="23" t="s">
        <v>10061</v>
      </c>
      <c r="B9278" s="21" t="s">
        <v>767</v>
      </c>
    </row>
    <row r="9279">
      <c r="A9279" s="23" t="s">
        <v>10062</v>
      </c>
      <c r="B9279" s="21" t="s">
        <v>261</v>
      </c>
    </row>
    <row r="9280">
      <c r="A9280" s="23" t="s">
        <v>10063</v>
      </c>
      <c r="B9280" s="21" t="s">
        <v>300</v>
      </c>
    </row>
    <row r="9281">
      <c r="A9281" s="23" t="s">
        <v>10064</v>
      </c>
      <c r="B9281" s="21" t="s">
        <v>329</v>
      </c>
    </row>
    <row r="9282">
      <c r="A9282" s="23" t="s">
        <v>10065</v>
      </c>
      <c r="B9282" s="21" t="s">
        <v>261</v>
      </c>
    </row>
    <row r="9283">
      <c r="A9283" s="23" t="s">
        <v>10066</v>
      </c>
      <c r="B9283" s="21" t="s">
        <v>589</v>
      </c>
    </row>
    <row r="9284">
      <c r="A9284" s="23" t="s">
        <v>10067</v>
      </c>
      <c r="B9284" s="21" t="s">
        <v>283</v>
      </c>
    </row>
    <row r="9285">
      <c r="A9285" s="23" t="s">
        <v>10068</v>
      </c>
      <c r="B9285" s="21" t="s">
        <v>357</v>
      </c>
    </row>
    <row r="9286">
      <c r="A9286" s="23" t="s">
        <v>10069</v>
      </c>
      <c r="B9286" s="21" t="s">
        <v>267</v>
      </c>
    </row>
    <row r="9287">
      <c r="A9287" s="23" t="s">
        <v>10070</v>
      </c>
      <c r="B9287" s="21" t="s">
        <v>333</v>
      </c>
    </row>
    <row r="9288">
      <c r="A9288" s="23" t="s">
        <v>10071</v>
      </c>
      <c r="B9288" s="21" t="s">
        <v>267</v>
      </c>
    </row>
    <row r="9289">
      <c r="A9289" s="23" t="s">
        <v>10072</v>
      </c>
      <c r="B9289" s="21" t="s">
        <v>263</v>
      </c>
    </row>
    <row r="9290">
      <c r="A9290" s="23" t="s">
        <v>10073</v>
      </c>
      <c r="B9290" s="21" t="s">
        <v>362</v>
      </c>
    </row>
    <row r="9291">
      <c r="A9291" s="23" t="s">
        <v>10074</v>
      </c>
      <c r="B9291" s="21" t="s">
        <v>362</v>
      </c>
    </row>
    <row r="9292">
      <c r="A9292" s="23" t="s">
        <v>10075</v>
      </c>
      <c r="B9292" s="21" t="s">
        <v>300</v>
      </c>
    </row>
    <row r="9293">
      <c r="A9293" s="23" t="s">
        <v>10076</v>
      </c>
      <c r="B9293" s="21" t="s">
        <v>261</v>
      </c>
    </row>
    <row r="9294">
      <c r="A9294" s="23" t="s">
        <v>10077</v>
      </c>
      <c r="B9294" s="21" t="s">
        <v>283</v>
      </c>
    </row>
    <row r="9295">
      <c r="A9295" s="23" t="s">
        <v>10078</v>
      </c>
      <c r="B9295" s="21" t="s">
        <v>333</v>
      </c>
    </row>
    <row r="9296">
      <c r="A9296" s="23" t="s">
        <v>10079</v>
      </c>
      <c r="B9296" s="21" t="s">
        <v>318</v>
      </c>
    </row>
    <row r="9297">
      <c r="A9297" s="23" t="s">
        <v>10080</v>
      </c>
      <c r="B9297" s="21" t="s">
        <v>1097</v>
      </c>
    </row>
    <row r="9298">
      <c r="A9298" s="23" t="s">
        <v>10081</v>
      </c>
      <c r="B9298" s="21" t="s">
        <v>283</v>
      </c>
    </row>
    <row r="9299">
      <c r="A9299" s="23" t="s">
        <v>10082</v>
      </c>
      <c r="B9299" s="21" t="s">
        <v>610</v>
      </c>
    </row>
    <row r="9300">
      <c r="A9300" s="23" t="s">
        <v>10083</v>
      </c>
      <c r="B9300" s="21" t="s">
        <v>1586</v>
      </c>
    </row>
    <row r="9301">
      <c r="A9301" s="23" t="s">
        <v>10084</v>
      </c>
      <c r="B9301" s="21" t="s">
        <v>271</v>
      </c>
    </row>
    <row r="9302">
      <c r="A9302" s="23" t="s">
        <v>10085</v>
      </c>
      <c r="B9302" s="21" t="s">
        <v>283</v>
      </c>
    </row>
    <row r="9303">
      <c r="A9303" s="23" t="s">
        <v>10086</v>
      </c>
      <c r="B9303" s="21" t="s">
        <v>294</v>
      </c>
    </row>
    <row r="9304">
      <c r="A9304" s="23" t="s">
        <v>10087</v>
      </c>
      <c r="B9304" s="21" t="s">
        <v>261</v>
      </c>
    </row>
    <row r="9305">
      <c r="A9305" s="23" t="s">
        <v>10088</v>
      </c>
      <c r="B9305" s="21" t="s">
        <v>263</v>
      </c>
    </row>
    <row r="9306">
      <c r="A9306" s="23" t="s">
        <v>10089</v>
      </c>
      <c r="B9306" s="21" t="s">
        <v>118</v>
      </c>
    </row>
    <row r="9307">
      <c r="A9307" s="23" t="s">
        <v>10090</v>
      </c>
      <c r="B9307" s="21" t="s">
        <v>2387</v>
      </c>
    </row>
    <row r="9308">
      <c r="A9308" s="23" t="s">
        <v>10091</v>
      </c>
      <c r="B9308" s="21" t="s">
        <v>283</v>
      </c>
    </row>
    <row r="9309">
      <c r="A9309" s="23" t="s">
        <v>10092</v>
      </c>
      <c r="B9309" s="21" t="s">
        <v>261</v>
      </c>
    </row>
    <row r="9310">
      <c r="A9310" s="23" t="s">
        <v>10093</v>
      </c>
      <c r="B9310" s="21" t="s">
        <v>261</v>
      </c>
    </row>
    <row r="9311">
      <c r="A9311" s="23" t="s">
        <v>10094</v>
      </c>
      <c r="B9311" s="21" t="s">
        <v>283</v>
      </c>
    </row>
    <row r="9312">
      <c r="A9312" s="23" t="s">
        <v>10095</v>
      </c>
      <c r="B9312" s="21" t="s">
        <v>2574</v>
      </c>
    </row>
    <row r="9313">
      <c r="A9313" s="23" t="s">
        <v>10096</v>
      </c>
      <c r="B9313" s="21" t="s">
        <v>294</v>
      </c>
    </row>
    <row r="9314">
      <c r="A9314" s="23" t="s">
        <v>10097</v>
      </c>
      <c r="B9314" s="21" t="s">
        <v>346</v>
      </c>
    </row>
    <row r="9315">
      <c r="A9315" s="23" t="s">
        <v>10098</v>
      </c>
      <c r="B9315" s="21" t="s">
        <v>300</v>
      </c>
    </row>
    <row r="9316">
      <c r="A9316" s="23" t="s">
        <v>10099</v>
      </c>
      <c r="B9316" s="21" t="s">
        <v>263</v>
      </c>
    </row>
    <row r="9317">
      <c r="A9317" s="23" t="s">
        <v>10100</v>
      </c>
      <c r="B9317" s="21" t="s">
        <v>362</v>
      </c>
    </row>
    <row r="9318">
      <c r="A9318" s="23" t="s">
        <v>10101</v>
      </c>
      <c r="B9318" s="21" t="s">
        <v>1665</v>
      </c>
    </row>
    <row r="9319">
      <c r="A9319" s="23" t="s">
        <v>10102</v>
      </c>
      <c r="B9319" s="21" t="s">
        <v>294</v>
      </c>
    </row>
    <row r="9320">
      <c r="A9320" s="23" t="s">
        <v>10103</v>
      </c>
      <c r="B9320" s="21" t="s">
        <v>283</v>
      </c>
    </row>
    <row r="9321">
      <c r="A9321" s="23" t="s">
        <v>10104</v>
      </c>
      <c r="B9321" s="21" t="s">
        <v>144</v>
      </c>
    </row>
    <row r="9322">
      <c r="A9322" s="23" t="s">
        <v>10105</v>
      </c>
      <c r="B9322" s="21" t="s">
        <v>273</v>
      </c>
    </row>
    <row r="9323">
      <c r="A9323" s="23" t="s">
        <v>10106</v>
      </c>
      <c r="B9323" s="21" t="s">
        <v>1360</v>
      </c>
    </row>
    <row r="9324">
      <c r="A9324" s="23" t="s">
        <v>10107</v>
      </c>
      <c r="B9324" s="21" t="s">
        <v>263</v>
      </c>
    </row>
    <row r="9325">
      <c r="A9325" s="23" t="s">
        <v>10108</v>
      </c>
      <c r="B9325" s="21" t="s">
        <v>466</v>
      </c>
    </row>
    <row r="9326">
      <c r="A9326" s="23" t="s">
        <v>10109</v>
      </c>
      <c r="B9326" s="21" t="s">
        <v>10110</v>
      </c>
    </row>
    <row r="9327">
      <c r="A9327" s="23" t="s">
        <v>10111</v>
      </c>
      <c r="B9327" s="21" t="s">
        <v>261</v>
      </c>
    </row>
    <row r="9328">
      <c r="A9328" s="23" t="s">
        <v>10112</v>
      </c>
      <c r="B9328" s="21" t="s">
        <v>294</v>
      </c>
    </row>
    <row r="9329">
      <c r="A9329" s="23" t="s">
        <v>10113</v>
      </c>
      <c r="B9329" s="21" t="s">
        <v>357</v>
      </c>
    </row>
    <row r="9330">
      <c r="A9330" s="23" t="s">
        <v>10114</v>
      </c>
      <c r="B9330" s="21" t="s">
        <v>283</v>
      </c>
    </row>
    <row r="9331">
      <c r="A9331" s="23" t="s">
        <v>10115</v>
      </c>
      <c r="B9331" s="21" t="s">
        <v>279</v>
      </c>
    </row>
    <row r="9332">
      <c r="A9332" s="23" t="s">
        <v>10116</v>
      </c>
      <c r="B9332" s="21" t="s">
        <v>261</v>
      </c>
    </row>
    <row r="9333">
      <c r="A9333" s="23" t="s">
        <v>10117</v>
      </c>
      <c r="B9333" s="21" t="s">
        <v>191</v>
      </c>
    </row>
    <row r="9334">
      <c r="A9334" s="23" t="s">
        <v>10118</v>
      </c>
      <c r="B9334" s="21" t="s">
        <v>261</v>
      </c>
    </row>
    <row r="9335">
      <c r="A9335" s="23" t="s">
        <v>10119</v>
      </c>
      <c r="B9335" s="21" t="s">
        <v>331</v>
      </c>
    </row>
    <row r="9336">
      <c r="A9336" s="23" t="s">
        <v>10120</v>
      </c>
      <c r="B9336" s="21" t="s">
        <v>118</v>
      </c>
    </row>
    <row r="9337">
      <c r="A9337" s="23" t="s">
        <v>10121</v>
      </c>
      <c r="B9337" s="21" t="s">
        <v>333</v>
      </c>
    </row>
    <row r="9338">
      <c r="A9338" s="23" t="s">
        <v>10122</v>
      </c>
      <c r="B9338" s="21" t="s">
        <v>362</v>
      </c>
    </row>
    <row r="9339">
      <c r="A9339" s="23" t="s">
        <v>10123</v>
      </c>
      <c r="B9339" s="21" t="s">
        <v>267</v>
      </c>
    </row>
    <row r="9340">
      <c r="A9340" s="23" t="s">
        <v>10124</v>
      </c>
      <c r="B9340" s="21" t="s">
        <v>333</v>
      </c>
    </row>
    <row r="9341">
      <c r="A9341" s="23" t="s">
        <v>10125</v>
      </c>
      <c r="B9341" s="21" t="s">
        <v>283</v>
      </c>
    </row>
    <row r="9342">
      <c r="A9342" s="23" t="s">
        <v>10126</v>
      </c>
      <c r="B9342" s="21" t="s">
        <v>261</v>
      </c>
    </row>
    <row r="9343">
      <c r="A9343" s="23" t="s">
        <v>10127</v>
      </c>
      <c r="B9343" s="21" t="s">
        <v>294</v>
      </c>
    </row>
    <row r="9344">
      <c r="A9344" s="23" t="s">
        <v>10128</v>
      </c>
      <c r="B9344" s="21" t="s">
        <v>10129</v>
      </c>
    </row>
    <row r="9345">
      <c r="A9345" s="23" t="s">
        <v>10130</v>
      </c>
      <c r="B9345" s="21" t="s">
        <v>283</v>
      </c>
    </row>
    <row r="9346">
      <c r="A9346" s="23" t="s">
        <v>10131</v>
      </c>
      <c r="B9346" s="21" t="s">
        <v>362</v>
      </c>
    </row>
    <row r="9347">
      <c r="A9347" s="23" t="s">
        <v>10132</v>
      </c>
      <c r="B9347" s="21" t="s">
        <v>261</v>
      </c>
    </row>
    <row r="9348">
      <c r="A9348" s="23" t="s">
        <v>10133</v>
      </c>
      <c r="B9348" s="21" t="s">
        <v>267</v>
      </c>
    </row>
    <row r="9349">
      <c r="A9349" s="23" t="s">
        <v>10134</v>
      </c>
      <c r="B9349" s="21" t="s">
        <v>283</v>
      </c>
    </row>
    <row r="9350">
      <c r="A9350" s="23" t="s">
        <v>10135</v>
      </c>
      <c r="B9350" s="21" t="s">
        <v>283</v>
      </c>
    </row>
    <row r="9351">
      <c r="A9351" s="23" t="s">
        <v>10136</v>
      </c>
      <c r="B9351" s="21" t="s">
        <v>212</v>
      </c>
    </row>
    <row r="9352">
      <c r="A9352" s="23" t="s">
        <v>10137</v>
      </c>
      <c r="B9352" s="21" t="s">
        <v>283</v>
      </c>
    </row>
    <row r="9353">
      <c r="A9353" s="23" t="s">
        <v>10138</v>
      </c>
      <c r="B9353" s="21" t="s">
        <v>261</v>
      </c>
    </row>
    <row r="9354">
      <c r="A9354" s="23" t="s">
        <v>10139</v>
      </c>
      <c r="B9354" s="21" t="s">
        <v>310</v>
      </c>
    </row>
    <row r="9355">
      <c r="A9355" s="23" t="s">
        <v>10140</v>
      </c>
      <c r="B9355" s="21" t="s">
        <v>10141</v>
      </c>
    </row>
    <row r="9356">
      <c r="A9356" s="23" t="s">
        <v>10142</v>
      </c>
      <c r="B9356" s="21" t="s">
        <v>466</v>
      </c>
    </row>
    <row r="9357">
      <c r="A9357" s="23" t="s">
        <v>10143</v>
      </c>
      <c r="B9357" s="21" t="s">
        <v>1317</v>
      </c>
    </row>
    <row r="9358">
      <c r="A9358" s="23" t="s">
        <v>10144</v>
      </c>
      <c r="B9358" s="21" t="s">
        <v>10145</v>
      </c>
    </row>
    <row r="9359">
      <c r="A9359" s="23" t="s">
        <v>10146</v>
      </c>
      <c r="B9359" s="21" t="s">
        <v>331</v>
      </c>
    </row>
    <row r="9360">
      <c r="A9360" s="23" t="s">
        <v>10147</v>
      </c>
      <c r="B9360" s="21" t="s">
        <v>216</v>
      </c>
    </row>
    <row r="9361">
      <c r="A9361" s="23" t="s">
        <v>10148</v>
      </c>
      <c r="B9361" s="21" t="s">
        <v>511</v>
      </c>
    </row>
    <row r="9362">
      <c r="A9362" s="23" t="s">
        <v>10149</v>
      </c>
      <c r="B9362" s="21" t="s">
        <v>283</v>
      </c>
    </row>
    <row r="9363">
      <c r="A9363" s="23" t="s">
        <v>10150</v>
      </c>
      <c r="B9363" s="21" t="s">
        <v>300</v>
      </c>
    </row>
    <row r="9364">
      <c r="A9364" s="23" t="s">
        <v>10151</v>
      </c>
      <c r="B9364" s="21" t="s">
        <v>371</v>
      </c>
    </row>
    <row r="9365">
      <c r="A9365" s="23" t="s">
        <v>10152</v>
      </c>
      <c r="B9365" s="21" t="s">
        <v>118</v>
      </c>
    </row>
    <row r="9366">
      <c r="A9366" s="23" t="s">
        <v>10153</v>
      </c>
      <c r="B9366" s="21" t="s">
        <v>610</v>
      </c>
    </row>
    <row r="9367">
      <c r="A9367" s="23" t="s">
        <v>10154</v>
      </c>
      <c r="B9367" s="21" t="s">
        <v>261</v>
      </c>
    </row>
    <row r="9368">
      <c r="A9368" s="23" t="s">
        <v>10155</v>
      </c>
      <c r="B9368" s="21" t="s">
        <v>283</v>
      </c>
    </row>
    <row r="9369">
      <c r="A9369" s="23" t="s">
        <v>10156</v>
      </c>
      <c r="B9369" s="21" t="s">
        <v>263</v>
      </c>
    </row>
    <row r="9370">
      <c r="A9370" s="23" t="s">
        <v>10157</v>
      </c>
      <c r="B9370" s="21" t="s">
        <v>1972</v>
      </c>
    </row>
    <row r="9371">
      <c r="A9371" s="23" t="s">
        <v>10158</v>
      </c>
      <c r="B9371" s="21" t="s">
        <v>283</v>
      </c>
    </row>
    <row r="9372">
      <c r="A9372" s="23" t="s">
        <v>10159</v>
      </c>
      <c r="B9372" s="21" t="s">
        <v>546</v>
      </c>
    </row>
    <row r="9373">
      <c r="A9373" s="23" t="s">
        <v>10160</v>
      </c>
      <c r="B9373" s="21" t="s">
        <v>263</v>
      </c>
    </row>
    <row r="9374">
      <c r="A9374" s="23" t="s">
        <v>10161</v>
      </c>
      <c r="B9374" s="21" t="s">
        <v>362</v>
      </c>
    </row>
    <row r="9375">
      <c r="A9375" s="23" t="s">
        <v>10162</v>
      </c>
      <c r="B9375" s="21" t="s">
        <v>283</v>
      </c>
    </row>
    <row r="9376">
      <c r="A9376" s="23" t="s">
        <v>10163</v>
      </c>
      <c r="B9376" s="21" t="s">
        <v>144</v>
      </c>
    </row>
    <row r="9377">
      <c r="A9377" s="23" t="s">
        <v>10164</v>
      </c>
      <c r="B9377" s="21" t="s">
        <v>329</v>
      </c>
    </row>
    <row r="9378">
      <c r="A9378" s="23" t="s">
        <v>10165</v>
      </c>
      <c r="B9378" s="21" t="s">
        <v>283</v>
      </c>
    </row>
    <row r="9379">
      <c r="A9379" s="23" t="s">
        <v>10166</v>
      </c>
      <c r="B9379" s="21" t="s">
        <v>294</v>
      </c>
    </row>
    <row r="9380">
      <c r="A9380" s="23" t="s">
        <v>10167</v>
      </c>
      <c r="B9380" s="21" t="s">
        <v>283</v>
      </c>
    </row>
    <row r="9381">
      <c r="A9381" s="23" t="s">
        <v>10168</v>
      </c>
      <c r="B9381" s="21" t="s">
        <v>283</v>
      </c>
    </row>
    <row r="9382">
      <c r="A9382" s="23" t="s">
        <v>10169</v>
      </c>
      <c r="B9382" s="21" t="s">
        <v>283</v>
      </c>
    </row>
    <row r="9383">
      <c r="A9383" s="23" t="s">
        <v>10170</v>
      </c>
      <c r="B9383" s="21" t="s">
        <v>294</v>
      </c>
    </row>
    <row r="9384">
      <c r="A9384" s="23" t="s">
        <v>10171</v>
      </c>
      <c r="B9384" s="21" t="s">
        <v>261</v>
      </c>
    </row>
    <row r="9385">
      <c r="A9385" s="23" t="s">
        <v>10172</v>
      </c>
      <c r="B9385" s="21" t="s">
        <v>283</v>
      </c>
    </row>
    <row r="9386">
      <c r="A9386" s="23" t="s">
        <v>10173</v>
      </c>
      <c r="B9386" s="21" t="s">
        <v>261</v>
      </c>
    </row>
    <row r="9387">
      <c r="A9387" s="23" t="s">
        <v>10174</v>
      </c>
      <c r="B9387" s="21" t="s">
        <v>273</v>
      </c>
    </row>
    <row r="9388">
      <c r="A9388" s="23" t="s">
        <v>10175</v>
      </c>
      <c r="B9388" s="21" t="s">
        <v>333</v>
      </c>
    </row>
    <row r="9389">
      <c r="A9389" s="23" t="s">
        <v>10176</v>
      </c>
      <c r="B9389" s="21" t="s">
        <v>265</v>
      </c>
    </row>
    <row r="9390">
      <c r="A9390" s="23" t="s">
        <v>10177</v>
      </c>
      <c r="B9390" s="21" t="s">
        <v>283</v>
      </c>
    </row>
    <row r="9391">
      <c r="A9391" s="23" t="s">
        <v>10178</v>
      </c>
      <c r="B9391" s="21" t="s">
        <v>261</v>
      </c>
    </row>
    <row r="9392">
      <c r="A9392" s="23" t="s">
        <v>10179</v>
      </c>
      <c r="B9392" s="21" t="s">
        <v>276</v>
      </c>
    </row>
    <row r="9393">
      <c r="A9393" s="23" t="s">
        <v>10180</v>
      </c>
      <c r="B9393" s="21" t="s">
        <v>159</v>
      </c>
    </row>
    <row r="9394">
      <c r="A9394" s="23" t="s">
        <v>10181</v>
      </c>
      <c r="B9394" s="21" t="s">
        <v>273</v>
      </c>
    </row>
    <row r="9395">
      <c r="A9395" s="23" t="s">
        <v>10182</v>
      </c>
      <c r="B9395" s="21" t="s">
        <v>297</v>
      </c>
    </row>
    <row r="9396">
      <c r="A9396" s="23" t="s">
        <v>10183</v>
      </c>
      <c r="B9396" s="21" t="s">
        <v>273</v>
      </c>
    </row>
    <row r="9397">
      <c r="A9397" s="23" t="s">
        <v>10184</v>
      </c>
      <c r="B9397" s="21" t="s">
        <v>273</v>
      </c>
    </row>
    <row r="9398">
      <c r="A9398" s="23" t="s">
        <v>10185</v>
      </c>
      <c r="B9398" s="21" t="s">
        <v>294</v>
      </c>
    </row>
    <row r="9399">
      <c r="A9399" s="23" t="s">
        <v>10186</v>
      </c>
      <c r="B9399" s="21" t="s">
        <v>261</v>
      </c>
    </row>
    <row r="9400">
      <c r="A9400" s="23" t="s">
        <v>10187</v>
      </c>
      <c r="B9400" s="21" t="s">
        <v>261</v>
      </c>
    </row>
    <row r="9401">
      <c r="A9401" s="23" t="s">
        <v>10188</v>
      </c>
      <c r="B9401" s="21" t="s">
        <v>283</v>
      </c>
    </row>
    <row r="9402">
      <c r="A9402" s="23" t="s">
        <v>10189</v>
      </c>
      <c r="B9402" s="21" t="s">
        <v>300</v>
      </c>
    </row>
    <row r="9403">
      <c r="A9403" s="23" t="s">
        <v>10190</v>
      </c>
      <c r="B9403" s="21" t="s">
        <v>1320</v>
      </c>
    </row>
    <row r="9404">
      <c r="A9404" s="23" t="s">
        <v>10191</v>
      </c>
      <c r="B9404" s="21" t="s">
        <v>283</v>
      </c>
    </row>
    <row r="9405">
      <c r="A9405" s="23" t="s">
        <v>10192</v>
      </c>
      <c r="B9405" s="21" t="s">
        <v>362</v>
      </c>
    </row>
    <row r="9406">
      <c r="A9406" s="23" t="s">
        <v>10193</v>
      </c>
      <c r="B9406" s="21" t="s">
        <v>261</v>
      </c>
    </row>
    <row r="9407">
      <c r="A9407" s="23" t="s">
        <v>10194</v>
      </c>
      <c r="B9407" s="21" t="s">
        <v>300</v>
      </c>
    </row>
    <row r="9408">
      <c r="A9408" s="23" t="s">
        <v>10195</v>
      </c>
      <c r="B9408" s="21" t="s">
        <v>267</v>
      </c>
    </row>
    <row r="9409">
      <c r="A9409" s="23" t="s">
        <v>10196</v>
      </c>
      <c r="B9409" s="21" t="s">
        <v>283</v>
      </c>
    </row>
    <row r="9410">
      <c r="A9410" s="23" t="s">
        <v>10197</v>
      </c>
      <c r="B9410" s="21" t="s">
        <v>1203</v>
      </c>
    </row>
    <row r="9411">
      <c r="A9411" s="23" t="s">
        <v>10198</v>
      </c>
      <c r="B9411" s="21" t="s">
        <v>300</v>
      </c>
    </row>
    <row r="9412">
      <c r="A9412" s="23" t="s">
        <v>10199</v>
      </c>
      <c r="B9412" s="21" t="s">
        <v>463</v>
      </c>
    </row>
    <row r="9413">
      <c r="A9413" s="23" t="s">
        <v>10200</v>
      </c>
      <c r="B9413" s="21" t="s">
        <v>276</v>
      </c>
    </row>
    <row r="9414">
      <c r="A9414" s="23" t="s">
        <v>10201</v>
      </c>
      <c r="B9414" s="21" t="s">
        <v>265</v>
      </c>
    </row>
    <row r="9415">
      <c r="A9415" s="23" t="s">
        <v>10202</v>
      </c>
      <c r="B9415" s="21" t="s">
        <v>283</v>
      </c>
    </row>
    <row r="9416">
      <c r="A9416" s="23" t="s">
        <v>10203</v>
      </c>
      <c r="B9416" s="21" t="s">
        <v>118</v>
      </c>
    </row>
    <row r="9417">
      <c r="A9417" s="23" t="s">
        <v>10204</v>
      </c>
      <c r="B9417" s="21" t="s">
        <v>331</v>
      </c>
    </row>
    <row r="9418">
      <c r="A9418" s="23" t="s">
        <v>10205</v>
      </c>
      <c r="B9418" s="21" t="s">
        <v>283</v>
      </c>
    </row>
    <row r="9419">
      <c r="A9419" s="23" t="s">
        <v>10206</v>
      </c>
      <c r="B9419" s="21" t="s">
        <v>329</v>
      </c>
    </row>
    <row r="9420">
      <c r="A9420" s="23" t="s">
        <v>10207</v>
      </c>
      <c r="B9420" s="21" t="s">
        <v>265</v>
      </c>
    </row>
    <row r="9421">
      <c r="A9421" s="23" t="s">
        <v>10208</v>
      </c>
      <c r="B9421" s="21" t="s">
        <v>267</v>
      </c>
    </row>
    <row r="9422">
      <c r="A9422" s="23" t="s">
        <v>10209</v>
      </c>
      <c r="B9422" s="21" t="s">
        <v>297</v>
      </c>
    </row>
    <row r="9423">
      <c r="A9423" s="23" t="s">
        <v>10210</v>
      </c>
      <c r="B9423" s="21" t="s">
        <v>283</v>
      </c>
    </row>
    <row r="9424">
      <c r="A9424" s="23" t="s">
        <v>10211</v>
      </c>
      <c r="B9424" s="21" t="s">
        <v>466</v>
      </c>
    </row>
    <row r="9425">
      <c r="A9425" s="23" t="s">
        <v>10212</v>
      </c>
      <c r="B9425" s="21" t="s">
        <v>10213</v>
      </c>
    </row>
    <row r="9426">
      <c r="A9426" s="23" t="s">
        <v>10214</v>
      </c>
      <c r="B9426" s="21" t="s">
        <v>435</v>
      </c>
    </row>
    <row r="9427">
      <c r="A9427" s="23" t="s">
        <v>10215</v>
      </c>
      <c r="B9427" s="21" t="s">
        <v>287</v>
      </c>
    </row>
    <row r="9428">
      <c r="A9428" s="23" t="s">
        <v>10216</v>
      </c>
      <c r="B9428" s="21" t="s">
        <v>362</v>
      </c>
    </row>
    <row r="9429">
      <c r="A9429" s="23" t="s">
        <v>10217</v>
      </c>
      <c r="B9429" s="21" t="s">
        <v>283</v>
      </c>
    </row>
    <row r="9430">
      <c r="A9430" s="23" t="s">
        <v>10218</v>
      </c>
      <c r="B9430" s="21" t="s">
        <v>283</v>
      </c>
    </row>
    <row r="9431">
      <c r="A9431" s="23" t="s">
        <v>10219</v>
      </c>
      <c r="B9431" s="21" t="s">
        <v>261</v>
      </c>
    </row>
    <row r="9432">
      <c r="A9432" s="23" t="s">
        <v>10220</v>
      </c>
      <c r="B9432" s="21" t="s">
        <v>1054</v>
      </c>
    </row>
    <row r="9433">
      <c r="A9433" s="23" t="s">
        <v>10221</v>
      </c>
      <c r="B9433" s="21" t="s">
        <v>589</v>
      </c>
    </row>
    <row r="9434">
      <c r="A9434" s="23" t="s">
        <v>10222</v>
      </c>
      <c r="B9434" s="21" t="s">
        <v>283</v>
      </c>
    </row>
    <row r="9435">
      <c r="A9435" s="23" t="s">
        <v>10223</v>
      </c>
      <c r="B9435" s="21" t="s">
        <v>767</v>
      </c>
    </row>
    <row r="9436">
      <c r="A9436" s="23" t="s">
        <v>10224</v>
      </c>
      <c r="B9436" s="21" t="s">
        <v>522</v>
      </c>
    </row>
    <row r="9437">
      <c r="A9437" s="23" t="s">
        <v>10225</v>
      </c>
      <c r="B9437" s="21" t="s">
        <v>273</v>
      </c>
    </row>
    <row r="9438">
      <c r="A9438" s="23" t="s">
        <v>10226</v>
      </c>
      <c r="B9438" s="21" t="s">
        <v>728</v>
      </c>
    </row>
    <row r="9439">
      <c r="A9439" s="23" t="s">
        <v>10227</v>
      </c>
      <c r="B9439" s="21" t="s">
        <v>261</v>
      </c>
    </row>
    <row r="9440">
      <c r="A9440" s="23" t="s">
        <v>10228</v>
      </c>
      <c r="B9440" s="21" t="s">
        <v>346</v>
      </c>
    </row>
    <row r="9441">
      <c r="A9441" s="23" t="s">
        <v>10229</v>
      </c>
      <c r="B9441" s="21" t="s">
        <v>134</v>
      </c>
    </row>
    <row r="9442">
      <c r="A9442" s="23" t="s">
        <v>10230</v>
      </c>
      <c r="B9442" s="21" t="s">
        <v>261</v>
      </c>
    </row>
    <row r="9443">
      <c r="A9443" s="23" t="s">
        <v>10231</v>
      </c>
      <c r="B9443" s="21" t="s">
        <v>273</v>
      </c>
    </row>
    <row r="9444">
      <c r="A9444" s="23" t="s">
        <v>10232</v>
      </c>
      <c r="B9444" s="21" t="s">
        <v>329</v>
      </c>
    </row>
    <row r="9445">
      <c r="A9445" s="23" t="s">
        <v>10233</v>
      </c>
      <c r="B9445" s="21" t="s">
        <v>300</v>
      </c>
    </row>
    <row r="9446">
      <c r="A9446" s="23" t="s">
        <v>10234</v>
      </c>
      <c r="B9446" s="21" t="s">
        <v>261</v>
      </c>
    </row>
    <row r="9447">
      <c r="A9447" s="23" t="s">
        <v>10235</v>
      </c>
      <c r="B9447" s="21" t="s">
        <v>261</v>
      </c>
    </row>
    <row r="9448">
      <c r="A9448" s="23" t="s">
        <v>10236</v>
      </c>
      <c r="B9448" s="21" t="s">
        <v>357</v>
      </c>
    </row>
    <row r="9449">
      <c r="A9449" s="23" t="s">
        <v>10237</v>
      </c>
      <c r="B9449" s="21" t="s">
        <v>3260</v>
      </c>
    </row>
    <row r="9450">
      <c r="A9450" s="23" t="s">
        <v>10238</v>
      </c>
      <c r="B9450" s="21" t="s">
        <v>10239</v>
      </c>
    </row>
    <row r="9451">
      <c r="A9451" s="23" t="s">
        <v>10240</v>
      </c>
      <c r="B9451" s="21" t="s">
        <v>300</v>
      </c>
    </row>
    <row r="9452">
      <c r="A9452" s="23" t="s">
        <v>10241</v>
      </c>
      <c r="B9452" s="21" t="s">
        <v>283</v>
      </c>
    </row>
    <row r="9453">
      <c r="A9453" s="23" t="s">
        <v>10242</v>
      </c>
      <c r="B9453" s="21" t="s">
        <v>283</v>
      </c>
    </row>
    <row r="9454">
      <c r="A9454" s="23" t="s">
        <v>10243</v>
      </c>
      <c r="B9454" s="21" t="s">
        <v>283</v>
      </c>
    </row>
    <row r="9455">
      <c r="A9455" s="23" t="s">
        <v>10244</v>
      </c>
      <c r="B9455" s="21" t="s">
        <v>687</v>
      </c>
    </row>
    <row r="9456">
      <c r="A9456" s="23" t="s">
        <v>10245</v>
      </c>
      <c r="B9456" s="21" t="s">
        <v>346</v>
      </c>
    </row>
    <row r="9457">
      <c r="A9457" s="23" t="s">
        <v>10246</v>
      </c>
      <c r="B9457" s="21" t="s">
        <v>9608</v>
      </c>
    </row>
    <row r="9458">
      <c r="A9458" s="23" t="s">
        <v>10247</v>
      </c>
      <c r="B9458" s="21" t="s">
        <v>261</v>
      </c>
    </row>
    <row r="9459">
      <c r="A9459" s="23" t="s">
        <v>10248</v>
      </c>
      <c r="B9459" s="21" t="s">
        <v>189</v>
      </c>
    </row>
    <row r="9460">
      <c r="A9460" s="23" t="s">
        <v>10249</v>
      </c>
      <c r="B9460" s="21" t="s">
        <v>300</v>
      </c>
    </row>
    <row r="9461">
      <c r="A9461" s="23" t="s">
        <v>10250</v>
      </c>
      <c r="B9461" s="21" t="s">
        <v>279</v>
      </c>
    </row>
    <row r="9462">
      <c r="A9462" s="23" t="s">
        <v>10251</v>
      </c>
      <c r="B9462" s="21" t="s">
        <v>261</v>
      </c>
    </row>
    <row r="9463">
      <c r="A9463" s="23" t="s">
        <v>10252</v>
      </c>
      <c r="B9463" s="21" t="s">
        <v>144</v>
      </c>
    </row>
    <row r="9464">
      <c r="A9464" s="23" t="s">
        <v>10253</v>
      </c>
      <c r="B9464" s="21" t="s">
        <v>283</v>
      </c>
    </row>
    <row r="9465">
      <c r="A9465" s="23" t="s">
        <v>10254</v>
      </c>
      <c r="B9465" s="21" t="s">
        <v>261</v>
      </c>
    </row>
    <row r="9466">
      <c r="A9466" s="23" t="s">
        <v>10255</v>
      </c>
      <c r="B9466" s="21" t="s">
        <v>261</v>
      </c>
    </row>
    <row r="9467">
      <c r="A9467" s="23" t="s">
        <v>10256</v>
      </c>
      <c r="B9467" s="21" t="s">
        <v>5290</v>
      </c>
    </row>
    <row r="9468">
      <c r="A9468" s="23" t="s">
        <v>10257</v>
      </c>
      <c r="B9468" s="21" t="s">
        <v>283</v>
      </c>
    </row>
    <row r="9469">
      <c r="A9469" s="23" t="s">
        <v>10258</v>
      </c>
      <c r="B9469" s="21" t="s">
        <v>261</v>
      </c>
    </row>
    <row r="9470">
      <c r="A9470" s="23" t="s">
        <v>10259</v>
      </c>
      <c r="B9470" s="21" t="s">
        <v>283</v>
      </c>
    </row>
    <row r="9471">
      <c r="A9471" s="23" t="s">
        <v>10260</v>
      </c>
      <c r="B9471" s="21" t="s">
        <v>265</v>
      </c>
    </row>
    <row r="9472">
      <c r="A9472" s="23" t="s">
        <v>10261</v>
      </c>
      <c r="B9472" s="21" t="s">
        <v>300</v>
      </c>
    </row>
    <row r="9473">
      <c r="A9473" s="23" t="s">
        <v>10262</v>
      </c>
      <c r="B9473" s="21" t="s">
        <v>990</v>
      </c>
    </row>
    <row r="9474">
      <c r="A9474" s="23" t="s">
        <v>10263</v>
      </c>
      <c r="B9474" s="21" t="s">
        <v>1203</v>
      </c>
    </row>
    <row r="9475">
      <c r="A9475" s="23" t="s">
        <v>160</v>
      </c>
      <c r="B9475" s="21" t="s">
        <v>161</v>
      </c>
    </row>
    <row r="9476">
      <c r="A9476" s="23" t="s">
        <v>10264</v>
      </c>
      <c r="B9476" s="21" t="s">
        <v>263</v>
      </c>
    </row>
    <row r="9477">
      <c r="A9477" s="23" t="s">
        <v>10265</v>
      </c>
      <c r="B9477" s="21" t="s">
        <v>300</v>
      </c>
    </row>
    <row r="9478">
      <c r="A9478" s="23" t="s">
        <v>10266</v>
      </c>
      <c r="B9478" s="21" t="s">
        <v>273</v>
      </c>
    </row>
    <row r="9479">
      <c r="A9479" s="23" t="s">
        <v>10267</v>
      </c>
      <c r="B9479" s="21" t="s">
        <v>283</v>
      </c>
    </row>
    <row r="9480">
      <c r="A9480" s="23" t="s">
        <v>10268</v>
      </c>
      <c r="B9480" s="21" t="s">
        <v>283</v>
      </c>
    </row>
    <row r="9481">
      <c r="A9481" s="23" t="s">
        <v>10269</v>
      </c>
      <c r="B9481" s="21" t="s">
        <v>283</v>
      </c>
    </row>
    <row r="9482">
      <c r="A9482" s="23" t="s">
        <v>10270</v>
      </c>
      <c r="B9482" s="21" t="s">
        <v>797</v>
      </c>
    </row>
    <row r="9483">
      <c r="A9483" s="23" t="s">
        <v>10271</v>
      </c>
      <c r="B9483" s="21" t="s">
        <v>435</v>
      </c>
    </row>
    <row r="9484">
      <c r="A9484" s="23" t="s">
        <v>10272</v>
      </c>
      <c r="B9484" s="21" t="s">
        <v>300</v>
      </c>
    </row>
    <row r="9485">
      <c r="A9485" s="23" t="s">
        <v>10273</v>
      </c>
      <c r="B9485" s="21" t="s">
        <v>300</v>
      </c>
    </row>
    <row r="9486">
      <c r="A9486" s="23" t="s">
        <v>10274</v>
      </c>
      <c r="B9486" s="21" t="s">
        <v>300</v>
      </c>
    </row>
    <row r="9487">
      <c r="A9487" s="23" t="s">
        <v>10275</v>
      </c>
      <c r="B9487" s="21" t="s">
        <v>1189</v>
      </c>
    </row>
    <row r="9488">
      <c r="A9488" s="23" t="s">
        <v>10276</v>
      </c>
      <c r="B9488" s="21" t="s">
        <v>261</v>
      </c>
    </row>
    <row r="9489">
      <c r="A9489" s="23" t="s">
        <v>10277</v>
      </c>
      <c r="B9489" s="21" t="s">
        <v>261</v>
      </c>
    </row>
    <row r="9490">
      <c r="A9490" s="23" t="s">
        <v>10278</v>
      </c>
      <c r="B9490" s="21" t="s">
        <v>283</v>
      </c>
    </row>
    <row r="9491">
      <c r="A9491" s="23" t="s">
        <v>255</v>
      </c>
      <c r="B9491" s="21" t="s">
        <v>118</v>
      </c>
    </row>
    <row r="9492">
      <c r="A9492" s="23" t="s">
        <v>10279</v>
      </c>
      <c r="B9492" s="21" t="s">
        <v>261</v>
      </c>
    </row>
    <row r="9493">
      <c r="A9493" s="23" t="s">
        <v>10280</v>
      </c>
      <c r="B9493" s="21" t="s">
        <v>267</v>
      </c>
    </row>
    <row r="9494">
      <c r="A9494" s="23" t="s">
        <v>10281</v>
      </c>
      <c r="B9494" s="21" t="s">
        <v>294</v>
      </c>
    </row>
    <row r="9495">
      <c r="A9495" s="23" t="s">
        <v>10282</v>
      </c>
      <c r="B9495" s="21" t="s">
        <v>261</v>
      </c>
    </row>
    <row r="9496">
      <c r="A9496" s="23" t="s">
        <v>10283</v>
      </c>
      <c r="B9496" s="21" t="s">
        <v>316</v>
      </c>
    </row>
    <row r="9497">
      <c r="A9497" s="23" t="s">
        <v>10284</v>
      </c>
      <c r="B9497" s="21" t="s">
        <v>346</v>
      </c>
    </row>
    <row r="9498">
      <c r="A9498" s="23" t="s">
        <v>10285</v>
      </c>
      <c r="B9498" s="21" t="s">
        <v>144</v>
      </c>
    </row>
    <row r="9499">
      <c r="A9499" s="23" t="s">
        <v>10286</v>
      </c>
      <c r="B9499" s="21" t="s">
        <v>212</v>
      </c>
    </row>
    <row r="9500">
      <c r="A9500" s="23" t="s">
        <v>10287</v>
      </c>
      <c r="B9500" s="21" t="s">
        <v>333</v>
      </c>
    </row>
    <row r="9501">
      <c r="A9501" s="23" t="s">
        <v>10288</v>
      </c>
      <c r="B9501" s="21" t="s">
        <v>263</v>
      </c>
    </row>
    <row r="9502">
      <c r="A9502" s="23" t="s">
        <v>10289</v>
      </c>
      <c r="B9502" s="21" t="s">
        <v>371</v>
      </c>
    </row>
    <row r="9503">
      <c r="A9503" s="23" t="s">
        <v>10290</v>
      </c>
      <c r="B9503" s="21" t="s">
        <v>283</v>
      </c>
    </row>
    <row r="9504">
      <c r="A9504" s="23" t="s">
        <v>10291</v>
      </c>
      <c r="B9504" s="21" t="s">
        <v>624</v>
      </c>
    </row>
    <row r="9505">
      <c r="A9505" s="23" t="s">
        <v>10292</v>
      </c>
      <c r="B9505" s="21" t="s">
        <v>283</v>
      </c>
    </row>
    <row r="9506">
      <c r="A9506" s="23" t="s">
        <v>10293</v>
      </c>
      <c r="B9506" s="21" t="s">
        <v>624</v>
      </c>
    </row>
    <row r="9507">
      <c r="A9507" s="23" t="s">
        <v>10294</v>
      </c>
      <c r="B9507" s="21" t="s">
        <v>118</v>
      </c>
    </row>
    <row r="9508">
      <c r="A9508" s="23" t="s">
        <v>10295</v>
      </c>
      <c r="B9508" s="21" t="s">
        <v>261</v>
      </c>
    </row>
    <row r="9509">
      <c r="A9509" s="23" t="s">
        <v>10296</v>
      </c>
      <c r="B9509" s="21" t="s">
        <v>263</v>
      </c>
    </row>
    <row r="9510">
      <c r="A9510" s="23" t="s">
        <v>10297</v>
      </c>
      <c r="B9510" s="21" t="s">
        <v>294</v>
      </c>
    </row>
    <row r="9511">
      <c r="A9511" s="23" t="s">
        <v>10298</v>
      </c>
      <c r="B9511" s="21" t="s">
        <v>435</v>
      </c>
    </row>
    <row r="9512">
      <c r="A9512" s="23" t="s">
        <v>10299</v>
      </c>
      <c r="B9512" s="21" t="s">
        <v>435</v>
      </c>
    </row>
    <row r="9513">
      <c r="A9513" s="23" t="s">
        <v>10300</v>
      </c>
      <c r="B9513" s="21" t="s">
        <v>761</v>
      </c>
    </row>
    <row r="9514">
      <c r="A9514" s="23" t="s">
        <v>10301</v>
      </c>
      <c r="B9514" s="21" t="s">
        <v>610</v>
      </c>
    </row>
    <row r="9515">
      <c r="A9515" s="23" t="s">
        <v>10302</v>
      </c>
      <c r="B9515" s="21" t="s">
        <v>271</v>
      </c>
    </row>
    <row r="9516">
      <c r="A9516" s="23" t="s">
        <v>10303</v>
      </c>
      <c r="B9516" s="21" t="s">
        <v>300</v>
      </c>
    </row>
    <row r="9517">
      <c r="A9517" s="23" t="s">
        <v>10304</v>
      </c>
      <c r="B9517" s="21" t="s">
        <v>10305</v>
      </c>
    </row>
    <row r="9518">
      <c r="A9518" s="23" t="s">
        <v>10306</v>
      </c>
      <c r="B9518" s="21" t="s">
        <v>261</v>
      </c>
    </row>
    <row r="9519">
      <c r="A9519" s="23" t="s">
        <v>10307</v>
      </c>
      <c r="B9519" s="21" t="s">
        <v>261</v>
      </c>
    </row>
    <row r="9520">
      <c r="A9520" s="23" t="s">
        <v>10308</v>
      </c>
      <c r="B9520" s="21" t="s">
        <v>283</v>
      </c>
    </row>
    <row r="9521">
      <c r="A9521" s="23" t="s">
        <v>10309</v>
      </c>
      <c r="B9521" s="21" t="s">
        <v>283</v>
      </c>
    </row>
    <row r="9522">
      <c r="A9522" s="23" t="s">
        <v>10310</v>
      </c>
      <c r="B9522" s="21" t="s">
        <v>118</v>
      </c>
    </row>
    <row r="9523">
      <c r="A9523" s="23" t="s">
        <v>10311</v>
      </c>
      <c r="B9523" s="21" t="s">
        <v>1567</v>
      </c>
    </row>
    <row r="9524">
      <c r="A9524" s="23" t="s">
        <v>10312</v>
      </c>
      <c r="B9524" s="21" t="s">
        <v>2598</v>
      </c>
    </row>
    <row r="9525">
      <c r="A9525" s="23" t="s">
        <v>10313</v>
      </c>
      <c r="B9525" s="21" t="s">
        <v>10314</v>
      </c>
    </row>
    <row r="9526">
      <c r="A9526" s="23" t="s">
        <v>10315</v>
      </c>
      <c r="B9526" s="21" t="s">
        <v>357</v>
      </c>
    </row>
    <row r="9527">
      <c r="A9527" s="23" t="s">
        <v>10316</v>
      </c>
      <c r="B9527" s="21" t="s">
        <v>908</v>
      </c>
    </row>
    <row r="9528">
      <c r="A9528" s="23" t="s">
        <v>10317</v>
      </c>
      <c r="B9528" s="21" t="s">
        <v>261</v>
      </c>
    </row>
    <row r="9529">
      <c r="A9529" s="23" t="s">
        <v>10318</v>
      </c>
      <c r="B9529" s="21" t="s">
        <v>279</v>
      </c>
    </row>
    <row r="9530">
      <c r="A9530" s="23" t="s">
        <v>10319</v>
      </c>
      <c r="B9530" s="21" t="s">
        <v>283</v>
      </c>
    </row>
    <row r="9531">
      <c r="A9531" s="23" t="s">
        <v>10320</v>
      </c>
      <c r="B9531" s="21" t="s">
        <v>887</v>
      </c>
    </row>
    <row r="9532">
      <c r="A9532" s="23" t="s">
        <v>10321</v>
      </c>
      <c r="B9532" s="21" t="s">
        <v>456</v>
      </c>
    </row>
    <row r="9533">
      <c r="A9533" s="23" t="s">
        <v>10322</v>
      </c>
      <c r="B9533" s="21" t="s">
        <v>1189</v>
      </c>
    </row>
    <row r="9534">
      <c r="A9534" s="23" t="s">
        <v>10323</v>
      </c>
      <c r="B9534" s="21" t="s">
        <v>273</v>
      </c>
    </row>
    <row r="9535">
      <c r="A9535" s="23" t="s">
        <v>10324</v>
      </c>
      <c r="B9535" s="21" t="s">
        <v>4440</v>
      </c>
    </row>
    <row r="9536">
      <c r="A9536" s="23" t="s">
        <v>10325</v>
      </c>
      <c r="B9536" s="21" t="s">
        <v>283</v>
      </c>
    </row>
    <row r="9537">
      <c r="A9537" s="23" t="s">
        <v>10326</v>
      </c>
      <c r="B9537" s="21" t="s">
        <v>283</v>
      </c>
    </row>
    <row r="9538">
      <c r="A9538" s="23" t="s">
        <v>10327</v>
      </c>
      <c r="B9538" s="21" t="s">
        <v>261</v>
      </c>
    </row>
    <row r="9539">
      <c r="A9539" s="23" t="s">
        <v>10328</v>
      </c>
      <c r="B9539" s="21" t="s">
        <v>435</v>
      </c>
    </row>
    <row r="9540">
      <c r="A9540" s="23" t="s">
        <v>10329</v>
      </c>
      <c r="B9540" s="21" t="s">
        <v>279</v>
      </c>
    </row>
    <row r="9541">
      <c r="A9541" s="23" t="s">
        <v>10330</v>
      </c>
      <c r="B9541" s="21" t="s">
        <v>362</v>
      </c>
    </row>
    <row r="9542">
      <c r="A9542" s="23" t="s">
        <v>10331</v>
      </c>
      <c r="B9542" s="21" t="s">
        <v>283</v>
      </c>
    </row>
    <row r="9543">
      <c r="A9543" s="23" t="s">
        <v>10332</v>
      </c>
      <c r="B9543" s="21" t="s">
        <v>283</v>
      </c>
    </row>
    <row r="9544">
      <c r="A9544" s="23" t="s">
        <v>10333</v>
      </c>
      <c r="B9544" s="21" t="s">
        <v>636</v>
      </c>
    </row>
    <row r="9545">
      <c r="A9545" s="23" t="s">
        <v>10334</v>
      </c>
      <c r="B9545" s="21" t="s">
        <v>273</v>
      </c>
    </row>
    <row r="9546">
      <c r="A9546" s="23" t="s">
        <v>10335</v>
      </c>
      <c r="B9546" s="21" t="s">
        <v>261</v>
      </c>
    </row>
    <row r="9547">
      <c r="A9547" s="23" t="s">
        <v>10336</v>
      </c>
      <c r="B9547" s="21" t="s">
        <v>291</v>
      </c>
    </row>
    <row r="9548">
      <c r="A9548" s="23" t="s">
        <v>10337</v>
      </c>
      <c r="B9548" s="21" t="s">
        <v>300</v>
      </c>
    </row>
    <row r="9549">
      <c r="A9549" s="23" t="s">
        <v>10338</v>
      </c>
      <c r="B9549" s="21" t="s">
        <v>294</v>
      </c>
    </row>
    <row r="9550">
      <c r="A9550" s="23" t="s">
        <v>10339</v>
      </c>
      <c r="B9550" s="21" t="s">
        <v>273</v>
      </c>
    </row>
    <row r="9551">
      <c r="A9551" s="23" t="s">
        <v>10340</v>
      </c>
      <c r="B9551" s="21" t="s">
        <v>283</v>
      </c>
    </row>
    <row r="9552">
      <c r="A9552" s="23" t="s">
        <v>10341</v>
      </c>
      <c r="B9552" s="21" t="s">
        <v>300</v>
      </c>
    </row>
    <row r="9553">
      <c r="A9553" s="23" t="s">
        <v>10342</v>
      </c>
      <c r="B9553" s="21" t="s">
        <v>9099</v>
      </c>
    </row>
    <row r="9554">
      <c r="A9554" s="23" t="s">
        <v>10343</v>
      </c>
      <c r="B9554" s="21" t="s">
        <v>362</v>
      </c>
    </row>
    <row r="9555">
      <c r="A9555" s="23" t="s">
        <v>10344</v>
      </c>
      <c r="B9555" s="21" t="s">
        <v>283</v>
      </c>
    </row>
    <row r="9556">
      <c r="A9556" s="23" t="s">
        <v>10345</v>
      </c>
      <c r="B9556" s="21" t="s">
        <v>1972</v>
      </c>
    </row>
    <row r="9557">
      <c r="A9557" s="23" t="s">
        <v>10346</v>
      </c>
      <c r="B9557" s="21" t="s">
        <v>263</v>
      </c>
    </row>
    <row r="9558">
      <c r="A9558" s="23" t="s">
        <v>10347</v>
      </c>
      <c r="B9558" s="21" t="s">
        <v>283</v>
      </c>
    </row>
    <row r="9559">
      <c r="A9559" s="23" t="s">
        <v>10348</v>
      </c>
      <c r="B9559" s="21" t="s">
        <v>4053</v>
      </c>
    </row>
    <row r="9560">
      <c r="A9560" s="23" t="s">
        <v>10349</v>
      </c>
      <c r="B9560" s="21" t="s">
        <v>10350</v>
      </c>
    </row>
    <row r="9561">
      <c r="A9561" s="23" t="s">
        <v>10351</v>
      </c>
      <c r="B9561" s="21" t="s">
        <v>300</v>
      </c>
    </row>
    <row r="9562">
      <c r="A9562" s="23" t="s">
        <v>10352</v>
      </c>
      <c r="B9562" s="21" t="s">
        <v>294</v>
      </c>
    </row>
    <row r="9563">
      <c r="A9563" s="23" t="s">
        <v>10353</v>
      </c>
      <c r="B9563" s="21" t="s">
        <v>569</v>
      </c>
    </row>
    <row r="9564">
      <c r="A9564" s="23" t="s">
        <v>10354</v>
      </c>
      <c r="B9564" s="21" t="s">
        <v>126</v>
      </c>
    </row>
    <row r="9565">
      <c r="A9565" s="23" t="s">
        <v>10355</v>
      </c>
      <c r="B9565" s="21" t="s">
        <v>283</v>
      </c>
    </row>
    <row r="9566">
      <c r="A9566" s="23" t="s">
        <v>10356</v>
      </c>
      <c r="B9566" s="21" t="s">
        <v>761</v>
      </c>
    </row>
    <row r="9567">
      <c r="A9567" s="23" t="s">
        <v>10357</v>
      </c>
      <c r="B9567" s="21" t="s">
        <v>294</v>
      </c>
    </row>
    <row r="9568">
      <c r="A9568" s="23" t="s">
        <v>10358</v>
      </c>
      <c r="B9568" s="21" t="s">
        <v>362</v>
      </c>
    </row>
    <row r="9569">
      <c r="A9569" s="23" t="s">
        <v>10359</v>
      </c>
      <c r="B9569" s="21" t="s">
        <v>1551</v>
      </c>
    </row>
    <row r="9570">
      <c r="A9570" s="23" t="s">
        <v>10360</v>
      </c>
      <c r="B9570" s="21" t="s">
        <v>263</v>
      </c>
    </row>
    <row r="9571">
      <c r="A9571" s="23" t="s">
        <v>10361</v>
      </c>
      <c r="B9571" s="21" t="s">
        <v>283</v>
      </c>
    </row>
    <row r="9572">
      <c r="A9572" s="23" t="s">
        <v>10362</v>
      </c>
      <c r="B9572" s="21" t="s">
        <v>261</v>
      </c>
    </row>
    <row r="9573">
      <c r="A9573" s="23" t="s">
        <v>10363</v>
      </c>
      <c r="B9573" s="21" t="s">
        <v>10364</v>
      </c>
    </row>
    <row r="9574">
      <c r="A9574" s="23" t="s">
        <v>10365</v>
      </c>
      <c r="B9574" s="21" t="s">
        <v>261</v>
      </c>
    </row>
    <row r="9575">
      <c r="A9575" s="23" t="s">
        <v>10366</v>
      </c>
      <c r="B9575" s="21" t="s">
        <v>353</v>
      </c>
    </row>
    <row r="9576">
      <c r="A9576" s="23" t="s">
        <v>10367</v>
      </c>
      <c r="B9576" s="21" t="s">
        <v>371</v>
      </c>
    </row>
    <row r="9577">
      <c r="A9577" s="23" t="s">
        <v>10368</v>
      </c>
      <c r="B9577" s="21" t="s">
        <v>10369</v>
      </c>
    </row>
    <row r="9578">
      <c r="A9578" s="23" t="s">
        <v>10370</v>
      </c>
      <c r="B9578" s="21" t="s">
        <v>283</v>
      </c>
    </row>
    <row r="9579">
      <c r="A9579" s="23" t="s">
        <v>10371</v>
      </c>
      <c r="B9579" s="21" t="s">
        <v>752</v>
      </c>
    </row>
    <row r="9580">
      <c r="A9580" s="23" t="s">
        <v>10372</v>
      </c>
      <c r="B9580" s="21" t="s">
        <v>144</v>
      </c>
    </row>
    <row r="9581">
      <c r="A9581" s="23" t="s">
        <v>10373</v>
      </c>
      <c r="B9581" s="21" t="s">
        <v>144</v>
      </c>
    </row>
    <row r="9582">
      <c r="A9582" s="23" t="s">
        <v>10374</v>
      </c>
      <c r="B9582" s="21" t="s">
        <v>10375</v>
      </c>
    </row>
    <row r="9583">
      <c r="A9583" s="23" t="s">
        <v>10376</v>
      </c>
      <c r="B9583" s="21" t="s">
        <v>283</v>
      </c>
    </row>
    <row r="9584">
      <c r="A9584" s="23" t="s">
        <v>10377</v>
      </c>
      <c r="B9584" s="21" t="s">
        <v>283</v>
      </c>
    </row>
    <row r="9585">
      <c r="A9585" s="23" t="s">
        <v>10378</v>
      </c>
      <c r="B9585" s="21" t="s">
        <v>300</v>
      </c>
    </row>
    <row r="9586">
      <c r="A9586" s="23" t="s">
        <v>10379</v>
      </c>
      <c r="B9586" s="21" t="s">
        <v>294</v>
      </c>
    </row>
    <row r="9587">
      <c r="A9587" s="23" t="s">
        <v>10380</v>
      </c>
      <c r="B9587" s="21" t="s">
        <v>300</v>
      </c>
    </row>
    <row r="9588">
      <c r="A9588" s="23" t="s">
        <v>10381</v>
      </c>
      <c r="B9588" s="21" t="s">
        <v>3944</v>
      </c>
    </row>
    <row r="9589">
      <c r="A9589" s="23" t="s">
        <v>10382</v>
      </c>
      <c r="B9589" s="21" t="s">
        <v>546</v>
      </c>
    </row>
    <row r="9590">
      <c r="A9590" s="23" t="s">
        <v>10383</v>
      </c>
      <c r="B9590" s="21" t="s">
        <v>283</v>
      </c>
    </row>
    <row r="9591">
      <c r="A9591" s="23" t="s">
        <v>10384</v>
      </c>
      <c r="B9591" s="21" t="s">
        <v>118</v>
      </c>
    </row>
    <row r="9592">
      <c r="A9592" s="23" t="s">
        <v>10385</v>
      </c>
      <c r="B9592" s="21" t="s">
        <v>300</v>
      </c>
    </row>
    <row r="9593">
      <c r="A9593" s="23" t="s">
        <v>10386</v>
      </c>
      <c r="B9593" s="21" t="s">
        <v>283</v>
      </c>
    </row>
    <row r="9594">
      <c r="A9594" s="23" t="s">
        <v>10387</v>
      </c>
      <c r="B9594" s="21" t="s">
        <v>291</v>
      </c>
    </row>
    <row r="9595">
      <c r="A9595" s="23" t="s">
        <v>10388</v>
      </c>
      <c r="B9595" s="21" t="s">
        <v>300</v>
      </c>
    </row>
    <row r="9596">
      <c r="A9596" s="23" t="s">
        <v>10389</v>
      </c>
      <c r="B9596" s="21" t="s">
        <v>283</v>
      </c>
    </row>
    <row r="9597">
      <c r="A9597" s="23" t="s">
        <v>10390</v>
      </c>
      <c r="B9597" s="21" t="s">
        <v>283</v>
      </c>
    </row>
    <row r="9598">
      <c r="A9598" s="23" t="s">
        <v>10391</v>
      </c>
      <c r="B9598" s="21" t="s">
        <v>263</v>
      </c>
    </row>
    <row r="9599">
      <c r="A9599" s="23" t="s">
        <v>10392</v>
      </c>
      <c r="B9599" s="21" t="s">
        <v>10393</v>
      </c>
    </row>
    <row r="9600">
      <c r="A9600" s="23" t="s">
        <v>10394</v>
      </c>
      <c r="B9600" s="21" t="s">
        <v>276</v>
      </c>
    </row>
    <row r="9601">
      <c r="A9601" s="23" t="s">
        <v>10395</v>
      </c>
      <c r="B9601" s="21" t="s">
        <v>333</v>
      </c>
    </row>
    <row r="9602">
      <c r="A9602" s="23" t="s">
        <v>10396</v>
      </c>
      <c r="B9602" s="21" t="s">
        <v>261</v>
      </c>
    </row>
    <row r="9603">
      <c r="A9603" s="23" t="s">
        <v>10397</v>
      </c>
      <c r="B9603" s="21" t="s">
        <v>283</v>
      </c>
    </row>
    <row r="9604">
      <c r="A9604" s="23" t="s">
        <v>10398</v>
      </c>
      <c r="B9604" s="21" t="s">
        <v>261</v>
      </c>
    </row>
    <row r="9605">
      <c r="A9605" s="23" t="s">
        <v>10399</v>
      </c>
      <c r="B9605" s="21" t="s">
        <v>300</v>
      </c>
    </row>
    <row r="9606">
      <c r="A9606" s="23" t="s">
        <v>10400</v>
      </c>
      <c r="B9606" s="21" t="s">
        <v>752</v>
      </c>
    </row>
    <row r="9607">
      <c r="A9607" s="23" t="s">
        <v>10401</v>
      </c>
      <c r="B9607" s="21" t="s">
        <v>283</v>
      </c>
    </row>
    <row r="9608">
      <c r="A9608" s="23" t="s">
        <v>10402</v>
      </c>
      <c r="B9608" s="21" t="s">
        <v>283</v>
      </c>
    </row>
    <row r="9609">
      <c r="A9609" s="23" t="s">
        <v>10403</v>
      </c>
      <c r="B9609" s="21" t="s">
        <v>516</v>
      </c>
    </row>
    <row r="9610">
      <c r="A9610" s="23" t="s">
        <v>10404</v>
      </c>
      <c r="B9610" s="21" t="s">
        <v>297</v>
      </c>
    </row>
    <row r="9611">
      <c r="A9611" s="23" t="s">
        <v>10405</v>
      </c>
      <c r="B9611" s="21" t="s">
        <v>281</v>
      </c>
    </row>
    <row r="9612">
      <c r="A9612" s="23" t="s">
        <v>10406</v>
      </c>
      <c r="B9612" s="21" t="s">
        <v>261</v>
      </c>
    </row>
    <row r="9613">
      <c r="A9613" s="23" t="s">
        <v>10407</v>
      </c>
      <c r="B9613" s="21" t="s">
        <v>346</v>
      </c>
    </row>
    <row r="9614">
      <c r="A9614" s="23" t="s">
        <v>10408</v>
      </c>
      <c r="B9614" s="21" t="s">
        <v>357</v>
      </c>
    </row>
    <row r="9615">
      <c r="A9615" s="23" t="s">
        <v>213</v>
      </c>
      <c r="B9615" s="21" t="s">
        <v>214</v>
      </c>
    </row>
    <row r="9616">
      <c r="A9616" s="23" t="s">
        <v>10409</v>
      </c>
      <c r="B9616" s="21" t="s">
        <v>357</v>
      </c>
    </row>
    <row r="9617">
      <c r="A9617" s="23" t="s">
        <v>10410</v>
      </c>
      <c r="B9617" s="21" t="s">
        <v>476</v>
      </c>
    </row>
    <row r="9618">
      <c r="A9618" s="23" t="s">
        <v>10411</v>
      </c>
      <c r="B9618" s="21" t="s">
        <v>283</v>
      </c>
    </row>
    <row r="9619">
      <c r="A9619" s="23" t="s">
        <v>10412</v>
      </c>
      <c r="B9619" s="21" t="s">
        <v>1317</v>
      </c>
    </row>
    <row r="9620">
      <c r="A9620" s="23" t="s">
        <v>10413</v>
      </c>
      <c r="B9620" s="21" t="s">
        <v>329</v>
      </c>
    </row>
    <row r="9621">
      <c r="A9621" s="23" t="s">
        <v>10414</v>
      </c>
      <c r="B9621" s="21" t="s">
        <v>435</v>
      </c>
    </row>
    <row r="9622">
      <c r="A9622" s="23" t="s">
        <v>10415</v>
      </c>
      <c r="B9622" s="21" t="s">
        <v>283</v>
      </c>
    </row>
    <row r="9623">
      <c r="A9623" s="23" t="s">
        <v>10416</v>
      </c>
      <c r="B9623" s="21" t="s">
        <v>261</v>
      </c>
    </row>
    <row r="9624">
      <c r="A9624" s="23" t="s">
        <v>10417</v>
      </c>
      <c r="B9624" s="21" t="s">
        <v>279</v>
      </c>
    </row>
    <row r="9625">
      <c r="A9625" s="23" t="s">
        <v>10418</v>
      </c>
      <c r="B9625" s="21" t="s">
        <v>283</v>
      </c>
    </row>
    <row r="9626">
      <c r="A9626" s="23" t="s">
        <v>10419</v>
      </c>
      <c r="B9626" s="21" t="s">
        <v>291</v>
      </c>
    </row>
    <row r="9627">
      <c r="A9627" s="23" t="s">
        <v>10420</v>
      </c>
      <c r="B9627" s="21" t="s">
        <v>263</v>
      </c>
    </row>
    <row r="9628">
      <c r="A9628" s="23" t="s">
        <v>10421</v>
      </c>
      <c r="B9628" s="21" t="s">
        <v>261</v>
      </c>
    </row>
    <row r="9629">
      <c r="A9629" s="23" t="s">
        <v>10422</v>
      </c>
      <c r="B9629" s="21" t="s">
        <v>2268</v>
      </c>
    </row>
    <row r="9630">
      <c r="A9630" s="23" t="s">
        <v>10423</v>
      </c>
      <c r="B9630" s="21" t="s">
        <v>144</v>
      </c>
    </row>
    <row r="9631">
      <c r="A9631" s="23" t="s">
        <v>10424</v>
      </c>
      <c r="B9631" s="21" t="s">
        <v>261</v>
      </c>
    </row>
    <row r="9632">
      <c r="A9632" s="23" t="s">
        <v>10425</v>
      </c>
      <c r="B9632" s="21" t="s">
        <v>1529</v>
      </c>
    </row>
    <row r="9633">
      <c r="A9633" s="23" t="s">
        <v>10426</v>
      </c>
      <c r="B9633" s="21" t="s">
        <v>300</v>
      </c>
    </row>
    <row r="9634">
      <c r="A9634" s="23" t="s">
        <v>10427</v>
      </c>
      <c r="B9634" s="21" t="s">
        <v>261</v>
      </c>
    </row>
    <row r="9635">
      <c r="A9635" s="23" t="s">
        <v>10428</v>
      </c>
      <c r="B9635" s="21" t="s">
        <v>283</v>
      </c>
    </row>
    <row r="9636">
      <c r="A9636" s="23" t="s">
        <v>10429</v>
      </c>
      <c r="B9636" s="21" t="s">
        <v>331</v>
      </c>
    </row>
    <row r="9637">
      <c r="A9637" s="23" t="s">
        <v>10430</v>
      </c>
      <c r="B9637" s="21" t="s">
        <v>283</v>
      </c>
    </row>
    <row r="9638">
      <c r="A9638" s="23" t="s">
        <v>10431</v>
      </c>
      <c r="B9638" s="21" t="s">
        <v>2759</v>
      </c>
    </row>
    <row r="9639">
      <c r="A9639" s="23" t="s">
        <v>10432</v>
      </c>
      <c r="B9639" s="21" t="s">
        <v>294</v>
      </c>
    </row>
    <row r="9640">
      <c r="A9640" s="23" t="s">
        <v>10433</v>
      </c>
      <c r="B9640" s="21" t="s">
        <v>362</v>
      </c>
    </row>
    <row r="9641">
      <c r="A9641" s="23" t="s">
        <v>10434</v>
      </c>
      <c r="B9641" s="21" t="s">
        <v>184</v>
      </c>
    </row>
    <row r="9642">
      <c r="A9642" s="23" t="s">
        <v>10435</v>
      </c>
      <c r="B9642" s="21" t="s">
        <v>261</v>
      </c>
    </row>
    <row r="9643">
      <c r="A9643" s="23" t="s">
        <v>10436</v>
      </c>
      <c r="B9643" s="21" t="s">
        <v>812</v>
      </c>
    </row>
    <row r="9644">
      <c r="A9644" s="23" t="s">
        <v>10437</v>
      </c>
      <c r="B9644" s="21" t="s">
        <v>300</v>
      </c>
    </row>
    <row r="9645">
      <c r="A9645" s="23" t="s">
        <v>10438</v>
      </c>
      <c r="B9645" s="21" t="s">
        <v>267</v>
      </c>
    </row>
    <row r="9646">
      <c r="A9646" s="23" t="s">
        <v>10439</v>
      </c>
      <c r="B9646" s="21" t="s">
        <v>767</v>
      </c>
    </row>
    <row r="9647">
      <c r="A9647" s="23" t="s">
        <v>198</v>
      </c>
      <c r="B9647" s="21" t="s">
        <v>184</v>
      </c>
    </row>
    <row r="9648">
      <c r="A9648" s="23" t="s">
        <v>10440</v>
      </c>
      <c r="B9648" s="21" t="s">
        <v>283</v>
      </c>
    </row>
    <row r="9649">
      <c r="A9649" s="23" t="s">
        <v>10441</v>
      </c>
      <c r="B9649" s="21" t="s">
        <v>2598</v>
      </c>
    </row>
    <row r="9650">
      <c r="A9650" s="23" t="s">
        <v>10442</v>
      </c>
      <c r="B9650" s="21" t="s">
        <v>589</v>
      </c>
    </row>
    <row r="9651">
      <c r="A9651" s="23" t="s">
        <v>10443</v>
      </c>
      <c r="B9651" s="21" t="s">
        <v>357</v>
      </c>
    </row>
    <row r="9652">
      <c r="A9652" s="23" t="s">
        <v>10444</v>
      </c>
      <c r="B9652" s="21" t="s">
        <v>5997</v>
      </c>
    </row>
    <row r="9653">
      <c r="A9653" s="23" t="s">
        <v>10445</v>
      </c>
      <c r="B9653" s="21" t="s">
        <v>261</v>
      </c>
    </row>
    <row r="9654">
      <c r="A9654" s="23" t="s">
        <v>10446</v>
      </c>
      <c r="B9654" s="21" t="s">
        <v>463</v>
      </c>
    </row>
    <row r="9655">
      <c r="A9655" s="23" t="s">
        <v>10447</v>
      </c>
      <c r="B9655" s="21" t="s">
        <v>261</v>
      </c>
    </row>
    <row r="9656">
      <c r="A9656" s="23" t="s">
        <v>10448</v>
      </c>
      <c r="B9656" s="21" t="s">
        <v>276</v>
      </c>
    </row>
    <row r="9657">
      <c r="A9657" s="23" t="s">
        <v>10449</v>
      </c>
      <c r="B9657" s="21" t="s">
        <v>3755</v>
      </c>
    </row>
    <row r="9658">
      <c r="A9658" s="23" t="s">
        <v>10450</v>
      </c>
      <c r="B9658" s="21" t="s">
        <v>261</v>
      </c>
    </row>
    <row r="9659">
      <c r="A9659" s="23" t="s">
        <v>10451</v>
      </c>
      <c r="B9659" s="21" t="s">
        <v>263</v>
      </c>
    </row>
    <row r="9660">
      <c r="A9660" s="23" t="s">
        <v>10452</v>
      </c>
      <c r="B9660" s="21" t="s">
        <v>610</v>
      </c>
    </row>
    <row r="9661">
      <c r="A9661" s="23" t="s">
        <v>10453</v>
      </c>
      <c r="B9661" s="21" t="s">
        <v>261</v>
      </c>
    </row>
    <row r="9662">
      <c r="A9662" s="23" t="s">
        <v>10454</v>
      </c>
      <c r="B9662" s="21" t="s">
        <v>394</v>
      </c>
    </row>
    <row r="9663">
      <c r="A9663" s="23" t="s">
        <v>10455</v>
      </c>
      <c r="B9663" s="21" t="s">
        <v>300</v>
      </c>
    </row>
    <row r="9664">
      <c r="A9664" s="23" t="s">
        <v>10456</v>
      </c>
      <c r="B9664" s="21" t="s">
        <v>283</v>
      </c>
    </row>
    <row r="9665">
      <c r="A9665" s="23" t="s">
        <v>10457</v>
      </c>
      <c r="B9665" s="21" t="s">
        <v>283</v>
      </c>
    </row>
    <row r="9666">
      <c r="A9666" s="23" t="s">
        <v>10458</v>
      </c>
      <c r="B9666" s="21" t="s">
        <v>300</v>
      </c>
    </row>
    <row r="9667">
      <c r="A9667" s="23" t="s">
        <v>10459</v>
      </c>
      <c r="B9667" s="21" t="s">
        <v>267</v>
      </c>
    </row>
    <row r="9668">
      <c r="A9668" s="23" t="s">
        <v>10460</v>
      </c>
      <c r="B9668" s="21" t="s">
        <v>118</v>
      </c>
    </row>
    <row r="9669">
      <c r="A9669" s="23" t="s">
        <v>10461</v>
      </c>
      <c r="B9669" s="21" t="s">
        <v>283</v>
      </c>
    </row>
    <row r="9670">
      <c r="A9670" s="23" t="s">
        <v>10462</v>
      </c>
      <c r="B9670" s="21" t="s">
        <v>2574</v>
      </c>
    </row>
    <row r="9671">
      <c r="A9671" s="23" t="s">
        <v>10463</v>
      </c>
      <c r="B9671" s="21" t="s">
        <v>283</v>
      </c>
    </row>
    <row r="9672">
      <c r="A9672" s="23" t="s">
        <v>10464</v>
      </c>
      <c r="B9672" s="21" t="s">
        <v>191</v>
      </c>
    </row>
    <row r="9673">
      <c r="A9673" s="23" t="s">
        <v>10465</v>
      </c>
      <c r="B9673" s="21" t="s">
        <v>294</v>
      </c>
    </row>
    <row r="9674">
      <c r="A9674" s="23" t="s">
        <v>10466</v>
      </c>
      <c r="B9674" s="21" t="s">
        <v>263</v>
      </c>
    </row>
    <row r="9675">
      <c r="A9675" s="23" t="s">
        <v>10467</v>
      </c>
      <c r="B9675" s="21" t="s">
        <v>261</v>
      </c>
    </row>
    <row r="9676">
      <c r="A9676" s="23" t="s">
        <v>10468</v>
      </c>
      <c r="B9676" s="21" t="s">
        <v>263</v>
      </c>
    </row>
    <row r="9677">
      <c r="A9677" s="23" t="s">
        <v>10469</v>
      </c>
      <c r="B9677" s="21" t="s">
        <v>276</v>
      </c>
    </row>
    <row r="9678">
      <c r="A9678" s="23" t="s">
        <v>10470</v>
      </c>
      <c r="B9678" s="21" t="s">
        <v>283</v>
      </c>
    </row>
    <row r="9679">
      <c r="A9679" s="23" t="s">
        <v>10471</v>
      </c>
      <c r="B9679" s="21" t="s">
        <v>297</v>
      </c>
    </row>
    <row r="9680">
      <c r="A9680" s="23" t="s">
        <v>10472</v>
      </c>
      <c r="B9680" s="21" t="s">
        <v>357</v>
      </c>
    </row>
    <row r="9681">
      <c r="A9681" s="23" t="s">
        <v>10473</v>
      </c>
      <c r="B9681" s="21" t="s">
        <v>435</v>
      </c>
    </row>
    <row r="9682">
      <c r="A9682" s="23" t="s">
        <v>10474</v>
      </c>
      <c r="B9682" s="21" t="s">
        <v>362</v>
      </c>
    </row>
    <row r="9683">
      <c r="A9683" s="23" t="s">
        <v>10475</v>
      </c>
      <c r="B9683" s="21" t="s">
        <v>3278</v>
      </c>
    </row>
    <row r="9684">
      <c r="A9684" s="23" t="s">
        <v>10476</v>
      </c>
      <c r="B9684" s="21" t="s">
        <v>362</v>
      </c>
    </row>
    <row r="9685">
      <c r="A9685" s="23" t="s">
        <v>10477</v>
      </c>
      <c r="B9685" s="21" t="s">
        <v>466</v>
      </c>
    </row>
    <row r="9686">
      <c r="A9686" s="23" t="s">
        <v>10478</v>
      </c>
      <c r="B9686" s="21" t="s">
        <v>261</v>
      </c>
    </row>
    <row r="9687">
      <c r="A9687" s="23" t="s">
        <v>10479</v>
      </c>
      <c r="B9687" s="21" t="s">
        <v>283</v>
      </c>
    </row>
    <row r="9688">
      <c r="A9688" s="23" t="s">
        <v>10480</v>
      </c>
      <c r="B9688" s="21" t="s">
        <v>9908</v>
      </c>
    </row>
    <row r="9689">
      <c r="A9689" s="23" t="s">
        <v>10481</v>
      </c>
      <c r="B9689" s="21" t="s">
        <v>261</v>
      </c>
    </row>
    <row r="9690">
      <c r="A9690" s="23" t="s">
        <v>10482</v>
      </c>
      <c r="B9690" s="21" t="s">
        <v>2242</v>
      </c>
    </row>
    <row r="9691">
      <c r="A9691" s="23" t="s">
        <v>10483</v>
      </c>
      <c r="B9691" s="21" t="s">
        <v>300</v>
      </c>
    </row>
    <row r="9692">
      <c r="A9692" s="23" t="s">
        <v>10484</v>
      </c>
      <c r="B9692" s="21" t="s">
        <v>371</v>
      </c>
    </row>
    <row r="9693">
      <c r="A9693" s="23" t="s">
        <v>10485</v>
      </c>
      <c r="B9693" s="21" t="s">
        <v>273</v>
      </c>
    </row>
    <row r="9694">
      <c r="A9694" s="23" t="s">
        <v>10486</v>
      </c>
      <c r="B9694" s="21" t="s">
        <v>1586</v>
      </c>
    </row>
    <row r="9695">
      <c r="A9695" s="23" t="s">
        <v>10487</v>
      </c>
      <c r="B9695" s="21" t="s">
        <v>362</v>
      </c>
    </row>
    <row r="9696">
      <c r="A9696" s="23" t="s">
        <v>10488</v>
      </c>
      <c r="B9696" s="21" t="s">
        <v>300</v>
      </c>
    </row>
    <row r="9697">
      <c r="A9697" s="23" t="s">
        <v>10489</v>
      </c>
      <c r="B9697" s="21" t="s">
        <v>9260</v>
      </c>
    </row>
    <row r="9698">
      <c r="A9698" s="23" t="s">
        <v>10490</v>
      </c>
      <c r="B9698" s="21" t="s">
        <v>294</v>
      </c>
    </row>
    <row r="9699">
      <c r="A9699" s="23" t="s">
        <v>10491</v>
      </c>
      <c r="B9699" s="21" t="s">
        <v>261</v>
      </c>
    </row>
    <row r="9700">
      <c r="A9700" s="23" t="s">
        <v>10492</v>
      </c>
      <c r="B9700" s="21" t="s">
        <v>362</v>
      </c>
    </row>
    <row r="9701">
      <c r="A9701" s="23" t="s">
        <v>10493</v>
      </c>
      <c r="B9701" s="21" t="s">
        <v>300</v>
      </c>
    </row>
    <row r="9702">
      <c r="A9702" s="23" t="s">
        <v>10494</v>
      </c>
      <c r="B9702" s="21" t="s">
        <v>476</v>
      </c>
    </row>
    <row r="9703">
      <c r="A9703" s="23" t="s">
        <v>10495</v>
      </c>
      <c r="B9703" s="21" t="s">
        <v>118</v>
      </c>
    </row>
    <row r="9704">
      <c r="A9704" s="23" t="s">
        <v>10496</v>
      </c>
      <c r="B9704" s="21" t="s">
        <v>4419</v>
      </c>
    </row>
    <row r="9705">
      <c r="A9705" s="23" t="s">
        <v>10497</v>
      </c>
      <c r="B9705" s="21" t="s">
        <v>589</v>
      </c>
    </row>
    <row r="9706">
      <c r="A9706" s="23" t="s">
        <v>10498</v>
      </c>
      <c r="B9706" s="21" t="s">
        <v>1128</v>
      </c>
    </row>
    <row r="9707">
      <c r="A9707" s="23" t="s">
        <v>10499</v>
      </c>
      <c r="B9707" s="21" t="s">
        <v>300</v>
      </c>
    </row>
    <row r="9708">
      <c r="A9708" s="23" t="s">
        <v>10500</v>
      </c>
      <c r="B9708" s="21" t="s">
        <v>761</v>
      </c>
    </row>
    <row r="9709">
      <c r="A9709" s="23" t="s">
        <v>10501</v>
      </c>
      <c r="B9709" s="21" t="s">
        <v>263</v>
      </c>
    </row>
    <row r="9710">
      <c r="A9710" s="23" t="s">
        <v>10502</v>
      </c>
      <c r="B9710" s="21" t="s">
        <v>283</v>
      </c>
    </row>
    <row r="9711">
      <c r="A9711" s="23" t="s">
        <v>10503</v>
      </c>
      <c r="B9711" s="21" t="s">
        <v>261</v>
      </c>
    </row>
    <row r="9712">
      <c r="A9712" s="23" t="s">
        <v>10504</v>
      </c>
      <c r="B9712" s="21" t="s">
        <v>589</v>
      </c>
    </row>
    <row r="9713">
      <c r="A9713" s="23" t="s">
        <v>10505</v>
      </c>
      <c r="B9713" s="21" t="s">
        <v>329</v>
      </c>
    </row>
    <row r="9714">
      <c r="A9714" s="23" t="s">
        <v>10506</v>
      </c>
      <c r="B9714" s="21" t="s">
        <v>1320</v>
      </c>
    </row>
    <row r="9715">
      <c r="A9715" s="23" t="s">
        <v>10507</v>
      </c>
      <c r="B9715" s="21" t="s">
        <v>1090</v>
      </c>
    </row>
    <row r="9716">
      <c r="A9716" s="23" t="s">
        <v>10508</v>
      </c>
      <c r="B9716" s="21" t="s">
        <v>291</v>
      </c>
    </row>
    <row r="9717">
      <c r="A9717" s="23" t="s">
        <v>10509</v>
      </c>
      <c r="B9717" s="21" t="s">
        <v>316</v>
      </c>
    </row>
    <row r="9718">
      <c r="A9718" s="23" t="s">
        <v>10510</v>
      </c>
      <c r="B9718" s="21" t="s">
        <v>1203</v>
      </c>
    </row>
    <row r="9719">
      <c r="A9719" s="23" t="s">
        <v>10511</v>
      </c>
      <c r="B9719" s="21" t="s">
        <v>261</v>
      </c>
    </row>
    <row r="9720">
      <c r="A9720" s="23" t="s">
        <v>10512</v>
      </c>
      <c r="B9720" s="21" t="s">
        <v>265</v>
      </c>
    </row>
    <row r="9721">
      <c r="A9721" s="23" t="s">
        <v>10513</v>
      </c>
      <c r="B9721" s="21" t="s">
        <v>144</v>
      </c>
    </row>
    <row r="9722">
      <c r="A9722" s="23" t="s">
        <v>10514</v>
      </c>
      <c r="B9722" s="21" t="s">
        <v>261</v>
      </c>
    </row>
    <row r="9723">
      <c r="A9723" s="23" t="s">
        <v>10515</v>
      </c>
      <c r="B9723" s="21" t="s">
        <v>283</v>
      </c>
    </row>
    <row r="9724">
      <c r="A9724" s="23" t="s">
        <v>10516</v>
      </c>
      <c r="B9724" s="21" t="s">
        <v>294</v>
      </c>
    </row>
    <row r="9725">
      <c r="A9725" s="23" t="s">
        <v>10517</v>
      </c>
      <c r="B9725" s="21" t="s">
        <v>285</v>
      </c>
    </row>
    <row r="9726">
      <c r="A9726" s="23" t="s">
        <v>10518</v>
      </c>
      <c r="B9726" s="21" t="s">
        <v>300</v>
      </c>
    </row>
    <row r="9727">
      <c r="A9727" s="23" t="s">
        <v>10519</v>
      </c>
      <c r="B9727" s="21" t="s">
        <v>267</v>
      </c>
    </row>
    <row r="9728">
      <c r="A9728" s="23" t="s">
        <v>10520</v>
      </c>
      <c r="B9728" s="21" t="s">
        <v>283</v>
      </c>
    </row>
    <row r="9729">
      <c r="A9729" s="23" t="s">
        <v>10521</v>
      </c>
      <c r="B9729" s="21" t="s">
        <v>346</v>
      </c>
    </row>
    <row r="9730">
      <c r="A9730" s="23" t="s">
        <v>10522</v>
      </c>
      <c r="B9730" s="21" t="s">
        <v>273</v>
      </c>
    </row>
    <row r="9731">
      <c r="A9731" s="23" t="s">
        <v>10523</v>
      </c>
      <c r="B9731" s="21" t="s">
        <v>261</v>
      </c>
    </row>
    <row r="9732">
      <c r="A9732" s="23" t="s">
        <v>10524</v>
      </c>
      <c r="B9732" s="21" t="s">
        <v>261</v>
      </c>
    </row>
    <row r="9733">
      <c r="A9733" s="23" t="s">
        <v>10525</v>
      </c>
      <c r="B9733" s="21" t="s">
        <v>118</v>
      </c>
    </row>
    <row r="9734">
      <c r="A9734" s="23" t="s">
        <v>10526</v>
      </c>
      <c r="B9734" s="21" t="s">
        <v>261</v>
      </c>
    </row>
    <row r="9735">
      <c r="A9735" s="23" t="s">
        <v>10527</v>
      </c>
      <c r="B9735" s="21" t="s">
        <v>1230</v>
      </c>
    </row>
    <row r="9736">
      <c r="A9736" s="23" t="s">
        <v>10528</v>
      </c>
      <c r="B9736" s="21" t="s">
        <v>2387</v>
      </c>
    </row>
    <row r="9737">
      <c r="A9737" s="23" t="s">
        <v>10529</v>
      </c>
      <c r="B9737" s="21" t="s">
        <v>346</v>
      </c>
    </row>
    <row r="9738">
      <c r="A9738" s="23" t="s">
        <v>10530</v>
      </c>
      <c r="B9738" s="21" t="s">
        <v>1551</v>
      </c>
    </row>
    <row r="9739">
      <c r="A9739" s="23" t="s">
        <v>10531</v>
      </c>
      <c r="B9739" s="21" t="s">
        <v>267</v>
      </c>
    </row>
    <row r="9740">
      <c r="A9740" s="23" t="s">
        <v>10532</v>
      </c>
      <c r="B9740" s="21" t="s">
        <v>273</v>
      </c>
    </row>
    <row r="9741">
      <c r="A9741" s="23" t="s">
        <v>10533</v>
      </c>
      <c r="B9741" s="21" t="s">
        <v>261</v>
      </c>
    </row>
    <row r="9742">
      <c r="A9742" s="23" t="s">
        <v>10534</v>
      </c>
      <c r="B9742" s="21" t="s">
        <v>294</v>
      </c>
    </row>
    <row r="9743">
      <c r="A9743" s="23" t="s">
        <v>10535</v>
      </c>
      <c r="B9743" s="21" t="s">
        <v>561</v>
      </c>
    </row>
    <row r="9744">
      <c r="A9744" s="23" t="s">
        <v>10536</v>
      </c>
      <c r="B9744" s="21" t="s">
        <v>466</v>
      </c>
    </row>
    <row r="9745">
      <c r="A9745" s="23" t="s">
        <v>10537</v>
      </c>
      <c r="B9745" s="21" t="s">
        <v>191</v>
      </c>
    </row>
    <row r="9746">
      <c r="A9746" s="23" t="s">
        <v>10538</v>
      </c>
      <c r="B9746" s="21" t="s">
        <v>1189</v>
      </c>
    </row>
    <row r="9747">
      <c r="A9747" s="23" t="s">
        <v>10539</v>
      </c>
      <c r="B9747" s="21" t="s">
        <v>283</v>
      </c>
    </row>
    <row r="9748">
      <c r="A9748" s="23" t="s">
        <v>10540</v>
      </c>
      <c r="B9748" s="21" t="s">
        <v>283</v>
      </c>
    </row>
    <row r="9749">
      <c r="A9749" s="23" t="s">
        <v>10541</v>
      </c>
      <c r="B9749" s="21" t="s">
        <v>466</v>
      </c>
    </row>
    <row r="9750">
      <c r="A9750" s="23" t="s">
        <v>10542</v>
      </c>
      <c r="B9750" s="21" t="s">
        <v>261</v>
      </c>
    </row>
    <row r="9751">
      <c r="A9751" s="23" t="s">
        <v>10543</v>
      </c>
      <c r="B9751" s="21" t="s">
        <v>435</v>
      </c>
    </row>
    <row r="9752">
      <c r="A9752" s="23" t="s">
        <v>10544</v>
      </c>
      <c r="B9752" s="21" t="s">
        <v>294</v>
      </c>
    </row>
    <row r="9753">
      <c r="A9753" s="23" t="s">
        <v>10545</v>
      </c>
      <c r="B9753" s="21" t="s">
        <v>448</v>
      </c>
    </row>
    <row r="9754">
      <c r="A9754" s="23" t="s">
        <v>10546</v>
      </c>
      <c r="B9754" s="21" t="s">
        <v>3715</v>
      </c>
    </row>
    <row r="9755">
      <c r="A9755" s="23" t="s">
        <v>10547</v>
      </c>
      <c r="B9755" s="21" t="s">
        <v>294</v>
      </c>
    </row>
    <row r="9756">
      <c r="A9756" s="23" t="s">
        <v>10548</v>
      </c>
      <c r="B9756" s="21" t="s">
        <v>176</v>
      </c>
    </row>
    <row r="9757">
      <c r="A9757" s="23" t="s">
        <v>10549</v>
      </c>
      <c r="B9757" s="21" t="s">
        <v>283</v>
      </c>
    </row>
    <row r="9758">
      <c r="A9758" s="23" t="s">
        <v>237</v>
      </c>
      <c r="B9758" s="21" t="s">
        <v>144</v>
      </c>
    </row>
    <row r="9759">
      <c r="A9759" s="23" t="s">
        <v>10550</v>
      </c>
      <c r="B9759" s="21" t="s">
        <v>118</v>
      </c>
    </row>
    <row r="9760">
      <c r="A9760" s="23" t="s">
        <v>10551</v>
      </c>
      <c r="B9760" s="21" t="s">
        <v>8639</v>
      </c>
    </row>
    <row r="9761">
      <c r="A9761" s="23" t="s">
        <v>10552</v>
      </c>
      <c r="B9761" s="21" t="s">
        <v>261</v>
      </c>
    </row>
    <row r="9762">
      <c r="A9762" s="23" t="s">
        <v>10553</v>
      </c>
      <c r="B9762" s="21" t="s">
        <v>435</v>
      </c>
    </row>
    <row r="9763">
      <c r="A9763" s="23" t="s">
        <v>10554</v>
      </c>
      <c r="B9763" s="21" t="s">
        <v>283</v>
      </c>
    </row>
    <row r="9764">
      <c r="A9764" s="23" t="s">
        <v>10555</v>
      </c>
      <c r="B9764" s="21" t="s">
        <v>283</v>
      </c>
    </row>
    <row r="9765">
      <c r="A9765" s="23" t="s">
        <v>10556</v>
      </c>
      <c r="B9765" s="21" t="s">
        <v>261</v>
      </c>
    </row>
    <row r="9766">
      <c r="A9766" s="23" t="s">
        <v>10557</v>
      </c>
      <c r="B9766" s="21" t="s">
        <v>291</v>
      </c>
    </row>
    <row r="9767">
      <c r="A9767" s="23" t="s">
        <v>10558</v>
      </c>
      <c r="B9767" s="21" t="s">
        <v>297</v>
      </c>
    </row>
    <row r="9768">
      <c r="A9768" s="23" t="s">
        <v>10559</v>
      </c>
      <c r="B9768" s="21" t="s">
        <v>316</v>
      </c>
    </row>
    <row r="9769">
      <c r="A9769" s="23" t="s">
        <v>10560</v>
      </c>
      <c r="B9769" s="21" t="s">
        <v>300</v>
      </c>
    </row>
    <row r="9770">
      <c r="A9770" s="23" t="s">
        <v>10561</v>
      </c>
      <c r="B9770" s="21" t="s">
        <v>511</v>
      </c>
    </row>
    <row r="9771">
      <c r="A9771" s="23" t="s">
        <v>10562</v>
      </c>
      <c r="B9771" s="21" t="s">
        <v>10563</v>
      </c>
    </row>
    <row r="9772">
      <c r="A9772" s="23" t="s">
        <v>10564</v>
      </c>
      <c r="B9772" s="21" t="s">
        <v>300</v>
      </c>
    </row>
    <row r="9773">
      <c r="A9773" s="23" t="s">
        <v>10565</v>
      </c>
      <c r="B9773" s="21" t="s">
        <v>297</v>
      </c>
    </row>
    <row r="9774">
      <c r="A9774" s="23" t="s">
        <v>10566</v>
      </c>
      <c r="B9774" s="21" t="s">
        <v>990</v>
      </c>
    </row>
    <row r="9775">
      <c r="A9775" s="23" t="s">
        <v>10567</v>
      </c>
      <c r="B9775" s="21" t="s">
        <v>294</v>
      </c>
    </row>
    <row r="9776">
      <c r="A9776" s="23" t="s">
        <v>10568</v>
      </c>
      <c r="B9776" s="21" t="s">
        <v>261</v>
      </c>
    </row>
    <row r="9777">
      <c r="A9777" s="23" t="s">
        <v>10569</v>
      </c>
      <c r="B9777" s="21" t="s">
        <v>267</v>
      </c>
    </row>
    <row r="9778">
      <c r="A9778" s="23" t="s">
        <v>10570</v>
      </c>
      <c r="B9778" s="21" t="s">
        <v>263</v>
      </c>
    </row>
    <row r="9779">
      <c r="A9779" s="23" t="s">
        <v>10571</v>
      </c>
      <c r="B9779" s="21" t="s">
        <v>10572</v>
      </c>
    </row>
    <row r="9780">
      <c r="A9780" s="23" t="s">
        <v>10573</v>
      </c>
      <c r="B9780" s="21" t="s">
        <v>294</v>
      </c>
    </row>
    <row r="9781">
      <c r="A9781" s="23" t="s">
        <v>10574</v>
      </c>
      <c r="B9781" s="21" t="s">
        <v>152</v>
      </c>
    </row>
    <row r="9782">
      <c r="A9782" s="23" t="s">
        <v>10575</v>
      </c>
      <c r="B9782" s="21" t="s">
        <v>263</v>
      </c>
    </row>
    <row r="9783">
      <c r="A9783" s="23" t="s">
        <v>10576</v>
      </c>
      <c r="B9783" s="21" t="s">
        <v>267</v>
      </c>
    </row>
    <row r="9784">
      <c r="A9784" s="23" t="s">
        <v>10577</v>
      </c>
      <c r="B9784" s="21" t="s">
        <v>261</v>
      </c>
    </row>
    <row r="9785">
      <c r="A9785" s="23" t="s">
        <v>10578</v>
      </c>
      <c r="B9785" s="21" t="s">
        <v>261</v>
      </c>
    </row>
    <row r="9786">
      <c r="A9786" s="23" t="s">
        <v>10579</v>
      </c>
      <c r="B9786" s="21" t="s">
        <v>450</v>
      </c>
    </row>
    <row r="9787">
      <c r="A9787" s="23" t="s">
        <v>10580</v>
      </c>
      <c r="B9787" s="21" t="s">
        <v>10581</v>
      </c>
    </row>
    <row r="9788">
      <c r="A9788" s="23" t="s">
        <v>10582</v>
      </c>
      <c r="B9788" s="21" t="s">
        <v>291</v>
      </c>
    </row>
    <row r="9789">
      <c r="A9789" s="23" t="s">
        <v>10583</v>
      </c>
      <c r="B9789" s="21" t="s">
        <v>283</v>
      </c>
    </row>
    <row r="9790">
      <c r="A9790" s="23" t="s">
        <v>10584</v>
      </c>
      <c r="B9790" s="21" t="s">
        <v>283</v>
      </c>
    </row>
    <row r="9791">
      <c r="A9791" s="23" t="s">
        <v>10585</v>
      </c>
      <c r="B9791" s="21" t="s">
        <v>357</v>
      </c>
    </row>
    <row r="9792">
      <c r="A9792" s="23" t="s">
        <v>10586</v>
      </c>
      <c r="B9792" s="21" t="s">
        <v>267</v>
      </c>
    </row>
    <row r="9793">
      <c r="A9793" s="23" t="s">
        <v>10587</v>
      </c>
      <c r="B9793" s="21" t="s">
        <v>294</v>
      </c>
    </row>
    <row r="9794">
      <c r="A9794" s="23" t="s">
        <v>10588</v>
      </c>
      <c r="B9794" s="21" t="s">
        <v>283</v>
      </c>
    </row>
    <row r="9795">
      <c r="A9795" s="23" t="s">
        <v>10589</v>
      </c>
      <c r="B9795" s="21" t="s">
        <v>273</v>
      </c>
    </row>
    <row r="9796">
      <c r="A9796" s="23" t="s">
        <v>117</v>
      </c>
      <c r="B9796" s="21" t="s">
        <v>118</v>
      </c>
    </row>
    <row r="9797">
      <c r="A9797" s="23" t="s">
        <v>10590</v>
      </c>
      <c r="B9797" s="21" t="s">
        <v>362</v>
      </c>
    </row>
    <row r="9798">
      <c r="A9798" s="23" t="s">
        <v>10591</v>
      </c>
      <c r="B9798" s="21" t="s">
        <v>435</v>
      </c>
    </row>
    <row r="9799">
      <c r="A9799" s="23" t="s">
        <v>10592</v>
      </c>
      <c r="B9799" s="21" t="s">
        <v>283</v>
      </c>
    </row>
    <row r="9800">
      <c r="A9800" s="23" t="s">
        <v>10593</v>
      </c>
      <c r="B9800" s="21" t="s">
        <v>394</v>
      </c>
    </row>
    <row r="9801">
      <c r="A9801" s="23" t="s">
        <v>10594</v>
      </c>
      <c r="B9801" s="21" t="s">
        <v>610</v>
      </c>
    </row>
    <row r="9802">
      <c r="A9802" s="23" t="s">
        <v>10595</v>
      </c>
      <c r="B9802" s="21" t="s">
        <v>10596</v>
      </c>
    </row>
    <row r="9803">
      <c r="A9803" s="23" t="s">
        <v>10597</v>
      </c>
      <c r="B9803" s="21" t="s">
        <v>362</v>
      </c>
    </row>
    <row r="9804">
      <c r="A9804" s="23" t="s">
        <v>10598</v>
      </c>
      <c r="B9804" s="21" t="s">
        <v>346</v>
      </c>
    </row>
    <row r="9805">
      <c r="A9805" s="23" t="s">
        <v>10599</v>
      </c>
      <c r="B9805" s="21" t="s">
        <v>263</v>
      </c>
    </row>
    <row r="9806">
      <c r="A9806" s="23" t="s">
        <v>10600</v>
      </c>
      <c r="B9806" s="21" t="s">
        <v>346</v>
      </c>
    </row>
    <row r="9807">
      <c r="A9807" s="23" t="s">
        <v>10601</v>
      </c>
      <c r="B9807" s="21" t="s">
        <v>316</v>
      </c>
    </row>
    <row r="9808">
      <c r="A9808" s="23" t="s">
        <v>10602</v>
      </c>
      <c r="B9808" s="21" t="s">
        <v>476</v>
      </c>
    </row>
    <row r="9809">
      <c r="A9809" s="23" t="s">
        <v>10603</v>
      </c>
      <c r="B9809" s="21" t="s">
        <v>261</v>
      </c>
    </row>
    <row r="9810">
      <c r="A9810" s="23" t="s">
        <v>10604</v>
      </c>
      <c r="B9810" s="21" t="s">
        <v>276</v>
      </c>
    </row>
    <row r="9811">
      <c r="A9811" s="23" t="s">
        <v>10605</v>
      </c>
      <c r="B9811" s="21" t="s">
        <v>267</v>
      </c>
    </row>
    <row r="9812">
      <c r="A9812" s="23" t="s">
        <v>10606</v>
      </c>
      <c r="B9812" s="21" t="s">
        <v>752</v>
      </c>
    </row>
    <row r="9813">
      <c r="A9813" s="23" t="s">
        <v>10607</v>
      </c>
      <c r="B9813" s="21" t="s">
        <v>273</v>
      </c>
    </row>
    <row r="9814">
      <c r="A9814" s="23" t="s">
        <v>10608</v>
      </c>
      <c r="B9814" s="21" t="s">
        <v>294</v>
      </c>
    </row>
    <row r="9815">
      <c r="A9815" s="23" t="s">
        <v>10609</v>
      </c>
      <c r="B9815" s="21" t="s">
        <v>300</v>
      </c>
    </row>
    <row r="9816">
      <c r="A9816" s="23" t="s">
        <v>10610</v>
      </c>
      <c r="B9816" s="21" t="s">
        <v>445</v>
      </c>
    </row>
    <row r="9817">
      <c r="A9817" s="23" t="s">
        <v>10611</v>
      </c>
      <c r="B9817" s="21" t="s">
        <v>1798</v>
      </c>
    </row>
    <row r="9818">
      <c r="A9818" s="23" t="s">
        <v>10612</v>
      </c>
      <c r="B9818" s="21" t="s">
        <v>659</v>
      </c>
    </row>
    <row r="9819">
      <c r="A9819" s="23" t="s">
        <v>10613</v>
      </c>
      <c r="B9819" s="21" t="s">
        <v>283</v>
      </c>
    </row>
    <row r="9820">
      <c r="A9820" s="23" t="s">
        <v>10614</v>
      </c>
      <c r="B9820" s="21" t="s">
        <v>300</v>
      </c>
    </row>
    <row r="9821">
      <c r="A9821" s="23" t="s">
        <v>10615</v>
      </c>
      <c r="B9821" s="21" t="s">
        <v>265</v>
      </c>
    </row>
    <row r="9822">
      <c r="A9822" s="23" t="s">
        <v>10616</v>
      </c>
      <c r="B9822" s="21" t="s">
        <v>371</v>
      </c>
    </row>
    <row r="9823">
      <c r="A9823" s="23" t="s">
        <v>10617</v>
      </c>
      <c r="B9823" s="21" t="s">
        <v>263</v>
      </c>
    </row>
    <row r="9824">
      <c r="A9824" s="23" t="s">
        <v>10618</v>
      </c>
      <c r="B9824" s="21" t="s">
        <v>375</v>
      </c>
    </row>
    <row r="9825">
      <c r="A9825" s="23" t="s">
        <v>10619</v>
      </c>
      <c r="B9825" s="21" t="s">
        <v>263</v>
      </c>
    </row>
    <row r="9826">
      <c r="A9826" s="23" t="s">
        <v>10620</v>
      </c>
      <c r="B9826" s="21" t="s">
        <v>283</v>
      </c>
    </row>
    <row r="9827">
      <c r="A9827" s="23" t="s">
        <v>10621</v>
      </c>
      <c r="B9827" s="21" t="s">
        <v>263</v>
      </c>
    </row>
    <row r="9828">
      <c r="A9828" s="23" t="s">
        <v>10622</v>
      </c>
      <c r="B9828" s="21" t="s">
        <v>767</v>
      </c>
    </row>
    <row r="9829">
      <c r="A9829" s="23" t="s">
        <v>10623</v>
      </c>
      <c r="B9829" s="21" t="s">
        <v>261</v>
      </c>
    </row>
    <row r="9830">
      <c r="A9830" s="23" t="s">
        <v>10624</v>
      </c>
      <c r="B9830" s="21" t="s">
        <v>659</v>
      </c>
    </row>
    <row r="9831">
      <c r="A9831" s="23" t="s">
        <v>10625</v>
      </c>
      <c r="B9831" s="21" t="s">
        <v>687</v>
      </c>
    </row>
    <row r="9832">
      <c r="A9832" s="23" t="s">
        <v>10626</v>
      </c>
      <c r="B9832" s="21" t="s">
        <v>118</v>
      </c>
    </row>
    <row r="9833">
      <c r="A9833" s="23" t="s">
        <v>10627</v>
      </c>
      <c r="B9833" s="21" t="s">
        <v>4323</v>
      </c>
    </row>
    <row r="9834">
      <c r="A9834" s="23" t="s">
        <v>10628</v>
      </c>
      <c r="B9834" s="21" t="s">
        <v>362</v>
      </c>
    </row>
    <row r="9835">
      <c r="A9835" s="23" t="s">
        <v>10629</v>
      </c>
      <c r="B9835" s="21" t="s">
        <v>362</v>
      </c>
    </row>
    <row r="9836">
      <c r="A9836" s="23" t="s">
        <v>10630</v>
      </c>
      <c r="B9836" s="21" t="s">
        <v>812</v>
      </c>
    </row>
    <row r="9837">
      <c r="A9837" s="23" t="s">
        <v>10631</v>
      </c>
      <c r="B9837" s="21" t="s">
        <v>362</v>
      </c>
    </row>
    <row r="9838">
      <c r="A9838" s="23" t="s">
        <v>10632</v>
      </c>
      <c r="B9838" s="21" t="s">
        <v>134</v>
      </c>
    </row>
    <row r="9839">
      <c r="A9839" s="23" t="s">
        <v>10633</v>
      </c>
      <c r="B9839" s="21" t="s">
        <v>610</v>
      </c>
    </row>
    <row r="9840">
      <c r="A9840" s="23" t="s">
        <v>10634</v>
      </c>
      <c r="B9840" s="21" t="s">
        <v>422</v>
      </c>
    </row>
    <row r="9841">
      <c r="A9841" s="23" t="s">
        <v>10635</v>
      </c>
      <c r="B9841" s="21" t="s">
        <v>300</v>
      </c>
    </row>
    <row r="9842">
      <c r="A9842" s="23" t="s">
        <v>10636</v>
      </c>
      <c r="B9842" s="21" t="s">
        <v>476</v>
      </c>
    </row>
    <row r="9843">
      <c r="A9843" s="23" t="s">
        <v>10637</v>
      </c>
      <c r="B9843" s="21" t="s">
        <v>9099</v>
      </c>
    </row>
    <row r="9844">
      <c r="A9844" s="23" t="s">
        <v>10638</v>
      </c>
      <c r="B9844" s="21" t="s">
        <v>263</v>
      </c>
    </row>
    <row r="9845">
      <c r="A9845" s="23" t="s">
        <v>10639</v>
      </c>
      <c r="B9845" s="21" t="s">
        <v>283</v>
      </c>
    </row>
    <row r="9846">
      <c r="A9846" s="23" t="s">
        <v>10640</v>
      </c>
      <c r="B9846" s="21" t="s">
        <v>375</v>
      </c>
    </row>
    <row r="9847">
      <c r="A9847" s="23" t="s">
        <v>10641</v>
      </c>
      <c r="B9847" s="21" t="s">
        <v>261</v>
      </c>
    </row>
    <row r="9848">
      <c r="A9848" s="23" t="s">
        <v>10642</v>
      </c>
      <c r="B9848" s="21" t="s">
        <v>767</v>
      </c>
    </row>
    <row r="9849">
      <c r="A9849" s="23" t="s">
        <v>10643</v>
      </c>
      <c r="B9849" s="21" t="s">
        <v>273</v>
      </c>
    </row>
    <row r="9850">
      <c r="A9850" s="23" t="s">
        <v>10644</v>
      </c>
      <c r="B9850" s="21" t="s">
        <v>362</v>
      </c>
    </row>
    <row r="9851">
      <c r="A9851" s="23" t="s">
        <v>10645</v>
      </c>
      <c r="B9851" s="21" t="s">
        <v>118</v>
      </c>
    </row>
    <row r="9852">
      <c r="A9852" s="23" t="s">
        <v>10646</v>
      </c>
      <c r="B9852" s="21" t="s">
        <v>300</v>
      </c>
    </row>
    <row r="9853">
      <c r="A9853" s="23" t="s">
        <v>10647</v>
      </c>
      <c r="B9853" s="21" t="s">
        <v>1189</v>
      </c>
    </row>
    <row r="9854">
      <c r="A9854" s="23" t="s">
        <v>10648</v>
      </c>
      <c r="B9854" s="21" t="s">
        <v>263</v>
      </c>
    </row>
    <row r="9855">
      <c r="A9855" s="23" t="s">
        <v>10649</v>
      </c>
      <c r="B9855" s="21" t="s">
        <v>300</v>
      </c>
    </row>
    <row r="9856">
      <c r="A9856" s="23" t="s">
        <v>10650</v>
      </c>
      <c r="B9856" s="21" t="s">
        <v>261</v>
      </c>
    </row>
    <row r="9857">
      <c r="A9857" s="23" t="s">
        <v>10651</v>
      </c>
      <c r="B9857" s="21" t="s">
        <v>283</v>
      </c>
    </row>
    <row r="9858">
      <c r="A9858" s="23" t="s">
        <v>10652</v>
      </c>
      <c r="B9858" s="21" t="s">
        <v>279</v>
      </c>
    </row>
    <row r="9859">
      <c r="A9859" s="23" t="s">
        <v>10653</v>
      </c>
      <c r="B9859" s="21" t="s">
        <v>291</v>
      </c>
    </row>
    <row r="9860">
      <c r="A9860" s="23" t="s">
        <v>10654</v>
      </c>
      <c r="B9860" s="21" t="s">
        <v>375</v>
      </c>
    </row>
    <row r="9861">
      <c r="A9861" s="23" t="s">
        <v>10655</v>
      </c>
      <c r="B9861" s="21" t="s">
        <v>283</v>
      </c>
    </row>
    <row r="9862">
      <c r="A9862" s="23" t="s">
        <v>10656</v>
      </c>
      <c r="B9862" s="21" t="s">
        <v>346</v>
      </c>
    </row>
    <row r="9863">
      <c r="A9863" s="23" t="s">
        <v>10657</v>
      </c>
      <c r="B9863" s="21" t="s">
        <v>283</v>
      </c>
    </row>
    <row r="9864">
      <c r="A9864" s="23" t="s">
        <v>10658</v>
      </c>
      <c r="B9864" s="21" t="s">
        <v>297</v>
      </c>
    </row>
    <row r="9865">
      <c r="A9865" s="23" t="s">
        <v>10659</v>
      </c>
      <c r="B9865" s="21" t="s">
        <v>362</v>
      </c>
    </row>
    <row r="9866">
      <c r="A9866" s="23" t="s">
        <v>10660</v>
      </c>
      <c r="B9866" s="21" t="s">
        <v>212</v>
      </c>
    </row>
    <row r="9867">
      <c r="A9867" s="23" t="s">
        <v>10661</v>
      </c>
      <c r="B9867" s="21" t="s">
        <v>294</v>
      </c>
    </row>
    <row r="9868">
      <c r="A9868" s="23" t="s">
        <v>10662</v>
      </c>
      <c r="B9868" s="21" t="s">
        <v>174</v>
      </c>
    </row>
    <row r="9869">
      <c r="A9869" s="23" t="s">
        <v>10663</v>
      </c>
      <c r="B9869" s="21" t="s">
        <v>261</v>
      </c>
    </row>
    <row r="9870">
      <c r="A9870" s="23" t="s">
        <v>10664</v>
      </c>
      <c r="B9870" s="21" t="s">
        <v>283</v>
      </c>
    </row>
    <row r="9871">
      <c r="A9871" s="23" t="s">
        <v>10665</v>
      </c>
      <c r="B9871" s="21" t="s">
        <v>267</v>
      </c>
    </row>
    <row r="9872">
      <c r="A9872" s="23" t="s">
        <v>10666</v>
      </c>
      <c r="B9872" s="21" t="s">
        <v>261</v>
      </c>
    </row>
    <row r="9873">
      <c r="A9873" s="23" t="s">
        <v>10667</v>
      </c>
      <c r="B9873" s="21" t="s">
        <v>4909</v>
      </c>
    </row>
    <row r="9874">
      <c r="A9874" s="23" t="s">
        <v>10668</v>
      </c>
      <c r="B9874" s="21" t="s">
        <v>283</v>
      </c>
    </row>
    <row r="9875">
      <c r="A9875" s="23" t="s">
        <v>10669</v>
      </c>
      <c r="B9875" s="21" t="s">
        <v>300</v>
      </c>
    </row>
    <row r="9876">
      <c r="A9876" s="23" t="s">
        <v>10670</v>
      </c>
      <c r="B9876" s="21" t="s">
        <v>263</v>
      </c>
    </row>
    <row r="9877">
      <c r="A9877" s="23" t="s">
        <v>10671</v>
      </c>
      <c r="B9877" s="21" t="s">
        <v>329</v>
      </c>
    </row>
    <row r="9878">
      <c r="A9878" s="23" t="s">
        <v>10672</v>
      </c>
      <c r="B9878" s="21" t="s">
        <v>283</v>
      </c>
    </row>
    <row r="9879">
      <c r="A9879" s="23" t="s">
        <v>10673</v>
      </c>
      <c r="B9879" s="21" t="s">
        <v>300</v>
      </c>
    </row>
    <row r="9880">
      <c r="A9880" s="23" t="s">
        <v>10674</v>
      </c>
      <c r="B9880" s="21" t="s">
        <v>2183</v>
      </c>
    </row>
    <row r="9881">
      <c r="A9881" s="23" t="s">
        <v>10675</v>
      </c>
      <c r="B9881" s="21" t="s">
        <v>261</v>
      </c>
    </row>
    <row r="9882">
      <c r="A9882" s="23" t="s">
        <v>10676</v>
      </c>
      <c r="B9882" s="21" t="s">
        <v>283</v>
      </c>
    </row>
    <row r="9883">
      <c r="A9883" s="23" t="s">
        <v>10677</v>
      </c>
      <c r="B9883" s="21" t="s">
        <v>291</v>
      </c>
    </row>
    <row r="9884">
      <c r="A9884" s="23" t="s">
        <v>10678</v>
      </c>
      <c r="B9884" s="21" t="s">
        <v>300</v>
      </c>
    </row>
    <row r="9885">
      <c r="A9885" s="23" t="s">
        <v>10679</v>
      </c>
      <c r="B9885" s="21" t="s">
        <v>261</v>
      </c>
    </row>
    <row r="9886">
      <c r="A9886" s="23" t="s">
        <v>10680</v>
      </c>
      <c r="B9886" s="21" t="s">
        <v>283</v>
      </c>
    </row>
    <row r="9887">
      <c r="A9887" s="23" t="s">
        <v>10681</v>
      </c>
      <c r="B9887" s="21" t="s">
        <v>291</v>
      </c>
    </row>
    <row r="9888">
      <c r="A9888" s="23" t="s">
        <v>10682</v>
      </c>
      <c r="B9888" s="21" t="s">
        <v>263</v>
      </c>
    </row>
    <row r="9889">
      <c r="A9889" s="23" t="s">
        <v>10683</v>
      </c>
      <c r="B9889" s="21" t="s">
        <v>191</v>
      </c>
    </row>
    <row r="9890">
      <c r="A9890" s="23" t="s">
        <v>10684</v>
      </c>
      <c r="B9890" s="21" t="s">
        <v>300</v>
      </c>
    </row>
    <row r="9891">
      <c r="A9891" s="23" t="s">
        <v>10685</v>
      </c>
      <c r="B9891" s="21" t="s">
        <v>329</v>
      </c>
    </row>
    <row r="9892">
      <c r="A9892" s="23" t="s">
        <v>10686</v>
      </c>
      <c r="B9892" s="21" t="s">
        <v>263</v>
      </c>
    </row>
    <row r="9893">
      <c r="A9893" s="23" t="s">
        <v>10687</v>
      </c>
      <c r="B9893" s="21" t="s">
        <v>191</v>
      </c>
    </row>
    <row r="9894">
      <c r="A9894" s="23" t="s">
        <v>10688</v>
      </c>
      <c r="B9894" s="21" t="s">
        <v>283</v>
      </c>
    </row>
    <row r="9895">
      <c r="A9895" s="23" t="s">
        <v>10689</v>
      </c>
      <c r="B9895" s="21" t="s">
        <v>283</v>
      </c>
    </row>
    <row r="9896">
      <c r="A9896" s="23" t="s">
        <v>10690</v>
      </c>
      <c r="B9896" s="21" t="s">
        <v>283</v>
      </c>
    </row>
    <row r="9897">
      <c r="A9897" s="23" t="s">
        <v>10691</v>
      </c>
      <c r="B9897" s="21" t="s">
        <v>10692</v>
      </c>
    </row>
    <row r="9898">
      <c r="A9898" s="23" t="s">
        <v>10693</v>
      </c>
      <c r="B9898" s="21" t="s">
        <v>346</v>
      </c>
    </row>
    <row r="9899">
      <c r="A9899" s="23" t="s">
        <v>10694</v>
      </c>
      <c r="B9899" s="21" t="s">
        <v>362</v>
      </c>
    </row>
    <row r="9900">
      <c r="A9900" s="23" t="s">
        <v>10695</v>
      </c>
      <c r="B9900" s="21" t="s">
        <v>445</v>
      </c>
    </row>
    <row r="9901">
      <c r="A9901" s="23" t="s">
        <v>10696</v>
      </c>
      <c r="B9901" s="21" t="s">
        <v>291</v>
      </c>
    </row>
    <row r="9902">
      <c r="A9902" s="23" t="s">
        <v>10697</v>
      </c>
      <c r="B9902" s="21" t="s">
        <v>283</v>
      </c>
    </row>
    <row r="9903">
      <c r="A9903" s="23" t="s">
        <v>10698</v>
      </c>
      <c r="B9903" s="21" t="s">
        <v>387</v>
      </c>
    </row>
    <row r="9904">
      <c r="A9904" s="23" t="s">
        <v>10699</v>
      </c>
      <c r="B9904" s="21" t="s">
        <v>261</v>
      </c>
    </row>
    <row r="9905">
      <c r="A9905" s="23" t="s">
        <v>10700</v>
      </c>
      <c r="B9905" s="21" t="s">
        <v>291</v>
      </c>
    </row>
    <row r="9906">
      <c r="A9906" s="23" t="s">
        <v>10701</v>
      </c>
      <c r="B9906" s="21" t="s">
        <v>261</v>
      </c>
    </row>
    <row r="9907">
      <c r="A9907" s="23" t="s">
        <v>10702</v>
      </c>
      <c r="B9907" s="21" t="s">
        <v>118</v>
      </c>
    </row>
    <row r="9908">
      <c r="A9908" s="23" t="s">
        <v>10703</v>
      </c>
      <c r="B9908" s="21" t="s">
        <v>300</v>
      </c>
    </row>
    <row r="9909">
      <c r="A9909" s="23" t="s">
        <v>10704</v>
      </c>
      <c r="B9909" s="21" t="s">
        <v>261</v>
      </c>
    </row>
    <row r="9910">
      <c r="A9910" s="23" t="s">
        <v>10705</v>
      </c>
      <c r="B9910" s="21" t="s">
        <v>273</v>
      </c>
    </row>
    <row r="9911">
      <c r="A9911" s="23" t="s">
        <v>10706</v>
      </c>
      <c r="B9911" s="21" t="s">
        <v>144</v>
      </c>
    </row>
    <row r="9912">
      <c r="A9912" s="23" t="s">
        <v>10707</v>
      </c>
      <c r="B9912" s="21" t="s">
        <v>261</v>
      </c>
    </row>
    <row r="9913">
      <c r="A9913" s="23" t="s">
        <v>10708</v>
      </c>
      <c r="B9913" s="21" t="s">
        <v>357</v>
      </c>
    </row>
    <row r="9914">
      <c r="A9914" s="23" t="s">
        <v>10709</v>
      </c>
      <c r="B9914" s="21" t="s">
        <v>118</v>
      </c>
    </row>
    <row r="9915">
      <c r="A9915" s="23" t="s">
        <v>10710</v>
      </c>
      <c r="B9915" s="21" t="s">
        <v>362</v>
      </c>
    </row>
    <row r="9916">
      <c r="A9916" s="23" t="s">
        <v>10711</v>
      </c>
      <c r="B9916" s="21" t="s">
        <v>191</v>
      </c>
    </row>
    <row r="9917">
      <c r="A9917" s="23" t="s">
        <v>10712</v>
      </c>
      <c r="B9917" s="21" t="s">
        <v>8215</v>
      </c>
    </row>
    <row r="9918">
      <c r="A9918" s="23" t="s">
        <v>10713</v>
      </c>
      <c r="B9918" s="21" t="s">
        <v>318</v>
      </c>
    </row>
    <row r="9919">
      <c r="A9919" s="23" t="s">
        <v>10714</v>
      </c>
      <c r="B9919" s="21" t="s">
        <v>263</v>
      </c>
    </row>
    <row r="9920">
      <c r="A9920" s="23" t="s">
        <v>10715</v>
      </c>
      <c r="B9920" s="21" t="s">
        <v>1360</v>
      </c>
    </row>
    <row r="9921">
      <c r="A9921" s="23" t="s">
        <v>10716</v>
      </c>
      <c r="B9921" s="21" t="s">
        <v>312</v>
      </c>
    </row>
    <row r="9922">
      <c r="A9922" s="23" t="s">
        <v>10717</v>
      </c>
      <c r="B9922" s="21" t="s">
        <v>261</v>
      </c>
    </row>
    <row r="9923">
      <c r="A9923" s="23" t="s">
        <v>10718</v>
      </c>
      <c r="B9923" s="21" t="s">
        <v>291</v>
      </c>
    </row>
    <row r="9924">
      <c r="A9924" s="23" t="s">
        <v>10719</v>
      </c>
      <c r="B9924" s="21" t="s">
        <v>294</v>
      </c>
    </row>
    <row r="9925">
      <c r="A9925" s="23" t="s">
        <v>10720</v>
      </c>
      <c r="B9925" s="21" t="s">
        <v>273</v>
      </c>
    </row>
    <row r="9926">
      <c r="A9926" s="23" t="s">
        <v>10721</v>
      </c>
      <c r="B9926" s="21" t="s">
        <v>276</v>
      </c>
    </row>
    <row r="9927">
      <c r="A9927" s="23" t="s">
        <v>10722</v>
      </c>
      <c r="B9927" s="21" t="s">
        <v>261</v>
      </c>
    </row>
    <row r="9928">
      <c r="A9928" s="23" t="s">
        <v>10723</v>
      </c>
      <c r="B9928" s="21" t="s">
        <v>283</v>
      </c>
    </row>
    <row r="9929">
      <c r="A9929" s="23" t="s">
        <v>10724</v>
      </c>
      <c r="B9929" s="21" t="s">
        <v>283</v>
      </c>
    </row>
    <row r="9930">
      <c r="A9930" s="23" t="s">
        <v>10725</v>
      </c>
      <c r="B9930" s="21" t="s">
        <v>263</v>
      </c>
    </row>
    <row r="9931">
      <c r="A9931" s="23" t="s">
        <v>10726</v>
      </c>
      <c r="B9931" s="21" t="s">
        <v>283</v>
      </c>
    </row>
    <row r="9932">
      <c r="A9932" s="23" t="s">
        <v>10727</v>
      </c>
      <c r="B9932" s="21" t="s">
        <v>2525</v>
      </c>
    </row>
    <row r="9933">
      <c r="A9933" s="23" t="s">
        <v>10728</v>
      </c>
      <c r="B9933" s="21" t="s">
        <v>283</v>
      </c>
    </row>
    <row r="9934">
      <c r="A9934" s="23" t="s">
        <v>10729</v>
      </c>
      <c r="B9934" s="21" t="s">
        <v>118</v>
      </c>
    </row>
    <row r="9935">
      <c r="A9935" s="23" t="s">
        <v>10730</v>
      </c>
      <c r="B9935" s="21" t="s">
        <v>283</v>
      </c>
    </row>
    <row r="9936">
      <c r="A9936" s="23" t="s">
        <v>10731</v>
      </c>
      <c r="B9936" s="21" t="s">
        <v>184</v>
      </c>
    </row>
    <row r="9937">
      <c r="A9937" s="23" t="s">
        <v>10732</v>
      </c>
      <c r="B9937" s="21" t="s">
        <v>283</v>
      </c>
    </row>
    <row r="9938">
      <c r="A9938" s="23" t="s">
        <v>10733</v>
      </c>
      <c r="B9938" s="21" t="s">
        <v>283</v>
      </c>
    </row>
    <row r="9939">
      <c r="A9939" s="23" t="s">
        <v>10734</v>
      </c>
      <c r="B9939" s="21" t="s">
        <v>283</v>
      </c>
    </row>
    <row r="9940">
      <c r="A9940" s="23" t="s">
        <v>10735</v>
      </c>
      <c r="B9940" s="21" t="s">
        <v>263</v>
      </c>
    </row>
    <row r="9941">
      <c r="A9941" s="23" t="s">
        <v>10736</v>
      </c>
      <c r="B9941" s="21" t="s">
        <v>466</v>
      </c>
    </row>
    <row r="9942">
      <c r="A9942" s="23" t="s">
        <v>10737</v>
      </c>
      <c r="B9942" s="21" t="s">
        <v>998</v>
      </c>
    </row>
    <row r="9943">
      <c r="A9943" s="23" t="s">
        <v>10738</v>
      </c>
      <c r="B9943" s="21" t="s">
        <v>261</v>
      </c>
    </row>
    <row r="9944">
      <c r="A9944" s="23" t="s">
        <v>10739</v>
      </c>
      <c r="B9944" s="21" t="s">
        <v>261</v>
      </c>
    </row>
    <row r="9945">
      <c r="A9945" s="23" t="s">
        <v>10740</v>
      </c>
      <c r="B9945" s="21" t="s">
        <v>450</v>
      </c>
    </row>
    <row r="9946">
      <c r="A9946" s="23" t="s">
        <v>10741</v>
      </c>
      <c r="B9946" s="21" t="s">
        <v>283</v>
      </c>
    </row>
    <row r="9947">
      <c r="A9947" s="23" t="s">
        <v>10742</v>
      </c>
      <c r="B9947" s="21" t="s">
        <v>261</v>
      </c>
    </row>
    <row r="9948">
      <c r="A9948" s="23" t="s">
        <v>10743</v>
      </c>
      <c r="B9948" s="21" t="s">
        <v>261</v>
      </c>
    </row>
    <row r="9949">
      <c r="A9949" s="23" t="s">
        <v>10744</v>
      </c>
      <c r="B9949" s="21" t="s">
        <v>273</v>
      </c>
    </row>
    <row r="9950">
      <c r="A9950" s="23" t="s">
        <v>10745</v>
      </c>
      <c r="B9950" s="21" t="s">
        <v>283</v>
      </c>
    </row>
    <row r="9951">
      <c r="A9951" s="23" t="s">
        <v>10746</v>
      </c>
      <c r="B9951" s="21" t="s">
        <v>10747</v>
      </c>
    </row>
    <row r="9952">
      <c r="A9952" s="23" t="s">
        <v>10748</v>
      </c>
      <c r="B9952" s="21" t="s">
        <v>767</v>
      </c>
    </row>
    <row r="9953">
      <c r="A9953" s="23" t="s">
        <v>10749</v>
      </c>
      <c r="B9953" s="21" t="s">
        <v>283</v>
      </c>
    </row>
    <row r="9954">
      <c r="A9954" s="23" t="s">
        <v>10750</v>
      </c>
      <c r="B9954" s="21" t="s">
        <v>263</v>
      </c>
    </row>
    <row r="9955">
      <c r="A9955" s="23" t="s">
        <v>10751</v>
      </c>
      <c r="B9955" s="21" t="s">
        <v>263</v>
      </c>
    </row>
    <row r="9956">
      <c r="A9956" s="23" t="s">
        <v>10752</v>
      </c>
      <c r="B9956" s="21" t="s">
        <v>267</v>
      </c>
    </row>
    <row r="9957">
      <c r="A9957" s="23" t="s">
        <v>10753</v>
      </c>
      <c r="B9957" s="21" t="s">
        <v>587</v>
      </c>
    </row>
    <row r="9958">
      <c r="A9958" s="23" t="s">
        <v>10754</v>
      </c>
      <c r="B9958" s="21" t="s">
        <v>362</v>
      </c>
    </row>
    <row r="9959">
      <c r="A9959" s="23" t="s">
        <v>10755</v>
      </c>
      <c r="B9959" s="21" t="s">
        <v>1567</v>
      </c>
    </row>
    <row r="9960">
      <c r="A9960" s="23" t="s">
        <v>10756</v>
      </c>
      <c r="B9960" s="21" t="s">
        <v>333</v>
      </c>
    </row>
    <row r="9961">
      <c r="A9961" s="23" t="s">
        <v>10757</v>
      </c>
      <c r="B9961" s="21" t="s">
        <v>297</v>
      </c>
    </row>
    <row r="9962">
      <c r="A9962" s="23" t="s">
        <v>10758</v>
      </c>
      <c r="B9962" s="21" t="s">
        <v>283</v>
      </c>
    </row>
    <row r="9963">
      <c r="A9963" s="23" t="s">
        <v>10759</v>
      </c>
      <c r="B9963" s="21" t="s">
        <v>261</v>
      </c>
    </row>
    <row r="9964">
      <c r="A9964" s="23" t="s">
        <v>10760</v>
      </c>
      <c r="B9964" s="21" t="s">
        <v>263</v>
      </c>
    </row>
    <row r="9965">
      <c r="A9965" s="23" t="s">
        <v>10761</v>
      </c>
      <c r="B9965" s="21" t="s">
        <v>283</v>
      </c>
    </row>
    <row r="9966">
      <c r="A9966" s="23" t="s">
        <v>10762</v>
      </c>
      <c r="B9966" s="21" t="s">
        <v>659</v>
      </c>
    </row>
    <row r="9967">
      <c r="A9967" s="23" t="s">
        <v>10763</v>
      </c>
      <c r="B9967" s="21" t="s">
        <v>261</v>
      </c>
    </row>
    <row r="9968">
      <c r="A9968" s="23" t="s">
        <v>10764</v>
      </c>
      <c r="B9968" s="21" t="s">
        <v>10765</v>
      </c>
    </row>
    <row r="9969">
      <c r="A9969" s="23" t="s">
        <v>10766</v>
      </c>
      <c r="B9969" s="21" t="s">
        <v>176</v>
      </c>
    </row>
    <row r="9970">
      <c r="A9970" s="23" t="s">
        <v>245</v>
      </c>
      <c r="B9970" s="21" t="s">
        <v>246</v>
      </c>
    </row>
    <row r="9971">
      <c r="A9971" s="23" t="s">
        <v>10767</v>
      </c>
      <c r="B9971" s="21" t="s">
        <v>333</v>
      </c>
    </row>
    <row r="9972">
      <c r="A9972" s="23" t="s">
        <v>10768</v>
      </c>
      <c r="B9972" s="21" t="s">
        <v>261</v>
      </c>
    </row>
    <row r="9973">
      <c r="A9973" s="23" t="s">
        <v>10769</v>
      </c>
      <c r="B9973" s="21" t="s">
        <v>144</v>
      </c>
    </row>
    <row r="9974">
      <c r="A9974" s="23" t="s">
        <v>10770</v>
      </c>
      <c r="B9974" s="21" t="s">
        <v>1317</v>
      </c>
    </row>
    <row r="9975">
      <c r="A9975" s="23" t="s">
        <v>10771</v>
      </c>
      <c r="B9975" s="21" t="s">
        <v>6187</v>
      </c>
    </row>
    <row r="9976">
      <c r="A9976" s="23" t="s">
        <v>10772</v>
      </c>
      <c r="B9976" s="21" t="s">
        <v>362</v>
      </c>
    </row>
    <row r="9977">
      <c r="A9977" s="23" t="s">
        <v>10773</v>
      </c>
      <c r="B9977" s="21" t="s">
        <v>4683</v>
      </c>
    </row>
    <row r="9978">
      <c r="A9978" s="23" t="s">
        <v>10774</v>
      </c>
      <c r="B9978" s="21" t="s">
        <v>10775</v>
      </c>
    </row>
    <row r="9979">
      <c r="A9979" s="23" t="s">
        <v>10776</v>
      </c>
      <c r="B9979" s="21" t="s">
        <v>261</v>
      </c>
    </row>
    <row r="9980">
      <c r="A9980" s="23" t="s">
        <v>10777</v>
      </c>
      <c r="B9980" s="21" t="s">
        <v>318</v>
      </c>
    </row>
    <row r="9981">
      <c r="A9981" s="23" t="s">
        <v>10778</v>
      </c>
      <c r="B9981" s="21" t="s">
        <v>261</v>
      </c>
    </row>
    <row r="9982">
      <c r="A9982" s="23" t="s">
        <v>10779</v>
      </c>
      <c r="B9982" s="21" t="s">
        <v>263</v>
      </c>
    </row>
    <row r="9983">
      <c r="A9983" s="23" t="s">
        <v>10780</v>
      </c>
      <c r="B9983" s="21" t="s">
        <v>267</v>
      </c>
    </row>
    <row r="9984">
      <c r="A9984" s="23" t="s">
        <v>10781</v>
      </c>
      <c r="B9984" s="21" t="s">
        <v>346</v>
      </c>
    </row>
    <row r="9985">
      <c r="A9985" s="23" t="s">
        <v>10782</v>
      </c>
      <c r="B9985" s="21" t="s">
        <v>297</v>
      </c>
    </row>
    <row r="9986">
      <c r="A9986" s="23" t="s">
        <v>10783</v>
      </c>
      <c r="B9986" s="21" t="s">
        <v>261</v>
      </c>
    </row>
    <row r="9987">
      <c r="A9987" s="23" t="s">
        <v>10784</v>
      </c>
      <c r="B9987" s="21" t="s">
        <v>300</v>
      </c>
    </row>
    <row r="9988">
      <c r="A9988" s="23" t="s">
        <v>10785</v>
      </c>
      <c r="B9988" s="21" t="s">
        <v>767</v>
      </c>
    </row>
    <row r="9989">
      <c r="A9989" s="23" t="s">
        <v>10786</v>
      </c>
      <c r="B9989" s="21" t="s">
        <v>294</v>
      </c>
    </row>
    <row r="9990">
      <c r="A9990" s="23" t="s">
        <v>10787</v>
      </c>
      <c r="B9990" s="21" t="s">
        <v>10788</v>
      </c>
    </row>
    <row r="9991">
      <c r="A9991" s="23" t="s">
        <v>10789</v>
      </c>
      <c r="B9991" s="21" t="s">
        <v>261</v>
      </c>
    </row>
    <row r="9992">
      <c r="A9992" s="23" t="s">
        <v>10790</v>
      </c>
      <c r="B9992" s="21" t="s">
        <v>300</v>
      </c>
    </row>
    <row r="9993">
      <c r="A9993" s="23" t="s">
        <v>10791</v>
      </c>
      <c r="B9993" s="21" t="s">
        <v>300</v>
      </c>
    </row>
    <row r="9994">
      <c r="A9994" s="23" t="s">
        <v>10792</v>
      </c>
      <c r="B9994" s="21" t="s">
        <v>283</v>
      </c>
    </row>
    <row r="9995">
      <c r="A9995" s="23" t="s">
        <v>10793</v>
      </c>
      <c r="B9995" s="21" t="s">
        <v>546</v>
      </c>
    </row>
    <row r="9996">
      <c r="A9996" s="23" t="s">
        <v>10794</v>
      </c>
      <c r="B9996" s="21" t="s">
        <v>346</v>
      </c>
    </row>
    <row r="9997">
      <c r="A9997" s="23" t="s">
        <v>10795</v>
      </c>
      <c r="B9997" s="21" t="s">
        <v>283</v>
      </c>
    </row>
    <row r="9998">
      <c r="A9998" s="23" t="s">
        <v>10796</v>
      </c>
      <c r="B9998" s="21" t="s">
        <v>300</v>
      </c>
    </row>
    <row r="9999">
      <c r="A9999" s="23" t="s">
        <v>10797</v>
      </c>
      <c r="B9999" s="21" t="s">
        <v>271</v>
      </c>
    </row>
    <row r="10000">
      <c r="A10000" s="23" t="s">
        <v>10798</v>
      </c>
      <c r="B10000" s="21" t="s">
        <v>261</v>
      </c>
    </row>
    <row r="10001">
      <c r="A10001" s="23" t="s">
        <v>10799</v>
      </c>
      <c r="B10001" s="21" t="s">
        <v>300</v>
      </c>
    </row>
    <row r="10002">
      <c r="A10002" s="23" t="s">
        <v>10800</v>
      </c>
      <c r="B10002" s="21" t="s">
        <v>263</v>
      </c>
    </row>
    <row r="10003">
      <c r="A10003" s="23" t="s">
        <v>10801</v>
      </c>
      <c r="B10003" s="21" t="s">
        <v>283</v>
      </c>
    </row>
    <row r="10004">
      <c r="A10004" s="23" t="s">
        <v>10802</v>
      </c>
      <c r="B10004" s="21" t="s">
        <v>283</v>
      </c>
    </row>
    <row r="10005">
      <c r="A10005" s="23" t="s">
        <v>10803</v>
      </c>
      <c r="B10005" s="21" t="s">
        <v>300</v>
      </c>
    </row>
    <row r="10006">
      <c r="A10006" s="23" t="s">
        <v>10804</v>
      </c>
      <c r="B10006" s="21" t="s">
        <v>294</v>
      </c>
    </row>
    <row r="10007">
      <c r="A10007" s="23" t="s">
        <v>10805</v>
      </c>
      <c r="B10007" s="21" t="s">
        <v>283</v>
      </c>
    </row>
    <row r="10008">
      <c r="A10008" s="23" t="s">
        <v>10806</v>
      </c>
      <c r="B10008" s="21" t="s">
        <v>916</v>
      </c>
    </row>
    <row r="10009">
      <c r="A10009" s="23" t="s">
        <v>10807</v>
      </c>
      <c r="B10009" s="21" t="s">
        <v>261</v>
      </c>
    </row>
    <row r="10010">
      <c r="A10010" s="23" t="s">
        <v>10808</v>
      </c>
      <c r="B10010" s="21" t="s">
        <v>10809</v>
      </c>
    </row>
    <row r="10011">
      <c r="A10011" s="23" t="s">
        <v>10810</v>
      </c>
      <c r="B10011" s="21" t="s">
        <v>283</v>
      </c>
    </row>
    <row r="10012">
      <c r="A10012" s="23" t="s">
        <v>10811</v>
      </c>
      <c r="B10012" s="21" t="s">
        <v>283</v>
      </c>
    </row>
    <row r="10013">
      <c r="A10013" s="23" t="s">
        <v>10812</v>
      </c>
      <c r="B10013" s="21" t="s">
        <v>300</v>
      </c>
    </row>
    <row r="10014">
      <c r="A10014" s="23" t="s">
        <v>10813</v>
      </c>
      <c r="B10014" s="21" t="s">
        <v>1223</v>
      </c>
    </row>
    <row r="10015">
      <c r="A10015" s="23" t="s">
        <v>10814</v>
      </c>
      <c r="B10015" s="21" t="s">
        <v>4078</v>
      </c>
    </row>
    <row r="10016">
      <c r="A10016" s="23" t="s">
        <v>10815</v>
      </c>
      <c r="B10016" s="21" t="s">
        <v>3724</v>
      </c>
    </row>
    <row r="10017">
      <c r="A10017" s="23" t="s">
        <v>10816</v>
      </c>
      <c r="B10017" s="21" t="s">
        <v>291</v>
      </c>
    </row>
    <row r="10018">
      <c r="A10018" s="23" t="s">
        <v>10817</v>
      </c>
      <c r="B10018" s="21" t="s">
        <v>261</v>
      </c>
    </row>
    <row r="10019">
      <c r="A10019" s="23" t="s">
        <v>10818</v>
      </c>
      <c r="B10019" s="21" t="s">
        <v>276</v>
      </c>
    </row>
    <row r="10020">
      <c r="A10020" s="23" t="s">
        <v>10819</v>
      </c>
      <c r="B10020" s="21" t="s">
        <v>276</v>
      </c>
    </row>
    <row r="10021">
      <c r="A10021" s="23" t="s">
        <v>10820</v>
      </c>
      <c r="B10021" s="21" t="s">
        <v>276</v>
      </c>
    </row>
    <row r="10022">
      <c r="A10022" s="23" t="s">
        <v>10821</v>
      </c>
      <c r="B10022" s="21" t="s">
        <v>10822</v>
      </c>
    </row>
    <row r="10023">
      <c r="A10023" s="23" t="s">
        <v>10823</v>
      </c>
      <c r="B10023" s="21" t="s">
        <v>118</v>
      </c>
    </row>
    <row r="10024">
      <c r="A10024" s="23" t="s">
        <v>10824</v>
      </c>
      <c r="B10024" s="21" t="s">
        <v>283</v>
      </c>
    </row>
    <row r="10025">
      <c r="A10025" s="23" t="s">
        <v>10825</v>
      </c>
      <c r="B10025" s="21" t="s">
        <v>271</v>
      </c>
    </row>
    <row r="10026">
      <c r="A10026" s="23" t="s">
        <v>10826</v>
      </c>
      <c r="B10026" s="21" t="s">
        <v>7344</v>
      </c>
    </row>
    <row r="10027">
      <c r="A10027" s="23" t="s">
        <v>10827</v>
      </c>
      <c r="B10027" s="21" t="s">
        <v>349</v>
      </c>
    </row>
    <row r="10028">
      <c r="A10028" s="23" t="s">
        <v>10828</v>
      </c>
      <c r="B10028" s="21" t="s">
        <v>283</v>
      </c>
    </row>
    <row r="10029">
      <c r="A10029" s="23" t="s">
        <v>10829</v>
      </c>
      <c r="B10029" s="21" t="s">
        <v>267</v>
      </c>
    </row>
    <row r="10030">
      <c r="A10030" s="23" t="s">
        <v>10830</v>
      </c>
      <c r="B10030" s="21" t="s">
        <v>164</v>
      </c>
    </row>
    <row r="10031">
      <c r="A10031" s="23" t="s">
        <v>10831</v>
      </c>
      <c r="B10031" s="21" t="s">
        <v>283</v>
      </c>
    </row>
    <row r="10032">
      <c r="A10032" s="23" t="s">
        <v>10832</v>
      </c>
      <c r="B10032" s="21" t="s">
        <v>261</v>
      </c>
    </row>
    <row r="10033">
      <c r="A10033" s="23" t="s">
        <v>10833</v>
      </c>
      <c r="B10033" s="21" t="s">
        <v>610</v>
      </c>
    </row>
    <row r="10034">
      <c r="A10034" s="23" t="s">
        <v>10834</v>
      </c>
      <c r="B10034" s="21" t="s">
        <v>261</v>
      </c>
    </row>
    <row r="10035">
      <c r="A10035" s="23" t="s">
        <v>10835</v>
      </c>
      <c r="B10035" s="21" t="s">
        <v>362</v>
      </c>
    </row>
    <row r="10036">
      <c r="A10036" s="23" t="s">
        <v>10836</v>
      </c>
      <c r="B10036" s="21" t="s">
        <v>300</v>
      </c>
    </row>
    <row r="10037">
      <c r="A10037" s="23" t="s">
        <v>10837</v>
      </c>
      <c r="B10037" s="21" t="s">
        <v>261</v>
      </c>
    </row>
    <row r="10038">
      <c r="A10038" s="23" t="s">
        <v>10838</v>
      </c>
      <c r="B10038" s="21" t="s">
        <v>300</v>
      </c>
    </row>
    <row r="10039">
      <c r="A10039" s="23" t="s">
        <v>10839</v>
      </c>
      <c r="B10039" s="21" t="s">
        <v>283</v>
      </c>
    </row>
    <row r="10040">
      <c r="A10040" s="23" t="s">
        <v>10840</v>
      </c>
      <c r="B10040" s="21" t="s">
        <v>466</v>
      </c>
    </row>
    <row r="10041">
      <c r="A10041" s="23" t="s">
        <v>10841</v>
      </c>
      <c r="B10041" s="21" t="s">
        <v>273</v>
      </c>
    </row>
    <row r="10042">
      <c r="A10042" s="23" t="s">
        <v>10842</v>
      </c>
      <c r="B10042" s="21" t="s">
        <v>184</v>
      </c>
    </row>
    <row r="10043">
      <c r="A10043" s="23" t="s">
        <v>10843</v>
      </c>
      <c r="B10043" s="21" t="s">
        <v>261</v>
      </c>
    </row>
    <row r="10044">
      <c r="A10044" s="23" t="s">
        <v>10844</v>
      </c>
      <c r="B10044" s="21" t="s">
        <v>156</v>
      </c>
    </row>
    <row r="10045">
      <c r="A10045" s="23" t="s">
        <v>10845</v>
      </c>
      <c r="B10045" s="21" t="s">
        <v>300</v>
      </c>
    </row>
    <row r="10046">
      <c r="A10046" s="23" t="s">
        <v>10846</v>
      </c>
      <c r="B10046" s="21" t="s">
        <v>283</v>
      </c>
    </row>
    <row r="10047">
      <c r="A10047" s="23" t="s">
        <v>10847</v>
      </c>
      <c r="B10047" s="21" t="s">
        <v>261</v>
      </c>
    </row>
    <row r="10048">
      <c r="A10048" s="23" t="s">
        <v>10848</v>
      </c>
      <c r="B10048" s="21" t="s">
        <v>291</v>
      </c>
    </row>
    <row r="10049">
      <c r="A10049" s="23" t="s">
        <v>10849</v>
      </c>
      <c r="B10049" s="21" t="s">
        <v>362</v>
      </c>
    </row>
    <row r="10050">
      <c r="A10050" s="23" t="s">
        <v>10850</v>
      </c>
      <c r="B10050" s="21" t="s">
        <v>728</v>
      </c>
    </row>
    <row r="10051">
      <c r="A10051" s="23" t="s">
        <v>10851</v>
      </c>
      <c r="B10051" s="21" t="s">
        <v>267</v>
      </c>
    </row>
    <row r="10052">
      <c r="A10052" s="23" t="s">
        <v>10852</v>
      </c>
      <c r="B10052" s="21" t="s">
        <v>300</v>
      </c>
    </row>
    <row r="10053">
      <c r="A10053" s="23" t="s">
        <v>10853</v>
      </c>
      <c r="B10053" s="21" t="s">
        <v>261</v>
      </c>
    </row>
    <row r="10054">
      <c r="A10054" s="23" t="s">
        <v>10854</v>
      </c>
      <c r="B10054" s="21" t="s">
        <v>263</v>
      </c>
    </row>
    <row r="10055">
      <c r="A10055" s="23" t="s">
        <v>10855</v>
      </c>
      <c r="B10055" s="21" t="s">
        <v>316</v>
      </c>
    </row>
    <row r="10056">
      <c r="A10056" s="23" t="s">
        <v>10856</v>
      </c>
      <c r="B10056" s="21" t="s">
        <v>3755</v>
      </c>
    </row>
    <row r="10057">
      <c r="A10057" s="23" t="s">
        <v>10857</v>
      </c>
      <c r="B10057" s="21" t="s">
        <v>569</v>
      </c>
    </row>
    <row r="10058">
      <c r="A10058" s="23" t="s">
        <v>10858</v>
      </c>
      <c r="B10058" s="21" t="s">
        <v>300</v>
      </c>
    </row>
    <row r="10059">
      <c r="A10059" s="23" t="s">
        <v>10859</v>
      </c>
      <c r="B10059" s="21" t="s">
        <v>10860</v>
      </c>
    </row>
    <row r="10060">
      <c r="A10060" s="23" t="s">
        <v>10861</v>
      </c>
      <c r="B10060" s="21" t="s">
        <v>10862</v>
      </c>
    </row>
    <row r="10061">
      <c r="A10061" s="23" t="s">
        <v>10863</v>
      </c>
      <c r="B10061" s="21" t="s">
        <v>273</v>
      </c>
    </row>
    <row r="10062">
      <c r="A10062" s="23" t="s">
        <v>10864</v>
      </c>
      <c r="B10062" s="21" t="s">
        <v>263</v>
      </c>
    </row>
    <row r="10063">
      <c r="A10063" s="23" t="s">
        <v>10865</v>
      </c>
      <c r="B10063" s="21" t="s">
        <v>159</v>
      </c>
    </row>
    <row r="10064">
      <c r="A10064" s="23" t="s">
        <v>10866</v>
      </c>
      <c r="B10064" s="21" t="s">
        <v>283</v>
      </c>
    </row>
    <row r="10065">
      <c r="A10065" s="23" t="s">
        <v>10867</v>
      </c>
      <c r="B10065" s="21" t="s">
        <v>300</v>
      </c>
    </row>
    <row r="10066">
      <c r="A10066" s="23" t="s">
        <v>10868</v>
      </c>
      <c r="B10066" s="21" t="s">
        <v>291</v>
      </c>
    </row>
    <row r="10067">
      <c r="A10067" s="23" t="s">
        <v>10869</v>
      </c>
      <c r="B10067" s="21" t="s">
        <v>4053</v>
      </c>
    </row>
    <row r="10068">
      <c r="A10068" s="23" t="s">
        <v>10870</v>
      </c>
      <c r="B10068" s="21" t="s">
        <v>261</v>
      </c>
    </row>
    <row r="10069">
      <c r="A10069" s="23" t="s">
        <v>10871</v>
      </c>
      <c r="B10069" s="21" t="s">
        <v>1586</v>
      </c>
    </row>
    <row r="10070">
      <c r="A10070" s="23" t="s">
        <v>10872</v>
      </c>
      <c r="B10070" s="21" t="s">
        <v>294</v>
      </c>
    </row>
    <row r="10071">
      <c r="A10071" s="23" t="s">
        <v>10873</v>
      </c>
      <c r="B10071" s="21" t="s">
        <v>283</v>
      </c>
    </row>
    <row r="10072">
      <c r="A10072" s="23" t="s">
        <v>10874</v>
      </c>
      <c r="B10072" s="21" t="s">
        <v>752</v>
      </c>
    </row>
    <row r="10073">
      <c r="A10073" s="23" t="s">
        <v>10875</v>
      </c>
      <c r="B10073" s="21" t="s">
        <v>159</v>
      </c>
    </row>
    <row r="10074">
      <c r="A10074" s="23" t="s">
        <v>10876</v>
      </c>
      <c r="B10074" s="21" t="s">
        <v>466</v>
      </c>
    </row>
    <row r="10075">
      <c r="A10075" s="23" t="s">
        <v>10877</v>
      </c>
      <c r="B10075" s="21" t="s">
        <v>261</v>
      </c>
    </row>
    <row r="10076">
      <c r="A10076" s="23" t="s">
        <v>10878</v>
      </c>
      <c r="B10076" s="21" t="s">
        <v>1360</v>
      </c>
    </row>
    <row r="10077">
      <c r="A10077" s="23" t="s">
        <v>10879</v>
      </c>
      <c r="B10077" s="21" t="s">
        <v>362</v>
      </c>
    </row>
    <row r="10078">
      <c r="A10078" s="23" t="s">
        <v>10880</v>
      </c>
      <c r="B10078" s="21" t="s">
        <v>357</v>
      </c>
    </row>
    <row r="10079">
      <c r="A10079" s="23" t="s">
        <v>10881</v>
      </c>
      <c r="B10079" s="21" t="s">
        <v>362</v>
      </c>
    </row>
    <row r="10080">
      <c r="A10080" s="23" t="s">
        <v>10882</v>
      </c>
      <c r="B10080" s="21" t="s">
        <v>276</v>
      </c>
    </row>
    <row r="10081">
      <c r="A10081" s="23" t="s">
        <v>188</v>
      </c>
      <c r="B10081" s="21" t="s">
        <v>189</v>
      </c>
    </row>
    <row r="10082">
      <c r="A10082" s="23" t="s">
        <v>10883</v>
      </c>
      <c r="B10082" s="21" t="s">
        <v>283</v>
      </c>
    </row>
    <row r="10083">
      <c r="A10083" s="23" t="s">
        <v>10884</v>
      </c>
      <c r="B10083" s="21" t="s">
        <v>333</v>
      </c>
    </row>
    <row r="10084">
      <c r="A10084" s="23" t="s">
        <v>10885</v>
      </c>
      <c r="B10084" s="21" t="s">
        <v>281</v>
      </c>
    </row>
    <row r="10085">
      <c r="A10085" s="23" t="s">
        <v>10886</v>
      </c>
      <c r="B10085" s="21" t="s">
        <v>144</v>
      </c>
    </row>
    <row r="10086">
      <c r="A10086" s="23" t="s">
        <v>10887</v>
      </c>
      <c r="B10086" s="21" t="s">
        <v>276</v>
      </c>
    </row>
    <row r="10087">
      <c r="A10087" s="23" t="s">
        <v>10888</v>
      </c>
      <c r="B10087" s="21" t="s">
        <v>300</v>
      </c>
    </row>
    <row r="10088">
      <c r="A10088" s="23" t="s">
        <v>10889</v>
      </c>
      <c r="B10088" s="21" t="s">
        <v>152</v>
      </c>
    </row>
    <row r="10089">
      <c r="A10089" s="23" t="s">
        <v>10890</v>
      </c>
      <c r="B10089" s="21" t="s">
        <v>362</v>
      </c>
    </row>
    <row r="10090">
      <c r="A10090" s="23" t="s">
        <v>10891</v>
      </c>
      <c r="B10090" s="21" t="s">
        <v>297</v>
      </c>
    </row>
    <row r="10091">
      <c r="A10091" s="23" t="s">
        <v>10892</v>
      </c>
      <c r="B10091" s="21" t="s">
        <v>265</v>
      </c>
    </row>
    <row r="10092">
      <c r="A10092" s="23" t="s">
        <v>10893</v>
      </c>
      <c r="B10092" s="21" t="s">
        <v>300</v>
      </c>
    </row>
    <row r="10093">
      <c r="A10093" s="23" t="s">
        <v>10894</v>
      </c>
      <c r="B10093" s="21" t="s">
        <v>261</v>
      </c>
    </row>
    <row r="10094">
      <c r="A10094" s="23" t="s">
        <v>10895</v>
      </c>
      <c r="B10094" s="21" t="s">
        <v>297</v>
      </c>
    </row>
    <row r="10095">
      <c r="A10095" s="23" t="s">
        <v>10896</v>
      </c>
      <c r="B10095" s="21" t="s">
        <v>283</v>
      </c>
    </row>
    <row r="10096">
      <c r="A10096" s="23" t="s">
        <v>10897</v>
      </c>
      <c r="B10096" s="21" t="s">
        <v>261</v>
      </c>
    </row>
    <row r="10097">
      <c r="A10097" s="23" t="s">
        <v>10898</v>
      </c>
      <c r="B10097" s="21" t="s">
        <v>287</v>
      </c>
    </row>
    <row r="10098">
      <c r="A10098" s="23" t="s">
        <v>10899</v>
      </c>
      <c r="B10098" s="21" t="s">
        <v>516</v>
      </c>
    </row>
    <row r="10099">
      <c r="A10099" s="23" t="s">
        <v>10900</v>
      </c>
      <c r="B10099" s="21" t="s">
        <v>752</v>
      </c>
    </row>
    <row r="10100">
      <c r="A10100" s="23" t="s">
        <v>10901</v>
      </c>
      <c r="B10100" s="21" t="s">
        <v>261</v>
      </c>
    </row>
    <row r="10101">
      <c r="A10101" s="23" t="s">
        <v>10902</v>
      </c>
      <c r="B10101" s="21" t="s">
        <v>452</v>
      </c>
    </row>
    <row r="10102">
      <c r="A10102" s="23" t="s">
        <v>10903</v>
      </c>
      <c r="B10102" s="21" t="s">
        <v>300</v>
      </c>
    </row>
    <row r="10103">
      <c r="A10103" s="23" t="s">
        <v>10904</v>
      </c>
      <c r="B10103" s="21" t="s">
        <v>287</v>
      </c>
    </row>
    <row r="10104">
      <c r="A10104" s="23" t="s">
        <v>10905</v>
      </c>
      <c r="B10104" s="21" t="s">
        <v>569</v>
      </c>
    </row>
    <row r="10105">
      <c r="A10105" s="23" t="s">
        <v>10906</v>
      </c>
      <c r="B10105" s="21" t="s">
        <v>265</v>
      </c>
    </row>
    <row r="10106">
      <c r="A10106" s="23" t="s">
        <v>10907</v>
      </c>
      <c r="B10106" s="21" t="s">
        <v>261</v>
      </c>
    </row>
    <row r="10107">
      <c r="A10107" s="23" t="s">
        <v>10908</v>
      </c>
      <c r="B10107" s="21" t="s">
        <v>263</v>
      </c>
    </row>
    <row r="10108">
      <c r="A10108" s="23" t="s">
        <v>10909</v>
      </c>
      <c r="B10108" s="21" t="s">
        <v>300</v>
      </c>
    </row>
    <row r="10109">
      <c r="A10109" s="23" t="s">
        <v>10910</v>
      </c>
      <c r="B10109" s="21" t="s">
        <v>261</v>
      </c>
    </row>
    <row r="10110">
      <c r="A10110" s="23" t="s">
        <v>10911</v>
      </c>
      <c r="B10110" s="21" t="s">
        <v>294</v>
      </c>
    </row>
    <row r="10111">
      <c r="A10111" s="23" t="s">
        <v>10912</v>
      </c>
      <c r="B10111" s="21" t="s">
        <v>261</v>
      </c>
    </row>
    <row r="10112">
      <c r="A10112" s="23" t="s">
        <v>10913</v>
      </c>
      <c r="B10112" s="21" t="s">
        <v>435</v>
      </c>
    </row>
    <row r="10113">
      <c r="A10113" s="23" t="s">
        <v>10914</v>
      </c>
      <c r="B10113" s="21" t="s">
        <v>346</v>
      </c>
    </row>
    <row r="10114">
      <c r="A10114" s="23" t="s">
        <v>10915</v>
      </c>
      <c r="B10114" s="21" t="s">
        <v>261</v>
      </c>
    </row>
    <row r="10115">
      <c r="A10115" s="23" t="s">
        <v>10916</v>
      </c>
      <c r="B10115" s="21" t="s">
        <v>10917</v>
      </c>
    </row>
    <row r="10116">
      <c r="A10116" s="23" t="s">
        <v>10918</v>
      </c>
      <c r="B10116" s="21" t="s">
        <v>261</v>
      </c>
    </row>
    <row r="10117">
      <c r="A10117" s="23" t="s">
        <v>10919</v>
      </c>
      <c r="B10117" s="21" t="s">
        <v>362</v>
      </c>
    </row>
    <row r="10118">
      <c r="A10118" s="23" t="s">
        <v>10920</v>
      </c>
      <c r="B10118" s="21" t="s">
        <v>1345</v>
      </c>
    </row>
    <row r="10119">
      <c r="A10119" s="23" t="s">
        <v>10921</v>
      </c>
      <c r="B10119" s="21" t="s">
        <v>118</v>
      </c>
    </row>
    <row r="10120">
      <c r="A10120" s="23" t="s">
        <v>10922</v>
      </c>
      <c r="B10120" s="21" t="s">
        <v>294</v>
      </c>
    </row>
    <row r="10121">
      <c r="A10121" s="23" t="s">
        <v>10923</v>
      </c>
      <c r="B10121" s="21" t="s">
        <v>362</v>
      </c>
    </row>
    <row r="10122">
      <c r="A10122" s="23" t="s">
        <v>10924</v>
      </c>
      <c r="B10122" s="21" t="s">
        <v>283</v>
      </c>
    </row>
    <row r="10123">
      <c r="A10123" s="23" t="s">
        <v>10925</v>
      </c>
      <c r="B10123" s="21" t="s">
        <v>220</v>
      </c>
    </row>
    <row r="10124">
      <c r="A10124" s="23" t="s">
        <v>10926</v>
      </c>
      <c r="B10124" s="21" t="s">
        <v>329</v>
      </c>
    </row>
    <row r="10125">
      <c r="A10125" s="23" t="s">
        <v>10927</v>
      </c>
      <c r="B10125" s="21" t="s">
        <v>1769</v>
      </c>
    </row>
    <row r="10126">
      <c r="A10126" s="23" t="s">
        <v>10928</v>
      </c>
      <c r="B10126" s="21" t="s">
        <v>294</v>
      </c>
    </row>
    <row r="10127">
      <c r="A10127" s="23" t="s">
        <v>10929</v>
      </c>
      <c r="B10127" s="21" t="s">
        <v>463</v>
      </c>
    </row>
    <row r="10128">
      <c r="A10128" s="23" t="s">
        <v>10930</v>
      </c>
      <c r="B10128" s="21" t="s">
        <v>283</v>
      </c>
    </row>
    <row r="10129">
      <c r="A10129" s="23" t="s">
        <v>10931</v>
      </c>
      <c r="B10129" s="21" t="s">
        <v>261</v>
      </c>
    </row>
    <row r="10130">
      <c r="A10130" s="23" t="s">
        <v>10932</v>
      </c>
      <c r="B10130" s="21" t="s">
        <v>261</v>
      </c>
    </row>
    <row r="10131">
      <c r="A10131" s="23" t="s">
        <v>10933</v>
      </c>
      <c r="B10131" s="21" t="s">
        <v>362</v>
      </c>
    </row>
    <row r="10132">
      <c r="A10132" s="23" t="s">
        <v>10934</v>
      </c>
      <c r="B10132" s="21" t="s">
        <v>761</v>
      </c>
    </row>
    <row r="10133">
      <c r="A10133" s="23" t="s">
        <v>10935</v>
      </c>
      <c r="B10133" s="21" t="s">
        <v>300</v>
      </c>
    </row>
    <row r="10134">
      <c r="A10134" s="23" t="s">
        <v>10936</v>
      </c>
      <c r="B10134" s="21" t="s">
        <v>1665</v>
      </c>
    </row>
    <row r="10135">
      <c r="A10135" s="23" t="s">
        <v>10937</v>
      </c>
      <c r="B10135" s="21" t="s">
        <v>624</v>
      </c>
    </row>
    <row r="10136">
      <c r="A10136" s="23" t="s">
        <v>10938</v>
      </c>
      <c r="B10136" s="21" t="s">
        <v>362</v>
      </c>
    </row>
    <row r="10137">
      <c r="A10137" s="23" t="s">
        <v>10939</v>
      </c>
      <c r="B10137" s="21" t="s">
        <v>294</v>
      </c>
    </row>
    <row r="10138">
      <c r="A10138" s="23" t="s">
        <v>10940</v>
      </c>
      <c r="B10138" s="21" t="s">
        <v>362</v>
      </c>
    </row>
    <row r="10139">
      <c r="A10139" s="23" t="s">
        <v>10941</v>
      </c>
      <c r="B10139" s="21" t="s">
        <v>271</v>
      </c>
    </row>
    <row r="10140">
      <c r="A10140" s="23" t="s">
        <v>10942</v>
      </c>
      <c r="B10140" s="21" t="s">
        <v>263</v>
      </c>
    </row>
    <row r="10141">
      <c r="A10141" s="23" t="s">
        <v>10943</v>
      </c>
      <c r="B10141" s="21" t="s">
        <v>501</v>
      </c>
    </row>
    <row r="10142">
      <c r="A10142" s="23" t="s">
        <v>10944</v>
      </c>
      <c r="B10142" s="21" t="s">
        <v>283</v>
      </c>
    </row>
    <row r="10143">
      <c r="A10143" s="23" t="s">
        <v>10945</v>
      </c>
      <c r="B10143" s="21" t="s">
        <v>267</v>
      </c>
    </row>
    <row r="10144">
      <c r="A10144" s="23" t="s">
        <v>10946</v>
      </c>
      <c r="B10144" s="21" t="s">
        <v>261</v>
      </c>
    </row>
    <row r="10145">
      <c r="A10145" s="23" t="s">
        <v>10947</v>
      </c>
      <c r="B10145" s="21" t="s">
        <v>261</v>
      </c>
    </row>
    <row r="10146">
      <c r="A10146" s="23" t="s">
        <v>10948</v>
      </c>
      <c r="B10146" s="21" t="s">
        <v>261</v>
      </c>
    </row>
    <row r="10147">
      <c r="A10147" s="23" t="s">
        <v>10949</v>
      </c>
      <c r="B10147" s="21" t="s">
        <v>283</v>
      </c>
    </row>
    <row r="10148">
      <c r="A10148" s="23" t="s">
        <v>10950</v>
      </c>
      <c r="B10148" s="21" t="s">
        <v>10951</v>
      </c>
    </row>
    <row r="10149">
      <c r="A10149" s="23" t="s">
        <v>10952</v>
      </c>
      <c r="B10149" s="21" t="s">
        <v>261</v>
      </c>
    </row>
    <row r="10150">
      <c r="A10150" s="23" t="s">
        <v>10953</v>
      </c>
      <c r="B10150" s="21" t="s">
        <v>263</v>
      </c>
    </row>
    <row r="10151">
      <c r="A10151" s="23" t="s">
        <v>10954</v>
      </c>
      <c r="B10151" s="21" t="s">
        <v>291</v>
      </c>
    </row>
    <row r="10152">
      <c r="A10152" s="23" t="s">
        <v>10955</v>
      </c>
      <c r="B10152" s="21" t="s">
        <v>261</v>
      </c>
    </row>
    <row r="10153">
      <c r="A10153" s="23" t="s">
        <v>10956</v>
      </c>
      <c r="B10153" s="21" t="s">
        <v>265</v>
      </c>
    </row>
    <row r="10154">
      <c r="A10154" s="23" t="s">
        <v>10957</v>
      </c>
      <c r="B10154" s="21" t="s">
        <v>261</v>
      </c>
    </row>
    <row r="10155">
      <c r="A10155" s="23" t="s">
        <v>10958</v>
      </c>
      <c r="B10155" s="21" t="s">
        <v>276</v>
      </c>
    </row>
    <row r="10156">
      <c r="A10156" s="23" t="s">
        <v>10959</v>
      </c>
      <c r="B10156" s="21" t="s">
        <v>283</v>
      </c>
    </row>
    <row r="10157">
      <c r="A10157" s="23" t="s">
        <v>10960</v>
      </c>
      <c r="B10157" s="21" t="s">
        <v>4733</v>
      </c>
    </row>
    <row r="10158">
      <c r="A10158" s="23" t="s">
        <v>10961</v>
      </c>
      <c r="B10158" s="21" t="s">
        <v>263</v>
      </c>
    </row>
    <row r="10159">
      <c r="A10159" s="23" t="s">
        <v>10962</v>
      </c>
      <c r="B10159" s="21" t="s">
        <v>463</v>
      </c>
    </row>
    <row r="10160">
      <c r="A10160" s="23" t="s">
        <v>10963</v>
      </c>
      <c r="B10160" s="21" t="s">
        <v>283</v>
      </c>
    </row>
    <row r="10161">
      <c r="A10161" s="23" t="s">
        <v>10964</v>
      </c>
      <c r="B10161" s="21" t="s">
        <v>1011</v>
      </c>
    </row>
    <row r="10162">
      <c r="A10162" s="23" t="s">
        <v>10965</v>
      </c>
      <c r="B10162" s="21" t="s">
        <v>276</v>
      </c>
    </row>
    <row r="10163">
      <c r="A10163" s="23" t="s">
        <v>10966</v>
      </c>
      <c r="B10163" s="21" t="s">
        <v>267</v>
      </c>
    </row>
    <row r="10164">
      <c r="A10164" s="23" t="s">
        <v>10967</v>
      </c>
      <c r="B10164" s="21" t="s">
        <v>261</v>
      </c>
    </row>
    <row r="10165">
      <c r="A10165" s="23" t="s">
        <v>10968</v>
      </c>
      <c r="B10165" s="21" t="s">
        <v>283</v>
      </c>
    </row>
    <row r="10166">
      <c r="A10166" s="23" t="s">
        <v>10969</v>
      </c>
      <c r="B10166" s="21" t="s">
        <v>362</v>
      </c>
    </row>
    <row r="10167">
      <c r="A10167" s="23" t="s">
        <v>10970</v>
      </c>
      <c r="B10167" s="21" t="s">
        <v>300</v>
      </c>
    </row>
    <row r="10168">
      <c r="A10168" s="23" t="s">
        <v>10971</v>
      </c>
      <c r="B10168" s="21" t="s">
        <v>767</v>
      </c>
    </row>
    <row r="10169">
      <c r="A10169" s="23" t="s">
        <v>10972</v>
      </c>
      <c r="B10169" s="21" t="s">
        <v>300</v>
      </c>
    </row>
    <row r="10170">
      <c r="A10170" s="23" t="s">
        <v>10973</v>
      </c>
      <c r="B10170" s="21" t="s">
        <v>291</v>
      </c>
    </row>
    <row r="10171">
      <c r="A10171" s="23" t="s">
        <v>10974</v>
      </c>
      <c r="B10171" s="21" t="s">
        <v>261</v>
      </c>
    </row>
    <row r="10172">
      <c r="A10172" s="23" t="s">
        <v>10975</v>
      </c>
      <c r="B10172" s="21" t="s">
        <v>283</v>
      </c>
    </row>
    <row r="10173">
      <c r="A10173" s="23" t="s">
        <v>10976</v>
      </c>
      <c r="B10173" s="21" t="s">
        <v>283</v>
      </c>
    </row>
    <row r="10174">
      <c r="A10174" s="23" t="s">
        <v>10977</v>
      </c>
      <c r="B10174" s="21" t="s">
        <v>283</v>
      </c>
    </row>
    <row r="10175">
      <c r="A10175" s="23" t="s">
        <v>10978</v>
      </c>
      <c r="B10175" s="21" t="s">
        <v>1097</v>
      </c>
    </row>
    <row r="10176">
      <c r="A10176" s="23" t="s">
        <v>10979</v>
      </c>
      <c r="B10176" s="21" t="s">
        <v>3202</v>
      </c>
    </row>
    <row r="10177">
      <c r="A10177" s="23" t="s">
        <v>10980</v>
      </c>
      <c r="B10177" s="21" t="s">
        <v>456</v>
      </c>
    </row>
    <row r="10178">
      <c r="A10178" s="23" t="s">
        <v>10981</v>
      </c>
      <c r="B10178" s="21" t="s">
        <v>283</v>
      </c>
    </row>
    <row r="10179">
      <c r="A10179" s="23" t="s">
        <v>10982</v>
      </c>
      <c r="B10179" s="21" t="s">
        <v>346</v>
      </c>
    </row>
    <row r="10180">
      <c r="A10180" s="23" t="s">
        <v>10983</v>
      </c>
      <c r="B10180" s="21" t="s">
        <v>435</v>
      </c>
    </row>
    <row r="10181">
      <c r="A10181" s="23" t="s">
        <v>10984</v>
      </c>
      <c r="B10181" s="21" t="s">
        <v>283</v>
      </c>
    </row>
    <row r="10182">
      <c r="A10182" s="23" t="s">
        <v>10985</v>
      </c>
      <c r="B10182" s="21" t="s">
        <v>267</v>
      </c>
    </row>
    <row r="10183">
      <c r="A10183" s="23" t="s">
        <v>10986</v>
      </c>
      <c r="B10183" s="21" t="s">
        <v>435</v>
      </c>
    </row>
    <row r="10184">
      <c r="A10184" s="23" t="s">
        <v>10987</v>
      </c>
      <c r="B10184" s="21" t="s">
        <v>283</v>
      </c>
    </row>
    <row r="10185">
      <c r="A10185" s="23" t="s">
        <v>10988</v>
      </c>
      <c r="B10185" s="21" t="s">
        <v>329</v>
      </c>
    </row>
    <row r="10186">
      <c r="A10186" s="23" t="s">
        <v>10989</v>
      </c>
      <c r="B10186" s="21" t="s">
        <v>283</v>
      </c>
    </row>
    <row r="10187">
      <c r="A10187" s="23" t="s">
        <v>10990</v>
      </c>
      <c r="B10187" s="21" t="s">
        <v>276</v>
      </c>
    </row>
    <row r="10188">
      <c r="A10188" s="23" t="s">
        <v>10991</v>
      </c>
      <c r="B10188" s="21" t="s">
        <v>300</v>
      </c>
    </row>
    <row r="10189">
      <c r="A10189" s="23" t="s">
        <v>10992</v>
      </c>
      <c r="B10189" s="21" t="s">
        <v>261</v>
      </c>
    </row>
    <row r="10190">
      <c r="A10190" s="23" t="s">
        <v>10993</v>
      </c>
      <c r="B10190" s="21" t="s">
        <v>273</v>
      </c>
    </row>
    <row r="10191">
      <c r="A10191" s="23" t="s">
        <v>10994</v>
      </c>
      <c r="B10191" s="21" t="s">
        <v>297</v>
      </c>
    </row>
    <row r="10192">
      <c r="A10192" s="23" t="s">
        <v>10995</v>
      </c>
      <c r="B10192" s="21" t="s">
        <v>261</v>
      </c>
    </row>
    <row r="10193">
      <c r="A10193" s="23" t="s">
        <v>10996</v>
      </c>
      <c r="B10193" s="21" t="s">
        <v>463</v>
      </c>
    </row>
    <row r="10194">
      <c r="A10194" s="23" t="s">
        <v>10997</v>
      </c>
      <c r="B10194" s="21" t="s">
        <v>1547</v>
      </c>
    </row>
    <row r="10195">
      <c r="A10195" s="23" t="s">
        <v>10998</v>
      </c>
      <c r="B10195" s="21" t="s">
        <v>118</v>
      </c>
    </row>
    <row r="10196">
      <c r="A10196" s="23" t="s">
        <v>10999</v>
      </c>
      <c r="B10196" s="21" t="s">
        <v>283</v>
      </c>
    </row>
    <row r="10197">
      <c r="A10197" s="23" t="s">
        <v>11000</v>
      </c>
      <c r="B10197" s="21" t="s">
        <v>1054</v>
      </c>
    </row>
    <row r="10198">
      <c r="A10198" s="23" t="s">
        <v>11001</v>
      </c>
      <c r="B10198" s="21" t="s">
        <v>11002</v>
      </c>
    </row>
    <row r="10199">
      <c r="A10199" s="23" t="s">
        <v>11003</v>
      </c>
      <c r="B10199" s="21" t="s">
        <v>624</v>
      </c>
    </row>
    <row r="10200">
      <c r="A10200" s="23" t="s">
        <v>11004</v>
      </c>
      <c r="B10200" s="21" t="s">
        <v>1972</v>
      </c>
    </row>
    <row r="10201">
      <c r="A10201" s="23" t="s">
        <v>11005</v>
      </c>
      <c r="B10201" s="21" t="s">
        <v>476</v>
      </c>
    </row>
    <row r="10202">
      <c r="A10202" s="23" t="s">
        <v>11006</v>
      </c>
      <c r="B10202" s="21" t="s">
        <v>267</v>
      </c>
    </row>
    <row r="10203">
      <c r="A10203" s="23" t="s">
        <v>11007</v>
      </c>
      <c r="B10203" s="21" t="s">
        <v>300</v>
      </c>
    </row>
    <row r="10204">
      <c r="A10204" s="23" t="s">
        <v>11008</v>
      </c>
      <c r="B10204" s="21" t="s">
        <v>362</v>
      </c>
    </row>
    <row r="10205">
      <c r="A10205" s="23" t="s">
        <v>11009</v>
      </c>
      <c r="B10205" s="21" t="s">
        <v>812</v>
      </c>
    </row>
    <row r="10206">
      <c r="A10206" s="23" t="s">
        <v>11010</v>
      </c>
      <c r="B10206" s="21" t="s">
        <v>261</v>
      </c>
    </row>
    <row r="10207">
      <c r="A10207" s="23" t="s">
        <v>11011</v>
      </c>
      <c r="B10207" s="21" t="s">
        <v>1586</v>
      </c>
    </row>
    <row r="10208">
      <c r="A10208" s="23" t="s">
        <v>11012</v>
      </c>
      <c r="B10208" s="21" t="s">
        <v>357</v>
      </c>
    </row>
    <row r="10209">
      <c r="A10209" s="23" t="s">
        <v>11013</v>
      </c>
      <c r="B10209" s="21" t="s">
        <v>283</v>
      </c>
    </row>
    <row r="10210">
      <c r="A10210" s="23" t="s">
        <v>11014</v>
      </c>
      <c r="B10210" s="21" t="s">
        <v>435</v>
      </c>
    </row>
    <row r="10211">
      <c r="A10211" s="23" t="s">
        <v>11015</v>
      </c>
      <c r="B10211" s="21" t="s">
        <v>283</v>
      </c>
    </row>
    <row r="10212">
      <c r="A10212" s="23" t="s">
        <v>11016</v>
      </c>
      <c r="B10212" s="21" t="s">
        <v>291</v>
      </c>
    </row>
    <row r="10213">
      <c r="A10213" s="23" t="s">
        <v>11017</v>
      </c>
      <c r="B10213" s="21" t="s">
        <v>144</v>
      </c>
    </row>
    <row r="10214">
      <c r="A10214" s="23" t="s">
        <v>11018</v>
      </c>
      <c r="B10214" s="21" t="s">
        <v>283</v>
      </c>
    </row>
    <row r="10215">
      <c r="A10215" s="23" t="s">
        <v>11019</v>
      </c>
      <c r="B10215" s="21" t="s">
        <v>610</v>
      </c>
    </row>
    <row r="10216">
      <c r="A10216" s="23" t="s">
        <v>131</v>
      </c>
      <c r="B10216" s="21" t="s">
        <v>118</v>
      </c>
    </row>
    <row r="10217">
      <c r="A10217" s="23" t="s">
        <v>11020</v>
      </c>
      <c r="B10217" s="21" t="s">
        <v>283</v>
      </c>
    </row>
    <row r="10218">
      <c r="A10218" s="23" t="s">
        <v>11021</v>
      </c>
      <c r="B10218" s="21" t="s">
        <v>300</v>
      </c>
    </row>
    <row r="10219">
      <c r="A10219" s="23" t="s">
        <v>11022</v>
      </c>
      <c r="B10219" s="21" t="s">
        <v>261</v>
      </c>
    </row>
    <row r="10220">
      <c r="A10220" s="23" t="s">
        <v>11023</v>
      </c>
      <c r="B10220" s="21" t="s">
        <v>439</v>
      </c>
    </row>
    <row r="10221">
      <c r="A10221" s="23" t="s">
        <v>11024</v>
      </c>
      <c r="B10221" s="21" t="s">
        <v>283</v>
      </c>
    </row>
    <row r="10222">
      <c r="A10222" s="23" t="s">
        <v>11025</v>
      </c>
      <c r="B10222" s="21" t="s">
        <v>265</v>
      </c>
    </row>
    <row r="10223">
      <c r="A10223" s="23" t="s">
        <v>11026</v>
      </c>
      <c r="B10223" s="21" t="s">
        <v>291</v>
      </c>
    </row>
    <row r="10224">
      <c r="A10224" s="23" t="s">
        <v>11027</v>
      </c>
      <c r="B10224" s="21" t="s">
        <v>300</v>
      </c>
    </row>
    <row r="10225">
      <c r="A10225" s="23" t="s">
        <v>11028</v>
      </c>
      <c r="B10225" s="21" t="s">
        <v>261</v>
      </c>
    </row>
    <row r="10226">
      <c r="A10226" s="23" t="s">
        <v>11029</v>
      </c>
      <c r="B10226" s="21" t="s">
        <v>276</v>
      </c>
    </row>
    <row r="10227">
      <c r="A10227" s="23" t="s">
        <v>11030</v>
      </c>
      <c r="B10227" s="21" t="s">
        <v>1205</v>
      </c>
    </row>
    <row r="10228">
      <c r="A10228" s="23" t="s">
        <v>11031</v>
      </c>
      <c r="B10228" s="21" t="s">
        <v>263</v>
      </c>
    </row>
    <row r="10229">
      <c r="A10229" s="23" t="s">
        <v>11032</v>
      </c>
      <c r="B10229" s="21" t="s">
        <v>587</v>
      </c>
    </row>
    <row r="10230">
      <c r="A10230" s="23" t="s">
        <v>11033</v>
      </c>
      <c r="B10230" s="21" t="s">
        <v>263</v>
      </c>
    </row>
    <row r="10231">
      <c r="A10231" s="23" t="s">
        <v>11034</v>
      </c>
      <c r="B10231" s="21" t="s">
        <v>821</v>
      </c>
    </row>
    <row r="10232">
      <c r="A10232" s="23" t="s">
        <v>11035</v>
      </c>
      <c r="B10232" s="21" t="s">
        <v>279</v>
      </c>
    </row>
    <row r="10233">
      <c r="A10233" s="23" t="s">
        <v>11036</v>
      </c>
      <c r="B10233" s="21" t="s">
        <v>283</v>
      </c>
    </row>
    <row r="10234">
      <c r="A10234" s="23" t="s">
        <v>11037</v>
      </c>
      <c r="B10234" s="21" t="s">
        <v>3187</v>
      </c>
    </row>
    <row r="10235">
      <c r="A10235" s="23" t="s">
        <v>254</v>
      </c>
      <c r="B10235" s="21" t="s">
        <v>142</v>
      </c>
    </row>
    <row r="10236">
      <c r="A10236" s="23" t="s">
        <v>11038</v>
      </c>
      <c r="B10236" s="21" t="s">
        <v>300</v>
      </c>
    </row>
    <row r="10237">
      <c r="A10237" s="23" t="s">
        <v>11039</v>
      </c>
      <c r="B10237" s="21" t="s">
        <v>279</v>
      </c>
    </row>
    <row r="10238">
      <c r="A10238" s="23" t="s">
        <v>11040</v>
      </c>
      <c r="B10238" s="21" t="s">
        <v>346</v>
      </c>
    </row>
    <row r="10239">
      <c r="A10239" s="23" t="s">
        <v>11041</v>
      </c>
      <c r="B10239" s="21" t="s">
        <v>11042</v>
      </c>
    </row>
    <row r="10240">
      <c r="A10240" s="23" t="s">
        <v>11043</v>
      </c>
      <c r="B10240" s="21" t="s">
        <v>283</v>
      </c>
    </row>
    <row r="10241">
      <c r="A10241" s="23" t="s">
        <v>11044</v>
      </c>
      <c r="B10241" s="21" t="s">
        <v>371</v>
      </c>
    </row>
    <row r="10242">
      <c r="A10242" s="23" t="s">
        <v>11045</v>
      </c>
      <c r="B10242" s="21" t="s">
        <v>263</v>
      </c>
    </row>
    <row r="10243">
      <c r="A10243" s="23" t="s">
        <v>11046</v>
      </c>
      <c r="B10243" s="21" t="s">
        <v>263</v>
      </c>
    </row>
    <row r="10244">
      <c r="A10244" s="23" t="s">
        <v>11047</v>
      </c>
      <c r="B10244" s="21" t="s">
        <v>331</v>
      </c>
    </row>
    <row r="10245">
      <c r="A10245" s="23" t="s">
        <v>11048</v>
      </c>
      <c r="B10245" s="21" t="s">
        <v>362</v>
      </c>
    </row>
    <row r="10246">
      <c r="A10246" s="23" t="s">
        <v>11049</v>
      </c>
      <c r="B10246" s="21" t="s">
        <v>261</v>
      </c>
    </row>
    <row r="10247">
      <c r="A10247" s="23" t="s">
        <v>11050</v>
      </c>
      <c r="B10247" s="21" t="s">
        <v>11051</v>
      </c>
    </row>
    <row r="10248">
      <c r="A10248" s="23" t="s">
        <v>11052</v>
      </c>
      <c r="B10248" s="21" t="s">
        <v>283</v>
      </c>
    </row>
    <row r="10249">
      <c r="A10249" s="23" t="s">
        <v>11053</v>
      </c>
      <c r="B10249" s="21" t="s">
        <v>362</v>
      </c>
    </row>
    <row r="10250">
      <c r="A10250" s="23" t="s">
        <v>11054</v>
      </c>
      <c r="B10250" s="21" t="s">
        <v>261</v>
      </c>
    </row>
    <row r="10251">
      <c r="A10251" s="23" t="s">
        <v>11055</v>
      </c>
      <c r="B10251" s="21" t="s">
        <v>263</v>
      </c>
    </row>
    <row r="10252">
      <c r="A10252" s="23" t="s">
        <v>11056</v>
      </c>
      <c r="B10252" s="21" t="s">
        <v>279</v>
      </c>
    </row>
    <row r="10253">
      <c r="A10253" s="23" t="s">
        <v>11057</v>
      </c>
      <c r="B10253" s="21" t="s">
        <v>452</v>
      </c>
    </row>
    <row r="10254">
      <c r="A10254" s="23" t="s">
        <v>11058</v>
      </c>
      <c r="B10254" s="21" t="s">
        <v>261</v>
      </c>
    </row>
    <row r="10255">
      <c r="A10255" s="23" t="s">
        <v>11059</v>
      </c>
      <c r="B10255" s="21" t="s">
        <v>435</v>
      </c>
    </row>
    <row r="10256">
      <c r="A10256" s="23" t="s">
        <v>11060</v>
      </c>
      <c r="B10256" s="21" t="s">
        <v>3494</v>
      </c>
    </row>
    <row r="10257">
      <c r="A10257" s="23" t="s">
        <v>11061</v>
      </c>
      <c r="B10257" s="21" t="s">
        <v>273</v>
      </c>
    </row>
    <row r="10258">
      <c r="A10258" s="23" t="s">
        <v>11062</v>
      </c>
      <c r="B10258" s="21" t="s">
        <v>300</v>
      </c>
    </row>
    <row r="10259">
      <c r="A10259" s="23" t="s">
        <v>11063</v>
      </c>
      <c r="B10259" s="21" t="s">
        <v>267</v>
      </c>
    </row>
    <row r="10260">
      <c r="A10260" s="23" t="s">
        <v>11064</v>
      </c>
      <c r="B10260" s="21" t="s">
        <v>279</v>
      </c>
    </row>
    <row r="10261">
      <c r="A10261" s="23" t="s">
        <v>11065</v>
      </c>
      <c r="B10261" s="21" t="s">
        <v>118</v>
      </c>
    </row>
    <row r="10262">
      <c r="A10262" s="23" t="s">
        <v>11066</v>
      </c>
      <c r="B10262" s="21" t="s">
        <v>267</v>
      </c>
    </row>
    <row r="10263">
      <c r="A10263" s="23" t="s">
        <v>11067</v>
      </c>
      <c r="B10263" s="21" t="s">
        <v>273</v>
      </c>
    </row>
    <row r="10264">
      <c r="A10264" s="23" t="s">
        <v>11068</v>
      </c>
      <c r="B10264" s="21" t="s">
        <v>297</v>
      </c>
    </row>
    <row r="10265">
      <c r="A10265" s="23" t="s">
        <v>11069</v>
      </c>
      <c r="B10265" s="21" t="s">
        <v>610</v>
      </c>
    </row>
    <row r="10266">
      <c r="A10266" s="23" t="s">
        <v>11070</v>
      </c>
      <c r="B10266" s="21" t="s">
        <v>362</v>
      </c>
    </row>
    <row r="10267">
      <c r="A10267" s="23" t="s">
        <v>11071</v>
      </c>
      <c r="B10267" s="21" t="s">
        <v>265</v>
      </c>
    </row>
    <row r="10268">
      <c r="A10268" s="23" t="s">
        <v>11072</v>
      </c>
      <c r="B10268" s="21" t="s">
        <v>362</v>
      </c>
    </row>
    <row r="10269">
      <c r="A10269" s="23" t="s">
        <v>11073</v>
      </c>
      <c r="B10269" s="21" t="s">
        <v>283</v>
      </c>
    </row>
    <row r="10270">
      <c r="A10270" s="23" t="s">
        <v>11074</v>
      </c>
      <c r="B10270" s="21" t="s">
        <v>267</v>
      </c>
    </row>
    <row r="10271">
      <c r="A10271" s="23" t="s">
        <v>11075</v>
      </c>
      <c r="B10271" s="21" t="s">
        <v>362</v>
      </c>
    </row>
    <row r="10272">
      <c r="A10272" s="23" t="s">
        <v>11076</v>
      </c>
      <c r="B10272" s="21" t="s">
        <v>263</v>
      </c>
    </row>
    <row r="10273">
      <c r="A10273" s="23" t="s">
        <v>11077</v>
      </c>
      <c r="B10273" s="21" t="s">
        <v>283</v>
      </c>
    </row>
    <row r="10274">
      <c r="A10274" s="23" t="s">
        <v>11078</v>
      </c>
      <c r="B10274" s="21" t="s">
        <v>362</v>
      </c>
    </row>
    <row r="10275">
      <c r="A10275" s="23" t="s">
        <v>11079</v>
      </c>
      <c r="B10275" s="21" t="s">
        <v>990</v>
      </c>
    </row>
    <row r="10276">
      <c r="A10276" s="23" t="s">
        <v>11080</v>
      </c>
      <c r="B10276" s="21" t="s">
        <v>300</v>
      </c>
    </row>
    <row r="10277">
      <c r="A10277" s="23" t="s">
        <v>11081</v>
      </c>
      <c r="B10277" s="21" t="s">
        <v>1200</v>
      </c>
    </row>
    <row r="10278">
      <c r="A10278" s="23" t="s">
        <v>11082</v>
      </c>
      <c r="B10278" s="21" t="s">
        <v>346</v>
      </c>
    </row>
    <row r="10279">
      <c r="A10279" s="23" t="s">
        <v>11083</v>
      </c>
      <c r="B10279" s="21" t="s">
        <v>176</v>
      </c>
    </row>
    <row r="10280">
      <c r="A10280" s="23" t="s">
        <v>11084</v>
      </c>
      <c r="B10280" s="21" t="s">
        <v>283</v>
      </c>
    </row>
    <row r="10281">
      <c r="A10281" s="23" t="s">
        <v>11085</v>
      </c>
      <c r="B10281" s="21" t="s">
        <v>263</v>
      </c>
    </row>
    <row r="10282">
      <c r="A10282" s="23" t="s">
        <v>11086</v>
      </c>
      <c r="B10282" s="21" t="s">
        <v>8258</v>
      </c>
    </row>
    <row r="10283">
      <c r="A10283" s="23" t="s">
        <v>11087</v>
      </c>
      <c r="B10283" s="21" t="s">
        <v>294</v>
      </c>
    </row>
    <row r="10284">
      <c r="A10284" s="23" t="s">
        <v>11088</v>
      </c>
      <c r="B10284" s="21" t="s">
        <v>261</v>
      </c>
    </row>
    <row r="10285">
      <c r="A10285" s="23" t="s">
        <v>11089</v>
      </c>
      <c r="B10285" s="21" t="s">
        <v>357</v>
      </c>
    </row>
    <row r="10286">
      <c r="A10286" s="23" t="s">
        <v>11090</v>
      </c>
      <c r="B10286" s="21" t="s">
        <v>3121</v>
      </c>
    </row>
    <row r="10287">
      <c r="A10287" s="23" t="s">
        <v>11091</v>
      </c>
      <c r="B10287" s="21" t="s">
        <v>300</v>
      </c>
    </row>
    <row r="10288">
      <c r="A10288" s="23" t="s">
        <v>11092</v>
      </c>
      <c r="B10288" s="21" t="s">
        <v>261</v>
      </c>
    </row>
    <row r="10289">
      <c r="A10289" s="23" t="s">
        <v>11093</v>
      </c>
      <c r="B10289" s="21" t="s">
        <v>297</v>
      </c>
    </row>
    <row r="10290">
      <c r="A10290" s="23" t="s">
        <v>11094</v>
      </c>
      <c r="B10290" s="21" t="s">
        <v>267</v>
      </c>
    </row>
    <row r="10291">
      <c r="A10291" s="23" t="s">
        <v>11095</v>
      </c>
      <c r="B10291" s="21" t="s">
        <v>279</v>
      </c>
    </row>
    <row r="10292">
      <c r="A10292" s="23" t="s">
        <v>11096</v>
      </c>
      <c r="B10292" s="21" t="s">
        <v>300</v>
      </c>
    </row>
    <row r="10293">
      <c r="A10293" s="23" t="s">
        <v>11097</v>
      </c>
      <c r="B10293" s="21" t="s">
        <v>118</v>
      </c>
    </row>
    <row r="10294">
      <c r="A10294" s="23" t="s">
        <v>11098</v>
      </c>
      <c r="B10294" s="21" t="s">
        <v>283</v>
      </c>
    </row>
    <row r="10295">
      <c r="A10295" s="23" t="s">
        <v>11099</v>
      </c>
      <c r="B10295" s="21" t="s">
        <v>144</v>
      </c>
    </row>
    <row r="10296">
      <c r="A10296" s="23" t="s">
        <v>11100</v>
      </c>
      <c r="B10296" s="21" t="s">
        <v>263</v>
      </c>
    </row>
    <row r="10297">
      <c r="A10297" s="23" t="s">
        <v>11101</v>
      </c>
      <c r="B10297" s="21" t="s">
        <v>375</v>
      </c>
    </row>
    <row r="10298">
      <c r="A10298" s="23" t="s">
        <v>11102</v>
      </c>
      <c r="B10298" s="21" t="s">
        <v>281</v>
      </c>
    </row>
    <row r="10299">
      <c r="A10299" s="23" t="s">
        <v>11103</v>
      </c>
      <c r="B10299" s="21" t="s">
        <v>261</v>
      </c>
    </row>
    <row r="10300">
      <c r="A10300" s="23" t="s">
        <v>11104</v>
      </c>
      <c r="B10300" s="21" t="s">
        <v>184</v>
      </c>
    </row>
    <row r="10301">
      <c r="A10301" s="23" t="s">
        <v>11105</v>
      </c>
      <c r="B10301" s="21" t="s">
        <v>283</v>
      </c>
    </row>
    <row r="10302">
      <c r="A10302" s="23" t="s">
        <v>11106</v>
      </c>
      <c r="B10302" s="21" t="s">
        <v>273</v>
      </c>
    </row>
    <row r="10303">
      <c r="A10303" s="23" t="s">
        <v>11107</v>
      </c>
      <c r="B10303" s="21" t="s">
        <v>261</v>
      </c>
    </row>
    <row r="10304">
      <c r="A10304" s="23" t="s">
        <v>11108</v>
      </c>
      <c r="B10304" s="21" t="s">
        <v>283</v>
      </c>
    </row>
    <row r="10305">
      <c r="A10305" s="23" t="s">
        <v>11109</v>
      </c>
      <c r="B10305" s="21" t="s">
        <v>11110</v>
      </c>
    </row>
    <row r="10306">
      <c r="A10306" s="23" t="s">
        <v>11111</v>
      </c>
      <c r="B10306" s="21" t="s">
        <v>265</v>
      </c>
    </row>
    <row r="10307">
      <c r="A10307" s="23" t="s">
        <v>11112</v>
      </c>
      <c r="B10307" s="21" t="s">
        <v>610</v>
      </c>
    </row>
    <row r="10308">
      <c r="A10308" s="23" t="s">
        <v>11113</v>
      </c>
      <c r="B10308" s="21" t="s">
        <v>1320</v>
      </c>
    </row>
    <row r="10309">
      <c r="A10309" s="23" t="s">
        <v>11114</v>
      </c>
      <c r="B10309" s="21" t="s">
        <v>11115</v>
      </c>
    </row>
    <row r="10310">
      <c r="A10310" s="23" t="s">
        <v>11116</v>
      </c>
      <c r="B10310" s="21" t="s">
        <v>283</v>
      </c>
    </row>
    <row r="10311">
      <c r="A10311" s="23" t="s">
        <v>11117</v>
      </c>
      <c r="B10311" s="21" t="s">
        <v>261</v>
      </c>
    </row>
    <row r="10312">
      <c r="A10312" s="23" t="s">
        <v>11118</v>
      </c>
      <c r="B10312" s="21" t="s">
        <v>11119</v>
      </c>
    </row>
    <row r="10313">
      <c r="A10313" s="23" t="s">
        <v>11120</v>
      </c>
      <c r="B10313" s="21" t="s">
        <v>659</v>
      </c>
    </row>
    <row r="10314">
      <c r="A10314" s="23" t="s">
        <v>11121</v>
      </c>
      <c r="B10314" s="21" t="s">
        <v>6070</v>
      </c>
    </row>
    <row r="10315">
      <c r="A10315" s="23" t="s">
        <v>11122</v>
      </c>
      <c r="B10315" s="21" t="s">
        <v>300</v>
      </c>
    </row>
    <row r="10316">
      <c r="A10316" s="23" t="s">
        <v>11123</v>
      </c>
      <c r="B10316" s="21" t="s">
        <v>271</v>
      </c>
    </row>
    <row r="10317">
      <c r="A10317" s="23" t="s">
        <v>11124</v>
      </c>
      <c r="B10317" s="21" t="s">
        <v>283</v>
      </c>
    </row>
    <row r="10318">
      <c r="A10318" s="23" t="s">
        <v>11125</v>
      </c>
      <c r="B10318" s="21" t="s">
        <v>300</v>
      </c>
    </row>
    <row r="10319">
      <c r="A10319" s="23" t="s">
        <v>11126</v>
      </c>
      <c r="B10319" s="21" t="s">
        <v>261</v>
      </c>
    </row>
    <row r="10320">
      <c r="A10320" s="23" t="s">
        <v>11127</v>
      </c>
      <c r="B10320" s="21" t="s">
        <v>1230</v>
      </c>
    </row>
    <row r="10321">
      <c r="A10321" s="23" t="s">
        <v>11128</v>
      </c>
      <c r="B10321" s="21" t="s">
        <v>291</v>
      </c>
    </row>
    <row r="10322">
      <c r="A10322" s="23" t="s">
        <v>11129</v>
      </c>
      <c r="B10322" s="21" t="s">
        <v>283</v>
      </c>
    </row>
    <row r="10323">
      <c r="A10323" s="23" t="s">
        <v>11130</v>
      </c>
      <c r="B10323" s="21" t="s">
        <v>261</v>
      </c>
    </row>
    <row r="10324">
      <c r="A10324" s="23" t="s">
        <v>11131</v>
      </c>
      <c r="B10324" s="21" t="s">
        <v>174</v>
      </c>
    </row>
    <row r="10325">
      <c r="A10325" s="23" t="s">
        <v>11132</v>
      </c>
      <c r="B10325" s="21" t="s">
        <v>300</v>
      </c>
    </row>
    <row r="10326">
      <c r="A10326" s="23" t="s">
        <v>11133</v>
      </c>
      <c r="B10326" s="21" t="s">
        <v>375</v>
      </c>
    </row>
    <row r="10327">
      <c r="A10327" s="23" t="s">
        <v>11134</v>
      </c>
      <c r="B10327" s="21" t="s">
        <v>362</v>
      </c>
    </row>
    <row r="10328">
      <c r="A10328" s="23" t="s">
        <v>11135</v>
      </c>
      <c r="B10328" s="21" t="s">
        <v>300</v>
      </c>
    </row>
    <row r="10329">
      <c r="A10329" s="23" t="s">
        <v>11136</v>
      </c>
      <c r="B10329" s="21" t="s">
        <v>394</v>
      </c>
    </row>
    <row r="10330">
      <c r="A10330" s="23" t="s">
        <v>11137</v>
      </c>
      <c r="B10330" s="21" t="s">
        <v>362</v>
      </c>
    </row>
    <row r="10331">
      <c r="A10331" s="23" t="s">
        <v>11138</v>
      </c>
      <c r="B10331" s="21" t="s">
        <v>300</v>
      </c>
    </row>
    <row r="10332">
      <c r="A10332" s="23" t="s">
        <v>11139</v>
      </c>
      <c r="B10332" s="21" t="s">
        <v>261</v>
      </c>
    </row>
    <row r="10333">
      <c r="A10333" s="23" t="s">
        <v>11140</v>
      </c>
      <c r="B10333" s="21" t="s">
        <v>261</v>
      </c>
    </row>
    <row r="10334">
      <c r="A10334" s="23" t="s">
        <v>11141</v>
      </c>
      <c r="B10334" s="21" t="s">
        <v>283</v>
      </c>
    </row>
    <row r="10335">
      <c r="A10335" s="23" t="s">
        <v>11142</v>
      </c>
      <c r="B10335" s="21" t="s">
        <v>3031</v>
      </c>
    </row>
    <row r="10336">
      <c r="A10336" s="23" t="s">
        <v>11143</v>
      </c>
      <c r="B10336" s="21" t="s">
        <v>267</v>
      </c>
    </row>
    <row r="10337">
      <c r="A10337" s="23" t="s">
        <v>11144</v>
      </c>
      <c r="B10337" s="21" t="s">
        <v>283</v>
      </c>
    </row>
    <row r="10338">
      <c r="A10338" s="23" t="s">
        <v>11145</v>
      </c>
      <c r="B10338" s="21" t="s">
        <v>300</v>
      </c>
    </row>
    <row r="10339">
      <c r="A10339" s="23" t="s">
        <v>11146</v>
      </c>
      <c r="B10339" s="21" t="s">
        <v>362</v>
      </c>
    </row>
    <row r="10340">
      <c r="A10340" s="23" t="s">
        <v>11147</v>
      </c>
      <c r="B10340" s="21" t="s">
        <v>331</v>
      </c>
    </row>
    <row r="10341">
      <c r="A10341" s="23" t="s">
        <v>11148</v>
      </c>
      <c r="B10341" s="21" t="s">
        <v>267</v>
      </c>
    </row>
    <row r="10342">
      <c r="A10342" s="23" t="s">
        <v>11149</v>
      </c>
      <c r="B10342" s="21" t="s">
        <v>294</v>
      </c>
    </row>
    <row r="10343">
      <c r="A10343" s="23" t="s">
        <v>11150</v>
      </c>
      <c r="B10343" s="21" t="s">
        <v>357</v>
      </c>
    </row>
    <row r="10344">
      <c r="A10344" s="23" t="s">
        <v>11151</v>
      </c>
      <c r="B10344" s="21" t="s">
        <v>300</v>
      </c>
    </row>
    <row r="10345">
      <c r="A10345" s="23" t="s">
        <v>11152</v>
      </c>
      <c r="B10345" s="21" t="s">
        <v>263</v>
      </c>
    </row>
    <row r="10346">
      <c r="A10346" s="23" t="s">
        <v>11153</v>
      </c>
      <c r="B10346" s="21" t="s">
        <v>362</v>
      </c>
    </row>
    <row r="10347">
      <c r="A10347" s="23" t="s">
        <v>11154</v>
      </c>
      <c r="B10347" s="21" t="s">
        <v>435</v>
      </c>
    </row>
    <row r="10348">
      <c r="A10348" s="23" t="s">
        <v>11155</v>
      </c>
      <c r="B10348" s="21" t="s">
        <v>362</v>
      </c>
    </row>
    <row r="10349">
      <c r="A10349" s="23" t="s">
        <v>11156</v>
      </c>
      <c r="B10349" s="21" t="s">
        <v>184</v>
      </c>
    </row>
    <row r="10350">
      <c r="A10350" s="23" t="s">
        <v>11157</v>
      </c>
      <c r="B10350" s="21" t="s">
        <v>261</v>
      </c>
    </row>
    <row r="10351">
      <c r="A10351" s="23" t="s">
        <v>11158</v>
      </c>
      <c r="B10351" s="21" t="s">
        <v>267</v>
      </c>
    </row>
    <row r="10352">
      <c r="A10352" s="23" t="s">
        <v>11159</v>
      </c>
      <c r="B10352" s="21" t="s">
        <v>279</v>
      </c>
    </row>
    <row r="10353">
      <c r="A10353" s="23" t="s">
        <v>11160</v>
      </c>
      <c r="B10353" s="21" t="s">
        <v>357</v>
      </c>
    </row>
    <row r="10354">
      <c r="A10354" s="23" t="s">
        <v>11161</v>
      </c>
      <c r="B10354" s="21" t="s">
        <v>1203</v>
      </c>
    </row>
    <row r="10355">
      <c r="A10355" s="23" t="s">
        <v>11162</v>
      </c>
      <c r="B10355" s="21" t="s">
        <v>263</v>
      </c>
    </row>
    <row r="10356">
      <c r="A10356" s="23" t="s">
        <v>11163</v>
      </c>
      <c r="B10356" s="21" t="s">
        <v>4897</v>
      </c>
    </row>
    <row r="10357">
      <c r="A10357" s="23" t="s">
        <v>11164</v>
      </c>
      <c r="B10357" s="21" t="s">
        <v>318</v>
      </c>
    </row>
    <row r="10358">
      <c r="A10358" s="23" t="s">
        <v>11165</v>
      </c>
      <c r="B10358" s="21" t="s">
        <v>331</v>
      </c>
    </row>
    <row r="10359">
      <c r="A10359" s="23" t="s">
        <v>11166</v>
      </c>
      <c r="B10359" s="21" t="s">
        <v>283</v>
      </c>
    </row>
    <row r="10360">
      <c r="A10360" s="23" t="s">
        <v>11167</v>
      </c>
      <c r="B10360" s="21" t="s">
        <v>261</v>
      </c>
    </row>
    <row r="10361">
      <c r="A10361" s="23" t="s">
        <v>11168</v>
      </c>
      <c r="B10361" s="21" t="s">
        <v>11169</v>
      </c>
    </row>
    <row r="10362">
      <c r="A10362" s="23" t="s">
        <v>11170</v>
      </c>
      <c r="B10362" s="21" t="s">
        <v>283</v>
      </c>
    </row>
    <row r="10363">
      <c r="A10363" s="23" t="s">
        <v>11171</v>
      </c>
      <c r="B10363" s="21" t="s">
        <v>273</v>
      </c>
    </row>
    <row r="10364">
      <c r="A10364" s="23" t="s">
        <v>11172</v>
      </c>
      <c r="B10364" s="21" t="s">
        <v>466</v>
      </c>
    </row>
    <row r="10365">
      <c r="A10365" s="23" t="s">
        <v>11173</v>
      </c>
      <c r="B10365" s="21" t="s">
        <v>279</v>
      </c>
    </row>
    <row r="10366">
      <c r="A10366" s="23" t="s">
        <v>11174</v>
      </c>
      <c r="B10366" s="21" t="s">
        <v>291</v>
      </c>
    </row>
    <row r="10367">
      <c r="A10367" s="23" t="s">
        <v>11175</v>
      </c>
      <c r="B10367" s="21" t="s">
        <v>693</v>
      </c>
    </row>
    <row r="10368">
      <c r="A10368" s="23" t="s">
        <v>11176</v>
      </c>
      <c r="B10368" s="21" t="s">
        <v>118</v>
      </c>
    </row>
    <row r="10369">
      <c r="A10369" s="23" t="s">
        <v>11177</v>
      </c>
      <c r="B10369" s="21" t="s">
        <v>271</v>
      </c>
    </row>
    <row r="10370">
      <c r="A10370" s="23" t="s">
        <v>11178</v>
      </c>
      <c r="B10370" s="21" t="s">
        <v>312</v>
      </c>
    </row>
    <row r="10371">
      <c r="A10371" s="23" t="s">
        <v>11179</v>
      </c>
      <c r="B10371" s="21" t="s">
        <v>294</v>
      </c>
    </row>
    <row r="10372">
      <c r="A10372" s="23" t="s">
        <v>11180</v>
      </c>
      <c r="B10372" s="21" t="s">
        <v>273</v>
      </c>
    </row>
    <row r="10373">
      <c r="A10373" s="23" t="s">
        <v>11181</v>
      </c>
      <c r="B10373" s="21" t="s">
        <v>283</v>
      </c>
    </row>
    <row r="10374">
      <c r="A10374" s="23" t="s">
        <v>11182</v>
      </c>
      <c r="B10374" s="21" t="s">
        <v>422</v>
      </c>
    </row>
    <row r="10375">
      <c r="A10375" s="23" t="s">
        <v>11183</v>
      </c>
      <c r="B10375" s="21" t="s">
        <v>283</v>
      </c>
    </row>
    <row r="10376">
      <c r="A10376" s="23" t="s">
        <v>11184</v>
      </c>
      <c r="B10376" s="21" t="s">
        <v>4909</v>
      </c>
    </row>
    <row r="10377">
      <c r="A10377" s="23" t="s">
        <v>11185</v>
      </c>
      <c r="B10377" s="21" t="s">
        <v>294</v>
      </c>
    </row>
    <row r="10378">
      <c r="A10378" s="23" t="s">
        <v>11186</v>
      </c>
      <c r="B10378" s="21" t="s">
        <v>263</v>
      </c>
    </row>
    <row r="10379">
      <c r="A10379" s="23" t="s">
        <v>11187</v>
      </c>
      <c r="B10379" s="21" t="s">
        <v>261</v>
      </c>
    </row>
    <row r="10380">
      <c r="A10380" s="23" t="s">
        <v>11188</v>
      </c>
      <c r="B10380" s="21" t="s">
        <v>191</v>
      </c>
    </row>
    <row r="10381">
      <c r="A10381" s="23" t="s">
        <v>11189</v>
      </c>
      <c r="B10381" s="21" t="s">
        <v>294</v>
      </c>
    </row>
    <row r="10382">
      <c r="A10382" s="23" t="s">
        <v>11190</v>
      </c>
      <c r="B10382" s="21" t="s">
        <v>1097</v>
      </c>
    </row>
    <row r="10383">
      <c r="A10383" s="23" t="s">
        <v>11191</v>
      </c>
      <c r="B10383" s="21" t="s">
        <v>263</v>
      </c>
    </row>
    <row r="10384">
      <c r="A10384" s="23" t="s">
        <v>11192</v>
      </c>
      <c r="B10384" s="21" t="s">
        <v>261</v>
      </c>
    </row>
    <row r="10385">
      <c r="A10385" s="23" t="s">
        <v>11193</v>
      </c>
      <c r="B10385" s="21" t="s">
        <v>273</v>
      </c>
    </row>
    <row r="10386">
      <c r="A10386" s="23" t="s">
        <v>11194</v>
      </c>
      <c r="B10386" s="21" t="s">
        <v>7624</v>
      </c>
    </row>
    <row r="10387">
      <c r="A10387" s="23" t="s">
        <v>11195</v>
      </c>
      <c r="B10387" s="21" t="s">
        <v>294</v>
      </c>
    </row>
    <row r="10388">
      <c r="A10388" s="23" t="s">
        <v>11196</v>
      </c>
      <c r="B10388" s="21" t="s">
        <v>587</v>
      </c>
    </row>
    <row r="10389">
      <c r="A10389" s="23" t="s">
        <v>11197</v>
      </c>
      <c r="B10389" s="21" t="s">
        <v>184</v>
      </c>
    </row>
    <row r="10390">
      <c r="A10390" s="23" t="s">
        <v>11198</v>
      </c>
      <c r="B10390" s="21" t="s">
        <v>283</v>
      </c>
    </row>
    <row r="10391">
      <c r="A10391" s="23" t="s">
        <v>11199</v>
      </c>
      <c r="B10391" s="21" t="s">
        <v>294</v>
      </c>
    </row>
    <row r="10392">
      <c r="A10392" s="23" t="s">
        <v>11200</v>
      </c>
      <c r="B10392" s="21" t="s">
        <v>184</v>
      </c>
    </row>
    <row r="10393">
      <c r="A10393" s="23" t="s">
        <v>11201</v>
      </c>
      <c r="B10393" s="21" t="s">
        <v>589</v>
      </c>
    </row>
    <row r="10394">
      <c r="A10394" s="23" t="s">
        <v>11202</v>
      </c>
      <c r="B10394" s="21" t="s">
        <v>261</v>
      </c>
    </row>
    <row r="10395">
      <c r="A10395" s="23" t="s">
        <v>11203</v>
      </c>
      <c r="B10395" s="21" t="s">
        <v>283</v>
      </c>
    </row>
    <row r="10396">
      <c r="A10396" s="23" t="s">
        <v>11204</v>
      </c>
      <c r="B10396" s="21" t="s">
        <v>263</v>
      </c>
    </row>
    <row r="10397">
      <c r="A10397" s="23" t="s">
        <v>11205</v>
      </c>
      <c r="B10397" s="21" t="s">
        <v>283</v>
      </c>
    </row>
    <row r="10398">
      <c r="A10398" s="23" t="s">
        <v>11206</v>
      </c>
      <c r="B10398" s="21" t="s">
        <v>346</v>
      </c>
    </row>
    <row r="10399">
      <c r="A10399" s="23" t="s">
        <v>11207</v>
      </c>
      <c r="B10399" s="21" t="s">
        <v>294</v>
      </c>
    </row>
    <row r="10400">
      <c r="A10400" s="23" t="s">
        <v>11208</v>
      </c>
      <c r="B10400" s="21" t="s">
        <v>283</v>
      </c>
    </row>
    <row r="10401">
      <c r="A10401" s="23" t="s">
        <v>11209</v>
      </c>
      <c r="B10401" s="21" t="s">
        <v>1285</v>
      </c>
    </row>
    <row r="10402">
      <c r="A10402" s="23" t="s">
        <v>11210</v>
      </c>
      <c r="B10402" s="21" t="s">
        <v>291</v>
      </c>
    </row>
    <row r="10403">
      <c r="A10403" s="23" t="s">
        <v>11211</v>
      </c>
      <c r="B10403" s="21" t="s">
        <v>375</v>
      </c>
    </row>
    <row r="10404">
      <c r="A10404" s="23" t="s">
        <v>11212</v>
      </c>
      <c r="B10404" s="21" t="s">
        <v>283</v>
      </c>
    </row>
    <row r="10405">
      <c r="A10405" s="23" t="s">
        <v>11213</v>
      </c>
      <c r="B10405" s="21" t="s">
        <v>300</v>
      </c>
    </row>
    <row r="10406">
      <c r="A10406" s="23" t="s">
        <v>11214</v>
      </c>
      <c r="B10406" s="21" t="s">
        <v>283</v>
      </c>
    </row>
    <row r="10407">
      <c r="A10407" s="23" t="s">
        <v>11215</v>
      </c>
      <c r="B10407" s="21" t="s">
        <v>329</v>
      </c>
    </row>
    <row r="10408">
      <c r="A10408" s="23" t="s">
        <v>11216</v>
      </c>
      <c r="B10408" s="21" t="s">
        <v>767</v>
      </c>
    </row>
    <row r="10409">
      <c r="A10409" s="23" t="s">
        <v>11217</v>
      </c>
      <c r="B10409" s="21" t="s">
        <v>1531</v>
      </c>
    </row>
    <row r="10410">
      <c r="A10410" s="23" t="s">
        <v>11218</v>
      </c>
      <c r="B10410" s="21" t="s">
        <v>267</v>
      </c>
    </row>
    <row r="10411">
      <c r="A10411" s="23" t="s">
        <v>11219</v>
      </c>
      <c r="B10411" s="21" t="s">
        <v>300</v>
      </c>
    </row>
    <row r="10412">
      <c r="A10412" s="23" t="s">
        <v>11220</v>
      </c>
      <c r="B10412" s="21" t="s">
        <v>300</v>
      </c>
    </row>
    <row r="10413">
      <c r="A10413" s="23" t="s">
        <v>11221</v>
      </c>
      <c r="B10413" s="21" t="s">
        <v>300</v>
      </c>
    </row>
    <row r="10414">
      <c r="A10414" s="23" t="s">
        <v>11222</v>
      </c>
      <c r="B10414" s="21" t="s">
        <v>184</v>
      </c>
    </row>
    <row r="10415">
      <c r="A10415" s="23" t="s">
        <v>11223</v>
      </c>
      <c r="B10415" s="21" t="s">
        <v>1189</v>
      </c>
    </row>
    <row r="10416">
      <c r="A10416" s="23" t="s">
        <v>11224</v>
      </c>
      <c r="B10416" s="21" t="s">
        <v>263</v>
      </c>
    </row>
    <row r="10417">
      <c r="A10417" s="23" t="s">
        <v>11225</v>
      </c>
      <c r="B10417" s="21" t="s">
        <v>263</v>
      </c>
    </row>
    <row r="10418">
      <c r="A10418" s="23" t="s">
        <v>11226</v>
      </c>
      <c r="B10418" s="21" t="s">
        <v>767</v>
      </c>
    </row>
    <row r="10419">
      <c r="A10419" s="23" t="s">
        <v>11227</v>
      </c>
      <c r="B10419" s="21" t="s">
        <v>1097</v>
      </c>
    </row>
    <row r="10420">
      <c r="A10420" s="23" t="s">
        <v>11228</v>
      </c>
      <c r="B10420" s="21" t="s">
        <v>267</v>
      </c>
    </row>
    <row r="10421">
      <c r="A10421" s="23" t="s">
        <v>11229</v>
      </c>
      <c r="B10421" s="21" t="s">
        <v>174</v>
      </c>
    </row>
    <row r="10422">
      <c r="A10422" s="23" t="s">
        <v>11230</v>
      </c>
      <c r="B10422" s="21" t="s">
        <v>3031</v>
      </c>
    </row>
    <row r="10423">
      <c r="A10423" s="23" t="s">
        <v>11231</v>
      </c>
      <c r="B10423" s="21" t="s">
        <v>300</v>
      </c>
    </row>
    <row r="10424">
      <c r="A10424" s="23" t="s">
        <v>11232</v>
      </c>
      <c r="B10424" s="21" t="s">
        <v>261</v>
      </c>
    </row>
    <row r="10425">
      <c r="A10425" s="23" t="s">
        <v>11233</v>
      </c>
      <c r="B10425" s="21" t="s">
        <v>261</v>
      </c>
    </row>
    <row r="10426">
      <c r="A10426" s="23" t="s">
        <v>11234</v>
      </c>
      <c r="B10426" s="21" t="s">
        <v>300</v>
      </c>
    </row>
    <row r="10427">
      <c r="A10427" s="23" t="s">
        <v>11235</v>
      </c>
      <c r="B10427" s="21" t="s">
        <v>118</v>
      </c>
    </row>
    <row r="10428">
      <c r="A10428" s="23" t="s">
        <v>11236</v>
      </c>
      <c r="B10428" s="21" t="s">
        <v>1090</v>
      </c>
    </row>
    <row r="10429">
      <c r="A10429" s="23" t="s">
        <v>11237</v>
      </c>
      <c r="B10429" s="21" t="s">
        <v>220</v>
      </c>
    </row>
    <row r="10430">
      <c r="A10430" s="23" t="s">
        <v>11238</v>
      </c>
      <c r="B10430" s="21" t="s">
        <v>261</v>
      </c>
    </row>
    <row r="10431">
      <c r="A10431" s="23" t="s">
        <v>11239</v>
      </c>
      <c r="B10431" s="21" t="s">
        <v>159</v>
      </c>
    </row>
    <row r="10432">
      <c r="A10432" s="23" t="s">
        <v>11240</v>
      </c>
      <c r="B10432" s="21" t="s">
        <v>261</v>
      </c>
    </row>
    <row r="10433">
      <c r="A10433" s="23" t="s">
        <v>11241</v>
      </c>
      <c r="B10433" s="21" t="s">
        <v>780</v>
      </c>
    </row>
    <row r="10434">
      <c r="A10434" s="23" t="s">
        <v>11242</v>
      </c>
      <c r="B10434" s="21" t="s">
        <v>263</v>
      </c>
    </row>
    <row r="10435">
      <c r="A10435" s="23" t="s">
        <v>11243</v>
      </c>
      <c r="B10435" s="21" t="s">
        <v>329</v>
      </c>
    </row>
    <row r="10436">
      <c r="A10436" s="23" t="s">
        <v>11244</v>
      </c>
      <c r="B10436" s="21" t="s">
        <v>283</v>
      </c>
    </row>
    <row r="10437">
      <c r="A10437" s="23" t="s">
        <v>11245</v>
      </c>
      <c r="B10437" s="21" t="s">
        <v>466</v>
      </c>
    </row>
    <row r="10438">
      <c r="A10438" s="23" t="s">
        <v>11246</v>
      </c>
      <c r="B10438" s="21" t="s">
        <v>263</v>
      </c>
    </row>
    <row r="10439">
      <c r="A10439" s="23" t="s">
        <v>11247</v>
      </c>
      <c r="B10439" s="21" t="s">
        <v>261</v>
      </c>
    </row>
    <row r="10440">
      <c r="A10440" s="23" t="s">
        <v>11248</v>
      </c>
      <c r="B10440" s="21" t="s">
        <v>261</v>
      </c>
    </row>
    <row r="10441">
      <c r="A10441" s="23" t="s">
        <v>11249</v>
      </c>
      <c r="B10441" s="21" t="s">
        <v>283</v>
      </c>
    </row>
    <row r="10442">
      <c r="A10442" s="23" t="s">
        <v>11250</v>
      </c>
      <c r="B10442" s="21" t="s">
        <v>265</v>
      </c>
    </row>
    <row r="10443">
      <c r="A10443" s="23" t="s">
        <v>11251</v>
      </c>
      <c r="B10443" s="21" t="s">
        <v>283</v>
      </c>
    </row>
    <row r="10444">
      <c r="A10444" s="23" t="s">
        <v>11252</v>
      </c>
      <c r="B10444" s="21" t="s">
        <v>9665</v>
      </c>
    </row>
    <row r="10445">
      <c r="A10445" s="23" t="s">
        <v>11253</v>
      </c>
      <c r="B10445" s="21" t="s">
        <v>463</v>
      </c>
    </row>
    <row r="10446">
      <c r="A10446" s="23" t="s">
        <v>11254</v>
      </c>
      <c r="B10446" s="21" t="s">
        <v>283</v>
      </c>
    </row>
    <row r="10447">
      <c r="A10447" s="23" t="s">
        <v>11255</v>
      </c>
      <c r="B10447" s="21" t="s">
        <v>263</v>
      </c>
    </row>
    <row r="10448">
      <c r="A10448" s="23" t="s">
        <v>11256</v>
      </c>
      <c r="B10448" s="21" t="s">
        <v>362</v>
      </c>
    </row>
    <row r="10449">
      <c r="A10449" s="23" t="s">
        <v>11257</v>
      </c>
      <c r="B10449" s="21" t="s">
        <v>261</v>
      </c>
    </row>
    <row r="10450">
      <c r="A10450" s="23" t="s">
        <v>11258</v>
      </c>
      <c r="B10450" s="21" t="s">
        <v>273</v>
      </c>
    </row>
    <row r="10451">
      <c r="A10451" s="23" t="s">
        <v>11259</v>
      </c>
      <c r="B10451" s="21" t="s">
        <v>261</v>
      </c>
    </row>
    <row r="10452">
      <c r="A10452" s="23" t="s">
        <v>11260</v>
      </c>
      <c r="B10452" s="21" t="s">
        <v>261</v>
      </c>
    </row>
    <row r="10453">
      <c r="A10453" s="23" t="s">
        <v>11261</v>
      </c>
      <c r="B10453" s="21" t="s">
        <v>362</v>
      </c>
    </row>
    <row r="10454">
      <c r="A10454" s="23" t="s">
        <v>11262</v>
      </c>
      <c r="B10454" s="21" t="s">
        <v>728</v>
      </c>
    </row>
    <row r="10455">
      <c r="A10455" s="23" t="s">
        <v>11263</v>
      </c>
      <c r="B10455" s="21" t="s">
        <v>11264</v>
      </c>
    </row>
    <row r="10456">
      <c r="A10456" s="23" t="s">
        <v>11265</v>
      </c>
      <c r="B10456" s="21" t="s">
        <v>11266</v>
      </c>
    </row>
    <row r="10457">
      <c r="A10457" s="23" t="s">
        <v>11267</v>
      </c>
      <c r="B10457" s="21" t="s">
        <v>291</v>
      </c>
    </row>
    <row r="10458">
      <c r="A10458" s="23" t="s">
        <v>11268</v>
      </c>
      <c r="B10458" s="21" t="s">
        <v>466</v>
      </c>
    </row>
    <row r="10459">
      <c r="A10459" s="23" t="s">
        <v>11269</v>
      </c>
      <c r="B10459" s="21" t="s">
        <v>283</v>
      </c>
    </row>
    <row r="10460">
      <c r="A10460" s="23" t="s">
        <v>11270</v>
      </c>
      <c r="B10460" s="21" t="s">
        <v>797</v>
      </c>
    </row>
    <row r="10461">
      <c r="A10461" s="23" t="s">
        <v>11271</v>
      </c>
      <c r="B10461" s="21" t="s">
        <v>261</v>
      </c>
    </row>
    <row r="10462">
      <c r="A10462" s="23" t="s">
        <v>11272</v>
      </c>
      <c r="B10462" s="21" t="s">
        <v>134</v>
      </c>
    </row>
    <row r="10463">
      <c r="A10463" s="23" t="s">
        <v>11273</v>
      </c>
      <c r="B10463" s="21" t="s">
        <v>267</v>
      </c>
    </row>
    <row r="10464">
      <c r="A10464" s="23" t="s">
        <v>11274</v>
      </c>
      <c r="B10464" s="21" t="s">
        <v>276</v>
      </c>
    </row>
    <row r="10465">
      <c r="A10465" s="23" t="s">
        <v>11275</v>
      </c>
      <c r="B10465" s="21" t="s">
        <v>300</v>
      </c>
    </row>
    <row r="10466">
      <c r="A10466" s="23" t="s">
        <v>11276</v>
      </c>
      <c r="B10466" s="21" t="s">
        <v>144</v>
      </c>
    </row>
    <row r="10467">
      <c r="A10467" s="23" t="s">
        <v>11277</v>
      </c>
      <c r="B10467" s="21" t="s">
        <v>144</v>
      </c>
    </row>
    <row r="10468">
      <c r="A10468" s="23" t="s">
        <v>11278</v>
      </c>
      <c r="B10468" s="21" t="s">
        <v>283</v>
      </c>
    </row>
    <row r="10469">
      <c r="A10469" s="23" t="s">
        <v>11279</v>
      </c>
      <c r="B10469" s="21" t="s">
        <v>283</v>
      </c>
    </row>
    <row r="10470">
      <c r="A10470" s="23" t="s">
        <v>11280</v>
      </c>
      <c r="B10470" s="21" t="s">
        <v>263</v>
      </c>
    </row>
    <row r="10471">
      <c r="A10471" s="23" t="s">
        <v>11281</v>
      </c>
      <c r="B10471" s="21" t="s">
        <v>283</v>
      </c>
    </row>
    <row r="10472">
      <c r="A10472" s="23" t="s">
        <v>11282</v>
      </c>
      <c r="B10472" s="21" t="s">
        <v>362</v>
      </c>
    </row>
    <row r="10473">
      <c r="A10473" s="23" t="s">
        <v>11283</v>
      </c>
      <c r="B10473" s="21" t="s">
        <v>291</v>
      </c>
    </row>
    <row r="10474">
      <c r="A10474" s="23" t="s">
        <v>11284</v>
      </c>
      <c r="B10474" s="21" t="s">
        <v>283</v>
      </c>
    </row>
    <row r="10475">
      <c r="A10475" s="23" t="s">
        <v>11285</v>
      </c>
      <c r="B10475" s="21" t="s">
        <v>569</v>
      </c>
    </row>
    <row r="10476">
      <c r="A10476" s="23" t="s">
        <v>11286</v>
      </c>
      <c r="B10476" s="21" t="s">
        <v>476</v>
      </c>
    </row>
    <row r="10477">
      <c r="A10477" s="23" t="s">
        <v>11287</v>
      </c>
      <c r="B10477" s="21" t="s">
        <v>276</v>
      </c>
    </row>
    <row r="10478">
      <c r="A10478" s="23" t="s">
        <v>11288</v>
      </c>
      <c r="B10478" s="21" t="s">
        <v>285</v>
      </c>
    </row>
    <row r="10479">
      <c r="A10479" s="23" t="s">
        <v>11289</v>
      </c>
      <c r="B10479" s="21" t="s">
        <v>283</v>
      </c>
    </row>
    <row r="10480">
      <c r="A10480" s="23" t="s">
        <v>11290</v>
      </c>
      <c r="B10480" s="21" t="s">
        <v>263</v>
      </c>
    </row>
    <row r="10481">
      <c r="A10481" s="23" t="s">
        <v>11291</v>
      </c>
      <c r="B10481" s="21" t="s">
        <v>261</v>
      </c>
    </row>
    <row r="10482">
      <c r="A10482" s="23" t="s">
        <v>11292</v>
      </c>
      <c r="B10482" s="21" t="s">
        <v>261</v>
      </c>
    </row>
    <row r="10483">
      <c r="A10483" s="23" t="s">
        <v>11293</v>
      </c>
      <c r="B10483" s="21" t="s">
        <v>118</v>
      </c>
    </row>
    <row r="10484">
      <c r="A10484" s="23" t="s">
        <v>11294</v>
      </c>
      <c r="B10484" s="21" t="s">
        <v>283</v>
      </c>
    </row>
    <row r="10485">
      <c r="A10485" s="23" t="s">
        <v>11295</v>
      </c>
      <c r="B10485" s="21" t="s">
        <v>316</v>
      </c>
    </row>
    <row r="10486">
      <c r="A10486" s="23" t="s">
        <v>11296</v>
      </c>
      <c r="B10486" s="21" t="s">
        <v>1203</v>
      </c>
    </row>
    <row r="10487">
      <c r="A10487" s="23" t="s">
        <v>11297</v>
      </c>
      <c r="B10487" s="21" t="s">
        <v>435</v>
      </c>
    </row>
    <row r="10488">
      <c r="A10488" s="23" t="s">
        <v>11298</v>
      </c>
      <c r="B10488" s="21" t="s">
        <v>283</v>
      </c>
    </row>
    <row r="10489">
      <c r="A10489" s="23" t="s">
        <v>11299</v>
      </c>
      <c r="B10489" s="21" t="s">
        <v>346</v>
      </c>
    </row>
    <row r="10490">
      <c r="A10490" s="23" t="s">
        <v>11300</v>
      </c>
      <c r="B10490" s="21" t="s">
        <v>346</v>
      </c>
    </row>
    <row r="10491">
      <c r="A10491" s="23" t="s">
        <v>11301</v>
      </c>
      <c r="B10491" s="21" t="s">
        <v>6561</v>
      </c>
    </row>
    <row r="10492">
      <c r="A10492" s="23" t="s">
        <v>11302</v>
      </c>
      <c r="B10492" s="21" t="s">
        <v>11303</v>
      </c>
    </row>
    <row r="10493">
      <c r="A10493" s="23" t="s">
        <v>11304</v>
      </c>
      <c r="B10493" s="21" t="s">
        <v>375</v>
      </c>
    </row>
    <row r="10494">
      <c r="A10494" s="23" t="s">
        <v>11305</v>
      </c>
      <c r="B10494" s="21" t="s">
        <v>152</v>
      </c>
    </row>
    <row r="10495">
      <c r="A10495" s="23" t="s">
        <v>11306</v>
      </c>
      <c r="B10495" s="21" t="s">
        <v>1586</v>
      </c>
    </row>
    <row r="10496">
      <c r="A10496" s="23" t="s">
        <v>11307</v>
      </c>
      <c r="B10496" s="21" t="s">
        <v>353</v>
      </c>
    </row>
    <row r="10497">
      <c r="A10497" s="23" t="s">
        <v>11308</v>
      </c>
      <c r="B10497" s="21" t="s">
        <v>283</v>
      </c>
    </row>
    <row r="10498">
      <c r="A10498" s="23" t="s">
        <v>11309</v>
      </c>
      <c r="B10498" s="21" t="s">
        <v>1954</v>
      </c>
    </row>
    <row r="10499">
      <c r="A10499" s="23" t="s">
        <v>11310</v>
      </c>
      <c r="B10499" s="21" t="s">
        <v>1816</v>
      </c>
    </row>
    <row r="10500">
      <c r="A10500" s="23" t="s">
        <v>11311</v>
      </c>
      <c r="B10500" s="21" t="s">
        <v>283</v>
      </c>
    </row>
    <row r="10501">
      <c r="A10501" s="23" t="s">
        <v>11312</v>
      </c>
      <c r="B10501" s="21" t="s">
        <v>283</v>
      </c>
    </row>
    <row r="10502">
      <c r="A10502" s="23" t="s">
        <v>11313</v>
      </c>
      <c r="B10502" s="21" t="s">
        <v>267</v>
      </c>
    </row>
    <row r="10503">
      <c r="A10503" s="23" t="s">
        <v>11314</v>
      </c>
      <c r="B10503" s="21" t="s">
        <v>261</v>
      </c>
    </row>
    <row r="10504">
      <c r="A10504" s="23" t="s">
        <v>11315</v>
      </c>
      <c r="B10504" s="21" t="s">
        <v>273</v>
      </c>
    </row>
    <row r="10505">
      <c r="A10505" s="23" t="s">
        <v>11316</v>
      </c>
      <c r="B10505" s="21" t="s">
        <v>261</v>
      </c>
    </row>
    <row r="10506">
      <c r="A10506" s="23" t="s">
        <v>11317</v>
      </c>
      <c r="B10506" s="21" t="s">
        <v>283</v>
      </c>
    </row>
    <row r="10507">
      <c r="A10507" s="23" t="s">
        <v>11318</v>
      </c>
      <c r="B10507" s="21" t="s">
        <v>357</v>
      </c>
    </row>
    <row r="10508">
      <c r="A10508" s="23" t="s">
        <v>11319</v>
      </c>
      <c r="B10508" s="21" t="s">
        <v>300</v>
      </c>
    </row>
    <row r="10509">
      <c r="A10509" s="23" t="s">
        <v>11320</v>
      </c>
      <c r="B10509" s="21" t="s">
        <v>283</v>
      </c>
    </row>
    <row r="10510">
      <c r="A10510" s="23" t="s">
        <v>11321</v>
      </c>
      <c r="B10510" s="21" t="s">
        <v>357</v>
      </c>
    </row>
    <row r="10511">
      <c r="A10511" s="23" t="s">
        <v>11322</v>
      </c>
      <c r="B10511" s="21" t="s">
        <v>2459</v>
      </c>
    </row>
    <row r="10512">
      <c r="A10512" s="23" t="s">
        <v>11323</v>
      </c>
      <c r="B10512" s="21" t="s">
        <v>300</v>
      </c>
    </row>
    <row r="10513">
      <c r="A10513" s="23" t="s">
        <v>11324</v>
      </c>
      <c r="B10513" s="21" t="s">
        <v>283</v>
      </c>
    </row>
    <row r="10514">
      <c r="A10514" s="23" t="s">
        <v>11325</v>
      </c>
      <c r="B10514" s="21" t="s">
        <v>346</v>
      </c>
    </row>
    <row r="10515">
      <c r="A10515" s="23" t="s">
        <v>11326</v>
      </c>
      <c r="B10515" s="21" t="s">
        <v>276</v>
      </c>
    </row>
    <row r="10516">
      <c r="A10516" s="23" t="s">
        <v>11327</v>
      </c>
      <c r="B10516" s="21" t="s">
        <v>294</v>
      </c>
    </row>
    <row r="10517">
      <c r="A10517" s="23" t="s">
        <v>11328</v>
      </c>
      <c r="B10517" s="21" t="s">
        <v>261</v>
      </c>
    </row>
    <row r="10518">
      <c r="A10518" s="23" t="s">
        <v>11329</v>
      </c>
      <c r="B10518" s="21" t="s">
        <v>333</v>
      </c>
    </row>
    <row r="10519">
      <c r="A10519" s="23" t="s">
        <v>11330</v>
      </c>
      <c r="B10519" s="21" t="s">
        <v>261</v>
      </c>
    </row>
    <row r="10520">
      <c r="A10520" s="23" t="s">
        <v>11331</v>
      </c>
      <c r="B10520" s="21" t="s">
        <v>375</v>
      </c>
    </row>
    <row r="10521">
      <c r="A10521" s="23" t="s">
        <v>11332</v>
      </c>
      <c r="B10521" s="21" t="s">
        <v>118</v>
      </c>
    </row>
    <row r="10522">
      <c r="A10522" s="23" t="s">
        <v>11333</v>
      </c>
      <c r="B10522" s="21" t="s">
        <v>261</v>
      </c>
    </row>
    <row r="10523">
      <c r="A10523" s="23" t="s">
        <v>11334</v>
      </c>
      <c r="B10523" s="21" t="s">
        <v>300</v>
      </c>
    </row>
    <row r="10524">
      <c r="A10524" s="23" t="s">
        <v>11335</v>
      </c>
      <c r="B10524" s="21" t="s">
        <v>6802</v>
      </c>
    </row>
    <row r="10525">
      <c r="A10525" s="23" t="s">
        <v>11336</v>
      </c>
      <c r="B10525" s="21" t="s">
        <v>659</v>
      </c>
    </row>
    <row r="10526">
      <c r="A10526" s="23" t="s">
        <v>11337</v>
      </c>
      <c r="B10526" s="21" t="s">
        <v>263</v>
      </c>
    </row>
    <row r="10527">
      <c r="A10527" s="23" t="s">
        <v>11338</v>
      </c>
      <c r="B10527" s="21" t="s">
        <v>285</v>
      </c>
    </row>
    <row r="10528">
      <c r="A10528" s="23" t="s">
        <v>11339</v>
      </c>
      <c r="B10528" s="21" t="s">
        <v>283</v>
      </c>
    </row>
    <row r="10529">
      <c r="A10529" s="23" t="s">
        <v>11340</v>
      </c>
      <c r="B10529" s="21" t="s">
        <v>261</v>
      </c>
    </row>
    <row r="10530">
      <c r="A10530" s="23" t="s">
        <v>11341</v>
      </c>
      <c r="B10530" s="21" t="s">
        <v>144</v>
      </c>
    </row>
    <row r="10531">
      <c r="A10531" s="23" t="s">
        <v>11342</v>
      </c>
      <c r="B10531" s="21" t="s">
        <v>371</v>
      </c>
    </row>
    <row r="10532">
      <c r="A10532" s="23" t="s">
        <v>11343</v>
      </c>
      <c r="B10532" s="21" t="s">
        <v>316</v>
      </c>
    </row>
    <row r="10533">
      <c r="A10533" s="23" t="s">
        <v>11344</v>
      </c>
      <c r="B10533" s="21" t="s">
        <v>261</v>
      </c>
    </row>
    <row r="10534">
      <c r="A10534" s="23" t="s">
        <v>11345</v>
      </c>
      <c r="B10534" s="21" t="s">
        <v>273</v>
      </c>
    </row>
    <row r="10535">
      <c r="A10535" s="23" t="s">
        <v>11346</v>
      </c>
      <c r="B10535" s="21" t="s">
        <v>283</v>
      </c>
    </row>
    <row r="10536">
      <c r="A10536" s="23" t="s">
        <v>11347</v>
      </c>
      <c r="B10536" s="21" t="s">
        <v>267</v>
      </c>
    </row>
    <row r="10537">
      <c r="A10537" s="23" t="s">
        <v>11348</v>
      </c>
      <c r="B10537" s="21" t="s">
        <v>261</v>
      </c>
    </row>
    <row r="10538">
      <c r="A10538" s="23" t="s">
        <v>11349</v>
      </c>
      <c r="B10538" s="21" t="s">
        <v>263</v>
      </c>
    </row>
    <row r="10539">
      <c r="A10539" s="23" t="s">
        <v>11350</v>
      </c>
      <c r="B10539" s="21" t="s">
        <v>291</v>
      </c>
    </row>
    <row r="10540">
      <c r="A10540" s="23" t="s">
        <v>11351</v>
      </c>
      <c r="B10540" s="21" t="s">
        <v>362</v>
      </c>
    </row>
    <row r="10541">
      <c r="A10541" s="23" t="s">
        <v>11352</v>
      </c>
      <c r="B10541" s="21" t="s">
        <v>263</v>
      </c>
    </row>
    <row r="10542">
      <c r="A10542" s="23" t="s">
        <v>11353</v>
      </c>
      <c r="B10542" s="21" t="s">
        <v>261</v>
      </c>
    </row>
    <row r="10543">
      <c r="A10543" s="23" t="s">
        <v>11354</v>
      </c>
      <c r="B10543" s="21" t="s">
        <v>300</v>
      </c>
    </row>
    <row r="10544">
      <c r="A10544" s="23" t="s">
        <v>11355</v>
      </c>
      <c r="B10544" s="21" t="s">
        <v>261</v>
      </c>
    </row>
    <row r="10545">
      <c r="A10545" s="23" t="s">
        <v>11356</v>
      </c>
      <c r="B10545" s="21" t="s">
        <v>283</v>
      </c>
    </row>
    <row r="10546">
      <c r="A10546" s="23" t="s">
        <v>11357</v>
      </c>
      <c r="B10546" s="21" t="s">
        <v>261</v>
      </c>
    </row>
    <row r="10547">
      <c r="A10547" s="23" t="s">
        <v>11358</v>
      </c>
      <c r="B10547" s="21" t="s">
        <v>283</v>
      </c>
    </row>
    <row r="10548">
      <c r="A10548" s="23" t="s">
        <v>11359</v>
      </c>
      <c r="B10548" s="21" t="s">
        <v>283</v>
      </c>
    </row>
    <row r="10549">
      <c r="A10549" s="23" t="s">
        <v>11360</v>
      </c>
      <c r="B10549" s="21" t="s">
        <v>273</v>
      </c>
    </row>
    <row r="10550">
      <c r="A10550" s="23" t="s">
        <v>11361</v>
      </c>
      <c r="B10550" s="21" t="s">
        <v>297</v>
      </c>
    </row>
    <row r="10551">
      <c r="A10551" s="23" t="s">
        <v>11362</v>
      </c>
      <c r="B10551" s="21" t="s">
        <v>276</v>
      </c>
    </row>
    <row r="10552">
      <c r="A10552" s="23" t="s">
        <v>11363</v>
      </c>
      <c r="B10552" s="21" t="s">
        <v>362</v>
      </c>
    </row>
    <row r="10553">
      <c r="A10553" s="23" t="s">
        <v>11364</v>
      </c>
      <c r="B10553" s="21" t="s">
        <v>300</v>
      </c>
    </row>
    <row r="10554">
      <c r="A10554" s="23" t="s">
        <v>11365</v>
      </c>
      <c r="B10554" s="21" t="s">
        <v>263</v>
      </c>
    </row>
    <row r="10555">
      <c r="A10555" s="23" t="s">
        <v>11366</v>
      </c>
      <c r="B10555" s="21" t="s">
        <v>261</v>
      </c>
    </row>
    <row r="10556">
      <c r="A10556" s="23" t="s">
        <v>11367</v>
      </c>
      <c r="B10556" s="21" t="s">
        <v>261</v>
      </c>
    </row>
    <row r="10557">
      <c r="A10557" s="23" t="s">
        <v>11368</v>
      </c>
      <c r="B10557" s="21" t="s">
        <v>11369</v>
      </c>
    </row>
    <row r="10558">
      <c r="A10558" s="23" t="s">
        <v>11370</v>
      </c>
      <c r="B10558" s="21" t="s">
        <v>267</v>
      </c>
    </row>
    <row r="10559">
      <c r="A10559" s="23" t="s">
        <v>11371</v>
      </c>
      <c r="B10559" s="21" t="s">
        <v>261</v>
      </c>
    </row>
    <row r="10560">
      <c r="A10560" s="23" t="s">
        <v>11372</v>
      </c>
      <c r="B10560" s="21" t="s">
        <v>263</v>
      </c>
    </row>
    <row r="10561">
      <c r="A10561" s="23" t="s">
        <v>11373</v>
      </c>
      <c r="B10561" s="21" t="s">
        <v>263</v>
      </c>
    </row>
    <row r="10562">
      <c r="A10562" s="23" t="s">
        <v>11374</v>
      </c>
      <c r="B10562" s="21" t="s">
        <v>261</v>
      </c>
    </row>
    <row r="10563">
      <c r="A10563" s="23" t="s">
        <v>11375</v>
      </c>
      <c r="B10563" s="21" t="s">
        <v>261</v>
      </c>
    </row>
    <row r="10564">
      <c r="A10564" s="23" t="s">
        <v>180</v>
      </c>
      <c r="B10564" s="21" t="s">
        <v>181</v>
      </c>
    </row>
    <row r="10565">
      <c r="A10565" s="23" t="s">
        <v>11376</v>
      </c>
      <c r="B10565" s="21" t="s">
        <v>294</v>
      </c>
    </row>
    <row r="10566">
      <c r="A10566" s="23" t="s">
        <v>11377</v>
      </c>
      <c r="B10566" s="21" t="s">
        <v>812</v>
      </c>
    </row>
    <row r="10567">
      <c r="A10567" s="23" t="s">
        <v>11378</v>
      </c>
      <c r="B10567" s="21" t="s">
        <v>283</v>
      </c>
    </row>
    <row r="10568">
      <c r="A10568" s="23" t="s">
        <v>11379</v>
      </c>
      <c r="B10568" s="21" t="s">
        <v>448</v>
      </c>
    </row>
    <row r="10569">
      <c r="A10569" s="23" t="s">
        <v>11380</v>
      </c>
      <c r="B10569" s="21" t="s">
        <v>279</v>
      </c>
    </row>
    <row r="10570">
      <c r="A10570" s="23" t="s">
        <v>11381</v>
      </c>
      <c r="B10570" s="21" t="s">
        <v>11382</v>
      </c>
    </row>
    <row r="10571">
      <c r="A10571" s="23" t="s">
        <v>11383</v>
      </c>
      <c r="B10571" s="21" t="s">
        <v>294</v>
      </c>
    </row>
    <row r="10572">
      <c r="A10572" s="23" t="s">
        <v>11384</v>
      </c>
      <c r="B10572" s="21" t="s">
        <v>1320</v>
      </c>
    </row>
    <row r="10573">
      <c r="A10573" s="23" t="s">
        <v>11385</v>
      </c>
      <c r="B10573" s="21" t="s">
        <v>300</v>
      </c>
    </row>
    <row r="10574">
      <c r="A10574" s="23" t="s">
        <v>11386</v>
      </c>
      <c r="B10574" s="21" t="s">
        <v>331</v>
      </c>
    </row>
    <row r="10575">
      <c r="A10575" s="23" t="s">
        <v>11387</v>
      </c>
      <c r="B10575" s="21" t="s">
        <v>291</v>
      </c>
    </row>
    <row r="10576">
      <c r="A10576" s="23" t="s">
        <v>11388</v>
      </c>
      <c r="B10576" s="21" t="s">
        <v>1320</v>
      </c>
    </row>
    <row r="10577">
      <c r="A10577" s="23" t="s">
        <v>11389</v>
      </c>
      <c r="B10577" s="21" t="s">
        <v>357</v>
      </c>
    </row>
    <row r="10578">
      <c r="A10578" s="23" t="s">
        <v>11390</v>
      </c>
      <c r="B10578" s="21" t="s">
        <v>261</v>
      </c>
    </row>
    <row r="10579">
      <c r="A10579" s="23" t="s">
        <v>11391</v>
      </c>
      <c r="B10579" s="21" t="s">
        <v>118</v>
      </c>
    </row>
    <row r="10580">
      <c r="A10580" s="23" t="s">
        <v>11392</v>
      </c>
      <c r="B10580" s="21" t="s">
        <v>283</v>
      </c>
    </row>
    <row r="10581">
      <c r="A10581" s="23" t="s">
        <v>11393</v>
      </c>
      <c r="B10581" s="21" t="s">
        <v>680</v>
      </c>
    </row>
    <row r="10582">
      <c r="A10582" s="23" t="s">
        <v>11394</v>
      </c>
      <c r="B10582" s="21" t="s">
        <v>767</v>
      </c>
    </row>
    <row r="10583">
      <c r="A10583" s="23" t="s">
        <v>11395</v>
      </c>
      <c r="B10583" s="21" t="s">
        <v>261</v>
      </c>
    </row>
    <row r="10584">
      <c r="A10584" s="23" t="s">
        <v>11396</v>
      </c>
      <c r="B10584" s="21" t="s">
        <v>466</v>
      </c>
    </row>
    <row r="10585">
      <c r="A10585" s="23" t="s">
        <v>11397</v>
      </c>
      <c r="B10585" s="21" t="s">
        <v>267</v>
      </c>
    </row>
    <row r="10586">
      <c r="A10586" s="23" t="s">
        <v>11398</v>
      </c>
      <c r="B10586" s="21" t="s">
        <v>261</v>
      </c>
    </row>
    <row r="10587">
      <c r="A10587" s="23" t="s">
        <v>11399</v>
      </c>
      <c r="B10587" s="21" t="s">
        <v>281</v>
      </c>
    </row>
    <row r="10588">
      <c r="A10588" s="23" t="s">
        <v>11400</v>
      </c>
      <c r="B10588" s="21" t="s">
        <v>6244</v>
      </c>
    </row>
    <row r="10589">
      <c r="A10589" s="23" t="s">
        <v>11401</v>
      </c>
      <c r="B10589" s="21" t="s">
        <v>283</v>
      </c>
    </row>
    <row r="10590">
      <c r="A10590" s="23" t="s">
        <v>11402</v>
      </c>
      <c r="B10590" s="21" t="s">
        <v>283</v>
      </c>
    </row>
    <row r="10591">
      <c r="A10591" s="23" t="s">
        <v>11403</v>
      </c>
      <c r="B10591" s="21" t="s">
        <v>276</v>
      </c>
    </row>
    <row r="10592">
      <c r="A10592" s="23" t="s">
        <v>11404</v>
      </c>
      <c r="B10592" s="21" t="s">
        <v>263</v>
      </c>
    </row>
    <row r="10593">
      <c r="A10593" s="23" t="s">
        <v>11405</v>
      </c>
      <c r="B10593" s="21" t="s">
        <v>263</v>
      </c>
    </row>
    <row r="10594">
      <c r="A10594" s="23" t="s">
        <v>11406</v>
      </c>
      <c r="B10594" s="21" t="s">
        <v>118</v>
      </c>
    </row>
    <row r="10595">
      <c r="A10595" s="23" t="s">
        <v>11407</v>
      </c>
      <c r="B10595" s="21" t="s">
        <v>1054</v>
      </c>
    </row>
    <row r="10596">
      <c r="A10596" s="23" t="s">
        <v>11408</v>
      </c>
      <c r="B10596" s="21" t="s">
        <v>261</v>
      </c>
    </row>
    <row r="10597">
      <c r="A10597" s="23" t="s">
        <v>11409</v>
      </c>
      <c r="B10597" s="21" t="s">
        <v>263</v>
      </c>
    </row>
    <row r="10598">
      <c r="A10598" s="23" t="s">
        <v>11410</v>
      </c>
      <c r="B10598" s="21" t="s">
        <v>362</v>
      </c>
    </row>
    <row r="10599">
      <c r="A10599" s="23" t="s">
        <v>11411</v>
      </c>
      <c r="B10599" s="21" t="s">
        <v>263</v>
      </c>
    </row>
    <row r="10600">
      <c r="A10600" s="23" t="s">
        <v>11412</v>
      </c>
      <c r="B10600" s="21" t="s">
        <v>261</v>
      </c>
    </row>
    <row r="10601">
      <c r="A10601" s="23" t="s">
        <v>11413</v>
      </c>
      <c r="B10601" s="21" t="s">
        <v>261</v>
      </c>
    </row>
    <row r="10602">
      <c r="A10602" s="23" t="s">
        <v>11414</v>
      </c>
      <c r="B10602" s="21" t="s">
        <v>265</v>
      </c>
    </row>
    <row r="10603">
      <c r="A10603" s="23" t="s">
        <v>11415</v>
      </c>
      <c r="B10603" s="21" t="s">
        <v>261</v>
      </c>
    </row>
    <row r="10604">
      <c r="A10604" s="23" t="s">
        <v>11416</v>
      </c>
      <c r="B10604" s="21" t="s">
        <v>152</v>
      </c>
    </row>
    <row r="10605">
      <c r="A10605" s="23" t="s">
        <v>11417</v>
      </c>
      <c r="B10605" s="21" t="s">
        <v>263</v>
      </c>
    </row>
    <row r="10606">
      <c r="A10606" s="23" t="s">
        <v>11418</v>
      </c>
      <c r="B10606" s="21" t="s">
        <v>283</v>
      </c>
    </row>
    <row r="10607">
      <c r="A10607" s="23" t="s">
        <v>11419</v>
      </c>
      <c r="B10607" s="21" t="s">
        <v>283</v>
      </c>
    </row>
    <row r="10608">
      <c r="A10608" s="23" t="s">
        <v>11420</v>
      </c>
      <c r="B10608" s="21" t="s">
        <v>466</v>
      </c>
    </row>
    <row r="10609">
      <c r="A10609" s="23" t="s">
        <v>11421</v>
      </c>
      <c r="B10609" s="21" t="s">
        <v>265</v>
      </c>
    </row>
    <row r="10610">
      <c r="A10610" s="23" t="s">
        <v>11422</v>
      </c>
      <c r="B10610" s="21" t="s">
        <v>267</v>
      </c>
    </row>
    <row r="10611">
      <c r="A10611" s="23" t="s">
        <v>11423</v>
      </c>
      <c r="B10611" s="21" t="s">
        <v>767</v>
      </c>
    </row>
    <row r="10612">
      <c r="A10612" s="23" t="s">
        <v>11424</v>
      </c>
      <c r="B10612" s="21" t="s">
        <v>283</v>
      </c>
    </row>
    <row r="10613">
      <c r="A10613" s="23" t="s">
        <v>11425</v>
      </c>
      <c r="B10613" s="21" t="s">
        <v>118</v>
      </c>
    </row>
    <row r="10614">
      <c r="A10614" s="23" t="s">
        <v>11426</v>
      </c>
      <c r="B10614" s="21" t="s">
        <v>283</v>
      </c>
    </row>
    <row r="10615">
      <c r="A10615" s="23" t="s">
        <v>11427</v>
      </c>
      <c r="B10615" s="21" t="s">
        <v>261</v>
      </c>
    </row>
    <row r="10616">
      <c r="A10616" s="23" t="s">
        <v>11428</v>
      </c>
      <c r="B10616" s="21" t="s">
        <v>956</v>
      </c>
    </row>
    <row r="10617">
      <c r="A10617" s="23" t="s">
        <v>11429</v>
      </c>
      <c r="B10617" s="21" t="s">
        <v>263</v>
      </c>
    </row>
    <row r="10618">
      <c r="A10618" s="23" t="s">
        <v>11430</v>
      </c>
      <c r="B10618" s="21" t="s">
        <v>1586</v>
      </c>
    </row>
    <row r="10619">
      <c r="A10619" s="23" t="s">
        <v>11431</v>
      </c>
      <c r="B10619" s="21" t="s">
        <v>271</v>
      </c>
    </row>
    <row r="10620">
      <c r="A10620" s="23" t="s">
        <v>11432</v>
      </c>
      <c r="B10620" s="21" t="s">
        <v>261</v>
      </c>
    </row>
    <row r="10621">
      <c r="A10621" s="23" t="s">
        <v>11433</v>
      </c>
      <c r="B10621" s="21" t="s">
        <v>273</v>
      </c>
    </row>
    <row r="10622">
      <c r="A10622" s="23" t="s">
        <v>11434</v>
      </c>
      <c r="B10622" s="21" t="s">
        <v>263</v>
      </c>
    </row>
    <row r="10623">
      <c r="A10623" s="23" t="s">
        <v>11435</v>
      </c>
      <c r="B10623" s="21" t="s">
        <v>283</v>
      </c>
    </row>
    <row r="10624">
      <c r="A10624" s="23" t="s">
        <v>11436</v>
      </c>
      <c r="B10624" s="21" t="s">
        <v>283</v>
      </c>
    </row>
    <row r="10625">
      <c r="A10625" s="23" t="s">
        <v>11437</v>
      </c>
      <c r="B10625" s="21" t="s">
        <v>9995</v>
      </c>
    </row>
    <row r="10626">
      <c r="A10626" s="23" t="s">
        <v>11438</v>
      </c>
      <c r="B10626" s="21" t="s">
        <v>261</v>
      </c>
    </row>
    <row r="10627">
      <c r="A10627" s="23" t="s">
        <v>11439</v>
      </c>
      <c r="B10627" s="21" t="s">
        <v>1586</v>
      </c>
    </row>
    <row r="10628">
      <c r="A10628" s="23" t="s">
        <v>11440</v>
      </c>
      <c r="B10628" s="21" t="s">
        <v>294</v>
      </c>
    </row>
    <row r="10629">
      <c r="A10629" s="23" t="s">
        <v>11441</v>
      </c>
      <c r="B10629" s="21" t="s">
        <v>324</v>
      </c>
    </row>
    <row r="10630">
      <c r="A10630" s="23" t="s">
        <v>11442</v>
      </c>
      <c r="B10630" s="21" t="s">
        <v>362</v>
      </c>
    </row>
    <row r="10631">
      <c r="A10631" s="23" t="s">
        <v>11443</v>
      </c>
      <c r="B10631" s="21" t="s">
        <v>329</v>
      </c>
    </row>
    <row r="10632">
      <c r="A10632" s="23" t="s">
        <v>11444</v>
      </c>
      <c r="B10632" s="21" t="s">
        <v>152</v>
      </c>
    </row>
    <row r="10633">
      <c r="A10633" s="23" t="s">
        <v>11445</v>
      </c>
      <c r="B10633" s="21" t="s">
        <v>1665</v>
      </c>
    </row>
    <row r="10634">
      <c r="A10634" s="23" t="s">
        <v>11446</v>
      </c>
      <c r="B10634" s="21" t="s">
        <v>1090</v>
      </c>
    </row>
    <row r="10635">
      <c r="A10635" s="23" t="s">
        <v>11447</v>
      </c>
      <c r="B10635" s="21" t="s">
        <v>283</v>
      </c>
    </row>
    <row r="10636">
      <c r="A10636" s="23" t="s">
        <v>11448</v>
      </c>
      <c r="B10636" s="21" t="s">
        <v>261</v>
      </c>
    </row>
    <row r="10637">
      <c r="A10637" s="23" t="s">
        <v>11449</v>
      </c>
      <c r="B10637" s="21" t="s">
        <v>1570</v>
      </c>
    </row>
    <row r="10638">
      <c r="A10638" s="23" t="s">
        <v>11450</v>
      </c>
      <c r="B10638" s="21" t="s">
        <v>450</v>
      </c>
    </row>
    <row r="10639">
      <c r="A10639" s="23" t="s">
        <v>11451</v>
      </c>
      <c r="B10639" s="21" t="s">
        <v>693</v>
      </c>
    </row>
    <row r="10640">
      <c r="A10640" s="23" t="s">
        <v>11452</v>
      </c>
      <c r="B10640" s="21" t="s">
        <v>267</v>
      </c>
    </row>
    <row r="10641">
      <c r="A10641" s="23" t="s">
        <v>11453</v>
      </c>
      <c r="B10641" s="21" t="s">
        <v>11454</v>
      </c>
    </row>
    <row r="10642">
      <c r="A10642" s="23" t="s">
        <v>11455</v>
      </c>
      <c r="B10642" s="21" t="s">
        <v>191</v>
      </c>
    </row>
    <row r="10643">
      <c r="A10643" s="23" t="s">
        <v>11456</v>
      </c>
      <c r="B10643" s="21" t="s">
        <v>283</v>
      </c>
    </row>
    <row r="10644">
      <c r="A10644" s="23" t="s">
        <v>11457</v>
      </c>
      <c r="B10644" s="21" t="s">
        <v>300</v>
      </c>
    </row>
    <row r="10645">
      <c r="A10645" s="23" t="s">
        <v>11458</v>
      </c>
      <c r="B10645" s="21" t="s">
        <v>11459</v>
      </c>
    </row>
    <row r="10646">
      <c r="A10646" s="23" t="s">
        <v>11460</v>
      </c>
      <c r="B10646" s="21" t="s">
        <v>291</v>
      </c>
    </row>
    <row r="10647">
      <c r="A10647" s="23" t="s">
        <v>11461</v>
      </c>
      <c r="B10647" s="21" t="s">
        <v>476</v>
      </c>
    </row>
    <row r="10648">
      <c r="A10648" s="23" t="s">
        <v>11462</v>
      </c>
      <c r="B10648" s="21" t="s">
        <v>283</v>
      </c>
    </row>
    <row r="10649">
      <c r="A10649" s="23" t="s">
        <v>11463</v>
      </c>
      <c r="B10649" s="21" t="s">
        <v>191</v>
      </c>
    </row>
    <row r="10650">
      <c r="A10650" s="23" t="s">
        <v>11464</v>
      </c>
      <c r="B10650" s="21" t="s">
        <v>1360</v>
      </c>
    </row>
    <row r="10651">
      <c r="A10651" s="23" t="s">
        <v>11465</v>
      </c>
      <c r="B10651" s="21" t="s">
        <v>174</v>
      </c>
    </row>
    <row r="10652">
      <c r="A10652" s="23" t="s">
        <v>11466</v>
      </c>
      <c r="B10652" s="21" t="s">
        <v>118</v>
      </c>
    </row>
    <row r="10653">
      <c r="A10653" s="23" t="s">
        <v>11467</v>
      </c>
      <c r="B10653" s="21" t="s">
        <v>261</v>
      </c>
    </row>
    <row r="10654">
      <c r="A10654" s="23" t="s">
        <v>11468</v>
      </c>
      <c r="B10654" s="21" t="s">
        <v>659</v>
      </c>
    </row>
    <row r="10655">
      <c r="A10655" s="23" t="s">
        <v>215</v>
      </c>
      <c r="B10655" s="21" t="s">
        <v>216</v>
      </c>
    </row>
    <row r="10656">
      <c r="A10656" s="23" t="s">
        <v>11469</v>
      </c>
      <c r="B10656" s="21" t="s">
        <v>263</v>
      </c>
    </row>
    <row r="10657">
      <c r="A10657" s="23" t="s">
        <v>11470</v>
      </c>
      <c r="B10657" s="21" t="s">
        <v>283</v>
      </c>
    </row>
    <row r="10658">
      <c r="A10658" s="23" t="s">
        <v>11471</v>
      </c>
      <c r="B10658" s="21" t="s">
        <v>1586</v>
      </c>
    </row>
    <row r="10659">
      <c r="A10659" s="23" t="s">
        <v>11472</v>
      </c>
      <c r="B10659" s="21" t="s">
        <v>636</v>
      </c>
    </row>
    <row r="10660">
      <c r="A10660" s="23" t="s">
        <v>11473</v>
      </c>
      <c r="B10660" s="21" t="s">
        <v>294</v>
      </c>
    </row>
    <row r="10661">
      <c r="A10661" s="23" t="s">
        <v>11474</v>
      </c>
      <c r="B10661" s="21" t="s">
        <v>283</v>
      </c>
    </row>
    <row r="10662">
      <c r="A10662" s="23" t="s">
        <v>11475</v>
      </c>
      <c r="B10662" s="21" t="s">
        <v>1586</v>
      </c>
    </row>
    <row r="10663">
      <c r="A10663" s="23" t="s">
        <v>11476</v>
      </c>
      <c r="B10663" s="21" t="s">
        <v>466</v>
      </c>
    </row>
    <row r="10664">
      <c r="A10664" s="23" t="s">
        <v>11477</v>
      </c>
      <c r="B10664" s="21" t="s">
        <v>1090</v>
      </c>
    </row>
    <row r="10665">
      <c r="A10665" s="23" t="s">
        <v>11478</v>
      </c>
      <c r="B10665" s="21" t="s">
        <v>283</v>
      </c>
    </row>
    <row r="10666">
      <c r="A10666" s="23" t="s">
        <v>11479</v>
      </c>
      <c r="B10666" s="21" t="s">
        <v>283</v>
      </c>
    </row>
    <row r="10667">
      <c r="A10667" s="23" t="s">
        <v>11480</v>
      </c>
      <c r="B10667" s="21" t="s">
        <v>283</v>
      </c>
    </row>
    <row r="10668">
      <c r="A10668" s="23" t="s">
        <v>11481</v>
      </c>
      <c r="B10668" s="21" t="s">
        <v>283</v>
      </c>
    </row>
    <row r="10669">
      <c r="A10669" s="23" t="s">
        <v>11482</v>
      </c>
      <c r="B10669" s="21" t="s">
        <v>118</v>
      </c>
    </row>
    <row r="10670">
      <c r="A10670" s="23" t="s">
        <v>11483</v>
      </c>
      <c r="B10670" s="21" t="s">
        <v>294</v>
      </c>
    </row>
    <row r="10671">
      <c r="A10671" s="23" t="s">
        <v>11484</v>
      </c>
      <c r="B10671" s="21" t="s">
        <v>283</v>
      </c>
    </row>
    <row r="10672">
      <c r="A10672" s="23" t="s">
        <v>11485</v>
      </c>
      <c r="B10672" s="21" t="s">
        <v>276</v>
      </c>
    </row>
    <row r="10673">
      <c r="A10673" s="23" t="s">
        <v>11486</v>
      </c>
      <c r="B10673" s="21" t="s">
        <v>752</v>
      </c>
    </row>
    <row r="10674">
      <c r="A10674" s="23" t="s">
        <v>11487</v>
      </c>
      <c r="B10674" s="21" t="s">
        <v>1567</v>
      </c>
    </row>
    <row r="10675">
      <c r="A10675" s="23" t="s">
        <v>11488</v>
      </c>
      <c r="B10675" s="21" t="s">
        <v>300</v>
      </c>
    </row>
    <row r="10676">
      <c r="A10676" s="23" t="s">
        <v>11489</v>
      </c>
      <c r="B10676" s="21" t="s">
        <v>283</v>
      </c>
    </row>
    <row r="10677">
      <c r="A10677" s="23" t="s">
        <v>11490</v>
      </c>
      <c r="B10677" s="21" t="s">
        <v>261</v>
      </c>
    </row>
    <row r="10678">
      <c r="A10678" s="23" t="s">
        <v>11491</v>
      </c>
      <c r="B10678" s="21" t="s">
        <v>362</v>
      </c>
    </row>
    <row r="10679">
      <c r="A10679" s="23" t="s">
        <v>11492</v>
      </c>
      <c r="B10679" s="21" t="s">
        <v>273</v>
      </c>
    </row>
    <row r="10680">
      <c r="A10680" s="23" t="s">
        <v>11493</v>
      </c>
      <c r="B10680" s="21" t="s">
        <v>300</v>
      </c>
    </row>
    <row r="10681">
      <c r="A10681" s="23" t="s">
        <v>11494</v>
      </c>
      <c r="B10681" s="21" t="s">
        <v>501</v>
      </c>
    </row>
    <row r="10682">
      <c r="A10682" s="23" t="s">
        <v>11495</v>
      </c>
      <c r="B10682" s="21" t="s">
        <v>375</v>
      </c>
    </row>
    <row r="10683">
      <c r="A10683" s="23" t="s">
        <v>11496</v>
      </c>
      <c r="B10683" s="21" t="s">
        <v>267</v>
      </c>
    </row>
    <row r="10684">
      <c r="A10684" s="23" t="s">
        <v>11497</v>
      </c>
      <c r="B10684" s="21" t="s">
        <v>362</v>
      </c>
    </row>
    <row r="10685">
      <c r="A10685" s="23" t="s">
        <v>11498</v>
      </c>
      <c r="B10685" s="21" t="s">
        <v>273</v>
      </c>
    </row>
    <row r="10686">
      <c r="A10686" s="23" t="s">
        <v>11499</v>
      </c>
      <c r="B10686" s="21" t="s">
        <v>283</v>
      </c>
    </row>
    <row r="10687">
      <c r="A10687" s="23" t="s">
        <v>11500</v>
      </c>
      <c r="B10687" s="21" t="s">
        <v>659</v>
      </c>
    </row>
    <row r="10688">
      <c r="A10688" s="23" t="s">
        <v>11501</v>
      </c>
      <c r="B10688" s="21" t="s">
        <v>276</v>
      </c>
    </row>
    <row r="10689">
      <c r="A10689" s="23" t="s">
        <v>11502</v>
      </c>
      <c r="B10689" s="21" t="s">
        <v>261</v>
      </c>
    </row>
    <row r="10690">
      <c r="A10690" s="23" t="s">
        <v>11503</v>
      </c>
      <c r="B10690" s="21" t="s">
        <v>362</v>
      </c>
    </row>
    <row r="10691">
      <c r="A10691" s="23" t="s">
        <v>11504</v>
      </c>
      <c r="B10691" s="21" t="s">
        <v>466</v>
      </c>
    </row>
    <row r="10692">
      <c r="A10692" s="23" t="s">
        <v>11505</v>
      </c>
      <c r="B10692" s="21" t="s">
        <v>265</v>
      </c>
    </row>
    <row r="10693">
      <c r="A10693" s="23" t="s">
        <v>11506</v>
      </c>
      <c r="B10693" s="21" t="s">
        <v>357</v>
      </c>
    </row>
    <row r="10694">
      <c r="A10694" s="23" t="s">
        <v>11507</v>
      </c>
      <c r="B10694" s="21" t="s">
        <v>435</v>
      </c>
    </row>
    <row r="10695">
      <c r="A10695" s="23" t="s">
        <v>11508</v>
      </c>
      <c r="B10695" s="21" t="s">
        <v>263</v>
      </c>
    </row>
    <row r="10696">
      <c r="A10696" s="23" t="s">
        <v>11509</v>
      </c>
      <c r="B10696" s="21" t="s">
        <v>273</v>
      </c>
    </row>
    <row r="10697">
      <c r="A10697" s="23" t="s">
        <v>11510</v>
      </c>
      <c r="B10697" s="21" t="s">
        <v>1798</v>
      </c>
    </row>
    <row r="10698">
      <c r="A10698" s="23" t="s">
        <v>11511</v>
      </c>
      <c r="B10698" s="21" t="s">
        <v>11512</v>
      </c>
    </row>
    <row r="10699">
      <c r="A10699" s="23" t="s">
        <v>11513</v>
      </c>
      <c r="B10699" s="21" t="s">
        <v>300</v>
      </c>
    </row>
    <row r="10700">
      <c r="A10700" s="23" t="s">
        <v>11514</v>
      </c>
      <c r="B10700" s="21" t="s">
        <v>659</v>
      </c>
    </row>
    <row r="10701">
      <c r="A10701" s="23" t="s">
        <v>11515</v>
      </c>
      <c r="B10701" s="21" t="s">
        <v>265</v>
      </c>
    </row>
    <row r="10702">
      <c r="A10702" s="23" t="s">
        <v>11516</v>
      </c>
      <c r="B10702" s="21" t="s">
        <v>267</v>
      </c>
    </row>
    <row r="10703">
      <c r="A10703" s="23" t="s">
        <v>11517</v>
      </c>
      <c r="B10703" s="21" t="s">
        <v>144</v>
      </c>
    </row>
    <row r="10704">
      <c r="A10704" s="23" t="s">
        <v>11518</v>
      </c>
      <c r="B10704" s="21" t="s">
        <v>273</v>
      </c>
    </row>
    <row r="10705">
      <c r="A10705" s="23" t="s">
        <v>11519</v>
      </c>
      <c r="B10705" s="21" t="s">
        <v>435</v>
      </c>
    </row>
    <row r="10706">
      <c r="A10706" s="23" t="s">
        <v>11520</v>
      </c>
      <c r="B10706" s="21" t="s">
        <v>300</v>
      </c>
    </row>
    <row r="10707">
      <c r="A10707" s="23" t="s">
        <v>11521</v>
      </c>
      <c r="B10707" s="21" t="s">
        <v>10305</v>
      </c>
    </row>
    <row r="10708">
      <c r="A10708" s="23" t="s">
        <v>11522</v>
      </c>
      <c r="B10708" s="21" t="s">
        <v>261</v>
      </c>
    </row>
    <row r="10709">
      <c r="A10709" s="23" t="s">
        <v>11523</v>
      </c>
      <c r="B10709" s="21" t="s">
        <v>362</v>
      </c>
    </row>
    <row r="10710">
      <c r="A10710" s="23" t="s">
        <v>11524</v>
      </c>
      <c r="B10710" s="21" t="s">
        <v>1097</v>
      </c>
    </row>
    <row r="10711">
      <c r="A10711" s="23" t="s">
        <v>11525</v>
      </c>
      <c r="B10711" s="21" t="s">
        <v>184</v>
      </c>
    </row>
    <row r="10712">
      <c r="A10712" s="23" t="s">
        <v>11526</v>
      </c>
      <c r="B10712" s="21" t="s">
        <v>9572</v>
      </c>
    </row>
    <row r="10713">
      <c r="A10713" s="23" t="s">
        <v>11527</v>
      </c>
      <c r="B10713" s="21" t="s">
        <v>300</v>
      </c>
    </row>
    <row r="10714">
      <c r="A10714" s="23" t="s">
        <v>11528</v>
      </c>
      <c r="B10714" s="21" t="s">
        <v>261</v>
      </c>
    </row>
    <row r="10715">
      <c r="A10715" s="23" t="s">
        <v>11529</v>
      </c>
      <c r="B10715" s="21" t="s">
        <v>1954</v>
      </c>
    </row>
    <row r="10716">
      <c r="A10716" s="23" t="s">
        <v>11530</v>
      </c>
      <c r="B10716" s="21" t="s">
        <v>283</v>
      </c>
    </row>
    <row r="10717">
      <c r="A10717" s="23" t="s">
        <v>11531</v>
      </c>
      <c r="B10717" s="21" t="s">
        <v>316</v>
      </c>
    </row>
    <row r="10718">
      <c r="A10718" s="23" t="s">
        <v>11532</v>
      </c>
      <c r="B10718" s="21" t="s">
        <v>261</v>
      </c>
    </row>
    <row r="10719">
      <c r="A10719" s="23" t="s">
        <v>11533</v>
      </c>
      <c r="B10719" s="21" t="s">
        <v>261</v>
      </c>
    </row>
    <row r="10720">
      <c r="A10720" s="23" t="s">
        <v>11534</v>
      </c>
      <c r="B10720" s="21" t="s">
        <v>261</v>
      </c>
    </row>
    <row r="10721">
      <c r="A10721" s="23" t="s">
        <v>11535</v>
      </c>
      <c r="B10721" s="21" t="s">
        <v>569</v>
      </c>
    </row>
    <row r="10722">
      <c r="A10722" s="23" t="s">
        <v>11536</v>
      </c>
      <c r="B10722" s="21" t="s">
        <v>624</v>
      </c>
    </row>
    <row r="10723">
      <c r="A10723" s="23" t="s">
        <v>11537</v>
      </c>
      <c r="B10723" s="21" t="s">
        <v>357</v>
      </c>
    </row>
    <row r="10724">
      <c r="A10724" s="23" t="s">
        <v>11538</v>
      </c>
      <c r="B10724" s="21" t="s">
        <v>283</v>
      </c>
    </row>
    <row r="10725">
      <c r="A10725" s="23" t="s">
        <v>11539</v>
      </c>
      <c r="B10725" s="21" t="s">
        <v>291</v>
      </c>
    </row>
    <row r="10726">
      <c r="A10726" s="23" t="s">
        <v>11540</v>
      </c>
      <c r="B10726" s="21" t="s">
        <v>283</v>
      </c>
    </row>
    <row r="10727">
      <c r="A10727" s="23" t="s">
        <v>11541</v>
      </c>
      <c r="B10727" s="21" t="s">
        <v>118</v>
      </c>
    </row>
    <row r="10728">
      <c r="A10728" s="23" t="s">
        <v>11542</v>
      </c>
      <c r="B10728" s="21" t="s">
        <v>659</v>
      </c>
    </row>
    <row r="10729">
      <c r="A10729" s="23" t="s">
        <v>11543</v>
      </c>
      <c r="B10729" s="21" t="s">
        <v>300</v>
      </c>
    </row>
    <row r="10730">
      <c r="A10730" s="23" t="s">
        <v>11544</v>
      </c>
      <c r="B10730" s="21" t="s">
        <v>362</v>
      </c>
    </row>
    <row r="10731">
      <c r="A10731" s="23" t="s">
        <v>11545</v>
      </c>
      <c r="B10731" s="21" t="s">
        <v>291</v>
      </c>
    </row>
    <row r="10732">
      <c r="A10732" s="23" t="s">
        <v>11546</v>
      </c>
      <c r="B10732" s="21" t="s">
        <v>300</v>
      </c>
    </row>
    <row r="10733">
      <c r="A10733" s="23" t="s">
        <v>11547</v>
      </c>
      <c r="B10733" s="21" t="s">
        <v>297</v>
      </c>
    </row>
    <row r="10734">
      <c r="A10734" s="23" t="s">
        <v>11548</v>
      </c>
      <c r="B10734" s="21" t="s">
        <v>261</v>
      </c>
    </row>
    <row r="10735">
      <c r="A10735" s="23" t="s">
        <v>11549</v>
      </c>
      <c r="B10735" s="21" t="s">
        <v>261</v>
      </c>
    </row>
    <row r="10736">
      <c r="A10736" s="23" t="s">
        <v>11550</v>
      </c>
      <c r="B10736" s="21" t="s">
        <v>11551</v>
      </c>
    </row>
    <row r="10737">
      <c r="A10737" s="23" t="s">
        <v>11552</v>
      </c>
      <c r="B10737" s="21" t="s">
        <v>267</v>
      </c>
    </row>
    <row r="10738">
      <c r="A10738" s="23" t="s">
        <v>11553</v>
      </c>
      <c r="B10738" s="21" t="s">
        <v>333</v>
      </c>
    </row>
    <row r="10739">
      <c r="A10739" s="23" t="s">
        <v>11554</v>
      </c>
      <c r="B10739" s="21" t="s">
        <v>283</v>
      </c>
    </row>
    <row r="10740">
      <c r="A10740" s="23" t="s">
        <v>11555</v>
      </c>
      <c r="B10740" s="21" t="s">
        <v>294</v>
      </c>
    </row>
    <row r="10741">
      <c r="A10741" s="23" t="s">
        <v>11556</v>
      </c>
      <c r="B10741" s="21" t="s">
        <v>461</v>
      </c>
    </row>
    <row r="10742">
      <c r="A10742" s="23" t="s">
        <v>11557</v>
      </c>
      <c r="B10742" s="21" t="s">
        <v>11558</v>
      </c>
    </row>
    <row r="10743">
      <c r="A10743" s="23" t="s">
        <v>11559</v>
      </c>
      <c r="B10743" s="21" t="s">
        <v>8307</v>
      </c>
    </row>
    <row r="10744">
      <c r="A10744" s="23" t="s">
        <v>11560</v>
      </c>
      <c r="B10744" s="21" t="s">
        <v>261</v>
      </c>
    </row>
    <row r="10745">
      <c r="A10745" s="23" t="s">
        <v>11561</v>
      </c>
      <c r="B10745" s="21" t="s">
        <v>261</v>
      </c>
    </row>
    <row r="10746">
      <c r="A10746" s="23" t="s">
        <v>11562</v>
      </c>
      <c r="B10746" s="21" t="s">
        <v>1090</v>
      </c>
    </row>
    <row r="10747">
      <c r="A10747" s="23" t="s">
        <v>11563</v>
      </c>
      <c r="B10747" s="21" t="s">
        <v>273</v>
      </c>
    </row>
    <row r="10748">
      <c r="A10748" s="23" t="s">
        <v>11564</v>
      </c>
      <c r="B10748" s="21" t="s">
        <v>978</v>
      </c>
    </row>
    <row r="10749">
      <c r="A10749" s="23" t="s">
        <v>11565</v>
      </c>
      <c r="B10749" s="21" t="s">
        <v>283</v>
      </c>
    </row>
    <row r="10750">
      <c r="A10750" s="23" t="s">
        <v>11566</v>
      </c>
      <c r="B10750" s="21" t="s">
        <v>1320</v>
      </c>
    </row>
    <row r="10751">
      <c r="A10751" s="23" t="s">
        <v>11567</v>
      </c>
      <c r="B10751" s="21" t="s">
        <v>263</v>
      </c>
    </row>
    <row r="10752">
      <c r="A10752" s="23" t="s">
        <v>11568</v>
      </c>
      <c r="B10752" s="21" t="s">
        <v>283</v>
      </c>
    </row>
    <row r="10753">
      <c r="A10753" s="23" t="s">
        <v>11569</v>
      </c>
      <c r="B10753" s="21" t="s">
        <v>302</v>
      </c>
    </row>
    <row r="10754">
      <c r="A10754" s="23" t="s">
        <v>11570</v>
      </c>
      <c r="B10754" s="21" t="s">
        <v>812</v>
      </c>
    </row>
    <row r="10755">
      <c r="A10755" s="23" t="s">
        <v>11571</v>
      </c>
      <c r="B10755" s="21" t="s">
        <v>118</v>
      </c>
    </row>
    <row r="10756">
      <c r="A10756" s="23" t="s">
        <v>11572</v>
      </c>
      <c r="B10756" s="21" t="s">
        <v>300</v>
      </c>
    </row>
    <row r="10757">
      <c r="A10757" s="23" t="s">
        <v>11573</v>
      </c>
      <c r="B10757" s="21" t="s">
        <v>261</v>
      </c>
    </row>
    <row r="10758">
      <c r="A10758" s="23" t="s">
        <v>11574</v>
      </c>
      <c r="B10758" s="21" t="s">
        <v>263</v>
      </c>
    </row>
    <row r="10759">
      <c r="A10759" s="23" t="s">
        <v>11575</v>
      </c>
      <c r="B10759" s="21" t="s">
        <v>118</v>
      </c>
    </row>
    <row r="10760">
      <c r="A10760" s="23" t="s">
        <v>11576</v>
      </c>
      <c r="B10760" s="21" t="s">
        <v>263</v>
      </c>
    </row>
    <row r="10761">
      <c r="A10761" s="23" t="s">
        <v>11577</v>
      </c>
      <c r="B10761" s="21" t="s">
        <v>283</v>
      </c>
    </row>
    <row r="10762">
      <c r="A10762" s="23" t="s">
        <v>11578</v>
      </c>
      <c r="B10762" s="21" t="s">
        <v>152</v>
      </c>
    </row>
    <row r="10763">
      <c r="A10763" s="23" t="s">
        <v>11579</v>
      </c>
      <c r="B10763" s="21" t="s">
        <v>687</v>
      </c>
    </row>
    <row r="10764">
      <c r="A10764" s="23" t="s">
        <v>11580</v>
      </c>
      <c r="B10764" s="21" t="s">
        <v>144</v>
      </c>
    </row>
    <row r="10765">
      <c r="A10765" s="23" t="s">
        <v>11581</v>
      </c>
      <c r="B10765" s="21" t="s">
        <v>329</v>
      </c>
    </row>
    <row r="10766">
      <c r="A10766" s="23" t="s">
        <v>11582</v>
      </c>
      <c r="B10766" s="21" t="s">
        <v>346</v>
      </c>
    </row>
    <row r="10767">
      <c r="A10767" s="23" t="s">
        <v>11583</v>
      </c>
      <c r="B10767" s="21" t="s">
        <v>156</v>
      </c>
    </row>
    <row r="10768">
      <c r="A10768" s="23" t="s">
        <v>11584</v>
      </c>
      <c r="B10768" s="21" t="s">
        <v>273</v>
      </c>
    </row>
    <row r="10769">
      <c r="A10769" s="23" t="s">
        <v>11585</v>
      </c>
      <c r="B10769" s="21" t="s">
        <v>263</v>
      </c>
    </row>
    <row r="10770">
      <c r="A10770" s="23" t="s">
        <v>11586</v>
      </c>
      <c r="B10770" s="21" t="s">
        <v>767</v>
      </c>
    </row>
    <row r="10771">
      <c r="A10771" s="23" t="s">
        <v>11587</v>
      </c>
      <c r="B10771" s="21" t="s">
        <v>261</v>
      </c>
    </row>
    <row r="10772">
      <c r="A10772" s="23" t="s">
        <v>11588</v>
      </c>
      <c r="B10772" s="21" t="s">
        <v>821</v>
      </c>
    </row>
    <row r="10773">
      <c r="A10773" s="23" t="s">
        <v>11589</v>
      </c>
      <c r="B10773" s="21" t="s">
        <v>1360</v>
      </c>
    </row>
    <row r="10774">
      <c r="A10774" s="23" t="s">
        <v>11590</v>
      </c>
      <c r="B10774" s="21" t="s">
        <v>1820</v>
      </c>
    </row>
    <row r="10775">
      <c r="A10775" s="23" t="s">
        <v>11591</v>
      </c>
      <c r="B10775" s="21" t="s">
        <v>362</v>
      </c>
    </row>
    <row r="10776">
      <c r="A10776" s="23" t="s">
        <v>11592</v>
      </c>
      <c r="B10776" s="21" t="s">
        <v>261</v>
      </c>
    </row>
    <row r="10777">
      <c r="A10777" s="23" t="s">
        <v>11593</v>
      </c>
      <c r="B10777" s="21" t="s">
        <v>261</v>
      </c>
    </row>
    <row r="10778">
      <c r="A10778" s="23" t="s">
        <v>11594</v>
      </c>
      <c r="B10778" s="21" t="s">
        <v>1769</v>
      </c>
    </row>
    <row r="10779">
      <c r="A10779" s="23" t="s">
        <v>11595</v>
      </c>
      <c r="B10779" s="21" t="s">
        <v>1230</v>
      </c>
    </row>
    <row r="10780">
      <c r="A10780" s="23" t="s">
        <v>11596</v>
      </c>
      <c r="B10780" s="21" t="s">
        <v>291</v>
      </c>
    </row>
    <row r="10781">
      <c r="A10781" s="23" t="s">
        <v>11597</v>
      </c>
      <c r="B10781" s="21" t="s">
        <v>297</v>
      </c>
    </row>
    <row r="10782">
      <c r="A10782" s="23" t="s">
        <v>11598</v>
      </c>
      <c r="B10782" s="21" t="s">
        <v>283</v>
      </c>
    </row>
    <row r="10783">
      <c r="A10783" s="23" t="s">
        <v>11599</v>
      </c>
      <c r="B10783" s="21" t="s">
        <v>300</v>
      </c>
    </row>
    <row r="10784">
      <c r="A10784" s="23" t="s">
        <v>11600</v>
      </c>
      <c r="B10784" s="21" t="s">
        <v>283</v>
      </c>
    </row>
    <row r="10785">
      <c r="A10785" s="23" t="s">
        <v>11601</v>
      </c>
      <c r="B10785" s="21" t="s">
        <v>610</v>
      </c>
    </row>
    <row r="10786">
      <c r="A10786" s="23" t="s">
        <v>11602</v>
      </c>
      <c r="B10786" s="21" t="s">
        <v>610</v>
      </c>
    </row>
    <row r="10787">
      <c r="A10787" s="23" t="s">
        <v>11603</v>
      </c>
      <c r="B10787" s="21" t="s">
        <v>761</v>
      </c>
    </row>
    <row r="10788">
      <c r="A10788" s="23" t="s">
        <v>11604</v>
      </c>
      <c r="B10788" s="21" t="s">
        <v>294</v>
      </c>
    </row>
    <row r="10789">
      <c r="A10789" s="23" t="s">
        <v>11605</v>
      </c>
      <c r="B10789" s="21" t="s">
        <v>267</v>
      </c>
    </row>
    <row r="10790">
      <c r="A10790" s="23" t="s">
        <v>11606</v>
      </c>
      <c r="B10790" s="21" t="s">
        <v>362</v>
      </c>
    </row>
    <row r="10791">
      <c r="A10791" s="23" t="s">
        <v>11607</v>
      </c>
      <c r="B10791" s="21" t="s">
        <v>589</v>
      </c>
    </row>
    <row r="10792">
      <c r="A10792" s="23" t="s">
        <v>11608</v>
      </c>
      <c r="B10792" s="21" t="s">
        <v>283</v>
      </c>
    </row>
    <row r="10793">
      <c r="A10793" s="23" t="s">
        <v>11609</v>
      </c>
      <c r="B10793" s="21" t="s">
        <v>283</v>
      </c>
    </row>
    <row r="10794">
      <c r="A10794" s="23" t="s">
        <v>11610</v>
      </c>
      <c r="B10794" s="21" t="s">
        <v>261</v>
      </c>
    </row>
    <row r="10795">
      <c r="A10795" s="23" t="s">
        <v>11611</v>
      </c>
      <c r="B10795" s="21" t="s">
        <v>450</v>
      </c>
    </row>
    <row r="10796">
      <c r="A10796" s="23" t="s">
        <v>11612</v>
      </c>
      <c r="B10796" s="21" t="s">
        <v>1097</v>
      </c>
    </row>
    <row r="10797">
      <c r="A10797" s="23" t="s">
        <v>11613</v>
      </c>
      <c r="B10797" s="21" t="s">
        <v>283</v>
      </c>
    </row>
    <row r="10798">
      <c r="A10798" s="23" t="s">
        <v>11614</v>
      </c>
      <c r="B10798" s="21" t="s">
        <v>283</v>
      </c>
    </row>
    <row r="10799">
      <c r="A10799" s="23" t="s">
        <v>11615</v>
      </c>
      <c r="B10799" s="21" t="s">
        <v>283</v>
      </c>
    </row>
    <row r="10800">
      <c r="A10800" s="23" t="s">
        <v>11616</v>
      </c>
      <c r="B10800" s="21" t="s">
        <v>466</v>
      </c>
    </row>
    <row r="10801">
      <c r="A10801" s="23" t="s">
        <v>11617</v>
      </c>
      <c r="B10801" s="21" t="s">
        <v>261</v>
      </c>
    </row>
    <row r="10802">
      <c r="A10802" s="23" t="s">
        <v>11618</v>
      </c>
      <c r="B10802" s="21" t="s">
        <v>300</v>
      </c>
    </row>
    <row r="10803">
      <c r="A10803" s="23" t="s">
        <v>11619</v>
      </c>
      <c r="B10803" s="21" t="s">
        <v>589</v>
      </c>
    </row>
    <row r="10804">
      <c r="A10804" s="23" t="s">
        <v>11620</v>
      </c>
      <c r="B10804" s="21" t="s">
        <v>271</v>
      </c>
    </row>
    <row r="10805">
      <c r="A10805" s="23" t="s">
        <v>11621</v>
      </c>
      <c r="B10805" s="21" t="s">
        <v>287</v>
      </c>
    </row>
    <row r="10806">
      <c r="A10806" s="23" t="s">
        <v>11622</v>
      </c>
      <c r="B10806" s="21" t="s">
        <v>263</v>
      </c>
    </row>
    <row r="10807">
      <c r="A10807" s="23" t="s">
        <v>11623</v>
      </c>
      <c r="B10807" s="21" t="s">
        <v>283</v>
      </c>
    </row>
    <row r="10808">
      <c r="A10808" s="23" t="s">
        <v>11624</v>
      </c>
      <c r="B10808" s="21" t="s">
        <v>435</v>
      </c>
    </row>
    <row r="10809">
      <c r="A10809" s="23" t="s">
        <v>11625</v>
      </c>
      <c r="B10809" s="21" t="s">
        <v>273</v>
      </c>
    </row>
    <row r="10810">
      <c r="A10810" s="23" t="s">
        <v>11626</v>
      </c>
      <c r="B10810" s="21" t="s">
        <v>1203</v>
      </c>
    </row>
    <row r="10811">
      <c r="A10811" s="23" t="s">
        <v>11627</v>
      </c>
      <c r="B10811" s="21" t="s">
        <v>265</v>
      </c>
    </row>
    <row r="10812">
      <c r="A10812" s="23" t="s">
        <v>11628</v>
      </c>
      <c r="B10812" s="21" t="s">
        <v>797</v>
      </c>
    </row>
    <row r="10813">
      <c r="A10813" s="23" t="s">
        <v>11629</v>
      </c>
      <c r="B10813" s="21" t="s">
        <v>610</v>
      </c>
    </row>
    <row r="10814">
      <c r="A10814" s="23" t="s">
        <v>11630</v>
      </c>
      <c r="B10814" s="21" t="s">
        <v>589</v>
      </c>
    </row>
    <row r="10815">
      <c r="A10815" s="23" t="s">
        <v>11631</v>
      </c>
      <c r="B10815" s="21" t="s">
        <v>263</v>
      </c>
    </row>
    <row r="10816">
      <c r="A10816" s="23" t="s">
        <v>11632</v>
      </c>
      <c r="B10816" s="21" t="s">
        <v>333</v>
      </c>
    </row>
    <row r="10817">
      <c r="A10817" s="23" t="s">
        <v>11633</v>
      </c>
      <c r="B10817" s="21" t="s">
        <v>346</v>
      </c>
    </row>
    <row r="10818">
      <c r="A10818" s="23" t="s">
        <v>11634</v>
      </c>
      <c r="B10818" s="21" t="s">
        <v>261</v>
      </c>
    </row>
    <row r="10819">
      <c r="A10819" s="23" t="s">
        <v>11635</v>
      </c>
      <c r="B10819" s="21" t="s">
        <v>283</v>
      </c>
    </row>
    <row r="10820">
      <c r="A10820" s="23" t="s">
        <v>11636</v>
      </c>
      <c r="B10820" s="21" t="s">
        <v>283</v>
      </c>
    </row>
    <row r="10821">
      <c r="A10821" s="23" t="s">
        <v>11637</v>
      </c>
      <c r="B10821" s="21" t="s">
        <v>11638</v>
      </c>
    </row>
    <row r="10822">
      <c r="A10822" s="23" t="s">
        <v>219</v>
      </c>
      <c r="B10822" s="21" t="s">
        <v>220</v>
      </c>
    </row>
    <row r="10823">
      <c r="A10823" s="23" t="s">
        <v>11639</v>
      </c>
      <c r="B10823" s="21" t="s">
        <v>283</v>
      </c>
    </row>
    <row r="10824">
      <c r="A10824" s="23" t="s">
        <v>11640</v>
      </c>
      <c r="B10824" s="21" t="s">
        <v>267</v>
      </c>
    </row>
    <row r="10825">
      <c r="A10825" s="23" t="s">
        <v>149</v>
      </c>
      <c r="B10825" s="21" t="s">
        <v>150</v>
      </c>
    </row>
    <row r="10826">
      <c r="A10826" s="23" t="s">
        <v>11641</v>
      </c>
      <c r="B10826" s="21" t="s">
        <v>11642</v>
      </c>
    </row>
    <row r="10827">
      <c r="A10827" s="23" t="s">
        <v>11643</v>
      </c>
      <c r="B10827" s="21" t="s">
        <v>758</v>
      </c>
    </row>
    <row r="10828">
      <c r="A10828" s="23" t="s">
        <v>11644</v>
      </c>
      <c r="B10828" s="21" t="s">
        <v>276</v>
      </c>
    </row>
    <row r="10829">
      <c r="A10829" s="23" t="s">
        <v>11645</v>
      </c>
      <c r="B10829" s="21" t="s">
        <v>191</v>
      </c>
    </row>
    <row r="10830">
      <c r="A10830" s="23" t="s">
        <v>11646</v>
      </c>
      <c r="B10830" s="21" t="s">
        <v>11647</v>
      </c>
    </row>
    <row r="10831">
      <c r="A10831" s="23" t="s">
        <v>11648</v>
      </c>
      <c r="B10831" s="21" t="s">
        <v>261</v>
      </c>
    </row>
    <row r="10832">
      <c r="A10832" s="23" t="s">
        <v>11649</v>
      </c>
      <c r="B10832" s="21" t="s">
        <v>291</v>
      </c>
    </row>
    <row r="10833">
      <c r="A10833" s="23" t="s">
        <v>11650</v>
      </c>
      <c r="B10833" s="21" t="s">
        <v>265</v>
      </c>
    </row>
    <row r="10834">
      <c r="A10834" s="23" t="s">
        <v>11651</v>
      </c>
      <c r="B10834" s="21" t="s">
        <v>283</v>
      </c>
    </row>
    <row r="10835">
      <c r="A10835" s="23" t="s">
        <v>11652</v>
      </c>
      <c r="B10835" s="21" t="s">
        <v>362</v>
      </c>
    </row>
    <row r="10836">
      <c r="A10836" s="23" t="s">
        <v>11653</v>
      </c>
      <c r="B10836" s="21" t="s">
        <v>300</v>
      </c>
    </row>
    <row r="10837">
      <c r="A10837" s="23" t="s">
        <v>11654</v>
      </c>
      <c r="B10837" s="21" t="s">
        <v>283</v>
      </c>
    </row>
    <row r="10838">
      <c r="A10838" s="23" t="s">
        <v>11655</v>
      </c>
      <c r="B10838" s="21" t="s">
        <v>1320</v>
      </c>
    </row>
    <row r="10839">
      <c r="A10839" s="23" t="s">
        <v>11656</v>
      </c>
      <c r="B10839" s="21" t="s">
        <v>357</v>
      </c>
    </row>
    <row r="10840">
      <c r="A10840" s="23" t="s">
        <v>11657</v>
      </c>
      <c r="B10840" s="21" t="s">
        <v>2045</v>
      </c>
    </row>
    <row r="10841">
      <c r="A10841" s="23" t="s">
        <v>11658</v>
      </c>
      <c r="B10841" s="21" t="s">
        <v>184</v>
      </c>
    </row>
    <row r="10842">
      <c r="A10842" s="23" t="s">
        <v>11659</v>
      </c>
      <c r="B10842" s="21" t="s">
        <v>283</v>
      </c>
    </row>
    <row r="10843">
      <c r="A10843" s="23" t="s">
        <v>11660</v>
      </c>
      <c r="B10843" s="21" t="s">
        <v>752</v>
      </c>
    </row>
    <row r="10844">
      <c r="A10844" s="23" t="s">
        <v>11661</v>
      </c>
      <c r="B10844" s="21" t="s">
        <v>261</v>
      </c>
    </row>
    <row r="10845">
      <c r="A10845" s="23" t="s">
        <v>11662</v>
      </c>
      <c r="B10845" s="21" t="s">
        <v>261</v>
      </c>
    </row>
    <row r="10846">
      <c r="A10846" s="23" t="s">
        <v>11663</v>
      </c>
      <c r="B10846" s="21" t="s">
        <v>300</v>
      </c>
    </row>
    <row r="10847">
      <c r="A10847" s="23" t="s">
        <v>11664</v>
      </c>
      <c r="B10847" s="21" t="s">
        <v>261</v>
      </c>
    </row>
    <row r="10848">
      <c r="A10848" s="23" t="s">
        <v>11665</v>
      </c>
      <c r="B10848" s="21" t="s">
        <v>362</v>
      </c>
    </row>
    <row r="10849">
      <c r="A10849" s="23" t="s">
        <v>11666</v>
      </c>
      <c r="B10849" s="21" t="s">
        <v>294</v>
      </c>
    </row>
    <row r="10850">
      <c r="A10850" s="23" t="s">
        <v>11667</v>
      </c>
      <c r="B10850" s="21" t="s">
        <v>261</v>
      </c>
    </row>
    <row r="10851">
      <c r="A10851" s="23" t="s">
        <v>11668</v>
      </c>
      <c r="B10851" s="21" t="s">
        <v>346</v>
      </c>
    </row>
    <row r="10852">
      <c r="A10852" s="23" t="s">
        <v>11669</v>
      </c>
      <c r="B10852" s="21" t="s">
        <v>261</v>
      </c>
    </row>
    <row r="10853">
      <c r="A10853" s="23" t="s">
        <v>11670</v>
      </c>
      <c r="B10853" s="21" t="s">
        <v>263</v>
      </c>
    </row>
    <row r="10854">
      <c r="A10854" s="23" t="s">
        <v>11671</v>
      </c>
      <c r="B10854" s="21" t="s">
        <v>191</v>
      </c>
    </row>
    <row r="10855">
      <c r="A10855" s="23" t="s">
        <v>11672</v>
      </c>
      <c r="B10855" s="21" t="s">
        <v>1097</v>
      </c>
    </row>
    <row r="10856">
      <c r="A10856" s="23" t="s">
        <v>11673</v>
      </c>
      <c r="B10856" s="21" t="s">
        <v>283</v>
      </c>
    </row>
    <row r="10857">
      <c r="A10857" s="23" t="s">
        <v>11674</v>
      </c>
      <c r="B10857" s="21" t="s">
        <v>394</v>
      </c>
    </row>
    <row r="10858">
      <c r="A10858" s="23" t="s">
        <v>11675</v>
      </c>
      <c r="B10858" s="21" t="s">
        <v>118</v>
      </c>
    </row>
    <row r="10859">
      <c r="A10859" s="23" t="s">
        <v>11676</v>
      </c>
      <c r="B10859" s="21" t="s">
        <v>435</v>
      </c>
    </row>
    <row r="10860">
      <c r="A10860" s="23" t="s">
        <v>11677</v>
      </c>
      <c r="B10860" s="21" t="s">
        <v>300</v>
      </c>
    </row>
    <row r="10861">
      <c r="A10861" s="23" t="s">
        <v>11678</v>
      </c>
      <c r="B10861" s="21" t="s">
        <v>362</v>
      </c>
    </row>
    <row r="10862">
      <c r="A10862" s="23" t="s">
        <v>11679</v>
      </c>
      <c r="B10862" s="21" t="s">
        <v>316</v>
      </c>
    </row>
    <row r="10863">
      <c r="A10863" s="23" t="s">
        <v>11680</v>
      </c>
      <c r="B10863" s="21" t="s">
        <v>261</v>
      </c>
    </row>
    <row r="10864">
      <c r="A10864" s="23" t="s">
        <v>11681</v>
      </c>
      <c r="B10864" s="21" t="s">
        <v>184</v>
      </c>
    </row>
    <row r="10865">
      <c r="A10865" s="23" t="s">
        <v>11682</v>
      </c>
      <c r="B10865" s="21" t="s">
        <v>346</v>
      </c>
    </row>
    <row r="10866">
      <c r="A10866" s="23" t="s">
        <v>11683</v>
      </c>
      <c r="B10866" s="21" t="s">
        <v>693</v>
      </c>
    </row>
    <row r="10867">
      <c r="A10867" s="23" t="s">
        <v>11684</v>
      </c>
      <c r="B10867" s="21" t="s">
        <v>362</v>
      </c>
    </row>
    <row r="10868">
      <c r="A10868" s="23" t="s">
        <v>11685</v>
      </c>
      <c r="B10868" s="21" t="s">
        <v>191</v>
      </c>
    </row>
    <row r="10869">
      <c r="A10869" s="23" t="s">
        <v>11686</v>
      </c>
      <c r="B10869" s="21" t="s">
        <v>435</v>
      </c>
    </row>
    <row r="10870">
      <c r="A10870" s="23" t="s">
        <v>11687</v>
      </c>
      <c r="B10870" s="21" t="s">
        <v>300</v>
      </c>
    </row>
    <row r="10871">
      <c r="A10871" s="23" t="s">
        <v>11688</v>
      </c>
      <c r="B10871" s="21" t="s">
        <v>294</v>
      </c>
    </row>
    <row r="10872">
      <c r="A10872" s="23" t="s">
        <v>11689</v>
      </c>
      <c r="B10872" s="21" t="s">
        <v>11051</v>
      </c>
    </row>
    <row r="10873">
      <c r="A10873" s="23" t="s">
        <v>11690</v>
      </c>
      <c r="B10873" s="21" t="s">
        <v>283</v>
      </c>
    </row>
    <row r="10874">
      <c r="A10874" s="23" t="s">
        <v>11691</v>
      </c>
      <c r="B10874" s="21" t="s">
        <v>273</v>
      </c>
    </row>
    <row r="10875">
      <c r="A10875" s="23" t="s">
        <v>11692</v>
      </c>
      <c r="B10875" s="21" t="s">
        <v>261</v>
      </c>
    </row>
    <row r="10876">
      <c r="A10876" s="23" t="s">
        <v>11693</v>
      </c>
      <c r="B10876" s="21" t="s">
        <v>285</v>
      </c>
    </row>
    <row r="10877">
      <c r="A10877" s="23" t="s">
        <v>11694</v>
      </c>
      <c r="B10877" s="21" t="s">
        <v>273</v>
      </c>
    </row>
    <row r="10878">
      <c r="A10878" s="23" t="s">
        <v>11695</v>
      </c>
      <c r="B10878" s="21" t="s">
        <v>159</v>
      </c>
    </row>
    <row r="10879">
      <c r="A10879" s="23" t="s">
        <v>11696</v>
      </c>
      <c r="B10879" s="21" t="s">
        <v>357</v>
      </c>
    </row>
    <row r="10880">
      <c r="A10880" s="23" t="s">
        <v>11697</v>
      </c>
      <c r="B10880" s="21" t="s">
        <v>362</v>
      </c>
    </row>
    <row r="10881">
      <c r="A10881" s="23" t="s">
        <v>11698</v>
      </c>
      <c r="B10881" s="21" t="s">
        <v>300</v>
      </c>
    </row>
    <row r="10882">
      <c r="A10882" s="23" t="s">
        <v>11699</v>
      </c>
      <c r="B10882" s="21" t="s">
        <v>273</v>
      </c>
    </row>
    <row r="10883">
      <c r="A10883" s="23" t="s">
        <v>11700</v>
      </c>
      <c r="B10883" s="21" t="s">
        <v>589</v>
      </c>
    </row>
    <row r="10884">
      <c r="A10884" s="23" t="s">
        <v>11701</v>
      </c>
      <c r="B10884" s="21" t="s">
        <v>357</v>
      </c>
    </row>
    <row r="10885">
      <c r="A10885" s="23" t="s">
        <v>11702</v>
      </c>
      <c r="B10885" s="21" t="s">
        <v>300</v>
      </c>
    </row>
    <row r="10886">
      <c r="A10886" s="23" t="s">
        <v>11703</v>
      </c>
      <c r="B10886" s="21" t="s">
        <v>261</v>
      </c>
    </row>
    <row r="10887">
      <c r="A10887" s="23" t="s">
        <v>11704</v>
      </c>
      <c r="B10887" s="21" t="s">
        <v>300</v>
      </c>
    </row>
    <row r="10888">
      <c r="A10888" s="23" t="s">
        <v>11705</v>
      </c>
      <c r="B10888" s="21" t="s">
        <v>6605</v>
      </c>
    </row>
    <row r="10889">
      <c r="A10889" s="23" t="s">
        <v>11706</v>
      </c>
      <c r="B10889" s="21" t="s">
        <v>371</v>
      </c>
    </row>
    <row r="10890">
      <c r="A10890" s="23" t="s">
        <v>11707</v>
      </c>
      <c r="B10890" s="21" t="s">
        <v>273</v>
      </c>
    </row>
    <row r="10891">
      <c r="A10891" s="23" t="s">
        <v>11708</v>
      </c>
      <c r="B10891" s="21" t="s">
        <v>261</v>
      </c>
    </row>
    <row r="10892">
      <c r="A10892" s="23" t="s">
        <v>11709</v>
      </c>
      <c r="B10892" s="21" t="s">
        <v>300</v>
      </c>
    </row>
    <row r="10893">
      <c r="A10893" s="23" t="s">
        <v>11710</v>
      </c>
      <c r="B10893" s="21" t="s">
        <v>362</v>
      </c>
    </row>
    <row r="10894">
      <c r="A10894" s="23" t="s">
        <v>11711</v>
      </c>
      <c r="B10894" s="21" t="s">
        <v>11712</v>
      </c>
    </row>
    <row r="10895">
      <c r="A10895" s="23" t="s">
        <v>11713</v>
      </c>
      <c r="B10895" s="21" t="s">
        <v>452</v>
      </c>
    </row>
    <row r="10896">
      <c r="A10896" s="23" t="s">
        <v>11714</v>
      </c>
      <c r="B10896" s="21" t="s">
        <v>516</v>
      </c>
    </row>
    <row r="10897">
      <c r="A10897" s="23" t="s">
        <v>11715</v>
      </c>
      <c r="B10897" s="21" t="s">
        <v>11716</v>
      </c>
    </row>
    <row r="10898">
      <c r="A10898" s="23" t="s">
        <v>11717</v>
      </c>
      <c r="B10898" s="21" t="s">
        <v>589</v>
      </c>
    </row>
    <row r="10899">
      <c r="A10899" s="23" t="s">
        <v>11718</v>
      </c>
      <c r="B10899" s="21" t="s">
        <v>371</v>
      </c>
    </row>
    <row r="10900">
      <c r="A10900" s="23" t="s">
        <v>11719</v>
      </c>
      <c r="B10900" s="21" t="s">
        <v>300</v>
      </c>
    </row>
    <row r="10901">
      <c r="A10901" s="23" t="s">
        <v>11720</v>
      </c>
      <c r="B10901" s="21" t="s">
        <v>283</v>
      </c>
    </row>
    <row r="10902">
      <c r="A10902" s="23" t="s">
        <v>11721</v>
      </c>
      <c r="B10902" s="21" t="s">
        <v>261</v>
      </c>
    </row>
    <row r="10903">
      <c r="A10903" s="23" t="s">
        <v>11722</v>
      </c>
      <c r="B10903" s="21" t="s">
        <v>1711</v>
      </c>
    </row>
    <row r="10904">
      <c r="A10904" s="23" t="s">
        <v>11723</v>
      </c>
      <c r="B10904" s="21" t="s">
        <v>767</v>
      </c>
    </row>
    <row r="10905">
      <c r="A10905" s="23" t="s">
        <v>11724</v>
      </c>
      <c r="B10905" s="21" t="s">
        <v>261</v>
      </c>
    </row>
    <row r="10906">
      <c r="A10906" s="23" t="s">
        <v>11725</v>
      </c>
      <c r="B10906" s="21" t="s">
        <v>294</v>
      </c>
    </row>
    <row r="10907">
      <c r="A10907" s="23" t="s">
        <v>11726</v>
      </c>
      <c r="B10907" s="21" t="s">
        <v>466</v>
      </c>
    </row>
    <row r="10908">
      <c r="A10908" s="23" t="s">
        <v>11727</v>
      </c>
      <c r="B10908" s="21" t="s">
        <v>261</v>
      </c>
    </row>
    <row r="10909">
      <c r="A10909" s="23" t="s">
        <v>11728</v>
      </c>
      <c r="B10909" s="21" t="s">
        <v>329</v>
      </c>
    </row>
    <row r="10910">
      <c r="A10910" s="23" t="s">
        <v>11729</v>
      </c>
      <c r="B10910" s="21" t="s">
        <v>283</v>
      </c>
    </row>
    <row r="10911">
      <c r="A10911" s="23" t="s">
        <v>11730</v>
      </c>
      <c r="B10911" s="21" t="s">
        <v>283</v>
      </c>
    </row>
    <row r="10912">
      <c r="A10912" s="23" t="s">
        <v>11731</v>
      </c>
      <c r="B10912" s="21" t="s">
        <v>1816</v>
      </c>
    </row>
    <row r="10913">
      <c r="A10913" s="23" t="s">
        <v>11732</v>
      </c>
      <c r="B10913" s="21" t="s">
        <v>267</v>
      </c>
    </row>
    <row r="10914">
      <c r="A10914" s="23" t="s">
        <v>11733</v>
      </c>
      <c r="B10914" s="21" t="s">
        <v>283</v>
      </c>
    </row>
    <row r="10915">
      <c r="A10915" s="23" t="s">
        <v>11734</v>
      </c>
      <c r="B10915" s="21" t="s">
        <v>752</v>
      </c>
    </row>
    <row r="10916">
      <c r="A10916" s="23" t="s">
        <v>11735</v>
      </c>
      <c r="B10916" s="21" t="s">
        <v>261</v>
      </c>
    </row>
    <row r="10917">
      <c r="A10917" s="23" t="s">
        <v>11736</v>
      </c>
      <c r="B10917" s="21" t="s">
        <v>294</v>
      </c>
    </row>
    <row r="10918">
      <c r="A10918" s="23" t="s">
        <v>11737</v>
      </c>
      <c r="B10918" s="21" t="s">
        <v>11738</v>
      </c>
    </row>
    <row r="10919">
      <c r="A10919" s="23" t="s">
        <v>11739</v>
      </c>
      <c r="B10919" s="21" t="s">
        <v>283</v>
      </c>
    </row>
    <row r="10920">
      <c r="A10920" s="23" t="s">
        <v>11740</v>
      </c>
      <c r="B10920" s="21" t="s">
        <v>265</v>
      </c>
    </row>
    <row r="10921">
      <c r="A10921" s="23" t="s">
        <v>11741</v>
      </c>
      <c r="B10921" s="21" t="s">
        <v>261</v>
      </c>
    </row>
    <row r="10922">
      <c r="A10922" s="23" t="s">
        <v>11742</v>
      </c>
      <c r="B10922" s="21" t="s">
        <v>261</v>
      </c>
    </row>
    <row r="10923">
      <c r="A10923" s="23" t="s">
        <v>11743</v>
      </c>
      <c r="B10923" s="21" t="s">
        <v>300</v>
      </c>
    </row>
    <row r="10924">
      <c r="A10924" s="23" t="s">
        <v>11744</v>
      </c>
      <c r="B10924" s="21" t="s">
        <v>294</v>
      </c>
    </row>
    <row r="10925">
      <c r="A10925" s="23" t="s">
        <v>11745</v>
      </c>
      <c r="B10925" s="21" t="s">
        <v>283</v>
      </c>
    </row>
    <row r="10926">
      <c r="A10926" s="23" t="s">
        <v>11746</v>
      </c>
      <c r="B10926" s="21" t="s">
        <v>476</v>
      </c>
    </row>
    <row r="10927">
      <c r="A10927" s="23" t="s">
        <v>11747</v>
      </c>
      <c r="B10927" s="21" t="s">
        <v>1205</v>
      </c>
    </row>
    <row r="10928">
      <c r="A10928" s="23" t="s">
        <v>11748</v>
      </c>
      <c r="B10928" s="21" t="s">
        <v>6890</v>
      </c>
    </row>
    <row r="10929">
      <c r="A10929" s="23" t="s">
        <v>11749</v>
      </c>
      <c r="B10929" s="21" t="s">
        <v>283</v>
      </c>
    </row>
    <row r="10930">
      <c r="A10930" s="23" t="s">
        <v>11750</v>
      </c>
      <c r="B10930" s="21" t="s">
        <v>261</v>
      </c>
    </row>
    <row r="10931">
      <c r="A10931" s="23" t="s">
        <v>11751</v>
      </c>
      <c r="B10931" s="21" t="s">
        <v>300</v>
      </c>
    </row>
    <row r="10932">
      <c r="A10932" s="23" t="s">
        <v>11752</v>
      </c>
      <c r="B10932" s="21" t="s">
        <v>466</v>
      </c>
    </row>
    <row r="10933">
      <c r="A10933" s="23" t="s">
        <v>11753</v>
      </c>
      <c r="B10933" s="21" t="s">
        <v>300</v>
      </c>
    </row>
    <row r="10934">
      <c r="A10934" s="23" t="s">
        <v>11754</v>
      </c>
      <c r="B10934" s="21" t="s">
        <v>1665</v>
      </c>
    </row>
    <row r="10935">
      <c r="A10935" s="23" t="s">
        <v>11755</v>
      </c>
      <c r="B10935" s="21" t="s">
        <v>261</v>
      </c>
    </row>
    <row r="10936">
      <c r="A10936" s="23" t="s">
        <v>11756</v>
      </c>
      <c r="B10936" s="21" t="s">
        <v>273</v>
      </c>
    </row>
    <row r="10937">
      <c r="A10937" s="23" t="s">
        <v>11757</v>
      </c>
      <c r="B10937" s="21" t="s">
        <v>273</v>
      </c>
    </row>
    <row r="10938">
      <c r="A10938" s="23" t="s">
        <v>11758</v>
      </c>
      <c r="B10938" s="21" t="s">
        <v>357</v>
      </c>
    </row>
    <row r="10939">
      <c r="A10939" s="23" t="s">
        <v>11759</v>
      </c>
      <c r="B10939" s="21" t="s">
        <v>261</v>
      </c>
    </row>
    <row r="10940">
      <c r="A10940" s="23" t="s">
        <v>11760</v>
      </c>
      <c r="B10940" s="21" t="s">
        <v>297</v>
      </c>
    </row>
    <row r="10941">
      <c r="A10941" s="23" t="s">
        <v>11761</v>
      </c>
      <c r="B10941" s="21" t="s">
        <v>362</v>
      </c>
    </row>
    <row r="10942">
      <c r="A10942" s="23" t="s">
        <v>11762</v>
      </c>
      <c r="B10942" s="21" t="s">
        <v>283</v>
      </c>
    </row>
    <row r="10943">
      <c r="A10943" s="23" t="s">
        <v>11763</v>
      </c>
      <c r="B10943" s="21" t="s">
        <v>11764</v>
      </c>
    </row>
    <row r="10944">
      <c r="A10944" s="23" t="s">
        <v>11765</v>
      </c>
      <c r="B10944" s="21" t="s">
        <v>316</v>
      </c>
    </row>
    <row r="10945">
      <c r="A10945" s="23" t="s">
        <v>11766</v>
      </c>
      <c r="B10945" s="21" t="s">
        <v>144</v>
      </c>
    </row>
    <row r="10946">
      <c r="A10946" s="23" t="s">
        <v>11767</v>
      </c>
      <c r="B10946" s="21" t="s">
        <v>283</v>
      </c>
    </row>
    <row r="10947">
      <c r="A10947" s="23" t="s">
        <v>11768</v>
      </c>
      <c r="B10947" s="21" t="s">
        <v>261</v>
      </c>
    </row>
    <row r="10948">
      <c r="A10948" s="23" t="s">
        <v>11769</v>
      </c>
      <c r="B10948" s="21" t="s">
        <v>300</v>
      </c>
    </row>
    <row r="10949">
      <c r="A10949" s="23" t="s">
        <v>11770</v>
      </c>
      <c r="B10949" s="21" t="s">
        <v>267</v>
      </c>
    </row>
    <row r="10950">
      <c r="A10950" s="23" t="s">
        <v>11771</v>
      </c>
      <c r="B10950" s="21" t="s">
        <v>261</v>
      </c>
    </row>
    <row r="10951">
      <c r="A10951" s="23" t="s">
        <v>11772</v>
      </c>
      <c r="B10951" s="21" t="s">
        <v>283</v>
      </c>
    </row>
    <row r="10952">
      <c r="A10952" s="23" t="s">
        <v>11773</v>
      </c>
      <c r="B10952" s="21" t="s">
        <v>261</v>
      </c>
    </row>
    <row r="10953">
      <c r="A10953" s="23" t="s">
        <v>11774</v>
      </c>
      <c r="B10953" s="21" t="s">
        <v>624</v>
      </c>
    </row>
    <row r="10954">
      <c r="A10954" s="23" t="s">
        <v>11775</v>
      </c>
      <c r="B10954" s="21" t="s">
        <v>362</v>
      </c>
    </row>
    <row r="10955">
      <c r="A10955" s="23" t="s">
        <v>11776</v>
      </c>
      <c r="B10955" s="21" t="s">
        <v>297</v>
      </c>
    </row>
    <row r="10956">
      <c r="A10956" s="23" t="s">
        <v>11777</v>
      </c>
      <c r="B10956" s="21" t="s">
        <v>300</v>
      </c>
    </row>
    <row r="10957">
      <c r="A10957" s="23" t="s">
        <v>11778</v>
      </c>
      <c r="B10957" s="21" t="s">
        <v>283</v>
      </c>
    </row>
    <row r="10958">
      <c r="A10958" s="23" t="s">
        <v>11779</v>
      </c>
      <c r="B10958" s="21" t="s">
        <v>118</v>
      </c>
    </row>
    <row r="10959">
      <c r="A10959" s="23" t="s">
        <v>11780</v>
      </c>
      <c r="B10959" s="21" t="s">
        <v>294</v>
      </c>
    </row>
    <row r="10960">
      <c r="A10960" s="23" t="s">
        <v>11781</v>
      </c>
      <c r="B10960" s="21" t="s">
        <v>263</v>
      </c>
    </row>
    <row r="10961">
      <c r="A10961" s="23" t="s">
        <v>11782</v>
      </c>
      <c r="B10961" s="21" t="s">
        <v>300</v>
      </c>
    </row>
    <row r="10962">
      <c r="A10962" s="23" t="s">
        <v>11783</v>
      </c>
      <c r="B10962" s="21" t="s">
        <v>261</v>
      </c>
    </row>
    <row r="10963">
      <c r="A10963" s="23" t="s">
        <v>11784</v>
      </c>
      <c r="B10963" s="21" t="s">
        <v>633</v>
      </c>
    </row>
    <row r="10964">
      <c r="A10964" s="23" t="s">
        <v>11785</v>
      </c>
      <c r="B10964" s="21" t="s">
        <v>263</v>
      </c>
    </row>
    <row r="10965">
      <c r="A10965" s="23" t="s">
        <v>11786</v>
      </c>
      <c r="B10965" s="21" t="s">
        <v>767</v>
      </c>
    </row>
    <row r="10966">
      <c r="A10966" s="23" t="s">
        <v>11787</v>
      </c>
      <c r="B10966" s="21" t="s">
        <v>5830</v>
      </c>
    </row>
    <row r="10967">
      <c r="A10967" s="23" t="s">
        <v>11788</v>
      </c>
      <c r="B10967" s="21" t="s">
        <v>476</v>
      </c>
    </row>
    <row r="10968">
      <c r="A10968" s="23" t="s">
        <v>11789</v>
      </c>
      <c r="B10968" s="21" t="s">
        <v>375</v>
      </c>
    </row>
    <row r="10969">
      <c r="A10969" s="23" t="s">
        <v>11790</v>
      </c>
      <c r="B10969" s="21" t="s">
        <v>261</v>
      </c>
    </row>
    <row r="10970">
      <c r="A10970" s="23" t="s">
        <v>11791</v>
      </c>
      <c r="B10970" s="21" t="s">
        <v>273</v>
      </c>
    </row>
    <row r="10971">
      <c r="A10971" s="23" t="s">
        <v>11792</v>
      </c>
      <c r="B10971" s="21" t="s">
        <v>11793</v>
      </c>
    </row>
    <row r="10972">
      <c r="A10972" s="23" t="s">
        <v>11794</v>
      </c>
      <c r="B10972" s="21" t="s">
        <v>283</v>
      </c>
    </row>
    <row r="10973">
      <c r="A10973" s="23" t="s">
        <v>11795</v>
      </c>
      <c r="B10973" s="21" t="s">
        <v>466</v>
      </c>
    </row>
    <row r="10974">
      <c r="A10974" s="23" t="s">
        <v>11796</v>
      </c>
      <c r="B10974" s="21" t="s">
        <v>283</v>
      </c>
    </row>
    <row r="10975">
      <c r="A10975" s="23" t="s">
        <v>11797</v>
      </c>
      <c r="B10975" s="21" t="s">
        <v>283</v>
      </c>
    </row>
    <row r="10976">
      <c r="A10976" s="23" t="s">
        <v>11798</v>
      </c>
      <c r="B10976" s="21" t="s">
        <v>294</v>
      </c>
    </row>
    <row r="10977">
      <c r="A10977" s="23" t="s">
        <v>11799</v>
      </c>
      <c r="B10977" s="21" t="s">
        <v>362</v>
      </c>
    </row>
    <row r="10978">
      <c r="A10978" s="23" t="s">
        <v>11800</v>
      </c>
      <c r="B10978" s="21" t="s">
        <v>362</v>
      </c>
    </row>
    <row r="10979">
      <c r="A10979" s="23" t="s">
        <v>11801</v>
      </c>
      <c r="B10979" s="21" t="s">
        <v>450</v>
      </c>
    </row>
    <row r="10980">
      <c r="A10980" s="23" t="s">
        <v>11802</v>
      </c>
      <c r="B10980" s="21" t="s">
        <v>263</v>
      </c>
    </row>
    <row r="10981">
      <c r="A10981" s="23" t="s">
        <v>11803</v>
      </c>
      <c r="B10981" s="21" t="s">
        <v>333</v>
      </c>
    </row>
    <row r="10982">
      <c r="A10982" s="23" t="s">
        <v>11804</v>
      </c>
      <c r="B10982" s="21" t="s">
        <v>283</v>
      </c>
    </row>
    <row r="10983">
      <c r="A10983" s="23" t="s">
        <v>11805</v>
      </c>
      <c r="B10983" s="21" t="s">
        <v>283</v>
      </c>
    </row>
    <row r="10984">
      <c r="A10984" s="23" t="s">
        <v>11806</v>
      </c>
      <c r="B10984" s="21" t="s">
        <v>1072</v>
      </c>
    </row>
    <row r="10985">
      <c r="A10985" s="23" t="s">
        <v>11807</v>
      </c>
      <c r="B10985" s="21" t="s">
        <v>144</v>
      </c>
    </row>
    <row r="10986">
      <c r="A10986" s="23" t="s">
        <v>11808</v>
      </c>
      <c r="B10986" s="21" t="s">
        <v>302</v>
      </c>
    </row>
    <row r="10987">
      <c r="A10987" s="23" t="s">
        <v>11809</v>
      </c>
      <c r="B10987" s="21" t="s">
        <v>387</v>
      </c>
    </row>
    <row r="10988">
      <c r="A10988" s="23" t="s">
        <v>11810</v>
      </c>
      <c r="B10988" s="21" t="s">
        <v>435</v>
      </c>
    </row>
    <row r="10989">
      <c r="A10989" s="23" t="s">
        <v>11811</v>
      </c>
      <c r="B10989" s="21" t="s">
        <v>263</v>
      </c>
    </row>
    <row r="10990">
      <c r="A10990" s="23" t="s">
        <v>11812</v>
      </c>
      <c r="B10990" s="21" t="s">
        <v>362</v>
      </c>
    </row>
    <row r="10991">
      <c r="A10991" s="23" t="s">
        <v>11813</v>
      </c>
      <c r="B10991" s="21" t="s">
        <v>283</v>
      </c>
    </row>
    <row r="10992">
      <c r="A10992" s="23" t="s">
        <v>11814</v>
      </c>
      <c r="B10992" s="21" t="s">
        <v>1927</v>
      </c>
    </row>
    <row r="10993">
      <c r="A10993" s="23" t="s">
        <v>11815</v>
      </c>
      <c r="B10993" s="21" t="s">
        <v>283</v>
      </c>
    </row>
    <row r="10994">
      <c r="A10994" s="23" t="s">
        <v>11816</v>
      </c>
      <c r="B10994" s="21" t="s">
        <v>589</v>
      </c>
    </row>
    <row r="10995">
      <c r="A10995" s="23" t="s">
        <v>11817</v>
      </c>
      <c r="B10995" s="21" t="s">
        <v>659</v>
      </c>
    </row>
    <row r="10996">
      <c r="A10996" s="23" t="s">
        <v>11818</v>
      </c>
      <c r="B10996" s="21" t="s">
        <v>283</v>
      </c>
    </row>
    <row r="10997">
      <c r="A10997" s="23" t="s">
        <v>11819</v>
      </c>
      <c r="B10997" s="21" t="s">
        <v>261</v>
      </c>
    </row>
    <row r="10998">
      <c r="A10998" s="23" t="s">
        <v>11820</v>
      </c>
      <c r="B10998" s="21" t="s">
        <v>276</v>
      </c>
    </row>
    <row r="10999">
      <c r="A10999" s="23" t="s">
        <v>11821</v>
      </c>
      <c r="B10999" s="21" t="s">
        <v>152</v>
      </c>
    </row>
    <row r="11000">
      <c r="A11000" s="23" t="s">
        <v>11822</v>
      </c>
      <c r="B11000" s="21" t="s">
        <v>261</v>
      </c>
    </row>
    <row r="11001">
      <c r="A11001" s="23" t="s">
        <v>11823</v>
      </c>
      <c r="B11001" s="21" t="s">
        <v>267</v>
      </c>
    </row>
    <row r="11002">
      <c r="A11002" s="23" t="s">
        <v>11824</v>
      </c>
      <c r="B11002" s="21" t="s">
        <v>261</v>
      </c>
    </row>
    <row r="11003">
      <c r="A11003" s="23" t="s">
        <v>11825</v>
      </c>
      <c r="B11003" s="21" t="s">
        <v>291</v>
      </c>
    </row>
    <row r="11004">
      <c r="A11004" s="23" t="s">
        <v>11826</v>
      </c>
      <c r="B11004" s="21" t="s">
        <v>294</v>
      </c>
    </row>
    <row r="11005">
      <c r="A11005" s="23" t="s">
        <v>11827</v>
      </c>
      <c r="B11005" s="21" t="s">
        <v>767</v>
      </c>
    </row>
    <row r="11006">
      <c r="A11006" s="23" t="s">
        <v>11828</v>
      </c>
      <c r="B11006" s="21" t="s">
        <v>357</v>
      </c>
    </row>
    <row r="11007">
      <c r="A11007" s="23" t="s">
        <v>11829</v>
      </c>
      <c r="B11007" s="21" t="s">
        <v>261</v>
      </c>
    </row>
    <row r="11008">
      <c r="A11008" s="23" t="s">
        <v>11830</v>
      </c>
      <c r="B11008" s="21" t="s">
        <v>371</v>
      </c>
    </row>
    <row r="11009">
      <c r="A11009" s="23" t="s">
        <v>182</v>
      </c>
      <c r="B11009" s="21" t="s">
        <v>118</v>
      </c>
    </row>
    <row r="11010">
      <c r="A11010" s="23" t="s">
        <v>11831</v>
      </c>
      <c r="B11010" s="21" t="s">
        <v>261</v>
      </c>
    </row>
    <row r="11011">
      <c r="A11011" s="23" t="s">
        <v>11832</v>
      </c>
      <c r="B11011" s="21" t="s">
        <v>300</v>
      </c>
    </row>
    <row r="11012">
      <c r="A11012" s="23" t="s">
        <v>11833</v>
      </c>
      <c r="B11012" s="21" t="s">
        <v>283</v>
      </c>
    </row>
    <row r="11013">
      <c r="A11013" s="23" t="s">
        <v>11834</v>
      </c>
      <c r="B11013" s="21" t="s">
        <v>300</v>
      </c>
    </row>
    <row r="11014">
      <c r="A11014" s="23" t="s">
        <v>11835</v>
      </c>
      <c r="B11014" s="21" t="s">
        <v>283</v>
      </c>
    </row>
    <row r="11015">
      <c r="A11015" s="23" t="s">
        <v>11836</v>
      </c>
      <c r="B11015" s="21" t="s">
        <v>294</v>
      </c>
    </row>
    <row r="11016">
      <c r="A11016" s="23" t="s">
        <v>11837</v>
      </c>
      <c r="B11016" s="21" t="s">
        <v>283</v>
      </c>
    </row>
    <row r="11017">
      <c r="A11017" s="23" t="s">
        <v>11838</v>
      </c>
      <c r="B11017" s="21" t="s">
        <v>331</v>
      </c>
    </row>
    <row r="11018">
      <c r="A11018" s="23" t="s">
        <v>11839</v>
      </c>
      <c r="B11018" s="21" t="s">
        <v>294</v>
      </c>
    </row>
    <row r="11019">
      <c r="A11019" s="23" t="s">
        <v>11840</v>
      </c>
      <c r="B11019" s="21" t="s">
        <v>362</v>
      </c>
    </row>
    <row r="11020">
      <c r="A11020" s="23" t="s">
        <v>11841</v>
      </c>
      <c r="B11020" s="21" t="s">
        <v>263</v>
      </c>
    </row>
    <row r="11021">
      <c r="A11021" s="23" t="s">
        <v>11842</v>
      </c>
      <c r="B11021" s="21" t="s">
        <v>435</v>
      </c>
    </row>
    <row r="11022">
      <c r="A11022" s="23" t="s">
        <v>11843</v>
      </c>
      <c r="B11022" s="21" t="s">
        <v>283</v>
      </c>
    </row>
    <row r="11023">
      <c r="A11023" s="23" t="s">
        <v>11844</v>
      </c>
      <c r="B11023" s="21" t="s">
        <v>144</v>
      </c>
    </row>
    <row r="11024">
      <c r="A11024" s="23" t="s">
        <v>11845</v>
      </c>
      <c r="B11024" s="21" t="s">
        <v>261</v>
      </c>
    </row>
    <row r="11025">
      <c r="A11025" s="23" t="s">
        <v>11846</v>
      </c>
      <c r="B11025" s="21" t="s">
        <v>283</v>
      </c>
    </row>
    <row r="11026">
      <c r="A11026" s="23" t="s">
        <v>11847</v>
      </c>
      <c r="B11026" s="21" t="s">
        <v>261</v>
      </c>
    </row>
    <row r="11027">
      <c r="A11027" s="23" t="s">
        <v>11848</v>
      </c>
      <c r="B11027" s="21" t="s">
        <v>346</v>
      </c>
    </row>
    <row r="11028">
      <c r="A11028" s="23" t="s">
        <v>11849</v>
      </c>
      <c r="B11028" s="21" t="s">
        <v>283</v>
      </c>
    </row>
    <row r="11029">
      <c r="A11029" s="23" t="s">
        <v>11850</v>
      </c>
      <c r="B11029" s="21" t="s">
        <v>300</v>
      </c>
    </row>
    <row r="11030">
      <c r="A11030" s="23" t="s">
        <v>11851</v>
      </c>
      <c r="B11030" s="21" t="s">
        <v>561</v>
      </c>
    </row>
    <row r="11031">
      <c r="A11031" s="23" t="s">
        <v>11852</v>
      </c>
      <c r="B11031" s="21" t="s">
        <v>261</v>
      </c>
    </row>
    <row r="11032">
      <c r="A11032" s="23" t="s">
        <v>11853</v>
      </c>
      <c r="B11032" s="21" t="s">
        <v>279</v>
      </c>
    </row>
    <row r="11033">
      <c r="A11033" s="23" t="s">
        <v>11854</v>
      </c>
      <c r="B11033" s="21" t="s">
        <v>300</v>
      </c>
    </row>
    <row r="11034">
      <c r="A11034" s="23" t="s">
        <v>11855</v>
      </c>
      <c r="B11034" s="21" t="s">
        <v>3202</v>
      </c>
    </row>
    <row r="11035">
      <c r="A11035" s="23" t="s">
        <v>11856</v>
      </c>
      <c r="B11035" s="21" t="s">
        <v>1097</v>
      </c>
    </row>
    <row r="11036">
      <c r="A11036" s="23" t="s">
        <v>11857</v>
      </c>
      <c r="B11036" s="21" t="s">
        <v>761</v>
      </c>
    </row>
    <row r="11037">
      <c r="A11037" s="23" t="s">
        <v>11858</v>
      </c>
      <c r="B11037" s="21" t="s">
        <v>1760</v>
      </c>
    </row>
    <row r="11038">
      <c r="A11038" s="23" t="s">
        <v>11859</v>
      </c>
      <c r="B11038" s="21" t="s">
        <v>450</v>
      </c>
    </row>
    <row r="11039">
      <c r="A11039" s="23" t="s">
        <v>11860</v>
      </c>
      <c r="B11039" s="21" t="s">
        <v>276</v>
      </c>
    </row>
    <row r="11040">
      <c r="A11040" s="23" t="s">
        <v>11861</v>
      </c>
      <c r="B11040" s="21" t="s">
        <v>4281</v>
      </c>
    </row>
    <row r="11041">
      <c r="A11041" s="23" t="s">
        <v>11862</v>
      </c>
      <c r="B11041" s="21" t="s">
        <v>273</v>
      </c>
    </row>
    <row r="11042">
      <c r="A11042" s="23" t="s">
        <v>11863</v>
      </c>
      <c r="B11042" s="21" t="s">
        <v>263</v>
      </c>
    </row>
    <row r="11043">
      <c r="A11043" s="23" t="s">
        <v>11864</v>
      </c>
      <c r="B11043" s="21" t="s">
        <v>300</v>
      </c>
    </row>
    <row r="11044">
      <c r="A11044" s="23" t="s">
        <v>11865</v>
      </c>
      <c r="B11044" s="21" t="s">
        <v>316</v>
      </c>
    </row>
    <row r="11045">
      <c r="A11045" s="23" t="s">
        <v>11866</v>
      </c>
      <c r="B11045" s="21" t="s">
        <v>267</v>
      </c>
    </row>
    <row r="11046">
      <c r="A11046" s="23" t="s">
        <v>11867</v>
      </c>
      <c r="B11046" s="21" t="s">
        <v>261</v>
      </c>
    </row>
    <row r="11047">
      <c r="A11047" s="23" t="s">
        <v>11868</v>
      </c>
      <c r="B11047" s="21" t="s">
        <v>1090</v>
      </c>
    </row>
    <row r="11048">
      <c r="A11048" s="23" t="s">
        <v>11869</v>
      </c>
      <c r="B11048" s="21" t="s">
        <v>283</v>
      </c>
    </row>
    <row r="11049">
      <c r="A11049" s="23" t="s">
        <v>11870</v>
      </c>
      <c r="B11049" s="21" t="s">
        <v>261</v>
      </c>
    </row>
    <row r="11050">
      <c r="A11050" s="23" t="s">
        <v>11871</v>
      </c>
      <c r="B11050" s="21" t="s">
        <v>466</v>
      </c>
    </row>
    <row r="11051">
      <c r="A11051" s="23" t="s">
        <v>11872</v>
      </c>
      <c r="B11051" s="21" t="s">
        <v>4834</v>
      </c>
    </row>
    <row r="11052">
      <c r="A11052" s="23" t="s">
        <v>11873</v>
      </c>
      <c r="B11052" s="21" t="s">
        <v>687</v>
      </c>
    </row>
    <row r="11053">
      <c r="A11053" s="23" t="s">
        <v>11874</v>
      </c>
      <c r="B11053" s="21" t="s">
        <v>362</v>
      </c>
    </row>
    <row r="11054">
      <c r="A11054" s="23" t="s">
        <v>11875</v>
      </c>
      <c r="B11054" s="21" t="s">
        <v>283</v>
      </c>
    </row>
    <row r="11055">
      <c r="A11055" s="23" t="s">
        <v>11876</v>
      </c>
      <c r="B11055" s="21" t="s">
        <v>11877</v>
      </c>
    </row>
    <row r="11056">
      <c r="A11056" s="23" t="s">
        <v>11878</v>
      </c>
      <c r="B11056" s="21" t="s">
        <v>276</v>
      </c>
    </row>
    <row r="11057">
      <c r="A11057" s="23" t="s">
        <v>11879</v>
      </c>
      <c r="B11057" s="21" t="s">
        <v>283</v>
      </c>
    </row>
    <row r="11058">
      <c r="A11058" s="23" t="s">
        <v>11880</v>
      </c>
      <c r="B11058" s="21" t="s">
        <v>265</v>
      </c>
    </row>
    <row r="11059">
      <c r="A11059" s="23" t="s">
        <v>11881</v>
      </c>
      <c r="B11059" s="21" t="s">
        <v>263</v>
      </c>
    </row>
    <row r="11060">
      <c r="A11060" s="23" t="s">
        <v>11882</v>
      </c>
      <c r="B11060" s="21" t="s">
        <v>283</v>
      </c>
    </row>
    <row r="11061">
      <c r="A11061" s="23" t="s">
        <v>11883</v>
      </c>
      <c r="B11061" s="21" t="s">
        <v>728</v>
      </c>
    </row>
    <row r="11062">
      <c r="A11062" s="23" t="s">
        <v>11884</v>
      </c>
      <c r="B11062" s="21" t="s">
        <v>261</v>
      </c>
    </row>
    <row r="11063">
      <c r="A11063" s="23" t="s">
        <v>11885</v>
      </c>
      <c r="B11063" s="21" t="s">
        <v>283</v>
      </c>
    </row>
    <row r="11064">
      <c r="A11064" s="23" t="s">
        <v>11886</v>
      </c>
      <c r="B11064" s="21" t="s">
        <v>4683</v>
      </c>
    </row>
    <row r="11065">
      <c r="A11065" s="23" t="s">
        <v>11887</v>
      </c>
      <c r="B11065" s="21" t="s">
        <v>291</v>
      </c>
    </row>
    <row r="11066">
      <c r="A11066" s="23" t="s">
        <v>11888</v>
      </c>
      <c r="B11066" s="21" t="s">
        <v>362</v>
      </c>
    </row>
    <row r="11067">
      <c r="A11067" s="23" t="s">
        <v>11889</v>
      </c>
      <c r="B11067" s="21" t="s">
        <v>752</v>
      </c>
    </row>
    <row r="11068">
      <c r="A11068" s="23" t="s">
        <v>11890</v>
      </c>
      <c r="B11068" s="21" t="s">
        <v>118</v>
      </c>
    </row>
    <row r="11069">
      <c r="A11069" s="23" t="s">
        <v>11891</v>
      </c>
      <c r="B11069" s="21" t="s">
        <v>1317</v>
      </c>
    </row>
    <row r="11070">
      <c r="A11070" s="23" t="s">
        <v>11892</v>
      </c>
      <c r="B11070" s="21" t="s">
        <v>283</v>
      </c>
    </row>
    <row r="11071">
      <c r="A11071" s="23" t="s">
        <v>11893</v>
      </c>
      <c r="B11071" s="21" t="s">
        <v>118</v>
      </c>
    </row>
    <row r="11072">
      <c r="A11072" s="23" t="s">
        <v>11894</v>
      </c>
      <c r="B11072" s="21" t="s">
        <v>4759</v>
      </c>
    </row>
    <row r="11073">
      <c r="A11073" s="23" t="s">
        <v>11895</v>
      </c>
      <c r="B11073" s="21" t="s">
        <v>11896</v>
      </c>
    </row>
    <row r="11074">
      <c r="A11074" s="23" t="s">
        <v>11897</v>
      </c>
      <c r="B11074" s="21" t="s">
        <v>11712</v>
      </c>
    </row>
    <row r="11075">
      <c r="A11075" s="23" t="s">
        <v>11898</v>
      </c>
      <c r="B11075" s="21" t="s">
        <v>261</v>
      </c>
    </row>
    <row r="11076">
      <c r="A11076" s="23" t="s">
        <v>11899</v>
      </c>
      <c r="B11076" s="21" t="s">
        <v>1090</v>
      </c>
    </row>
    <row r="11077">
      <c r="A11077" s="23" t="s">
        <v>11900</v>
      </c>
      <c r="B11077" s="21" t="s">
        <v>300</v>
      </c>
    </row>
    <row r="11078">
      <c r="A11078" s="23" t="s">
        <v>11901</v>
      </c>
      <c r="B11078" s="21" t="s">
        <v>300</v>
      </c>
    </row>
    <row r="11079">
      <c r="A11079" s="23" t="s">
        <v>11902</v>
      </c>
      <c r="B11079" s="21" t="s">
        <v>346</v>
      </c>
    </row>
    <row r="11080">
      <c r="A11080" s="23" t="s">
        <v>11903</v>
      </c>
      <c r="B11080" s="21" t="s">
        <v>300</v>
      </c>
    </row>
    <row r="11081">
      <c r="A11081" s="23" t="s">
        <v>11904</v>
      </c>
      <c r="B11081" s="21" t="s">
        <v>294</v>
      </c>
    </row>
    <row r="11082">
      <c r="A11082" s="23" t="s">
        <v>11905</v>
      </c>
      <c r="B11082" s="21" t="s">
        <v>285</v>
      </c>
    </row>
    <row r="11083">
      <c r="A11083" s="23" t="s">
        <v>11906</v>
      </c>
      <c r="B11083" s="21" t="s">
        <v>283</v>
      </c>
    </row>
    <row r="11084">
      <c r="A11084" s="23" t="s">
        <v>11907</v>
      </c>
      <c r="B11084" s="21" t="s">
        <v>346</v>
      </c>
    </row>
    <row r="11085">
      <c r="A11085" s="23" t="s">
        <v>11908</v>
      </c>
      <c r="B11085" s="21" t="s">
        <v>307</v>
      </c>
    </row>
    <row r="11086">
      <c r="A11086" s="23" t="s">
        <v>11909</v>
      </c>
      <c r="B11086" s="21" t="s">
        <v>300</v>
      </c>
    </row>
    <row r="11087">
      <c r="A11087" s="23" t="s">
        <v>11910</v>
      </c>
      <c r="B11087" s="21" t="s">
        <v>263</v>
      </c>
    </row>
    <row r="11088">
      <c r="A11088" s="23" t="s">
        <v>11911</v>
      </c>
      <c r="B11088" s="21" t="s">
        <v>261</v>
      </c>
    </row>
    <row r="11089">
      <c r="A11089" s="23" t="s">
        <v>11912</v>
      </c>
      <c r="B11089" s="21" t="s">
        <v>11913</v>
      </c>
    </row>
    <row r="11090">
      <c r="A11090" s="23" t="s">
        <v>11914</v>
      </c>
      <c r="B11090" s="21" t="s">
        <v>118</v>
      </c>
    </row>
    <row r="11091">
      <c r="A11091" s="23" t="s">
        <v>11915</v>
      </c>
      <c r="B11091" s="21" t="s">
        <v>375</v>
      </c>
    </row>
    <row r="11092">
      <c r="A11092" s="23" t="s">
        <v>11916</v>
      </c>
      <c r="B11092" s="21" t="s">
        <v>261</v>
      </c>
    </row>
    <row r="11093">
      <c r="A11093" s="23" t="s">
        <v>11917</v>
      </c>
      <c r="B11093" s="21" t="s">
        <v>772</v>
      </c>
    </row>
    <row r="11094">
      <c r="A11094" s="23" t="s">
        <v>11918</v>
      </c>
      <c r="B11094" s="21" t="s">
        <v>261</v>
      </c>
    </row>
    <row r="11095">
      <c r="A11095" s="23" t="s">
        <v>11919</v>
      </c>
      <c r="B11095" s="21" t="s">
        <v>300</v>
      </c>
    </row>
    <row r="11096">
      <c r="A11096" s="23" t="s">
        <v>11920</v>
      </c>
      <c r="B11096" s="21" t="s">
        <v>1798</v>
      </c>
    </row>
    <row r="11097">
      <c r="A11097" s="23" t="s">
        <v>11921</v>
      </c>
      <c r="B11097" s="21" t="s">
        <v>265</v>
      </c>
    </row>
    <row r="11098">
      <c r="A11098" s="23" t="s">
        <v>11922</v>
      </c>
      <c r="B11098" s="21" t="s">
        <v>300</v>
      </c>
    </row>
    <row r="11099">
      <c r="A11099" s="23" t="s">
        <v>11923</v>
      </c>
      <c r="B11099" s="21" t="s">
        <v>11924</v>
      </c>
    </row>
    <row r="11100">
      <c r="A11100" s="23" t="s">
        <v>11925</v>
      </c>
      <c r="B11100" s="21" t="s">
        <v>291</v>
      </c>
    </row>
    <row r="11101">
      <c r="A11101" s="23" t="s">
        <v>11926</v>
      </c>
      <c r="B11101" s="21" t="s">
        <v>261</v>
      </c>
    </row>
    <row r="11102">
      <c r="A11102" s="23" t="s">
        <v>11927</v>
      </c>
      <c r="B11102" s="21" t="s">
        <v>624</v>
      </c>
    </row>
    <row r="11103">
      <c r="A11103" s="23" t="s">
        <v>241</v>
      </c>
      <c r="B11103" s="21" t="s">
        <v>118</v>
      </c>
    </row>
    <row r="11104">
      <c r="A11104" s="23" t="s">
        <v>11928</v>
      </c>
      <c r="B11104" s="21" t="s">
        <v>265</v>
      </c>
    </row>
    <row r="11105">
      <c r="A11105" s="23" t="s">
        <v>11929</v>
      </c>
      <c r="B11105" s="21" t="s">
        <v>261</v>
      </c>
    </row>
    <row r="11106">
      <c r="A11106" s="23" t="s">
        <v>11930</v>
      </c>
      <c r="B11106" s="21" t="s">
        <v>767</v>
      </c>
    </row>
    <row r="11107">
      <c r="A11107" s="23" t="s">
        <v>11931</v>
      </c>
      <c r="B11107" s="21" t="s">
        <v>2818</v>
      </c>
    </row>
    <row r="11108">
      <c r="A11108" s="23" t="s">
        <v>11932</v>
      </c>
      <c r="B11108" s="21" t="s">
        <v>276</v>
      </c>
    </row>
    <row r="11109">
      <c r="A11109" s="23" t="s">
        <v>11933</v>
      </c>
      <c r="B11109" s="21" t="s">
        <v>118</v>
      </c>
    </row>
    <row r="11110">
      <c r="A11110" s="23" t="s">
        <v>11934</v>
      </c>
      <c r="B11110" s="21" t="s">
        <v>333</v>
      </c>
    </row>
    <row r="11111">
      <c r="A11111" s="23" t="s">
        <v>11935</v>
      </c>
      <c r="B11111" s="21" t="s">
        <v>283</v>
      </c>
    </row>
    <row r="11112">
      <c r="A11112" s="23" t="s">
        <v>11936</v>
      </c>
      <c r="B11112" s="21" t="s">
        <v>333</v>
      </c>
    </row>
    <row r="11113">
      <c r="A11113" s="23" t="s">
        <v>11937</v>
      </c>
      <c r="B11113" s="21" t="s">
        <v>283</v>
      </c>
    </row>
    <row r="11114">
      <c r="A11114" s="23" t="s">
        <v>11938</v>
      </c>
      <c r="B11114" s="21" t="s">
        <v>1189</v>
      </c>
    </row>
    <row r="11115">
      <c r="A11115" s="23" t="s">
        <v>11939</v>
      </c>
      <c r="B11115" s="21" t="s">
        <v>300</v>
      </c>
    </row>
    <row r="11116">
      <c r="A11116" s="23" t="s">
        <v>11940</v>
      </c>
      <c r="B11116" s="21" t="s">
        <v>4993</v>
      </c>
    </row>
    <row r="11117">
      <c r="A11117" s="23" t="s">
        <v>11941</v>
      </c>
      <c r="B11117" s="21" t="s">
        <v>283</v>
      </c>
    </row>
    <row r="11118">
      <c r="A11118" s="23" t="s">
        <v>11942</v>
      </c>
      <c r="B11118" s="21" t="s">
        <v>261</v>
      </c>
    </row>
    <row r="11119">
      <c r="A11119" s="23" t="s">
        <v>11943</v>
      </c>
      <c r="B11119" s="21" t="s">
        <v>908</v>
      </c>
    </row>
    <row r="11120">
      <c r="A11120" s="23" t="s">
        <v>11944</v>
      </c>
      <c r="B11120" s="21" t="s">
        <v>728</v>
      </c>
    </row>
    <row r="11121">
      <c r="A11121" s="23" t="s">
        <v>11945</v>
      </c>
      <c r="B11121" s="21" t="s">
        <v>281</v>
      </c>
    </row>
    <row r="11122">
      <c r="A11122" s="23" t="s">
        <v>11946</v>
      </c>
      <c r="B11122" s="21" t="s">
        <v>261</v>
      </c>
    </row>
    <row r="11123">
      <c r="A11123" s="23" t="s">
        <v>11947</v>
      </c>
      <c r="B11123" s="21" t="s">
        <v>300</v>
      </c>
    </row>
    <row r="11124">
      <c r="A11124" s="23" t="s">
        <v>11948</v>
      </c>
      <c r="B11124" s="21" t="s">
        <v>1128</v>
      </c>
    </row>
    <row r="11125">
      <c r="A11125" s="23" t="s">
        <v>11949</v>
      </c>
      <c r="B11125" s="21" t="s">
        <v>300</v>
      </c>
    </row>
    <row r="11126">
      <c r="A11126" s="23" t="s">
        <v>11950</v>
      </c>
      <c r="B11126" s="21" t="s">
        <v>271</v>
      </c>
    </row>
    <row r="11127">
      <c r="A11127" s="23" t="s">
        <v>11951</v>
      </c>
      <c r="B11127" s="21" t="s">
        <v>6244</v>
      </c>
    </row>
    <row r="11128">
      <c r="A11128" s="23" t="s">
        <v>11952</v>
      </c>
      <c r="B11128" s="21" t="s">
        <v>267</v>
      </c>
    </row>
    <row r="11129">
      <c r="A11129" s="23" t="s">
        <v>11953</v>
      </c>
      <c r="B11129" s="21" t="s">
        <v>263</v>
      </c>
    </row>
    <row r="11130">
      <c r="A11130" s="23" t="s">
        <v>11954</v>
      </c>
      <c r="B11130" s="21" t="s">
        <v>422</v>
      </c>
    </row>
    <row r="11131">
      <c r="A11131" s="23" t="s">
        <v>11955</v>
      </c>
      <c r="B11131" s="21" t="s">
        <v>316</v>
      </c>
    </row>
    <row r="11132">
      <c r="A11132" s="23" t="s">
        <v>11956</v>
      </c>
      <c r="B11132" s="21" t="s">
        <v>1972</v>
      </c>
    </row>
    <row r="11133">
      <c r="A11133" s="23" t="s">
        <v>11957</v>
      </c>
      <c r="B11133" s="21" t="s">
        <v>283</v>
      </c>
    </row>
    <row r="11134">
      <c r="A11134" s="23" t="s">
        <v>11958</v>
      </c>
      <c r="B11134" s="21" t="s">
        <v>261</v>
      </c>
    </row>
    <row r="11135">
      <c r="A11135" s="23" t="s">
        <v>11959</v>
      </c>
      <c r="B11135" s="21" t="s">
        <v>300</v>
      </c>
    </row>
    <row r="11136">
      <c r="A11136" s="23" t="s">
        <v>11960</v>
      </c>
      <c r="B11136" s="21" t="s">
        <v>1090</v>
      </c>
    </row>
    <row r="11137">
      <c r="A11137" s="23" t="s">
        <v>11961</v>
      </c>
      <c r="B11137" s="21" t="s">
        <v>261</v>
      </c>
    </row>
    <row r="11138">
      <c r="A11138" s="23" t="s">
        <v>11962</v>
      </c>
      <c r="B11138" s="21" t="s">
        <v>291</v>
      </c>
    </row>
    <row r="11139">
      <c r="A11139" s="23" t="s">
        <v>11963</v>
      </c>
      <c r="B11139" s="21" t="s">
        <v>261</v>
      </c>
    </row>
    <row r="11140">
      <c r="A11140" s="23" t="s">
        <v>11964</v>
      </c>
      <c r="B11140" s="21" t="s">
        <v>687</v>
      </c>
    </row>
    <row r="11141">
      <c r="A11141" s="23" t="s">
        <v>11965</v>
      </c>
      <c r="B11141" s="21" t="s">
        <v>118</v>
      </c>
    </row>
    <row r="11142">
      <c r="A11142" s="23" t="s">
        <v>11966</v>
      </c>
      <c r="B11142" s="21" t="s">
        <v>263</v>
      </c>
    </row>
    <row r="11143">
      <c r="A11143" s="23" t="s">
        <v>11967</v>
      </c>
      <c r="B11143" s="21" t="s">
        <v>297</v>
      </c>
    </row>
    <row r="11144">
      <c r="A11144" s="23" t="s">
        <v>11968</v>
      </c>
      <c r="B11144" s="21" t="s">
        <v>476</v>
      </c>
    </row>
    <row r="11145">
      <c r="A11145" s="23" t="s">
        <v>11969</v>
      </c>
      <c r="B11145" s="21" t="s">
        <v>261</v>
      </c>
    </row>
    <row r="11146">
      <c r="A11146" s="23" t="s">
        <v>11970</v>
      </c>
      <c r="B11146" s="21" t="s">
        <v>283</v>
      </c>
    </row>
    <row r="11147">
      <c r="A11147" s="23" t="s">
        <v>11971</v>
      </c>
      <c r="B11147" s="21" t="s">
        <v>300</v>
      </c>
    </row>
    <row r="11148">
      <c r="A11148" s="23" t="s">
        <v>11972</v>
      </c>
      <c r="B11148" s="21" t="s">
        <v>261</v>
      </c>
    </row>
    <row r="11149">
      <c r="A11149" s="23" t="s">
        <v>11973</v>
      </c>
      <c r="B11149" s="21" t="s">
        <v>589</v>
      </c>
    </row>
    <row r="11150">
      <c r="A11150" s="23" t="s">
        <v>11974</v>
      </c>
      <c r="B11150" s="21" t="s">
        <v>283</v>
      </c>
    </row>
    <row r="11151">
      <c r="A11151" s="23" t="s">
        <v>11975</v>
      </c>
      <c r="B11151" s="21" t="s">
        <v>291</v>
      </c>
    </row>
    <row r="11152">
      <c r="A11152" s="23" t="s">
        <v>11976</v>
      </c>
      <c r="B11152" s="21" t="s">
        <v>118</v>
      </c>
    </row>
    <row r="11153">
      <c r="A11153" s="23" t="s">
        <v>11977</v>
      </c>
      <c r="B11153" s="21" t="s">
        <v>346</v>
      </c>
    </row>
    <row r="11154">
      <c r="A11154" s="23" t="s">
        <v>11978</v>
      </c>
      <c r="B11154" s="21" t="s">
        <v>5658</v>
      </c>
    </row>
    <row r="11155">
      <c r="A11155" s="23" t="s">
        <v>11979</v>
      </c>
      <c r="B11155" s="21" t="s">
        <v>279</v>
      </c>
    </row>
    <row r="11156">
      <c r="A11156" s="23" t="s">
        <v>11980</v>
      </c>
      <c r="B11156" s="21" t="s">
        <v>261</v>
      </c>
    </row>
    <row r="11157">
      <c r="A11157" s="23" t="s">
        <v>11981</v>
      </c>
      <c r="B11157" s="21" t="s">
        <v>300</v>
      </c>
    </row>
    <row r="11158">
      <c r="A11158" s="23" t="s">
        <v>11982</v>
      </c>
      <c r="B11158" s="21" t="s">
        <v>362</v>
      </c>
    </row>
    <row r="11159">
      <c r="A11159" s="23" t="s">
        <v>11983</v>
      </c>
      <c r="B11159" s="21" t="s">
        <v>267</v>
      </c>
    </row>
    <row r="11160">
      <c r="A11160" s="23" t="s">
        <v>11984</v>
      </c>
      <c r="B11160" s="21" t="s">
        <v>276</v>
      </c>
    </row>
    <row r="11161">
      <c r="A11161" s="23" t="s">
        <v>11985</v>
      </c>
      <c r="B11161" s="21" t="s">
        <v>285</v>
      </c>
    </row>
    <row r="11162">
      <c r="A11162" s="23" t="s">
        <v>11986</v>
      </c>
      <c r="B11162" s="21" t="s">
        <v>261</v>
      </c>
    </row>
    <row r="11163">
      <c r="A11163" s="23" t="s">
        <v>11987</v>
      </c>
      <c r="B11163" s="21" t="s">
        <v>283</v>
      </c>
    </row>
    <row r="11164">
      <c r="A11164" s="23" t="s">
        <v>11988</v>
      </c>
      <c r="B11164" s="21" t="s">
        <v>283</v>
      </c>
    </row>
    <row r="11165">
      <c r="A11165" s="23" t="s">
        <v>11989</v>
      </c>
      <c r="B11165" s="21" t="s">
        <v>273</v>
      </c>
    </row>
    <row r="11166">
      <c r="A11166" s="23" t="s">
        <v>11990</v>
      </c>
      <c r="B11166" s="21" t="s">
        <v>664</v>
      </c>
    </row>
    <row r="11167">
      <c r="A11167" s="23" t="s">
        <v>11991</v>
      </c>
      <c r="B11167" s="21" t="s">
        <v>261</v>
      </c>
    </row>
    <row r="11168">
      <c r="A11168" s="23" t="s">
        <v>11992</v>
      </c>
      <c r="B11168" s="21" t="s">
        <v>279</v>
      </c>
    </row>
    <row r="11169">
      <c r="A11169" s="23" t="s">
        <v>11993</v>
      </c>
      <c r="B11169" s="21" t="s">
        <v>659</v>
      </c>
    </row>
    <row r="11170">
      <c r="A11170" s="23" t="s">
        <v>11994</v>
      </c>
      <c r="B11170" s="21" t="s">
        <v>283</v>
      </c>
    </row>
    <row r="11171">
      <c r="A11171" s="23" t="s">
        <v>11995</v>
      </c>
      <c r="B11171" s="21" t="s">
        <v>118</v>
      </c>
    </row>
    <row r="11172">
      <c r="A11172" s="23" t="s">
        <v>11996</v>
      </c>
      <c r="B11172" s="21" t="s">
        <v>261</v>
      </c>
    </row>
    <row r="11173">
      <c r="A11173" s="23" t="s">
        <v>11997</v>
      </c>
      <c r="B11173" s="21" t="s">
        <v>357</v>
      </c>
    </row>
    <row r="11174">
      <c r="A11174" s="23" t="s">
        <v>11998</v>
      </c>
      <c r="B11174" s="21" t="s">
        <v>300</v>
      </c>
    </row>
    <row r="11175">
      <c r="A11175" s="23" t="s">
        <v>11999</v>
      </c>
      <c r="B11175" s="21" t="s">
        <v>1072</v>
      </c>
    </row>
    <row r="11176">
      <c r="A11176" s="23" t="s">
        <v>12000</v>
      </c>
      <c r="B11176" s="21" t="s">
        <v>362</v>
      </c>
    </row>
    <row r="11177">
      <c r="A11177" s="23" t="s">
        <v>12001</v>
      </c>
      <c r="B11177" s="21" t="s">
        <v>5930</v>
      </c>
    </row>
    <row r="11178">
      <c r="A11178" s="23" t="s">
        <v>12002</v>
      </c>
      <c r="B11178" s="21" t="s">
        <v>118</v>
      </c>
    </row>
    <row r="11179">
      <c r="A11179" s="23" t="s">
        <v>12003</v>
      </c>
      <c r="B11179" s="21" t="s">
        <v>283</v>
      </c>
    </row>
    <row r="11180">
      <c r="A11180" s="23" t="s">
        <v>12004</v>
      </c>
      <c r="B11180" s="21" t="s">
        <v>283</v>
      </c>
    </row>
    <row r="11181">
      <c r="A11181" s="23" t="s">
        <v>12005</v>
      </c>
      <c r="B11181" s="21" t="s">
        <v>291</v>
      </c>
    </row>
    <row r="11182">
      <c r="A11182" s="23" t="s">
        <v>12006</v>
      </c>
      <c r="B11182" s="21" t="s">
        <v>357</v>
      </c>
    </row>
    <row r="11183">
      <c r="A11183" s="23" t="s">
        <v>12007</v>
      </c>
      <c r="B11183" s="21" t="s">
        <v>375</v>
      </c>
    </row>
    <row r="11184">
      <c r="A11184" s="23" t="s">
        <v>12008</v>
      </c>
      <c r="B11184" s="21" t="s">
        <v>283</v>
      </c>
    </row>
    <row r="11185">
      <c r="A11185" s="23" t="s">
        <v>12009</v>
      </c>
      <c r="B11185" s="21" t="s">
        <v>297</v>
      </c>
    </row>
    <row r="11186">
      <c r="A11186" s="23" t="s">
        <v>12010</v>
      </c>
      <c r="B11186" s="21" t="s">
        <v>263</v>
      </c>
    </row>
    <row r="11187">
      <c r="A11187" s="23" t="s">
        <v>12011</v>
      </c>
      <c r="B11187" s="21" t="s">
        <v>283</v>
      </c>
    </row>
    <row r="11188">
      <c r="A11188" s="23" t="s">
        <v>12012</v>
      </c>
      <c r="B11188" s="21" t="s">
        <v>357</v>
      </c>
    </row>
    <row r="11189">
      <c r="A11189" s="23" t="s">
        <v>12013</v>
      </c>
      <c r="B11189" s="21" t="s">
        <v>283</v>
      </c>
    </row>
    <row r="11190">
      <c r="A11190" s="23" t="s">
        <v>12014</v>
      </c>
      <c r="B11190" s="21" t="s">
        <v>271</v>
      </c>
    </row>
    <row r="11191">
      <c r="A11191" s="23" t="s">
        <v>12015</v>
      </c>
      <c r="B11191" s="21" t="s">
        <v>1320</v>
      </c>
    </row>
    <row r="11192">
      <c r="A11192" s="23" t="s">
        <v>12016</v>
      </c>
      <c r="B11192" s="21" t="s">
        <v>8639</v>
      </c>
    </row>
    <row r="11193">
      <c r="A11193" s="23" t="s">
        <v>12017</v>
      </c>
      <c r="B11193" s="21" t="s">
        <v>263</v>
      </c>
    </row>
    <row r="11194">
      <c r="A11194" s="23" t="s">
        <v>12018</v>
      </c>
      <c r="B11194" s="21" t="s">
        <v>283</v>
      </c>
    </row>
    <row r="11195">
      <c r="A11195" s="23" t="s">
        <v>12019</v>
      </c>
      <c r="B11195" s="21" t="s">
        <v>12020</v>
      </c>
    </row>
    <row r="11196">
      <c r="A11196" s="23" t="s">
        <v>12021</v>
      </c>
      <c r="B11196" s="21" t="s">
        <v>331</v>
      </c>
    </row>
    <row r="11197">
      <c r="A11197" s="23" t="s">
        <v>12022</v>
      </c>
      <c r="B11197" s="21" t="s">
        <v>346</v>
      </c>
    </row>
    <row r="11198">
      <c r="A11198" s="23" t="s">
        <v>12023</v>
      </c>
      <c r="B11198" s="21" t="s">
        <v>265</v>
      </c>
    </row>
    <row r="11199">
      <c r="A11199" s="23" t="s">
        <v>12024</v>
      </c>
      <c r="B11199" s="21" t="s">
        <v>294</v>
      </c>
    </row>
    <row r="11200">
      <c r="A11200" s="23" t="s">
        <v>12025</v>
      </c>
      <c r="B11200" s="21" t="s">
        <v>466</v>
      </c>
    </row>
    <row r="11201">
      <c r="A11201" s="23" t="s">
        <v>12026</v>
      </c>
      <c r="B11201" s="21" t="s">
        <v>767</v>
      </c>
    </row>
    <row r="11202">
      <c r="A11202" s="23" t="s">
        <v>12027</v>
      </c>
      <c r="B11202" s="21" t="s">
        <v>267</v>
      </c>
    </row>
    <row r="11203">
      <c r="A11203" s="23" t="s">
        <v>12028</v>
      </c>
      <c r="B11203" s="21" t="s">
        <v>300</v>
      </c>
    </row>
    <row r="11204">
      <c r="A11204" s="23" t="s">
        <v>12029</v>
      </c>
      <c r="B11204" s="21" t="s">
        <v>362</v>
      </c>
    </row>
    <row r="11205">
      <c r="A11205" s="23" t="s">
        <v>12030</v>
      </c>
      <c r="B11205" s="21" t="s">
        <v>261</v>
      </c>
    </row>
    <row r="11206">
      <c r="A11206" s="23" t="s">
        <v>12031</v>
      </c>
      <c r="B11206" s="21" t="s">
        <v>261</v>
      </c>
    </row>
    <row r="11207">
      <c r="A11207" s="23" t="s">
        <v>12032</v>
      </c>
      <c r="B11207" s="21" t="s">
        <v>300</v>
      </c>
    </row>
    <row r="11208">
      <c r="A11208" s="23" t="s">
        <v>12033</v>
      </c>
      <c r="B11208" s="21" t="s">
        <v>261</v>
      </c>
    </row>
    <row r="11209">
      <c r="A11209" s="23" t="s">
        <v>12034</v>
      </c>
      <c r="B11209" s="21" t="s">
        <v>261</v>
      </c>
    </row>
    <row r="11210">
      <c r="A11210" s="23" t="s">
        <v>12035</v>
      </c>
      <c r="B11210" s="21" t="s">
        <v>587</v>
      </c>
    </row>
    <row r="11211">
      <c r="A11211" s="23" t="s">
        <v>12036</v>
      </c>
      <c r="B11211" s="21" t="s">
        <v>1317</v>
      </c>
    </row>
    <row r="11212">
      <c r="A11212" s="23" t="s">
        <v>12037</v>
      </c>
      <c r="B11212" s="21" t="s">
        <v>283</v>
      </c>
    </row>
    <row r="11213">
      <c r="A11213" s="23" t="s">
        <v>12038</v>
      </c>
      <c r="B11213" s="21" t="s">
        <v>12039</v>
      </c>
    </row>
    <row r="11214">
      <c r="A11214" s="23" t="s">
        <v>12040</v>
      </c>
      <c r="B11214" s="21" t="s">
        <v>261</v>
      </c>
    </row>
    <row r="11215">
      <c r="A11215" s="23" t="s">
        <v>12041</v>
      </c>
      <c r="B11215" s="21" t="s">
        <v>283</v>
      </c>
    </row>
    <row r="11216">
      <c r="A11216" s="23" t="s">
        <v>12042</v>
      </c>
      <c r="B11216" s="21" t="s">
        <v>300</v>
      </c>
    </row>
    <row r="11217">
      <c r="A11217" s="23" t="s">
        <v>12043</v>
      </c>
      <c r="B11217" s="21" t="s">
        <v>589</v>
      </c>
    </row>
    <row r="11218">
      <c r="A11218" s="23" t="s">
        <v>12044</v>
      </c>
      <c r="B11218" s="21" t="s">
        <v>283</v>
      </c>
    </row>
    <row r="11219">
      <c r="A11219" s="23" t="s">
        <v>12045</v>
      </c>
      <c r="B11219" s="21" t="s">
        <v>12046</v>
      </c>
    </row>
    <row r="11220">
      <c r="A11220" s="23" t="s">
        <v>12047</v>
      </c>
      <c r="B11220" s="21" t="s">
        <v>294</v>
      </c>
    </row>
    <row r="11221">
      <c r="A11221" s="23" t="s">
        <v>12048</v>
      </c>
      <c r="B11221" s="21" t="s">
        <v>261</v>
      </c>
    </row>
    <row r="11222">
      <c r="A11222" s="23" t="s">
        <v>12049</v>
      </c>
      <c r="B11222" s="21" t="s">
        <v>261</v>
      </c>
    </row>
    <row r="11223">
      <c r="A11223" s="23" t="s">
        <v>12050</v>
      </c>
      <c r="B11223" s="21" t="s">
        <v>466</v>
      </c>
    </row>
    <row r="11224">
      <c r="A11224" s="23" t="s">
        <v>12051</v>
      </c>
      <c r="B11224" s="21" t="s">
        <v>118</v>
      </c>
    </row>
    <row r="11225">
      <c r="A11225" s="23" t="s">
        <v>12052</v>
      </c>
      <c r="B11225" s="21" t="s">
        <v>283</v>
      </c>
    </row>
    <row r="11226">
      <c r="A11226" s="23" t="s">
        <v>12053</v>
      </c>
      <c r="B11226" s="21" t="s">
        <v>1711</v>
      </c>
    </row>
    <row r="11227">
      <c r="A11227" s="23" t="s">
        <v>12054</v>
      </c>
      <c r="B11227" s="21" t="s">
        <v>362</v>
      </c>
    </row>
    <row r="11228">
      <c r="A11228" s="23" t="s">
        <v>12055</v>
      </c>
      <c r="B11228" s="21" t="s">
        <v>476</v>
      </c>
    </row>
    <row r="11229">
      <c r="A11229" s="23" t="s">
        <v>12056</v>
      </c>
      <c r="B11229" s="21" t="s">
        <v>12057</v>
      </c>
    </row>
    <row r="11230">
      <c r="A11230" s="23" t="s">
        <v>12058</v>
      </c>
      <c r="B11230" s="21" t="s">
        <v>263</v>
      </c>
    </row>
    <row r="11231">
      <c r="A11231" s="23" t="s">
        <v>12059</v>
      </c>
      <c r="B11231" s="21" t="s">
        <v>174</v>
      </c>
    </row>
    <row r="11232">
      <c r="A11232" s="23" t="s">
        <v>12060</v>
      </c>
      <c r="B11232" s="21" t="s">
        <v>12061</v>
      </c>
    </row>
    <row r="11233">
      <c r="A11233" s="23" t="s">
        <v>12062</v>
      </c>
      <c r="B11233" s="21" t="s">
        <v>12063</v>
      </c>
    </row>
    <row r="11234">
      <c r="A11234" s="23" t="s">
        <v>12064</v>
      </c>
      <c r="B11234" s="21" t="s">
        <v>276</v>
      </c>
    </row>
    <row r="11235">
      <c r="A11235" s="23" t="s">
        <v>12065</v>
      </c>
      <c r="B11235" s="21" t="s">
        <v>316</v>
      </c>
    </row>
    <row r="11236">
      <c r="A11236" s="23" t="s">
        <v>12066</v>
      </c>
      <c r="B11236" s="21" t="s">
        <v>283</v>
      </c>
    </row>
    <row r="11237">
      <c r="A11237" s="23" t="s">
        <v>12067</v>
      </c>
      <c r="B11237" s="21" t="s">
        <v>12068</v>
      </c>
    </row>
    <row r="11238">
      <c r="A11238" s="23" t="s">
        <v>12069</v>
      </c>
      <c r="B11238" s="21" t="s">
        <v>267</v>
      </c>
    </row>
    <row r="11239">
      <c r="A11239" s="23" t="s">
        <v>12070</v>
      </c>
      <c r="B11239" s="21" t="s">
        <v>276</v>
      </c>
    </row>
    <row r="11240">
      <c r="A11240" s="23" t="s">
        <v>12071</v>
      </c>
      <c r="B11240" s="21" t="s">
        <v>261</v>
      </c>
    </row>
    <row r="11241">
      <c r="A11241" s="23" t="s">
        <v>12072</v>
      </c>
      <c r="B11241" s="21" t="s">
        <v>283</v>
      </c>
    </row>
    <row r="11242">
      <c r="A11242" s="23" t="s">
        <v>12073</v>
      </c>
      <c r="B11242" s="21" t="s">
        <v>346</v>
      </c>
    </row>
    <row r="11243">
      <c r="A11243" s="23" t="s">
        <v>12074</v>
      </c>
      <c r="B11243" s="21" t="s">
        <v>174</v>
      </c>
    </row>
    <row r="11244">
      <c r="A11244" s="23" t="s">
        <v>12075</v>
      </c>
      <c r="B11244" s="21" t="s">
        <v>300</v>
      </c>
    </row>
    <row r="11245">
      <c r="A11245" s="23" t="s">
        <v>12076</v>
      </c>
      <c r="B11245" s="21" t="s">
        <v>294</v>
      </c>
    </row>
    <row r="11246">
      <c r="A11246" s="23" t="s">
        <v>12077</v>
      </c>
      <c r="B11246" s="21" t="s">
        <v>466</v>
      </c>
    </row>
    <row r="11247">
      <c r="A11247" s="23" t="s">
        <v>12078</v>
      </c>
      <c r="B11247" s="21" t="s">
        <v>12079</v>
      </c>
    </row>
    <row r="11248">
      <c r="A11248" s="23" t="s">
        <v>12080</v>
      </c>
      <c r="B11248" s="21" t="s">
        <v>271</v>
      </c>
    </row>
    <row r="11249">
      <c r="A11249" s="23" t="s">
        <v>12081</v>
      </c>
      <c r="B11249" s="21" t="s">
        <v>333</v>
      </c>
    </row>
    <row r="11250">
      <c r="A11250" s="23" t="s">
        <v>12082</v>
      </c>
      <c r="B11250" s="21" t="s">
        <v>435</v>
      </c>
    </row>
    <row r="11251">
      <c r="A11251" s="23" t="s">
        <v>12083</v>
      </c>
      <c r="B11251" s="21" t="s">
        <v>261</v>
      </c>
    </row>
    <row r="11252">
      <c r="A11252" s="23" t="s">
        <v>12084</v>
      </c>
      <c r="B11252" s="21" t="s">
        <v>263</v>
      </c>
    </row>
    <row r="11253">
      <c r="A11253" s="23" t="s">
        <v>12085</v>
      </c>
      <c r="B11253" s="21" t="s">
        <v>476</v>
      </c>
    </row>
    <row r="11254">
      <c r="A11254" s="23" t="s">
        <v>12086</v>
      </c>
      <c r="B11254" s="21" t="s">
        <v>152</v>
      </c>
    </row>
    <row r="11255">
      <c r="A11255" s="23" t="s">
        <v>12087</v>
      </c>
      <c r="B11255" s="21" t="s">
        <v>283</v>
      </c>
    </row>
    <row r="11256">
      <c r="A11256" s="23" t="s">
        <v>12088</v>
      </c>
      <c r="B11256" s="21" t="s">
        <v>466</v>
      </c>
    </row>
    <row r="11257">
      <c r="A11257" s="23" t="s">
        <v>12089</v>
      </c>
      <c r="B11257" s="21" t="s">
        <v>300</v>
      </c>
    </row>
    <row r="11258">
      <c r="A11258" s="23" t="s">
        <v>12090</v>
      </c>
      <c r="B11258" s="21" t="s">
        <v>283</v>
      </c>
    </row>
    <row r="11259">
      <c r="A11259" s="23" t="s">
        <v>12091</v>
      </c>
      <c r="B11259" s="21" t="s">
        <v>261</v>
      </c>
    </row>
    <row r="11260">
      <c r="A11260" s="23" t="s">
        <v>12092</v>
      </c>
      <c r="B11260" s="21" t="s">
        <v>7284</v>
      </c>
    </row>
    <row r="11261">
      <c r="A11261" s="23" t="s">
        <v>12093</v>
      </c>
      <c r="B11261" s="21" t="s">
        <v>279</v>
      </c>
    </row>
    <row r="11262">
      <c r="A11262" s="23" t="s">
        <v>12094</v>
      </c>
      <c r="B11262" s="21" t="s">
        <v>300</v>
      </c>
    </row>
    <row r="11263">
      <c r="A11263" s="23" t="s">
        <v>12095</v>
      </c>
      <c r="B11263" s="21" t="s">
        <v>283</v>
      </c>
    </row>
    <row r="11264">
      <c r="A11264" s="23" t="s">
        <v>12096</v>
      </c>
      <c r="B11264" s="21" t="s">
        <v>184</v>
      </c>
    </row>
    <row r="11265">
      <c r="A11265" s="23" t="s">
        <v>12097</v>
      </c>
      <c r="B11265" s="21" t="s">
        <v>300</v>
      </c>
    </row>
    <row r="11266">
      <c r="A11266" s="23" t="s">
        <v>12098</v>
      </c>
      <c r="B11266" s="21" t="s">
        <v>2459</v>
      </c>
    </row>
    <row r="11267">
      <c r="A11267" s="23" t="s">
        <v>12099</v>
      </c>
      <c r="B11267" s="21" t="s">
        <v>261</v>
      </c>
    </row>
    <row r="11268">
      <c r="A11268" s="23" t="s">
        <v>12100</v>
      </c>
      <c r="B11268" s="21" t="s">
        <v>349</v>
      </c>
    </row>
    <row r="11269">
      <c r="A11269" s="23" t="s">
        <v>12101</v>
      </c>
      <c r="B11269" s="21" t="s">
        <v>261</v>
      </c>
    </row>
    <row r="11270">
      <c r="A11270" s="23" t="s">
        <v>12102</v>
      </c>
      <c r="B11270" s="21" t="s">
        <v>291</v>
      </c>
    </row>
    <row r="11271">
      <c r="A11271" s="23" t="s">
        <v>12103</v>
      </c>
      <c r="B11271" s="21" t="s">
        <v>144</v>
      </c>
    </row>
    <row r="11272">
      <c r="A11272" s="23" t="s">
        <v>12104</v>
      </c>
      <c r="B11272" s="21" t="s">
        <v>12105</v>
      </c>
    </row>
    <row r="11273">
      <c r="A11273" s="23" t="s">
        <v>12106</v>
      </c>
      <c r="B11273" s="21" t="s">
        <v>294</v>
      </c>
    </row>
    <row r="11274">
      <c r="A11274" s="23" t="s">
        <v>12107</v>
      </c>
      <c r="B11274" s="21" t="s">
        <v>10765</v>
      </c>
    </row>
    <row r="11275">
      <c r="A11275" s="23" t="s">
        <v>12108</v>
      </c>
      <c r="B11275" s="21" t="s">
        <v>300</v>
      </c>
    </row>
    <row r="11276">
      <c r="A11276" s="23" t="s">
        <v>12109</v>
      </c>
      <c r="B11276" s="21" t="s">
        <v>273</v>
      </c>
    </row>
    <row r="11277">
      <c r="A11277" s="23" t="s">
        <v>12110</v>
      </c>
      <c r="B11277" s="21" t="s">
        <v>956</v>
      </c>
    </row>
    <row r="11278">
      <c r="A11278" s="23" t="s">
        <v>12111</v>
      </c>
      <c r="B11278" s="21" t="s">
        <v>273</v>
      </c>
    </row>
    <row r="11279">
      <c r="A11279" s="23" t="s">
        <v>12112</v>
      </c>
      <c r="B11279" s="21" t="s">
        <v>291</v>
      </c>
    </row>
    <row r="11280">
      <c r="A11280" s="23" t="s">
        <v>12113</v>
      </c>
      <c r="B11280" s="21" t="s">
        <v>12114</v>
      </c>
    </row>
    <row r="11281">
      <c r="A11281" s="23" t="s">
        <v>12115</v>
      </c>
      <c r="B11281" s="21" t="s">
        <v>294</v>
      </c>
    </row>
    <row r="11282">
      <c r="A11282" s="23" t="s">
        <v>12116</v>
      </c>
      <c r="B11282" s="21" t="s">
        <v>362</v>
      </c>
    </row>
    <row r="11283">
      <c r="A11283" s="23" t="s">
        <v>12117</v>
      </c>
      <c r="B11283" s="21" t="s">
        <v>357</v>
      </c>
    </row>
    <row r="11284">
      <c r="A11284" s="23" t="s">
        <v>12118</v>
      </c>
      <c r="B11284" s="21" t="s">
        <v>283</v>
      </c>
    </row>
    <row r="11285">
      <c r="A11285" s="23" t="s">
        <v>12119</v>
      </c>
      <c r="B11285" s="21" t="s">
        <v>283</v>
      </c>
    </row>
    <row r="11286">
      <c r="A11286" s="23" t="s">
        <v>12120</v>
      </c>
      <c r="B11286" s="21" t="s">
        <v>291</v>
      </c>
    </row>
    <row r="11287">
      <c r="A11287" s="23" t="s">
        <v>12121</v>
      </c>
      <c r="B11287" s="21" t="s">
        <v>1360</v>
      </c>
    </row>
    <row r="11288">
      <c r="A11288" s="23" t="s">
        <v>12122</v>
      </c>
      <c r="B11288" s="21" t="s">
        <v>300</v>
      </c>
    </row>
    <row r="11289">
      <c r="A11289" s="23" t="s">
        <v>12123</v>
      </c>
      <c r="B11289" s="21" t="s">
        <v>3031</v>
      </c>
    </row>
    <row r="11290">
      <c r="A11290" s="23" t="s">
        <v>12124</v>
      </c>
      <c r="B11290" s="21" t="s">
        <v>283</v>
      </c>
    </row>
    <row r="11291">
      <c r="A11291" s="23" t="s">
        <v>12125</v>
      </c>
      <c r="B11291" s="21" t="s">
        <v>300</v>
      </c>
    </row>
    <row r="11292">
      <c r="A11292" s="23" t="s">
        <v>12126</v>
      </c>
      <c r="B11292" s="21" t="s">
        <v>466</v>
      </c>
    </row>
    <row r="11293">
      <c r="A11293" s="23" t="s">
        <v>12127</v>
      </c>
      <c r="B11293" s="21" t="s">
        <v>261</v>
      </c>
    </row>
    <row r="11294">
      <c r="A11294" s="23" t="s">
        <v>12128</v>
      </c>
      <c r="B11294" s="21" t="s">
        <v>1940</v>
      </c>
    </row>
    <row r="11295">
      <c r="A11295" s="23" t="s">
        <v>12129</v>
      </c>
      <c r="B11295" s="21" t="s">
        <v>283</v>
      </c>
    </row>
    <row r="11296">
      <c r="A11296" s="23" t="s">
        <v>12130</v>
      </c>
      <c r="B11296" s="21" t="s">
        <v>329</v>
      </c>
    </row>
    <row r="11297">
      <c r="A11297" s="23" t="s">
        <v>12131</v>
      </c>
      <c r="B11297" s="21" t="s">
        <v>310</v>
      </c>
    </row>
    <row r="11298">
      <c r="A11298" s="23" t="s">
        <v>12132</v>
      </c>
      <c r="B11298" s="21" t="s">
        <v>144</v>
      </c>
    </row>
    <row r="11299">
      <c r="A11299" s="23" t="s">
        <v>12133</v>
      </c>
      <c r="B11299" s="21" t="s">
        <v>12134</v>
      </c>
    </row>
    <row r="11300">
      <c r="A11300" s="23" t="s">
        <v>12135</v>
      </c>
      <c r="B11300" s="21" t="s">
        <v>261</v>
      </c>
    </row>
    <row r="11301">
      <c r="A11301" s="23" t="s">
        <v>12136</v>
      </c>
      <c r="B11301" s="21" t="s">
        <v>283</v>
      </c>
    </row>
    <row r="11302">
      <c r="A11302" s="23" t="s">
        <v>12137</v>
      </c>
      <c r="B11302" s="21" t="s">
        <v>1798</v>
      </c>
    </row>
    <row r="11303">
      <c r="A11303" s="23" t="s">
        <v>12138</v>
      </c>
      <c r="B11303" s="21" t="s">
        <v>283</v>
      </c>
    </row>
    <row r="11304">
      <c r="A11304" s="23" t="s">
        <v>12139</v>
      </c>
      <c r="B11304" s="21" t="s">
        <v>291</v>
      </c>
    </row>
    <row r="11305">
      <c r="A11305" s="23" t="s">
        <v>12140</v>
      </c>
      <c r="B11305" s="21" t="s">
        <v>261</v>
      </c>
    </row>
    <row r="11306">
      <c r="A11306" s="23" t="s">
        <v>12141</v>
      </c>
      <c r="B11306" s="21" t="s">
        <v>265</v>
      </c>
    </row>
    <row r="11307">
      <c r="A11307" s="23" t="s">
        <v>12142</v>
      </c>
      <c r="B11307" s="21" t="s">
        <v>3278</v>
      </c>
    </row>
    <row r="11308">
      <c r="A11308" s="23" t="s">
        <v>12143</v>
      </c>
      <c r="B11308" s="21" t="s">
        <v>300</v>
      </c>
    </row>
    <row r="11309">
      <c r="A11309" s="23" t="s">
        <v>12144</v>
      </c>
      <c r="B11309" s="21" t="s">
        <v>261</v>
      </c>
    </row>
    <row r="11310">
      <c r="A11310" s="23" t="s">
        <v>12145</v>
      </c>
      <c r="B11310" s="21" t="s">
        <v>263</v>
      </c>
    </row>
    <row r="11311">
      <c r="A11311" s="23" t="s">
        <v>12146</v>
      </c>
      <c r="B11311" s="21" t="s">
        <v>294</v>
      </c>
    </row>
    <row r="11312">
      <c r="A11312" s="23" t="s">
        <v>12147</v>
      </c>
      <c r="B11312" s="21" t="s">
        <v>12148</v>
      </c>
    </row>
    <row r="11313">
      <c r="A11313" s="23" t="s">
        <v>12149</v>
      </c>
      <c r="B11313" s="21" t="s">
        <v>908</v>
      </c>
    </row>
    <row r="11314">
      <c r="A11314" s="23" t="s">
        <v>12150</v>
      </c>
      <c r="B11314" s="21" t="s">
        <v>357</v>
      </c>
    </row>
    <row r="11315">
      <c r="A11315" s="23" t="s">
        <v>12151</v>
      </c>
      <c r="B11315" s="21" t="s">
        <v>333</v>
      </c>
    </row>
    <row r="11316">
      <c r="A11316" s="23" t="s">
        <v>12152</v>
      </c>
      <c r="B11316" s="21" t="s">
        <v>346</v>
      </c>
    </row>
    <row r="11317">
      <c r="A11317" s="23" t="s">
        <v>12153</v>
      </c>
      <c r="B11317" s="21" t="s">
        <v>291</v>
      </c>
    </row>
    <row r="11318">
      <c r="A11318" s="23" t="s">
        <v>12154</v>
      </c>
      <c r="B11318" s="21" t="s">
        <v>283</v>
      </c>
    </row>
    <row r="11319">
      <c r="A11319" s="23" t="s">
        <v>12155</v>
      </c>
      <c r="B11319" s="21" t="s">
        <v>283</v>
      </c>
    </row>
    <row r="11320">
      <c r="A11320" s="23" t="s">
        <v>12156</v>
      </c>
      <c r="B11320" s="21" t="s">
        <v>375</v>
      </c>
    </row>
    <row r="11321">
      <c r="A11321" s="23" t="s">
        <v>12157</v>
      </c>
      <c r="B11321" s="21" t="s">
        <v>1128</v>
      </c>
    </row>
    <row r="11322">
      <c r="A11322" s="23" t="s">
        <v>12158</v>
      </c>
      <c r="B11322" s="21" t="s">
        <v>466</v>
      </c>
    </row>
    <row r="11323">
      <c r="A11323" s="23" t="s">
        <v>221</v>
      </c>
      <c r="B11323" s="21" t="s">
        <v>118</v>
      </c>
    </row>
    <row r="11324">
      <c r="A11324" s="23" t="s">
        <v>12159</v>
      </c>
      <c r="B11324" s="21" t="s">
        <v>1570</v>
      </c>
    </row>
    <row r="11325">
      <c r="A11325" s="23" t="s">
        <v>12160</v>
      </c>
      <c r="B11325" s="21" t="s">
        <v>283</v>
      </c>
    </row>
    <row r="11326">
      <c r="A11326" s="23" t="s">
        <v>12161</v>
      </c>
      <c r="B11326" s="21" t="s">
        <v>273</v>
      </c>
    </row>
    <row r="11327">
      <c r="A11327" s="23" t="s">
        <v>12162</v>
      </c>
      <c r="B11327" s="21" t="s">
        <v>12163</v>
      </c>
    </row>
    <row r="11328">
      <c r="A11328" s="23" t="s">
        <v>12164</v>
      </c>
      <c r="B11328" s="21" t="s">
        <v>659</v>
      </c>
    </row>
    <row r="11329">
      <c r="A11329" s="23" t="s">
        <v>12165</v>
      </c>
      <c r="B11329" s="21" t="s">
        <v>263</v>
      </c>
    </row>
    <row r="11330">
      <c r="A11330" s="23" t="s">
        <v>12166</v>
      </c>
      <c r="B11330" s="21" t="s">
        <v>357</v>
      </c>
    </row>
    <row r="11331">
      <c r="A11331" s="23" t="s">
        <v>12167</v>
      </c>
      <c r="B11331" s="21" t="s">
        <v>1223</v>
      </c>
    </row>
    <row r="11332">
      <c r="A11332" s="23" t="s">
        <v>12168</v>
      </c>
      <c r="B11332" s="21" t="s">
        <v>294</v>
      </c>
    </row>
    <row r="11333">
      <c r="A11333" s="23" t="s">
        <v>12169</v>
      </c>
      <c r="B11333" s="21" t="s">
        <v>767</v>
      </c>
    </row>
    <row r="11334">
      <c r="A11334" s="23" t="s">
        <v>12170</v>
      </c>
      <c r="B11334" s="21" t="s">
        <v>283</v>
      </c>
    </row>
    <row r="11335">
      <c r="A11335" s="23" t="s">
        <v>12171</v>
      </c>
      <c r="B11335" s="21" t="s">
        <v>283</v>
      </c>
    </row>
    <row r="11336">
      <c r="A11336" s="23" t="s">
        <v>12172</v>
      </c>
      <c r="B11336" s="21" t="s">
        <v>283</v>
      </c>
    </row>
    <row r="11337">
      <c r="A11337" s="23" t="s">
        <v>12173</v>
      </c>
      <c r="B11337" s="21" t="s">
        <v>4683</v>
      </c>
    </row>
    <row r="11338">
      <c r="A11338" s="23" t="s">
        <v>12174</v>
      </c>
      <c r="B11338" s="21" t="s">
        <v>1972</v>
      </c>
    </row>
    <row r="11339">
      <c r="A11339" s="23" t="s">
        <v>12175</v>
      </c>
      <c r="B11339" s="21" t="s">
        <v>4281</v>
      </c>
    </row>
    <row r="11340">
      <c r="A11340" s="23" t="s">
        <v>12176</v>
      </c>
      <c r="B11340" s="21" t="s">
        <v>12177</v>
      </c>
    </row>
    <row r="11341">
      <c r="A11341" s="23" t="s">
        <v>12178</v>
      </c>
      <c r="B11341" s="21" t="s">
        <v>300</v>
      </c>
    </row>
    <row r="11342">
      <c r="A11342" s="23" t="s">
        <v>196</v>
      </c>
      <c r="B11342" s="21" t="s">
        <v>118</v>
      </c>
    </row>
    <row r="11343">
      <c r="A11343" s="23" t="s">
        <v>12179</v>
      </c>
      <c r="B11343" s="21" t="s">
        <v>371</v>
      </c>
    </row>
    <row r="11344">
      <c r="A11344" s="23" t="s">
        <v>12180</v>
      </c>
      <c r="B11344" s="21" t="s">
        <v>300</v>
      </c>
    </row>
    <row r="11345">
      <c r="A11345" s="23" t="s">
        <v>12181</v>
      </c>
      <c r="B11345" s="21" t="s">
        <v>362</v>
      </c>
    </row>
    <row r="11346">
      <c r="A11346" s="23" t="s">
        <v>12182</v>
      </c>
      <c r="B11346" s="21" t="s">
        <v>261</v>
      </c>
    </row>
    <row r="11347">
      <c r="A11347" s="23" t="s">
        <v>12183</v>
      </c>
      <c r="B11347" s="21" t="s">
        <v>263</v>
      </c>
    </row>
    <row r="11348">
      <c r="A11348" s="23" t="s">
        <v>12184</v>
      </c>
      <c r="B11348" s="21" t="s">
        <v>758</v>
      </c>
    </row>
    <row r="11349">
      <c r="A11349" s="23" t="s">
        <v>12185</v>
      </c>
      <c r="B11349" s="21" t="s">
        <v>261</v>
      </c>
    </row>
    <row r="11350">
      <c r="A11350" s="23" t="s">
        <v>12186</v>
      </c>
      <c r="B11350" s="21" t="s">
        <v>267</v>
      </c>
    </row>
    <row r="11351">
      <c r="A11351" s="23" t="s">
        <v>12187</v>
      </c>
      <c r="B11351" s="21" t="s">
        <v>283</v>
      </c>
    </row>
    <row r="11352">
      <c r="A11352" s="23" t="s">
        <v>12188</v>
      </c>
      <c r="B11352" s="21" t="s">
        <v>362</v>
      </c>
    </row>
    <row r="11353">
      <c r="A11353" s="23" t="s">
        <v>12189</v>
      </c>
      <c r="B11353" s="21" t="s">
        <v>283</v>
      </c>
    </row>
    <row r="11354">
      <c r="A11354" s="23" t="s">
        <v>12190</v>
      </c>
      <c r="B11354" s="21" t="s">
        <v>371</v>
      </c>
    </row>
    <row r="11355">
      <c r="A11355" s="23" t="s">
        <v>12191</v>
      </c>
      <c r="B11355" s="21" t="s">
        <v>118</v>
      </c>
    </row>
    <row r="11356">
      <c r="A11356" s="23" t="s">
        <v>12192</v>
      </c>
      <c r="B11356" s="21" t="s">
        <v>12193</v>
      </c>
    </row>
    <row r="11357">
      <c r="A11357" s="23" t="s">
        <v>12194</v>
      </c>
      <c r="B11357" s="21" t="s">
        <v>283</v>
      </c>
    </row>
    <row r="11358">
      <c r="A11358" s="23" t="s">
        <v>12195</v>
      </c>
      <c r="B11358" s="21" t="s">
        <v>261</v>
      </c>
    </row>
    <row r="11359">
      <c r="A11359" s="23" t="s">
        <v>12196</v>
      </c>
      <c r="B11359" s="21" t="s">
        <v>294</v>
      </c>
    </row>
    <row r="11360">
      <c r="A11360" s="23" t="s">
        <v>12197</v>
      </c>
      <c r="B11360" s="21" t="s">
        <v>283</v>
      </c>
    </row>
    <row r="11361">
      <c r="A11361" s="23" t="s">
        <v>12198</v>
      </c>
      <c r="B11361" s="21" t="s">
        <v>362</v>
      </c>
    </row>
    <row r="11362">
      <c r="A11362" s="23" t="s">
        <v>12199</v>
      </c>
      <c r="B11362" s="21" t="s">
        <v>329</v>
      </c>
    </row>
    <row r="11363">
      <c r="A11363" s="23" t="s">
        <v>12200</v>
      </c>
      <c r="B11363" s="21" t="s">
        <v>12201</v>
      </c>
    </row>
    <row r="11364">
      <c r="A11364" s="23" t="s">
        <v>12202</v>
      </c>
      <c r="B11364" s="21" t="s">
        <v>263</v>
      </c>
    </row>
    <row r="11365">
      <c r="A11365" s="23" t="s">
        <v>12203</v>
      </c>
      <c r="B11365" s="21" t="s">
        <v>357</v>
      </c>
    </row>
    <row r="11366">
      <c r="A11366" s="23" t="s">
        <v>12204</v>
      </c>
      <c r="B11366" s="21" t="s">
        <v>333</v>
      </c>
    </row>
    <row r="11367">
      <c r="A11367" s="23" t="s">
        <v>12205</v>
      </c>
      <c r="B11367" s="21" t="s">
        <v>300</v>
      </c>
    </row>
    <row r="11368">
      <c r="A11368" s="23" t="s">
        <v>12206</v>
      </c>
      <c r="B11368" s="21" t="s">
        <v>12207</v>
      </c>
    </row>
    <row r="11369">
      <c r="A11369" s="23" t="s">
        <v>12208</v>
      </c>
      <c r="B11369" s="21" t="s">
        <v>283</v>
      </c>
    </row>
    <row r="11370">
      <c r="A11370" s="23" t="s">
        <v>12209</v>
      </c>
      <c r="B11370" s="21" t="s">
        <v>3141</v>
      </c>
    </row>
    <row r="11371">
      <c r="A11371" s="23" t="s">
        <v>12210</v>
      </c>
      <c r="B11371" s="21" t="s">
        <v>283</v>
      </c>
    </row>
    <row r="11372">
      <c r="A11372" s="23" t="s">
        <v>12211</v>
      </c>
      <c r="B11372" s="21" t="s">
        <v>144</v>
      </c>
    </row>
    <row r="11373">
      <c r="A11373" s="23" t="s">
        <v>12212</v>
      </c>
      <c r="B11373" s="21" t="s">
        <v>291</v>
      </c>
    </row>
    <row r="11374">
      <c r="A11374" s="23" t="s">
        <v>12213</v>
      </c>
      <c r="B11374" s="21" t="s">
        <v>324</v>
      </c>
    </row>
    <row r="11375">
      <c r="A11375" s="23" t="s">
        <v>12214</v>
      </c>
      <c r="B11375" s="21" t="s">
        <v>1567</v>
      </c>
    </row>
    <row r="11376">
      <c r="A11376" s="23" t="s">
        <v>12215</v>
      </c>
      <c r="B11376" s="21" t="s">
        <v>589</v>
      </c>
    </row>
    <row r="11377">
      <c r="A11377" s="23" t="s">
        <v>12216</v>
      </c>
      <c r="B11377" s="21" t="s">
        <v>283</v>
      </c>
    </row>
    <row r="11378">
      <c r="A11378" s="23" t="s">
        <v>12217</v>
      </c>
      <c r="B11378" s="21" t="s">
        <v>283</v>
      </c>
    </row>
    <row r="11379">
      <c r="A11379" s="23" t="s">
        <v>12218</v>
      </c>
      <c r="B11379" s="21" t="s">
        <v>357</v>
      </c>
    </row>
    <row r="11380">
      <c r="A11380" s="23" t="s">
        <v>12219</v>
      </c>
      <c r="B11380" s="21" t="s">
        <v>375</v>
      </c>
    </row>
    <row r="11381">
      <c r="A11381" s="23" t="s">
        <v>12220</v>
      </c>
      <c r="B11381" s="21" t="s">
        <v>283</v>
      </c>
    </row>
    <row r="11382">
      <c r="A11382" s="23" t="s">
        <v>12221</v>
      </c>
      <c r="B11382" s="21" t="s">
        <v>261</v>
      </c>
    </row>
    <row r="11383">
      <c r="A11383" s="23" t="s">
        <v>12222</v>
      </c>
      <c r="B11383" s="21" t="s">
        <v>12223</v>
      </c>
    </row>
    <row r="11384">
      <c r="A11384" s="23" t="s">
        <v>12224</v>
      </c>
      <c r="B11384" s="21" t="s">
        <v>263</v>
      </c>
    </row>
    <row r="11385">
      <c r="A11385" s="23" t="s">
        <v>12225</v>
      </c>
      <c r="B11385" s="21" t="s">
        <v>283</v>
      </c>
    </row>
    <row r="11386">
      <c r="A11386" s="23" t="s">
        <v>12226</v>
      </c>
      <c r="B11386" s="21" t="s">
        <v>422</v>
      </c>
    </row>
    <row r="11387">
      <c r="A11387" s="23" t="s">
        <v>12227</v>
      </c>
      <c r="B11387" s="21" t="s">
        <v>435</v>
      </c>
    </row>
    <row r="11388">
      <c r="A11388" s="23" t="s">
        <v>12228</v>
      </c>
      <c r="B11388" s="21" t="s">
        <v>357</v>
      </c>
    </row>
    <row r="11389">
      <c r="A11389" s="23" t="s">
        <v>12229</v>
      </c>
      <c r="B11389" s="21" t="s">
        <v>283</v>
      </c>
    </row>
    <row r="11390">
      <c r="A11390" s="23" t="s">
        <v>12230</v>
      </c>
      <c r="B11390" s="21" t="s">
        <v>12231</v>
      </c>
    </row>
    <row r="11391">
      <c r="A11391" s="23" t="s">
        <v>12232</v>
      </c>
      <c r="B11391" s="21" t="s">
        <v>283</v>
      </c>
    </row>
    <row r="11392">
      <c r="A11392" s="23" t="s">
        <v>12233</v>
      </c>
      <c r="B11392" s="21" t="s">
        <v>283</v>
      </c>
    </row>
    <row r="11393">
      <c r="A11393" s="23" t="s">
        <v>12234</v>
      </c>
      <c r="B11393" s="21" t="s">
        <v>261</v>
      </c>
    </row>
    <row r="11394">
      <c r="A11394" s="23" t="s">
        <v>12235</v>
      </c>
      <c r="B11394" s="21" t="s">
        <v>283</v>
      </c>
    </row>
    <row r="11395">
      <c r="A11395" s="23" t="s">
        <v>12236</v>
      </c>
      <c r="B11395" s="21" t="s">
        <v>271</v>
      </c>
    </row>
    <row r="11396">
      <c r="A11396" s="23" t="s">
        <v>12237</v>
      </c>
      <c r="B11396" s="21" t="s">
        <v>12238</v>
      </c>
    </row>
    <row r="11397">
      <c r="A11397" s="23" t="s">
        <v>12239</v>
      </c>
      <c r="B11397" s="21" t="s">
        <v>118</v>
      </c>
    </row>
    <row r="11398">
      <c r="A11398" s="23" t="s">
        <v>12240</v>
      </c>
      <c r="B11398" s="21" t="s">
        <v>2113</v>
      </c>
    </row>
    <row r="11399">
      <c r="A11399" s="23" t="s">
        <v>12241</v>
      </c>
      <c r="B11399" s="21" t="s">
        <v>12207</v>
      </c>
    </row>
    <row r="11400">
      <c r="A11400" s="23" t="s">
        <v>12242</v>
      </c>
      <c r="B11400" s="21" t="s">
        <v>466</v>
      </c>
    </row>
    <row r="11401">
      <c r="A11401" s="23" t="s">
        <v>12243</v>
      </c>
      <c r="B11401" s="21" t="s">
        <v>283</v>
      </c>
    </row>
    <row r="11402">
      <c r="A11402" s="23" t="s">
        <v>12244</v>
      </c>
      <c r="B11402" s="21" t="s">
        <v>283</v>
      </c>
    </row>
    <row r="11403">
      <c r="A11403" s="23" t="s">
        <v>12245</v>
      </c>
      <c r="B11403" s="21" t="s">
        <v>300</v>
      </c>
    </row>
    <row r="11404">
      <c r="A11404" s="23" t="s">
        <v>12246</v>
      </c>
      <c r="B11404" s="21" t="s">
        <v>2163</v>
      </c>
    </row>
    <row r="11405">
      <c r="A11405" s="23" t="s">
        <v>12247</v>
      </c>
      <c r="B11405" s="21" t="s">
        <v>316</v>
      </c>
    </row>
    <row r="11406">
      <c r="A11406" s="23" t="s">
        <v>12248</v>
      </c>
      <c r="B11406" s="21" t="s">
        <v>294</v>
      </c>
    </row>
    <row r="11407">
      <c r="A11407" s="23" t="s">
        <v>12249</v>
      </c>
      <c r="B11407" s="21" t="s">
        <v>283</v>
      </c>
    </row>
    <row r="11408">
      <c r="A11408" s="23" t="s">
        <v>12250</v>
      </c>
      <c r="B11408" s="21" t="s">
        <v>261</v>
      </c>
    </row>
    <row r="11409">
      <c r="A11409" s="23" t="s">
        <v>12251</v>
      </c>
      <c r="B11409" s="21" t="s">
        <v>297</v>
      </c>
    </row>
    <row r="11410">
      <c r="A11410" s="23" t="s">
        <v>12252</v>
      </c>
      <c r="B11410" s="21" t="s">
        <v>12253</v>
      </c>
    </row>
    <row r="11411">
      <c r="A11411" s="23" t="s">
        <v>12254</v>
      </c>
      <c r="B11411" s="21" t="s">
        <v>261</v>
      </c>
    </row>
    <row r="11412">
      <c r="A11412" s="23" t="s">
        <v>12255</v>
      </c>
      <c r="B11412" s="21" t="s">
        <v>283</v>
      </c>
    </row>
    <row r="11413">
      <c r="A11413" s="23" t="s">
        <v>12256</v>
      </c>
      <c r="B11413" s="21" t="s">
        <v>300</v>
      </c>
    </row>
    <row r="11414">
      <c r="A11414" s="23" t="s">
        <v>12257</v>
      </c>
      <c r="B11414" s="21" t="s">
        <v>300</v>
      </c>
    </row>
    <row r="11415">
      <c r="A11415" s="23" t="s">
        <v>12258</v>
      </c>
      <c r="B11415" s="21" t="s">
        <v>324</v>
      </c>
    </row>
    <row r="11416">
      <c r="A11416" s="23" t="s">
        <v>12259</v>
      </c>
      <c r="B11416" s="21" t="s">
        <v>267</v>
      </c>
    </row>
    <row r="11417">
      <c r="A11417" s="23" t="s">
        <v>12260</v>
      </c>
      <c r="B11417" s="21" t="s">
        <v>283</v>
      </c>
    </row>
    <row r="11418">
      <c r="A11418" s="23" t="s">
        <v>12261</v>
      </c>
      <c r="B11418" s="21" t="s">
        <v>273</v>
      </c>
    </row>
    <row r="11419">
      <c r="A11419" s="23" t="s">
        <v>12262</v>
      </c>
      <c r="B11419" s="21" t="s">
        <v>362</v>
      </c>
    </row>
    <row r="11420">
      <c r="A11420" s="23" t="s">
        <v>12263</v>
      </c>
      <c r="B11420" s="21" t="s">
        <v>283</v>
      </c>
    </row>
    <row r="11421">
      <c r="A11421" s="23" t="s">
        <v>12264</v>
      </c>
      <c r="B11421" s="21" t="s">
        <v>261</v>
      </c>
    </row>
    <row r="11422">
      <c r="A11422" s="23" t="s">
        <v>12265</v>
      </c>
      <c r="B11422" s="21" t="s">
        <v>283</v>
      </c>
    </row>
    <row r="11423">
      <c r="A11423" s="23" t="s">
        <v>12266</v>
      </c>
      <c r="B11423" s="21" t="s">
        <v>12267</v>
      </c>
    </row>
    <row r="11424">
      <c r="A11424" s="23" t="s">
        <v>12268</v>
      </c>
      <c r="B11424" s="21" t="s">
        <v>291</v>
      </c>
    </row>
    <row r="11425">
      <c r="A11425" s="23" t="s">
        <v>12269</v>
      </c>
      <c r="B11425" s="21" t="s">
        <v>281</v>
      </c>
    </row>
    <row r="11426">
      <c r="A11426" s="23" t="s">
        <v>12270</v>
      </c>
      <c r="B11426" s="21" t="s">
        <v>261</v>
      </c>
    </row>
    <row r="11427">
      <c r="A11427" s="23" t="s">
        <v>12271</v>
      </c>
      <c r="B11427" s="21" t="s">
        <v>263</v>
      </c>
    </row>
    <row r="11428">
      <c r="A11428" s="23" t="s">
        <v>12272</v>
      </c>
      <c r="B11428" s="21" t="s">
        <v>273</v>
      </c>
    </row>
    <row r="11429">
      <c r="A11429" s="23" t="s">
        <v>12273</v>
      </c>
      <c r="B11429" s="21" t="s">
        <v>283</v>
      </c>
    </row>
    <row r="11430">
      <c r="A11430" s="23" t="s">
        <v>12274</v>
      </c>
      <c r="B11430" s="21" t="s">
        <v>283</v>
      </c>
    </row>
    <row r="11431">
      <c r="A11431" s="23" t="s">
        <v>12275</v>
      </c>
      <c r="B11431" s="21" t="s">
        <v>3318</v>
      </c>
    </row>
    <row r="11432">
      <c r="A11432" s="23" t="s">
        <v>12276</v>
      </c>
      <c r="B11432" s="21" t="s">
        <v>307</v>
      </c>
    </row>
    <row r="11433">
      <c r="A11433" s="23" t="s">
        <v>12277</v>
      </c>
      <c r="B11433" s="21" t="s">
        <v>316</v>
      </c>
    </row>
    <row r="11434">
      <c r="A11434" s="23" t="s">
        <v>12278</v>
      </c>
      <c r="B11434" s="21" t="s">
        <v>267</v>
      </c>
    </row>
    <row r="11435">
      <c r="A11435" s="23" t="s">
        <v>12279</v>
      </c>
      <c r="B11435" s="21" t="s">
        <v>267</v>
      </c>
    </row>
    <row r="11436">
      <c r="A11436" s="23" t="s">
        <v>12280</v>
      </c>
      <c r="B11436" s="21" t="s">
        <v>283</v>
      </c>
    </row>
    <row r="11437">
      <c r="A11437" s="23" t="s">
        <v>12281</v>
      </c>
      <c r="B11437" s="21" t="s">
        <v>587</v>
      </c>
    </row>
    <row r="11438">
      <c r="A11438" s="23" t="s">
        <v>12282</v>
      </c>
      <c r="B11438" s="21" t="s">
        <v>362</v>
      </c>
    </row>
    <row r="11439">
      <c r="A11439" s="23" t="s">
        <v>12283</v>
      </c>
      <c r="B11439" s="21" t="s">
        <v>261</v>
      </c>
    </row>
    <row r="11440">
      <c r="A11440" s="23" t="s">
        <v>12284</v>
      </c>
      <c r="B11440" s="21" t="s">
        <v>191</v>
      </c>
    </row>
    <row r="11441">
      <c r="A11441" s="23" t="s">
        <v>12285</v>
      </c>
      <c r="B11441" s="21" t="s">
        <v>2242</v>
      </c>
    </row>
    <row r="11442">
      <c r="A11442" s="23" t="s">
        <v>12286</v>
      </c>
      <c r="B11442" s="21" t="s">
        <v>4683</v>
      </c>
    </row>
    <row r="11443">
      <c r="A11443" s="23" t="s">
        <v>12287</v>
      </c>
      <c r="B11443" s="21" t="s">
        <v>283</v>
      </c>
    </row>
    <row r="11444">
      <c r="A11444" s="23" t="s">
        <v>12288</v>
      </c>
      <c r="B11444" s="21" t="s">
        <v>291</v>
      </c>
    </row>
    <row r="11445">
      <c r="A11445" s="23" t="s">
        <v>12289</v>
      </c>
      <c r="B11445" s="21" t="s">
        <v>450</v>
      </c>
    </row>
    <row r="11446">
      <c r="A11446" s="23" t="s">
        <v>12290</v>
      </c>
      <c r="B11446" s="21" t="s">
        <v>279</v>
      </c>
    </row>
    <row r="11447">
      <c r="A11447" s="23" t="s">
        <v>12291</v>
      </c>
      <c r="B11447" s="21" t="s">
        <v>283</v>
      </c>
    </row>
    <row r="11448">
      <c r="A11448" s="23" t="s">
        <v>12292</v>
      </c>
      <c r="B11448" s="21" t="s">
        <v>283</v>
      </c>
    </row>
    <row r="11449">
      <c r="A11449" s="23" t="s">
        <v>12293</v>
      </c>
      <c r="B11449" s="21" t="s">
        <v>3354</v>
      </c>
    </row>
    <row r="11450">
      <c r="A11450" s="23" t="s">
        <v>12294</v>
      </c>
      <c r="B11450" s="21" t="s">
        <v>812</v>
      </c>
    </row>
    <row r="11451">
      <c r="A11451" s="23" t="s">
        <v>12295</v>
      </c>
      <c r="B11451" s="21" t="s">
        <v>569</v>
      </c>
    </row>
    <row r="11452">
      <c r="A11452" s="23" t="s">
        <v>12296</v>
      </c>
      <c r="B11452" s="21" t="s">
        <v>159</v>
      </c>
    </row>
    <row r="11453">
      <c r="A11453" s="23" t="s">
        <v>12297</v>
      </c>
      <c r="B11453" s="21" t="s">
        <v>261</v>
      </c>
    </row>
    <row r="11454">
      <c r="A11454" s="23" t="s">
        <v>12298</v>
      </c>
      <c r="B11454" s="21" t="s">
        <v>273</v>
      </c>
    </row>
    <row r="11455">
      <c r="A11455" s="23" t="s">
        <v>12299</v>
      </c>
      <c r="B11455" s="21" t="s">
        <v>267</v>
      </c>
    </row>
    <row r="11456">
      <c r="A11456" s="23" t="s">
        <v>12300</v>
      </c>
      <c r="B11456" s="21" t="s">
        <v>220</v>
      </c>
    </row>
    <row r="11457">
      <c r="A11457" s="23" t="s">
        <v>12301</v>
      </c>
      <c r="B11457" s="21" t="s">
        <v>283</v>
      </c>
    </row>
    <row r="11458">
      <c r="A11458" s="23" t="s">
        <v>12302</v>
      </c>
      <c r="B11458" s="21" t="s">
        <v>261</v>
      </c>
    </row>
    <row r="11459">
      <c r="A11459" s="23" t="s">
        <v>12303</v>
      </c>
      <c r="B11459" s="21" t="s">
        <v>362</v>
      </c>
    </row>
    <row r="11460">
      <c r="A11460" s="23" t="s">
        <v>12304</v>
      </c>
      <c r="B11460" s="21" t="s">
        <v>283</v>
      </c>
    </row>
    <row r="11461">
      <c r="A11461" s="23" t="s">
        <v>12305</v>
      </c>
      <c r="B11461" s="21" t="s">
        <v>300</v>
      </c>
    </row>
    <row r="11462">
      <c r="A11462" s="23" t="s">
        <v>12306</v>
      </c>
      <c r="B11462" s="21" t="s">
        <v>300</v>
      </c>
    </row>
    <row r="11463">
      <c r="A11463" s="23" t="s">
        <v>12307</v>
      </c>
      <c r="B11463" s="21" t="s">
        <v>12308</v>
      </c>
    </row>
    <row r="11464">
      <c r="A11464" s="23" t="s">
        <v>12309</v>
      </c>
      <c r="B11464" s="21" t="s">
        <v>263</v>
      </c>
    </row>
    <row r="11465">
      <c r="A11465" s="23" t="s">
        <v>12310</v>
      </c>
      <c r="B11465" s="21" t="s">
        <v>291</v>
      </c>
    </row>
    <row r="11466">
      <c r="A11466" s="23" t="s">
        <v>12311</v>
      </c>
      <c r="B11466" s="21" t="s">
        <v>589</v>
      </c>
    </row>
    <row r="11467">
      <c r="A11467" s="23" t="s">
        <v>12312</v>
      </c>
      <c r="B11467" s="21" t="s">
        <v>300</v>
      </c>
    </row>
    <row r="11468">
      <c r="A11468" s="23" t="s">
        <v>12313</v>
      </c>
      <c r="B11468" s="21" t="s">
        <v>261</v>
      </c>
    </row>
    <row r="11469">
      <c r="A11469" s="23" t="s">
        <v>12314</v>
      </c>
      <c r="B11469" s="21" t="s">
        <v>283</v>
      </c>
    </row>
    <row r="11470">
      <c r="A11470" s="23" t="s">
        <v>12315</v>
      </c>
      <c r="B11470" s="21" t="s">
        <v>300</v>
      </c>
    </row>
    <row r="11471">
      <c r="A11471" s="23" t="s">
        <v>12316</v>
      </c>
      <c r="B11471" s="21" t="s">
        <v>263</v>
      </c>
    </row>
    <row r="11472">
      <c r="A11472" s="23" t="s">
        <v>12317</v>
      </c>
      <c r="B11472" s="21" t="s">
        <v>2574</v>
      </c>
    </row>
    <row r="11473">
      <c r="A11473" s="23" t="s">
        <v>12318</v>
      </c>
      <c r="B11473" s="21" t="s">
        <v>294</v>
      </c>
    </row>
    <row r="11474">
      <c r="A11474" s="23" t="s">
        <v>12319</v>
      </c>
      <c r="B11474" s="21" t="s">
        <v>261</v>
      </c>
    </row>
    <row r="11475">
      <c r="A11475" s="23" t="s">
        <v>12320</v>
      </c>
      <c r="B11475" s="21" t="s">
        <v>435</v>
      </c>
    </row>
    <row r="11476">
      <c r="A11476" s="23" t="s">
        <v>12321</v>
      </c>
      <c r="B11476" s="21" t="s">
        <v>283</v>
      </c>
    </row>
    <row r="11477">
      <c r="A11477" s="23" t="s">
        <v>12322</v>
      </c>
      <c r="B11477" s="21" t="s">
        <v>362</v>
      </c>
    </row>
    <row r="11478">
      <c r="A11478" s="23" t="s">
        <v>12323</v>
      </c>
      <c r="B11478" s="21" t="s">
        <v>263</v>
      </c>
    </row>
    <row r="11479">
      <c r="A11479" s="23" t="s">
        <v>12324</v>
      </c>
      <c r="B11479" s="21" t="s">
        <v>283</v>
      </c>
    </row>
    <row r="11480">
      <c r="A11480" s="23" t="s">
        <v>12325</v>
      </c>
      <c r="B11480" s="21" t="s">
        <v>375</v>
      </c>
    </row>
    <row r="11481">
      <c r="A11481" s="23" t="s">
        <v>12326</v>
      </c>
      <c r="B11481" s="21" t="s">
        <v>261</v>
      </c>
    </row>
    <row r="11482">
      <c r="A11482" s="23" t="s">
        <v>12327</v>
      </c>
      <c r="B11482" s="21" t="s">
        <v>12328</v>
      </c>
    </row>
    <row r="11483">
      <c r="A11483" s="23" t="s">
        <v>12329</v>
      </c>
      <c r="B11483" s="21" t="s">
        <v>261</v>
      </c>
    </row>
    <row r="11484">
      <c r="A11484" s="23" t="s">
        <v>12330</v>
      </c>
      <c r="B11484" s="21" t="s">
        <v>12331</v>
      </c>
    </row>
    <row r="11485">
      <c r="A11485" s="23" t="s">
        <v>12332</v>
      </c>
      <c r="B11485" s="21" t="s">
        <v>263</v>
      </c>
    </row>
    <row r="11486">
      <c r="A11486" s="23" t="s">
        <v>12333</v>
      </c>
      <c r="B11486" s="21" t="s">
        <v>283</v>
      </c>
    </row>
    <row r="11487">
      <c r="A11487" s="23" t="s">
        <v>12334</v>
      </c>
      <c r="B11487" s="21" t="s">
        <v>362</v>
      </c>
    </row>
    <row r="11488">
      <c r="A11488" s="23" t="s">
        <v>12335</v>
      </c>
      <c r="B11488" s="21" t="s">
        <v>283</v>
      </c>
    </row>
    <row r="11489">
      <c r="A11489" s="23" t="s">
        <v>12336</v>
      </c>
      <c r="B11489" s="21" t="s">
        <v>261</v>
      </c>
    </row>
    <row r="11490">
      <c r="A11490" s="23" t="s">
        <v>12337</v>
      </c>
      <c r="B11490" s="21" t="s">
        <v>287</v>
      </c>
    </row>
    <row r="11491">
      <c r="A11491" s="23" t="s">
        <v>12338</v>
      </c>
      <c r="B11491" s="21" t="s">
        <v>283</v>
      </c>
    </row>
    <row r="11492">
      <c r="A11492" s="23" t="s">
        <v>12339</v>
      </c>
      <c r="B11492" s="21" t="s">
        <v>659</v>
      </c>
    </row>
    <row r="11493">
      <c r="A11493" s="23" t="s">
        <v>12340</v>
      </c>
      <c r="B11493" s="21" t="s">
        <v>118</v>
      </c>
    </row>
    <row r="11494">
      <c r="A11494" s="23" t="s">
        <v>12341</v>
      </c>
      <c r="B11494" s="21" t="s">
        <v>267</v>
      </c>
    </row>
    <row r="11495">
      <c r="A11495" s="23" t="s">
        <v>12342</v>
      </c>
      <c r="B11495" s="21" t="s">
        <v>1189</v>
      </c>
    </row>
    <row r="11496">
      <c r="A11496" s="23" t="s">
        <v>12343</v>
      </c>
      <c r="B11496" s="21" t="s">
        <v>300</v>
      </c>
    </row>
    <row r="11497">
      <c r="A11497" s="23" t="s">
        <v>12344</v>
      </c>
      <c r="B11497" s="21" t="s">
        <v>435</v>
      </c>
    </row>
    <row r="11498">
      <c r="A11498" s="23" t="s">
        <v>12345</v>
      </c>
      <c r="B11498" s="21" t="s">
        <v>283</v>
      </c>
    </row>
    <row r="11499">
      <c r="A11499" s="23" t="s">
        <v>12346</v>
      </c>
      <c r="B11499" s="21" t="s">
        <v>265</v>
      </c>
    </row>
    <row r="11500">
      <c r="A11500" s="23" t="s">
        <v>12347</v>
      </c>
      <c r="B11500" s="21" t="s">
        <v>324</v>
      </c>
    </row>
    <row r="11501">
      <c r="A11501" s="23" t="s">
        <v>12348</v>
      </c>
      <c r="B11501" s="21" t="s">
        <v>357</v>
      </c>
    </row>
    <row r="11502">
      <c r="A11502" s="23" t="s">
        <v>12349</v>
      </c>
      <c r="B11502" s="21" t="s">
        <v>273</v>
      </c>
    </row>
    <row r="11503">
      <c r="A11503" s="23" t="s">
        <v>12350</v>
      </c>
      <c r="B11503" s="21" t="s">
        <v>1954</v>
      </c>
    </row>
    <row r="11504">
      <c r="A11504" s="23" t="s">
        <v>12351</v>
      </c>
      <c r="B11504" s="21" t="s">
        <v>687</v>
      </c>
    </row>
    <row r="11505">
      <c r="A11505" s="23" t="s">
        <v>12352</v>
      </c>
      <c r="B11505" s="21" t="s">
        <v>263</v>
      </c>
    </row>
    <row r="11506">
      <c r="A11506" s="23" t="s">
        <v>12353</v>
      </c>
      <c r="B11506" s="21" t="s">
        <v>283</v>
      </c>
    </row>
    <row r="11507">
      <c r="A11507" s="23" t="s">
        <v>12354</v>
      </c>
      <c r="B11507" s="21" t="s">
        <v>273</v>
      </c>
    </row>
    <row r="11508">
      <c r="A11508" s="23" t="s">
        <v>12355</v>
      </c>
      <c r="B11508" s="21" t="s">
        <v>263</v>
      </c>
    </row>
    <row r="11509">
      <c r="A11509" s="23" t="s">
        <v>12356</v>
      </c>
      <c r="B11509" s="21" t="s">
        <v>318</v>
      </c>
    </row>
    <row r="11510">
      <c r="A11510" s="23" t="s">
        <v>12357</v>
      </c>
      <c r="B11510" s="21" t="s">
        <v>466</v>
      </c>
    </row>
    <row r="11511">
      <c r="A11511" s="23" t="s">
        <v>12358</v>
      </c>
      <c r="B11511" s="21" t="s">
        <v>263</v>
      </c>
    </row>
    <row r="11512">
      <c r="A11512" s="23" t="s">
        <v>12359</v>
      </c>
      <c r="B11512" s="21" t="s">
        <v>283</v>
      </c>
    </row>
    <row r="11513">
      <c r="A11513" s="23" t="s">
        <v>12360</v>
      </c>
      <c r="B11513" s="21" t="s">
        <v>261</v>
      </c>
    </row>
    <row r="11514">
      <c r="A11514" s="23" t="s">
        <v>12361</v>
      </c>
      <c r="B11514" s="21" t="s">
        <v>294</v>
      </c>
    </row>
    <row r="11515">
      <c r="A11515" s="23" t="s">
        <v>12362</v>
      </c>
      <c r="B11515" s="21" t="s">
        <v>1285</v>
      </c>
    </row>
    <row r="11516">
      <c r="A11516" s="23" t="s">
        <v>12363</v>
      </c>
      <c r="B11516" s="21" t="s">
        <v>767</v>
      </c>
    </row>
    <row r="11517">
      <c r="A11517" s="23" t="s">
        <v>12364</v>
      </c>
      <c r="B11517" s="21" t="s">
        <v>283</v>
      </c>
    </row>
    <row r="11518">
      <c r="A11518" s="23" t="s">
        <v>12365</v>
      </c>
      <c r="B11518" s="21" t="s">
        <v>362</v>
      </c>
    </row>
    <row r="11519">
      <c r="A11519" s="23" t="s">
        <v>12366</v>
      </c>
      <c r="B11519" s="21" t="s">
        <v>767</v>
      </c>
    </row>
    <row r="11520">
      <c r="A11520" s="23" t="s">
        <v>12367</v>
      </c>
      <c r="B11520" s="21" t="s">
        <v>12368</v>
      </c>
    </row>
    <row r="11521">
      <c r="A11521" s="23" t="s">
        <v>12369</v>
      </c>
      <c r="B11521" s="21" t="s">
        <v>261</v>
      </c>
    </row>
    <row r="11522">
      <c r="A11522" s="23" t="s">
        <v>12370</v>
      </c>
      <c r="B11522" s="21" t="s">
        <v>508</v>
      </c>
    </row>
    <row r="11523">
      <c r="A11523" s="23" t="s">
        <v>12371</v>
      </c>
      <c r="B11523" s="21" t="s">
        <v>126</v>
      </c>
    </row>
    <row r="11524">
      <c r="A11524" s="23" t="s">
        <v>12372</v>
      </c>
      <c r="B11524" s="21" t="s">
        <v>466</v>
      </c>
    </row>
    <row r="11525">
      <c r="A11525" s="23" t="s">
        <v>12373</v>
      </c>
      <c r="B11525" s="21" t="s">
        <v>761</v>
      </c>
    </row>
    <row r="11526">
      <c r="A11526" s="23" t="s">
        <v>12374</v>
      </c>
      <c r="B11526" s="21" t="s">
        <v>283</v>
      </c>
    </row>
    <row r="11527">
      <c r="A11527" s="23" t="s">
        <v>12375</v>
      </c>
      <c r="B11527" s="21" t="s">
        <v>118</v>
      </c>
    </row>
    <row r="11528">
      <c r="A11528" s="23" t="s">
        <v>12376</v>
      </c>
      <c r="B11528" s="21" t="s">
        <v>283</v>
      </c>
    </row>
    <row r="11529">
      <c r="A11529" s="23" t="s">
        <v>12377</v>
      </c>
      <c r="B11529" s="21" t="s">
        <v>261</v>
      </c>
    </row>
    <row r="11530">
      <c r="A11530" s="23" t="s">
        <v>12378</v>
      </c>
      <c r="B11530" s="21" t="s">
        <v>283</v>
      </c>
    </row>
    <row r="11531">
      <c r="A11531" s="23" t="s">
        <v>12379</v>
      </c>
      <c r="B11531" s="21" t="s">
        <v>291</v>
      </c>
    </row>
    <row r="11532">
      <c r="A11532" s="23" t="s">
        <v>12380</v>
      </c>
      <c r="B11532" s="21" t="s">
        <v>300</v>
      </c>
    </row>
    <row r="11533">
      <c r="A11533" s="23" t="s">
        <v>12381</v>
      </c>
      <c r="B11533" s="21" t="s">
        <v>371</v>
      </c>
    </row>
    <row r="11534">
      <c r="A11534" s="23" t="s">
        <v>12382</v>
      </c>
      <c r="B11534" s="21" t="s">
        <v>546</v>
      </c>
    </row>
    <row r="11535">
      <c r="A11535" s="23" t="s">
        <v>12383</v>
      </c>
      <c r="B11535" s="21" t="s">
        <v>283</v>
      </c>
    </row>
    <row r="11536">
      <c r="A11536" s="23" t="s">
        <v>12384</v>
      </c>
      <c r="B11536" s="21" t="s">
        <v>283</v>
      </c>
    </row>
    <row r="11537">
      <c r="A11537" s="23" t="s">
        <v>12385</v>
      </c>
      <c r="B11537" s="21" t="s">
        <v>267</v>
      </c>
    </row>
    <row r="11538">
      <c r="A11538" s="23" t="s">
        <v>12386</v>
      </c>
      <c r="B11538" s="21" t="s">
        <v>271</v>
      </c>
    </row>
    <row r="11539">
      <c r="A11539" s="23" t="s">
        <v>12387</v>
      </c>
      <c r="B11539" s="21" t="s">
        <v>267</v>
      </c>
    </row>
    <row r="11540">
      <c r="A11540" s="23" t="s">
        <v>12388</v>
      </c>
      <c r="B11540" s="21" t="s">
        <v>276</v>
      </c>
    </row>
    <row r="11541">
      <c r="A11541" s="23" t="s">
        <v>12389</v>
      </c>
      <c r="B11541" s="21" t="s">
        <v>261</v>
      </c>
    </row>
    <row r="11542">
      <c r="A11542" s="23" t="s">
        <v>12390</v>
      </c>
      <c r="B11542" s="21" t="s">
        <v>10581</v>
      </c>
    </row>
    <row r="11543">
      <c r="A11543" s="23" t="s">
        <v>12391</v>
      </c>
      <c r="B11543" s="21" t="s">
        <v>283</v>
      </c>
    </row>
    <row r="11544">
      <c r="A11544" s="23" t="s">
        <v>12392</v>
      </c>
      <c r="B11544" s="21" t="s">
        <v>263</v>
      </c>
    </row>
    <row r="11545">
      <c r="A11545" s="23" t="s">
        <v>12393</v>
      </c>
      <c r="B11545" s="21" t="s">
        <v>283</v>
      </c>
    </row>
    <row r="11546">
      <c r="A11546" s="23" t="s">
        <v>12394</v>
      </c>
      <c r="B11546" s="21" t="s">
        <v>362</v>
      </c>
    </row>
    <row r="11547">
      <c r="A11547" s="23" t="s">
        <v>12395</v>
      </c>
      <c r="B11547" s="21" t="s">
        <v>283</v>
      </c>
    </row>
    <row r="11548">
      <c r="A11548" s="23" t="s">
        <v>12396</v>
      </c>
      <c r="B11548" s="21" t="s">
        <v>1059</v>
      </c>
    </row>
    <row r="11549">
      <c r="A11549" s="23" t="s">
        <v>12397</v>
      </c>
      <c r="B11549" s="21" t="s">
        <v>294</v>
      </c>
    </row>
    <row r="11550">
      <c r="A11550" s="23" t="s">
        <v>12398</v>
      </c>
      <c r="B11550" s="21" t="s">
        <v>1230</v>
      </c>
    </row>
    <row r="11551">
      <c r="A11551" s="23" t="s">
        <v>12399</v>
      </c>
      <c r="B11551" s="21" t="s">
        <v>261</v>
      </c>
    </row>
    <row r="11552">
      <c r="A11552" s="23" t="s">
        <v>12400</v>
      </c>
      <c r="B11552" s="21" t="s">
        <v>297</v>
      </c>
    </row>
    <row r="11553">
      <c r="A11553" s="23" t="s">
        <v>12401</v>
      </c>
      <c r="B11553" s="21" t="s">
        <v>329</v>
      </c>
    </row>
    <row r="11554">
      <c r="A11554" s="23" t="s">
        <v>12402</v>
      </c>
      <c r="B11554" s="21" t="s">
        <v>589</v>
      </c>
    </row>
    <row r="11555">
      <c r="A11555" s="23" t="s">
        <v>12403</v>
      </c>
      <c r="B11555" s="21" t="s">
        <v>12404</v>
      </c>
    </row>
    <row r="11556">
      <c r="A11556" s="23" t="s">
        <v>12405</v>
      </c>
      <c r="B11556" s="21" t="s">
        <v>261</v>
      </c>
    </row>
    <row r="11557">
      <c r="A11557" s="23" t="s">
        <v>12406</v>
      </c>
      <c r="B11557" s="21" t="s">
        <v>283</v>
      </c>
    </row>
    <row r="11558">
      <c r="A11558" s="23" t="s">
        <v>12407</v>
      </c>
      <c r="B11558" s="21" t="s">
        <v>767</v>
      </c>
    </row>
    <row r="11559">
      <c r="A11559" s="23" t="s">
        <v>12408</v>
      </c>
      <c r="B11559" s="21" t="s">
        <v>12409</v>
      </c>
    </row>
    <row r="11560">
      <c r="A11560" s="23" t="s">
        <v>12410</v>
      </c>
      <c r="B11560" s="21" t="s">
        <v>174</v>
      </c>
    </row>
    <row r="11561">
      <c r="A11561" s="23" t="s">
        <v>12411</v>
      </c>
      <c r="B11561" s="21" t="s">
        <v>283</v>
      </c>
    </row>
    <row r="11562">
      <c r="A11562" s="23" t="s">
        <v>12412</v>
      </c>
      <c r="B11562" s="21" t="s">
        <v>261</v>
      </c>
    </row>
    <row r="11563">
      <c r="A11563" s="23" t="s">
        <v>12413</v>
      </c>
      <c r="B11563" s="21" t="s">
        <v>300</v>
      </c>
    </row>
    <row r="11564">
      <c r="A11564" s="23" t="s">
        <v>12414</v>
      </c>
      <c r="B11564" s="21" t="s">
        <v>300</v>
      </c>
    </row>
    <row r="11565">
      <c r="A11565" s="23" t="s">
        <v>12415</v>
      </c>
      <c r="B11565" s="21" t="s">
        <v>316</v>
      </c>
    </row>
    <row r="11566">
      <c r="A11566" s="23" t="s">
        <v>12416</v>
      </c>
      <c r="B11566" s="21" t="s">
        <v>316</v>
      </c>
    </row>
    <row r="11567">
      <c r="A11567" s="23" t="s">
        <v>12417</v>
      </c>
      <c r="B11567" s="21" t="s">
        <v>118</v>
      </c>
    </row>
    <row r="11568">
      <c r="A11568" s="23" t="s">
        <v>12418</v>
      </c>
      <c r="B11568" s="21" t="s">
        <v>294</v>
      </c>
    </row>
    <row r="11569">
      <c r="A11569" s="23" t="s">
        <v>12419</v>
      </c>
      <c r="B11569" s="21" t="s">
        <v>362</v>
      </c>
    </row>
    <row r="11570">
      <c r="A11570" s="23" t="s">
        <v>12420</v>
      </c>
      <c r="B11570" s="21" t="s">
        <v>294</v>
      </c>
    </row>
    <row r="11571">
      <c r="A11571" s="23" t="s">
        <v>12421</v>
      </c>
      <c r="B11571" s="21" t="s">
        <v>283</v>
      </c>
    </row>
    <row r="11572">
      <c r="A11572" s="23" t="s">
        <v>12422</v>
      </c>
      <c r="B11572" s="21" t="s">
        <v>300</v>
      </c>
    </row>
    <row r="11573">
      <c r="A11573" s="23" t="s">
        <v>12423</v>
      </c>
      <c r="B11573" s="21" t="s">
        <v>300</v>
      </c>
    </row>
    <row r="11574">
      <c r="A11574" s="23" t="s">
        <v>12424</v>
      </c>
      <c r="B11574" s="21" t="s">
        <v>283</v>
      </c>
    </row>
    <row r="11575">
      <c r="A11575" s="23" t="s">
        <v>12425</v>
      </c>
      <c r="B11575" s="21" t="s">
        <v>283</v>
      </c>
    </row>
    <row r="11576">
      <c r="A11576" s="23" t="s">
        <v>12426</v>
      </c>
      <c r="B11576" s="21" t="s">
        <v>263</v>
      </c>
    </row>
    <row r="11577">
      <c r="A11577" s="23" t="s">
        <v>12427</v>
      </c>
      <c r="B11577" s="21" t="s">
        <v>294</v>
      </c>
    </row>
    <row r="11578">
      <c r="A11578" s="23" t="s">
        <v>12428</v>
      </c>
      <c r="B11578" s="21" t="s">
        <v>476</v>
      </c>
    </row>
    <row r="11579">
      <c r="A11579" s="23" t="s">
        <v>12429</v>
      </c>
      <c r="B11579" s="21" t="s">
        <v>3888</v>
      </c>
    </row>
    <row r="11580">
      <c r="A11580" s="23" t="s">
        <v>12430</v>
      </c>
      <c r="B11580" s="21" t="s">
        <v>263</v>
      </c>
    </row>
    <row r="11581">
      <c r="A11581" s="23" t="s">
        <v>12431</v>
      </c>
      <c r="B11581" s="21" t="s">
        <v>294</v>
      </c>
    </row>
    <row r="11582">
      <c r="A11582" s="23" t="s">
        <v>12432</v>
      </c>
      <c r="B11582" s="21" t="s">
        <v>283</v>
      </c>
    </row>
    <row r="11583">
      <c r="A11583" s="23" t="s">
        <v>12433</v>
      </c>
      <c r="B11583" s="21" t="s">
        <v>1567</v>
      </c>
    </row>
    <row r="11584">
      <c r="A11584" s="23" t="s">
        <v>12434</v>
      </c>
      <c r="B11584" s="21" t="s">
        <v>265</v>
      </c>
    </row>
    <row r="11585">
      <c r="A11585" s="23" t="s">
        <v>12435</v>
      </c>
      <c r="B11585" s="21" t="s">
        <v>263</v>
      </c>
    </row>
    <row r="11586">
      <c r="A11586" s="23" t="s">
        <v>12436</v>
      </c>
      <c r="B11586" s="21" t="s">
        <v>12437</v>
      </c>
    </row>
    <row r="11587">
      <c r="A11587" s="23" t="s">
        <v>12438</v>
      </c>
      <c r="B11587" s="21" t="s">
        <v>346</v>
      </c>
    </row>
    <row r="11588">
      <c r="A11588" s="23" t="s">
        <v>12439</v>
      </c>
      <c r="B11588" s="21" t="s">
        <v>300</v>
      </c>
    </row>
    <row r="11589">
      <c r="A11589" s="23" t="s">
        <v>12440</v>
      </c>
      <c r="B11589" s="21" t="s">
        <v>362</v>
      </c>
    </row>
    <row r="11590">
      <c r="A11590" s="23" t="s">
        <v>12441</v>
      </c>
      <c r="B11590" s="21" t="s">
        <v>300</v>
      </c>
    </row>
    <row r="11591">
      <c r="A11591" s="23" t="s">
        <v>12442</v>
      </c>
      <c r="B11591" s="21" t="s">
        <v>297</v>
      </c>
    </row>
    <row r="11592">
      <c r="A11592" s="23" t="s">
        <v>12443</v>
      </c>
      <c r="B11592" s="21" t="s">
        <v>261</v>
      </c>
    </row>
    <row r="11593">
      <c r="A11593" s="23" t="s">
        <v>12444</v>
      </c>
      <c r="B11593" s="21" t="s">
        <v>362</v>
      </c>
    </row>
    <row r="11594">
      <c r="A11594" s="23" t="s">
        <v>12445</v>
      </c>
      <c r="B11594" s="21" t="s">
        <v>1567</v>
      </c>
    </row>
    <row r="11595">
      <c r="A11595" s="23" t="s">
        <v>12446</v>
      </c>
      <c r="B11595" s="21" t="s">
        <v>300</v>
      </c>
    </row>
    <row r="11596">
      <c r="A11596" s="23" t="s">
        <v>12447</v>
      </c>
      <c r="B11596" s="21" t="s">
        <v>283</v>
      </c>
    </row>
    <row r="11597">
      <c r="A11597" s="23" t="s">
        <v>12448</v>
      </c>
      <c r="B11597" s="21" t="s">
        <v>273</v>
      </c>
    </row>
    <row r="11598">
      <c r="A11598" s="23" t="s">
        <v>12449</v>
      </c>
      <c r="B11598" s="21" t="s">
        <v>767</v>
      </c>
    </row>
    <row r="11599">
      <c r="A11599" s="23" t="s">
        <v>12450</v>
      </c>
      <c r="B11599" s="21" t="s">
        <v>476</v>
      </c>
    </row>
    <row r="11600">
      <c r="A11600" s="23" t="s">
        <v>12451</v>
      </c>
      <c r="B11600" s="21" t="s">
        <v>261</v>
      </c>
    </row>
    <row r="11601">
      <c r="A11601" s="23" t="s">
        <v>12452</v>
      </c>
      <c r="B11601" s="21" t="s">
        <v>821</v>
      </c>
    </row>
    <row r="11602">
      <c r="A11602" s="23" t="s">
        <v>12453</v>
      </c>
      <c r="B11602" s="21" t="s">
        <v>273</v>
      </c>
    </row>
    <row r="11603">
      <c r="A11603" s="23" t="s">
        <v>12454</v>
      </c>
      <c r="B11603" s="21" t="s">
        <v>263</v>
      </c>
    </row>
    <row r="11604">
      <c r="A11604" s="23" t="s">
        <v>12455</v>
      </c>
      <c r="B11604" s="21" t="s">
        <v>283</v>
      </c>
    </row>
    <row r="11605">
      <c r="A11605" s="23" t="s">
        <v>12456</v>
      </c>
      <c r="B11605" s="21" t="s">
        <v>4683</v>
      </c>
    </row>
    <row r="11606">
      <c r="A11606" s="23" t="s">
        <v>12457</v>
      </c>
      <c r="B11606" s="21" t="s">
        <v>118</v>
      </c>
    </row>
    <row r="11607">
      <c r="A11607" s="23" t="s">
        <v>12458</v>
      </c>
      <c r="B11607" s="21" t="s">
        <v>263</v>
      </c>
    </row>
    <row r="11608">
      <c r="A11608" s="23" t="s">
        <v>12459</v>
      </c>
      <c r="B11608" s="21" t="s">
        <v>12460</v>
      </c>
    </row>
    <row r="11609">
      <c r="A11609" s="23" t="s">
        <v>12461</v>
      </c>
      <c r="B11609" s="21" t="s">
        <v>297</v>
      </c>
    </row>
    <row r="11610">
      <c r="A11610" s="23" t="s">
        <v>12462</v>
      </c>
      <c r="B11610" s="21" t="s">
        <v>297</v>
      </c>
    </row>
    <row r="11611">
      <c r="A11611" s="23" t="s">
        <v>12463</v>
      </c>
      <c r="B11611" s="21" t="s">
        <v>184</v>
      </c>
    </row>
    <row r="11612">
      <c r="A11612" s="23" t="s">
        <v>12464</v>
      </c>
      <c r="B11612" s="21" t="s">
        <v>435</v>
      </c>
    </row>
    <row r="11613">
      <c r="A11613" s="23" t="s">
        <v>12465</v>
      </c>
      <c r="B11613" s="21" t="s">
        <v>159</v>
      </c>
    </row>
    <row r="11614">
      <c r="A11614" s="23" t="s">
        <v>12466</v>
      </c>
      <c r="B11614" s="21" t="s">
        <v>261</v>
      </c>
    </row>
    <row r="11615">
      <c r="A11615" s="23" t="s">
        <v>12467</v>
      </c>
      <c r="B11615" s="21" t="s">
        <v>291</v>
      </c>
    </row>
    <row r="11616">
      <c r="A11616" s="23" t="s">
        <v>12468</v>
      </c>
      <c r="B11616" s="21" t="s">
        <v>452</v>
      </c>
    </row>
    <row r="11617">
      <c r="A11617" s="23" t="s">
        <v>12469</v>
      </c>
      <c r="B11617" s="21" t="s">
        <v>283</v>
      </c>
    </row>
    <row r="11618">
      <c r="A11618" s="23" t="s">
        <v>12470</v>
      </c>
      <c r="B11618" s="21" t="s">
        <v>283</v>
      </c>
    </row>
    <row r="11619">
      <c r="A11619" s="23" t="s">
        <v>12471</v>
      </c>
      <c r="B11619" s="21" t="s">
        <v>610</v>
      </c>
    </row>
    <row r="11620">
      <c r="A11620" s="23" t="s">
        <v>12472</v>
      </c>
      <c r="B11620" s="21" t="s">
        <v>362</v>
      </c>
    </row>
    <row r="11621">
      <c r="A11621" s="23" t="s">
        <v>12473</v>
      </c>
      <c r="B11621" s="21" t="s">
        <v>300</v>
      </c>
    </row>
    <row r="11622">
      <c r="A11622" s="23" t="s">
        <v>12474</v>
      </c>
      <c r="B11622" s="21" t="s">
        <v>283</v>
      </c>
    </row>
    <row r="11623">
      <c r="A11623" s="23" t="s">
        <v>12475</v>
      </c>
      <c r="B11623" s="21" t="s">
        <v>283</v>
      </c>
    </row>
    <row r="11624">
      <c r="A11624" s="23" t="s">
        <v>12476</v>
      </c>
      <c r="B11624" s="21" t="s">
        <v>283</v>
      </c>
    </row>
    <row r="11625">
      <c r="A11625" s="23" t="s">
        <v>12477</v>
      </c>
      <c r="B11625" s="21" t="s">
        <v>283</v>
      </c>
    </row>
    <row r="11626">
      <c r="A11626" s="23" t="s">
        <v>12478</v>
      </c>
      <c r="B11626" s="21" t="s">
        <v>261</v>
      </c>
    </row>
    <row r="11627">
      <c r="A11627" s="23" t="s">
        <v>12479</v>
      </c>
      <c r="B11627" s="21" t="s">
        <v>2574</v>
      </c>
    </row>
    <row r="11628">
      <c r="A11628" s="23" t="s">
        <v>12480</v>
      </c>
      <c r="B11628" s="21" t="s">
        <v>291</v>
      </c>
    </row>
    <row r="11629">
      <c r="A11629" s="23" t="s">
        <v>12481</v>
      </c>
      <c r="B11629" s="21" t="s">
        <v>283</v>
      </c>
    </row>
    <row r="11630">
      <c r="A11630" s="23" t="s">
        <v>12482</v>
      </c>
      <c r="B11630" s="21" t="s">
        <v>362</v>
      </c>
    </row>
    <row r="11631">
      <c r="A11631" s="23" t="s">
        <v>12483</v>
      </c>
      <c r="B11631" s="21" t="s">
        <v>569</v>
      </c>
    </row>
    <row r="11632">
      <c r="A11632" s="23" t="s">
        <v>12484</v>
      </c>
      <c r="B11632" s="21" t="s">
        <v>300</v>
      </c>
    </row>
    <row r="11633">
      <c r="A11633" s="23" t="s">
        <v>12485</v>
      </c>
      <c r="B11633" s="21" t="s">
        <v>261</v>
      </c>
    </row>
    <row r="11634">
      <c r="A11634" s="23" t="s">
        <v>12486</v>
      </c>
      <c r="B11634" s="21" t="s">
        <v>261</v>
      </c>
    </row>
    <row r="11635">
      <c r="A11635" s="23" t="s">
        <v>12487</v>
      </c>
      <c r="B11635" s="21" t="s">
        <v>231</v>
      </c>
    </row>
    <row r="11636">
      <c r="A11636" s="23" t="s">
        <v>12488</v>
      </c>
      <c r="B11636" s="21" t="s">
        <v>261</v>
      </c>
    </row>
    <row r="11637">
      <c r="A11637" s="23" t="s">
        <v>12489</v>
      </c>
      <c r="B11637" s="21" t="s">
        <v>261</v>
      </c>
    </row>
    <row r="11638">
      <c r="A11638" s="23" t="s">
        <v>12490</v>
      </c>
      <c r="B11638" s="21" t="s">
        <v>1798</v>
      </c>
    </row>
    <row r="11639">
      <c r="A11639" s="23" t="s">
        <v>12491</v>
      </c>
      <c r="B11639" s="21" t="s">
        <v>261</v>
      </c>
    </row>
    <row r="11640">
      <c r="A11640" s="23" t="s">
        <v>12492</v>
      </c>
      <c r="B11640" s="21" t="s">
        <v>261</v>
      </c>
    </row>
    <row r="11641">
      <c r="A11641" s="23" t="s">
        <v>12493</v>
      </c>
      <c r="B11641" s="21" t="s">
        <v>435</v>
      </c>
    </row>
    <row r="11642">
      <c r="A11642" s="23" t="s">
        <v>12494</v>
      </c>
      <c r="B11642" s="21" t="s">
        <v>1317</v>
      </c>
    </row>
    <row r="11643">
      <c r="A11643" s="23" t="s">
        <v>12495</v>
      </c>
      <c r="B11643" s="21" t="s">
        <v>466</v>
      </c>
    </row>
    <row r="11644">
      <c r="A11644" s="23" t="s">
        <v>12496</v>
      </c>
      <c r="B11644" s="21" t="s">
        <v>375</v>
      </c>
    </row>
    <row r="11645">
      <c r="A11645" s="23" t="s">
        <v>12497</v>
      </c>
      <c r="B11645" s="21" t="s">
        <v>267</v>
      </c>
    </row>
    <row r="11646">
      <c r="A11646" s="23" t="s">
        <v>12498</v>
      </c>
      <c r="B11646" s="21" t="s">
        <v>283</v>
      </c>
    </row>
    <row r="11647">
      <c r="A11647" s="23" t="s">
        <v>12499</v>
      </c>
      <c r="B11647" s="21" t="s">
        <v>261</v>
      </c>
    </row>
    <row r="11648">
      <c r="A11648" s="23" t="s">
        <v>12500</v>
      </c>
      <c r="B11648" s="21" t="s">
        <v>261</v>
      </c>
    </row>
    <row r="11649">
      <c r="A11649" s="23" t="s">
        <v>12501</v>
      </c>
      <c r="B11649" s="21" t="s">
        <v>357</v>
      </c>
    </row>
    <row r="11650">
      <c r="A11650" s="23" t="s">
        <v>12502</v>
      </c>
      <c r="B11650" s="21" t="s">
        <v>283</v>
      </c>
    </row>
    <row r="11651">
      <c r="A11651" s="23" t="s">
        <v>12503</v>
      </c>
      <c r="B11651" s="21" t="s">
        <v>561</v>
      </c>
    </row>
    <row r="11652">
      <c r="A11652" s="23" t="s">
        <v>12504</v>
      </c>
      <c r="B11652" s="21" t="s">
        <v>261</v>
      </c>
    </row>
    <row r="11653">
      <c r="A11653" s="23" t="s">
        <v>12505</v>
      </c>
      <c r="B11653" s="21" t="s">
        <v>4295</v>
      </c>
    </row>
    <row r="11654">
      <c r="A11654" s="23" t="s">
        <v>12506</v>
      </c>
      <c r="B11654" s="21" t="s">
        <v>261</v>
      </c>
    </row>
    <row r="11655">
      <c r="A11655" s="23" t="s">
        <v>12507</v>
      </c>
      <c r="B11655" s="21" t="s">
        <v>300</v>
      </c>
    </row>
    <row r="11656">
      <c r="A11656" s="23" t="s">
        <v>12508</v>
      </c>
      <c r="B11656" s="21" t="s">
        <v>300</v>
      </c>
    </row>
    <row r="11657">
      <c r="A11657" s="23" t="s">
        <v>12509</v>
      </c>
      <c r="B11657" s="21" t="s">
        <v>761</v>
      </c>
    </row>
    <row r="11658">
      <c r="A11658" s="23" t="s">
        <v>12510</v>
      </c>
      <c r="B11658" s="21" t="s">
        <v>261</v>
      </c>
    </row>
    <row r="11659">
      <c r="A11659" s="23" t="s">
        <v>12511</v>
      </c>
      <c r="B11659" s="21" t="s">
        <v>300</v>
      </c>
    </row>
    <row r="11660">
      <c r="A11660" s="23" t="s">
        <v>12512</v>
      </c>
      <c r="B11660" s="21" t="s">
        <v>3031</v>
      </c>
    </row>
    <row r="11661">
      <c r="A11661" s="23" t="s">
        <v>12513</v>
      </c>
      <c r="B11661" s="21" t="s">
        <v>283</v>
      </c>
    </row>
    <row r="11662">
      <c r="A11662" s="23" t="s">
        <v>12514</v>
      </c>
      <c r="B11662" s="21" t="s">
        <v>283</v>
      </c>
    </row>
    <row r="11663">
      <c r="A11663" s="23" t="s">
        <v>12515</v>
      </c>
      <c r="B11663" s="21" t="s">
        <v>261</v>
      </c>
    </row>
    <row r="11664">
      <c r="A11664" s="23" t="s">
        <v>12516</v>
      </c>
      <c r="B11664" s="21" t="s">
        <v>294</v>
      </c>
    </row>
    <row r="11665">
      <c r="A11665" s="23" t="s">
        <v>12517</v>
      </c>
      <c r="B11665" s="21" t="s">
        <v>4419</v>
      </c>
    </row>
    <row r="11666">
      <c r="A11666" s="23" t="s">
        <v>12518</v>
      </c>
      <c r="B11666" s="21" t="s">
        <v>261</v>
      </c>
    </row>
    <row r="11667">
      <c r="A11667" s="23" t="s">
        <v>12519</v>
      </c>
      <c r="B11667" s="21" t="s">
        <v>283</v>
      </c>
    </row>
    <row r="11668">
      <c r="A11668" s="23" t="s">
        <v>12520</v>
      </c>
      <c r="B11668" s="21" t="s">
        <v>1547</v>
      </c>
    </row>
    <row r="11669">
      <c r="A11669" s="23" t="s">
        <v>12521</v>
      </c>
      <c r="B11669" s="21" t="s">
        <v>316</v>
      </c>
    </row>
    <row r="11670">
      <c r="A11670" s="23" t="s">
        <v>12522</v>
      </c>
      <c r="B11670" s="21" t="s">
        <v>271</v>
      </c>
    </row>
    <row r="11671">
      <c r="A11671" s="23" t="s">
        <v>12523</v>
      </c>
      <c r="B11671" s="21" t="s">
        <v>283</v>
      </c>
    </row>
    <row r="11672">
      <c r="A11672" s="23" t="s">
        <v>12524</v>
      </c>
      <c r="B11672" s="21" t="s">
        <v>435</v>
      </c>
    </row>
    <row r="11673">
      <c r="A11673" s="23" t="s">
        <v>12525</v>
      </c>
      <c r="B11673" s="21" t="s">
        <v>435</v>
      </c>
    </row>
    <row r="11674">
      <c r="A11674" s="23" t="s">
        <v>12526</v>
      </c>
      <c r="B11674" s="21" t="s">
        <v>283</v>
      </c>
    </row>
    <row r="11675">
      <c r="A11675" s="23" t="s">
        <v>12527</v>
      </c>
      <c r="B11675" s="21" t="s">
        <v>2574</v>
      </c>
    </row>
    <row r="11676">
      <c r="A11676" s="23" t="s">
        <v>12528</v>
      </c>
      <c r="B11676" s="21" t="s">
        <v>261</v>
      </c>
    </row>
    <row r="11677">
      <c r="A11677" s="23" t="s">
        <v>12529</v>
      </c>
      <c r="B11677" s="21" t="s">
        <v>283</v>
      </c>
    </row>
    <row r="11678">
      <c r="A11678" s="23" t="s">
        <v>12530</v>
      </c>
      <c r="B11678" s="21" t="s">
        <v>283</v>
      </c>
    </row>
    <row r="11679">
      <c r="A11679" s="23" t="s">
        <v>12531</v>
      </c>
      <c r="B11679" s="21" t="s">
        <v>261</v>
      </c>
    </row>
    <row r="11680">
      <c r="A11680" s="23" t="s">
        <v>12532</v>
      </c>
      <c r="B11680" s="21" t="s">
        <v>267</v>
      </c>
    </row>
    <row r="11681">
      <c r="A11681" s="23" t="s">
        <v>12533</v>
      </c>
      <c r="B11681" s="21" t="s">
        <v>261</v>
      </c>
    </row>
    <row r="11682">
      <c r="A11682" s="23" t="s">
        <v>12534</v>
      </c>
      <c r="B11682" s="21" t="s">
        <v>267</v>
      </c>
    </row>
    <row r="11683">
      <c r="A11683" s="23" t="s">
        <v>12535</v>
      </c>
      <c r="B11683" s="21" t="s">
        <v>767</v>
      </c>
    </row>
    <row r="11684">
      <c r="A11684" s="23" t="s">
        <v>12536</v>
      </c>
      <c r="B11684" s="21" t="s">
        <v>283</v>
      </c>
    </row>
    <row r="11685">
      <c r="A11685" s="23" t="s">
        <v>12537</v>
      </c>
      <c r="B11685" s="21" t="s">
        <v>267</v>
      </c>
    </row>
    <row r="11686">
      <c r="A11686" s="23" t="s">
        <v>12538</v>
      </c>
      <c r="B11686" s="21" t="s">
        <v>261</v>
      </c>
    </row>
    <row r="11687">
      <c r="A11687" s="23" t="s">
        <v>12539</v>
      </c>
      <c r="B11687" s="21" t="s">
        <v>144</v>
      </c>
    </row>
    <row r="11688">
      <c r="A11688" s="23" t="s">
        <v>12540</v>
      </c>
      <c r="B11688" s="21" t="s">
        <v>283</v>
      </c>
    </row>
    <row r="11689">
      <c r="A11689" s="23" t="s">
        <v>12541</v>
      </c>
      <c r="B11689" s="21" t="s">
        <v>331</v>
      </c>
    </row>
    <row r="11690">
      <c r="A11690" s="23" t="s">
        <v>12542</v>
      </c>
      <c r="B11690" s="21" t="s">
        <v>463</v>
      </c>
    </row>
    <row r="11691">
      <c r="A11691" s="23" t="s">
        <v>12543</v>
      </c>
      <c r="B11691" s="21" t="s">
        <v>291</v>
      </c>
    </row>
    <row r="11692">
      <c r="A11692" s="23" t="s">
        <v>12544</v>
      </c>
      <c r="B11692" s="21" t="s">
        <v>375</v>
      </c>
    </row>
    <row r="11693">
      <c r="A11693" s="23" t="s">
        <v>12545</v>
      </c>
      <c r="B11693" s="21" t="s">
        <v>118</v>
      </c>
    </row>
    <row r="11694">
      <c r="A11694" s="23" t="s">
        <v>12546</v>
      </c>
      <c r="B11694" s="21" t="s">
        <v>2113</v>
      </c>
    </row>
    <row r="11695">
      <c r="A11695" s="23" t="s">
        <v>12547</v>
      </c>
      <c r="B11695" s="21" t="s">
        <v>331</v>
      </c>
    </row>
    <row r="11696">
      <c r="A11696" s="23" t="s">
        <v>243</v>
      </c>
      <c r="B11696" s="21" t="s">
        <v>118</v>
      </c>
    </row>
    <row r="11697">
      <c r="A11697" s="23" t="s">
        <v>12548</v>
      </c>
      <c r="B11697" s="21" t="s">
        <v>283</v>
      </c>
    </row>
    <row r="11698">
      <c r="A11698" s="23" t="s">
        <v>12549</v>
      </c>
      <c r="B11698" s="21" t="s">
        <v>271</v>
      </c>
    </row>
    <row r="11699">
      <c r="A11699" s="23" t="s">
        <v>12550</v>
      </c>
      <c r="B11699" s="21" t="s">
        <v>283</v>
      </c>
    </row>
    <row r="11700">
      <c r="A11700" s="23" t="s">
        <v>12551</v>
      </c>
      <c r="B11700" s="21" t="s">
        <v>1072</v>
      </c>
    </row>
    <row r="11701">
      <c r="A11701" s="23" t="s">
        <v>12552</v>
      </c>
      <c r="B11701" s="21" t="s">
        <v>318</v>
      </c>
    </row>
    <row r="11702">
      <c r="A11702" s="23" t="s">
        <v>12553</v>
      </c>
      <c r="B11702" s="21" t="s">
        <v>546</v>
      </c>
    </row>
    <row r="11703">
      <c r="A11703" s="23" t="s">
        <v>12554</v>
      </c>
      <c r="B11703" s="21" t="s">
        <v>346</v>
      </c>
    </row>
    <row r="11704">
      <c r="A11704" s="23" t="s">
        <v>12555</v>
      </c>
      <c r="B11704" s="21" t="s">
        <v>12556</v>
      </c>
    </row>
    <row r="11705">
      <c r="A11705" s="23" t="s">
        <v>12557</v>
      </c>
      <c r="B11705" s="21" t="s">
        <v>12558</v>
      </c>
    </row>
    <row r="11706">
      <c r="A11706" s="23" t="s">
        <v>12559</v>
      </c>
      <c r="B11706" s="21" t="s">
        <v>329</v>
      </c>
    </row>
    <row r="11707">
      <c r="A11707" s="23" t="s">
        <v>12560</v>
      </c>
      <c r="B11707" s="21" t="s">
        <v>357</v>
      </c>
    </row>
    <row r="11708">
      <c r="A11708" s="23" t="s">
        <v>12561</v>
      </c>
      <c r="B11708" s="21" t="s">
        <v>362</v>
      </c>
    </row>
    <row r="11709">
      <c r="A11709" s="23" t="s">
        <v>12562</v>
      </c>
      <c r="B11709" s="21" t="s">
        <v>333</v>
      </c>
    </row>
    <row r="11710">
      <c r="A11710" s="23" t="s">
        <v>12563</v>
      </c>
      <c r="B11710" s="21" t="s">
        <v>12564</v>
      </c>
    </row>
    <row r="11711">
      <c r="A11711" s="23" t="s">
        <v>12565</v>
      </c>
      <c r="B11711" s="21" t="s">
        <v>283</v>
      </c>
    </row>
    <row r="11712">
      <c r="A11712" s="23" t="s">
        <v>12566</v>
      </c>
      <c r="B11712" s="21" t="s">
        <v>2574</v>
      </c>
    </row>
    <row r="11713">
      <c r="A11713" s="23" t="s">
        <v>12567</v>
      </c>
      <c r="B11713" s="21" t="s">
        <v>329</v>
      </c>
    </row>
    <row r="11714">
      <c r="A11714" s="23" t="s">
        <v>12568</v>
      </c>
      <c r="B11714" s="21" t="s">
        <v>12569</v>
      </c>
    </row>
    <row r="11715">
      <c r="A11715" s="23" t="s">
        <v>12570</v>
      </c>
      <c r="B11715" s="21" t="s">
        <v>638</v>
      </c>
    </row>
    <row r="11716">
      <c r="A11716" s="23" t="s">
        <v>12571</v>
      </c>
      <c r="B11716" s="21" t="s">
        <v>12572</v>
      </c>
    </row>
    <row r="11717">
      <c r="A11717" s="23" t="s">
        <v>12573</v>
      </c>
      <c r="B11717" s="21" t="s">
        <v>283</v>
      </c>
    </row>
    <row r="11718">
      <c r="A11718" s="23" t="s">
        <v>12574</v>
      </c>
      <c r="B11718" s="21" t="s">
        <v>263</v>
      </c>
    </row>
    <row r="11719">
      <c r="A11719" s="23" t="s">
        <v>12575</v>
      </c>
      <c r="B11719" s="21" t="s">
        <v>294</v>
      </c>
    </row>
    <row r="11720">
      <c r="A11720" s="23" t="s">
        <v>12576</v>
      </c>
      <c r="B11720" s="21" t="s">
        <v>1419</v>
      </c>
    </row>
    <row r="11721">
      <c r="A11721" s="23" t="s">
        <v>12577</v>
      </c>
      <c r="B11721" s="21" t="s">
        <v>273</v>
      </c>
    </row>
    <row r="11722">
      <c r="A11722" s="23" t="s">
        <v>12578</v>
      </c>
      <c r="B11722" s="21" t="s">
        <v>263</v>
      </c>
    </row>
    <row r="11723">
      <c r="A11723" s="23" t="s">
        <v>12579</v>
      </c>
      <c r="B11723" s="21" t="s">
        <v>283</v>
      </c>
    </row>
    <row r="11724">
      <c r="A11724" s="23" t="s">
        <v>12580</v>
      </c>
      <c r="B11724" s="21" t="s">
        <v>300</v>
      </c>
    </row>
    <row r="11725">
      <c r="A11725" s="23" t="s">
        <v>12581</v>
      </c>
      <c r="B11725" s="21" t="s">
        <v>261</v>
      </c>
    </row>
    <row r="11726">
      <c r="A11726" s="23" t="s">
        <v>12582</v>
      </c>
      <c r="B11726" s="21" t="s">
        <v>294</v>
      </c>
    </row>
    <row r="11727">
      <c r="A11727" s="23" t="s">
        <v>12583</v>
      </c>
      <c r="B11727" s="21" t="s">
        <v>263</v>
      </c>
    </row>
    <row r="11728">
      <c r="A11728" s="23" t="s">
        <v>12584</v>
      </c>
      <c r="B11728" s="21" t="s">
        <v>346</v>
      </c>
    </row>
    <row r="11729">
      <c r="A11729" s="23" t="s">
        <v>12585</v>
      </c>
      <c r="B11729" s="21" t="s">
        <v>261</v>
      </c>
    </row>
    <row r="11730">
      <c r="A11730" s="23" t="s">
        <v>12586</v>
      </c>
      <c r="B11730" s="21" t="s">
        <v>362</v>
      </c>
    </row>
    <row r="11731">
      <c r="A11731" s="23" t="s">
        <v>12587</v>
      </c>
      <c r="B11731" s="21" t="s">
        <v>767</v>
      </c>
    </row>
    <row r="11732">
      <c r="A11732" s="23" t="s">
        <v>12588</v>
      </c>
      <c r="B11732" s="21" t="s">
        <v>261</v>
      </c>
    </row>
    <row r="11733">
      <c r="A11733" s="23" t="s">
        <v>12589</v>
      </c>
      <c r="B11733" s="21" t="s">
        <v>283</v>
      </c>
    </row>
    <row r="11734">
      <c r="A11734" s="23" t="s">
        <v>12590</v>
      </c>
      <c r="B11734" s="21" t="s">
        <v>267</v>
      </c>
    </row>
    <row r="11735">
      <c r="A11735" s="23" t="s">
        <v>12591</v>
      </c>
      <c r="B11735" s="21" t="s">
        <v>261</v>
      </c>
    </row>
    <row r="11736">
      <c r="A11736" s="23" t="s">
        <v>12592</v>
      </c>
      <c r="B11736" s="21" t="s">
        <v>283</v>
      </c>
    </row>
    <row r="11737">
      <c r="A11737" s="23" t="s">
        <v>12593</v>
      </c>
      <c r="B11737" s="21" t="s">
        <v>276</v>
      </c>
    </row>
    <row r="11738">
      <c r="A11738" s="23" t="s">
        <v>12594</v>
      </c>
      <c r="B11738" s="21" t="s">
        <v>283</v>
      </c>
    </row>
    <row r="11739">
      <c r="A11739" s="23" t="s">
        <v>12595</v>
      </c>
      <c r="B11739" s="21" t="s">
        <v>265</v>
      </c>
    </row>
    <row r="11740">
      <c r="A11740" s="23" t="s">
        <v>12596</v>
      </c>
      <c r="B11740" s="21" t="s">
        <v>118</v>
      </c>
    </row>
    <row r="11741">
      <c r="A11741" s="23" t="s">
        <v>12597</v>
      </c>
      <c r="B11741" s="21" t="s">
        <v>589</v>
      </c>
    </row>
    <row r="11742">
      <c r="A11742" s="23" t="s">
        <v>12598</v>
      </c>
      <c r="B11742" s="21" t="s">
        <v>294</v>
      </c>
    </row>
    <row r="11743">
      <c r="A11743" s="23" t="s">
        <v>12599</v>
      </c>
      <c r="B11743" s="21" t="s">
        <v>261</v>
      </c>
    </row>
    <row r="11744">
      <c r="A11744" s="23" t="s">
        <v>12600</v>
      </c>
      <c r="B11744" s="21" t="s">
        <v>283</v>
      </c>
    </row>
    <row r="11745">
      <c r="A11745" s="23" t="s">
        <v>12601</v>
      </c>
      <c r="B11745" s="21" t="s">
        <v>362</v>
      </c>
    </row>
    <row r="11746">
      <c r="A11746" s="23" t="s">
        <v>12602</v>
      </c>
      <c r="B11746" s="21" t="s">
        <v>283</v>
      </c>
    </row>
    <row r="11747">
      <c r="A11747" s="23" t="s">
        <v>12603</v>
      </c>
      <c r="B11747" s="21" t="s">
        <v>693</v>
      </c>
    </row>
    <row r="11748">
      <c r="A11748" s="23" t="s">
        <v>12604</v>
      </c>
      <c r="B11748" s="21" t="s">
        <v>261</v>
      </c>
    </row>
    <row r="11749">
      <c r="A11749" s="23" t="s">
        <v>12605</v>
      </c>
      <c r="B11749" s="21" t="s">
        <v>267</v>
      </c>
    </row>
    <row r="11750">
      <c r="A11750" s="23" t="s">
        <v>12606</v>
      </c>
      <c r="B11750" s="21" t="s">
        <v>357</v>
      </c>
    </row>
    <row r="11751">
      <c r="A11751" s="23" t="s">
        <v>12607</v>
      </c>
      <c r="B11751" s="21" t="s">
        <v>3483</v>
      </c>
    </row>
    <row r="11752">
      <c r="A11752" s="23" t="s">
        <v>12608</v>
      </c>
      <c r="B11752" s="21" t="s">
        <v>362</v>
      </c>
    </row>
    <row r="11753">
      <c r="A11753" s="23" t="s">
        <v>12609</v>
      </c>
      <c r="B11753" s="21" t="s">
        <v>283</v>
      </c>
    </row>
    <row r="11754">
      <c r="A11754" s="23" t="s">
        <v>12610</v>
      </c>
      <c r="B11754" s="21" t="s">
        <v>263</v>
      </c>
    </row>
    <row r="11755">
      <c r="A11755" s="23" t="s">
        <v>12611</v>
      </c>
      <c r="B11755" s="21" t="s">
        <v>283</v>
      </c>
    </row>
    <row r="11756">
      <c r="A11756" s="23" t="s">
        <v>12612</v>
      </c>
      <c r="B11756" s="21" t="s">
        <v>283</v>
      </c>
    </row>
    <row r="11757">
      <c r="A11757" s="23" t="s">
        <v>12613</v>
      </c>
      <c r="B11757" s="21" t="s">
        <v>283</v>
      </c>
    </row>
    <row r="11758">
      <c r="A11758" s="23" t="s">
        <v>12614</v>
      </c>
      <c r="B11758" s="21" t="s">
        <v>300</v>
      </c>
    </row>
    <row r="11759">
      <c r="A11759" s="23" t="s">
        <v>12615</v>
      </c>
      <c r="B11759" s="21" t="s">
        <v>283</v>
      </c>
    </row>
    <row r="11760">
      <c r="A11760" s="23" t="s">
        <v>12616</v>
      </c>
      <c r="B11760" s="21" t="s">
        <v>273</v>
      </c>
    </row>
    <row r="11761">
      <c r="A11761" s="23" t="s">
        <v>12617</v>
      </c>
      <c r="B11761" s="21" t="s">
        <v>283</v>
      </c>
    </row>
    <row r="11762">
      <c r="A11762" s="23" t="s">
        <v>12618</v>
      </c>
      <c r="B11762" s="21" t="s">
        <v>283</v>
      </c>
    </row>
    <row r="11763">
      <c r="A11763" s="23" t="s">
        <v>12619</v>
      </c>
      <c r="B11763" s="21" t="s">
        <v>294</v>
      </c>
    </row>
    <row r="11764">
      <c r="A11764" s="23" t="s">
        <v>12620</v>
      </c>
      <c r="B11764" s="21" t="s">
        <v>118</v>
      </c>
    </row>
    <row r="11765">
      <c r="A11765" s="23" t="s">
        <v>12621</v>
      </c>
      <c r="B11765" s="21" t="s">
        <v>435</v>
      </c>
    </row>
    <row r="11766">
      <c r="A11766" s="23" t="s">
        <v>12622</v>
      </c>
      <c r="B11766" s="21" t="s">
        <v>3548</v>
      </c>
    </row>
    <row r="11767">
      <c r="A11767" s="23" t="s">
        <v>12623</v>
      </c>
      <c r="B11767" s="21" t="s">
        <v>294</v>
      </c>
    </row>
    <row r="11768">
      <c r="A11768" s="23" t="s">
        <v>12624</v>
      </c>
      <c r="B11768" s="21" t="s">
        <v>276</v>
      </c>
    </row>
    <row r="11769">
      <c r="A11769" s="23" t="s">
        <v>12625</v>
      </c>
      <c r="B11769" s="21" t="s">
        <v>300</v>
      </c>
    </row>
    <row r="11770">
      <c r="A11770" s="23" t="s">
        <v>12626</v>
      </c>
      <c r="B11770" s="21" t="s">
        <v>387</v>
      </c>
    </row>
    <row r="11771">
      <c r="A11771" s="23" t="s">
        <v>12627</v>
      </c>
      <c r="B11771" s="21" t="s">
        <v>261</v>
      </c>
    </row>
    <row r="11772">
      <c r="A11772" s="23" t="s">
        <v>12628</v>
      </c>
      <c r="B11772" s="21" t="s">
        <v>283</v>
      </c>
    </row>
    <row r="11773">
      <c r="A11773" s="23" t="s">
        <v>12629</v>
      </c>
      <c r="B11773" s="21" t="s">
        <v>291</v>
      </c>
    </row>
    <row r="11774">
      <c r="A11774" s="23" t="s">
        <v>12630</v>
      </c>
      <c r="B11774" s="21" t="s">
        <v>294</v>
      </c>
    </row>
    <row r="11775">
      <c r="A11775" s="23" t="s">
        <v>12631</v>
      </c>
      <c r="B11775" s="21" t="s">
        <v>12632</v>
      </c>
    </row>
    <row r="11776">
      <c r="A11776" s="23" t="s">
        <v>12633</v>
      </c>
      <c r="B11776" s="21" t="s">
        <v>283</v>
      </c>
    </row>
    <row r="11777">
      <c r="A11777" s="23" t="s">
        <v>12634</v>
      </c>
      <c r="B11777" s="21" t="s">
        <v>263</v>
      </c>
    </row>
    <row r="11778">
      <c r="A11778" s="23" t="s">
        <v>12635</v>
      </c>
      <c r="B11778" s="21" t="s">
        <v>263</v>
      </c>
    </row>
    <row r="11779">
      <c r="A11779" s="23" t="s">
        <v>12636</v>
      </c>
      <c r="B11779" s="21" t="s">
        <v>291</v>
      </c>
    </row>
    <row r="11780">
      <c r="A11780" s="23" t="s">
        <v>12637</v>
      </c>
      <c r="B11780" s="21" t="s">
        <v>12638</v>
      </c>
    </row>
    <row r="11781">
      <c r="A11781" s="23" t="s">
        <v>12639</v>
      </c>
      <c r="B11781" s="21" t="s">
        <v>329</v>
      </c>
    </row>
    <row r="11782">
      <c r="A11782" s="23" t="s">
        <v>12640</v>
      </c>
      <c r="B11782" s="21" t="s">
        <v>267</v>
      </c>
    </row>
    <row r="11783">
      <c r="A11783" s="23" t="s">
        <v>12641</v>
      </c>
      <c r="B11783" s="21" t="s">
        <v>263</v>
      </c>
    </row>
    <row r="11784">
      <c r="A11784" s="23" t="s">
        <v>12642</v>
      </c>
      <c r="B11784" s="21" t="s">
        <v>2818</v>
      </c>
    </row>
    <row r="11785">
      <c r="A11785" s="23" t="s">
        <v>12643</v>
      </c>
      <c r="B11785" s="21" t="s">
        <v>276</v>
      </c>
    </row>
    <row r="11786">
      <c r="A11786" s="23" t="s">
        <v>12644</v>
      </c>
      <c r="B11786" s="21" t="s">
        <v>283</v>
      </c>
    </row>
    <row r="11787">
      <c r="A11787" s="23" t="s">
        <v>12645</v>
      </c>
      <c r="B11787" s="21" t="s">
        <v>767</v>
      </c>
    </row>
    <row r="11788">
      <c r="A11788" s="23" t="s">
        <v>12646</v>
      </c>
      <c r="B11788" s="21" t="s">
        <v>261</v>
      </c>
    </row>
    <row r="11789">
      <c r="A11789" s="23" t="s">
        <v>12647</v>
      </c>
      <c r="B11789" s="21" t="s">
        <v>435</v>
      </c>
    </row>
    <row r="11790">
      <c r="A11790" s="23" t="s">
        <v>12648</v>
      </c>
      <c r="B11790" s="21" t="s">
        <v>664</v>
      </c>
    </row>
    <row r="11791">
      <c r="A11791" s="23" t="s">
        <v>12649</v>
      </c>
      <c r="B11791" s="21" t="s">
        <v>767</v>
      </c>
    </row>
    <row r="11792">
      <c r="A11792" s="23" t="s">
        <v>12650</v>
      </c>
      <c r="B11792" s="21" t="s">
        <v>371</v>
      </c>
    </row>
    <row r="11793">
      <c r="A11793" s="23" t="s">
        <v>12651</v>
      </c>
      <c r="B11793" s="21" t="s">
        <v>300</v>
      </c>
    </row>
    <row r="11794">
      <c r="A11794" s="23" t="s">
        <v>12652</v>
      </c>
      <c r="B11794" s="21" t="s">
        <v>283</v>
      </c>
    </row>
    <row r="11795">
      <c r="A11795" s="23" t="s">
        <v>12653</v>
      </c>
      <c r="B11795" s="21" t="s">
        <v>263</v>
      </c>
    </row>
    <row r="11796">
      <c r="A11796" s="23" t="s">
        <v>12654</v>
      </c>
      <c r="B11796" s="21" t="s">
        <v>283</v>
      </c>
    </row>
    <row r="11797">
      <c r="A11797" s="23" t="s">
        <v>12655</v>
      </c>
      <c r="B11797" s="21" t="s">
        <v>300</v>
      </c>
    </row>
    <row r="11798">
      <c r="A11798" s="23" t="s">
        <v>12656</v>
      </c>
      <c r="B11798" s="21" t="s">
        <v>456</v>
      </c>
    </row>
    <row r="11799">
      <c r="A11799" s="23" t="s">
        <v>12657</v>
      </c>
      <c r="B11799" s="21" t="s">
        <v>271</v>
      </c>
    </row>
    <row r="11800">
      <c r="A11800" s="23" t="s">
        <v>12658</v>
      </c>
      <c r="B11800" s="21" t="s">
        <v>466</v>
      </c>
    </row>
    <row r="11801">
      <c r="A11801" s="23" t="s">
        <v>12659</v>
      </c>
      <c r="B11801" s="21" t="s">
        <v>300</v>
      </c>
    </row>
    <row r="11802">
      <c r="A11802" s="23" t="s">
        <v>12660</v>
      </c>
      <c r="B11802" s="21" t="s">
        <v>283</v>
      </c>
    </row>
    <row r="11803">
      <c r="A11803" s="23" t="s">
        <v>12661</v>
      </c>
      <c r="B11803" s="21" t="s">
        <v>587</v>
      </c>
    </row>
    <row r="11804">
      <c r="A11804" s="23" t="s">
        <v>12662</v>
      </c>
      <c r="B11804" s="21" t="s">
        <v>261</v>
      </c>
    </row>
    <row r="11805">
      <c r="A11805" s="23" t="s">
        <v>12663</v>
      </c>
      <c r="B11805" s="21" t="s">
        <v>2113</v>
      </c>
    </row>
    <row r="11806">
      <c r="A11806" s="23" t="s">
        <v>12664</v>
      </c>
      <c r="B11806" s="21" t="s">
        <v>261</v>
      </c>
    </row>
    <row r="11807">
      <c r="A11807" s="23" t="s">
        <v>12665</v>
      </c>
      <c r="B11807" s="21" t="s">
        <v>346</v>
      </c>
    </row>
    <row r="11808">
      <c r="A11808" s="23" t="s">
        <v>12666</v>
      </c>
      <c r="B11808" s="21" t="s">
        <v>294</v>
      </c>
    </row>
    <row r="11809">
      <c r="A11809" s="23" t="s">
        <v>12667</v>
      </c>
      <c r="B11809" s="21" t="s">
        <v>3037</v>
      </c>
    </row>
    <row r="11810">
      <c r="A11810" s="23" t="s">
        <v>12668</v>
      </c>
      <c r="B11810" s="21" t="s">
        <v>300</v>
      </c>
    </row>
    <row r="11811">
      <c r="A11811" s="23" t="s">
        <v>12669</v>
      </c>
      <c r="B11811" s="21" t="s">
        <v>476</v>
      </c>
    </row>
    <row r="11812">
      <c r="A11812" s="23" t="s">
        <v>12670</v>
      </c>
      <c r="B11812" s="21" t="s">
        <v>8285</v>
      </c>
    </row>
    <row r="11813">
      <c r="A11813" s="23" t="s">
        <v>12671</v>
      </c>
      <c r="B11813" s="21" t="s">
        <v>283</v>
      </c>
    </row>
    <row r="11814">
      <c r="A11814" s="23" t="s">
        <v>12672</v>
      </c>
      <c r="B11814" s="21" t="s">
        <v>291</v>
      </c>
    </row>
    <row r="11815">
      <c r="A11815" s="23" t="s">
        <v>12673</v>
      </c>
      <c r="B11815" s="21" t="s">
        <v>261</v>
      </c>
    </row>
    <row r="11816">
      <c r="A11816" s="23" t="s">
        <v>12674</v>
      </c>
      <c r="B11816" s="21" t="s">
        <v>283</v>
      </c>
    </row>
    <row r="11817">
      <c r="A11817" s="23" t="s">
        <v>12675</v>
      </c>
      <c r="B11817" s="21" t="s">
        <v>346</v>
      </c>
    </row>
    <row r="11818">
      <c r="A11818" s="23" t="s">
        <v>12676</v>
      </c>
      <c r="B11818" s="21" t="s">
        <v>12677</v>
      </c>
    </row>
    <row r="11819">
      <c r="A11819" s="23" t="s">
        <v>12678</v>
      </c>
      <c r="B11819" s="21" t="s">
        <v>752</v>
      </c>
    </row>
    <row r="11820">
      <c r="A11820" s="23" t="s">
        <v>12679</v>
      </c>
      <c r="B11820" s="21" t="s">
        <v>294</v>
      </c>
    </row>
    <row r="11821">
      <c r="A11821" s="23" t="s">
        <v>12680</v>
      </c>
      <c r="B11821" s="21" t="s">
        <v>265</v>
      </c>
    </row>
    <row r="11822">
      <c r="A11822" s="23" t="s">
        <v>12681</v>
      </c>
      <c r="B11822" s="21" t="s">
        <v>294</v>
      </c>
    </row>
    <row r="11823">
      <c r="A11823" s="23" t="s">
        <v>12682</v>
      </c>
      <c r="B11823" s="21" t="s">
        <v>267</v>
      </c>
    </row>
    <row r="11824">
      <c r="A11824" s="23" t="s">
        <v>12683</v>
      </c>
      <c r="B11824" s="21" t="s">
        <v>273</v>
      </c>
    </row>
    <row r="11825">
      <c r="A11825" s="23" t="s">
        <v>12684</v>
      </c>
      <c r="B11825" s="21" t="s">
        <v>362</v>
      </c>
    </row>
    <row r="11826">
      <c r="A11826" s="23" t="s">
        <v>12685</v>
      </c>
      <c r="B11826" s="21" t="s">
        <v>294</v>
      </c>
    </row>
    <row r="11827">
      <c r="A11827" s="23" t="s">
        <v>12686</v>
      </c>
      <c r="B11827" s="21" t="s">
        <v>273</v>
      </c>
    </row>
    <row r="11828">
      <c r="A11828" s="23" t="s">
        <v>12687</v>
      </c>
      <c r="B11828" s="21" t="s">
        <v>331</v>
      </c>
    </row>
    <row r="11829">
      <c r="A11829" s="23" t="s">
        <v>12688</v>
      </c>
      <c r="B11829" s="21" t="s">
        <v>294</v>
      </c>
    </row>
    <row r="11830">
      <c r="A11830" s="23" t="s">
        <v>12689</v>
      </c>
      <c r="B11830" s="21" t="s">
        <v>476</v>
      </c>
    </row>
    <row r="11831">
      <c r="A11831" s="23" t="s">
        <v>12690</v>
      </c>
      <c r="B11831" s="21" t="s">
        <v>273</v>
      </c>
    </row>
    <row r="11832">
      <c r="A11832" s="23" t="s">
        <v>12691</v>
      </c>
      <c r="B11832" s="21" t="s">
        <v>263</v>
      </c>
    </row>
    <row r="11833">
      <c r="A11833" s="23" t="s">
        <v>12692</v>
      </c>
      <c r="B11833" s="21" t="s">
        <v>267</v>
      </c>
    </row>
    <row r="11834">
      <c r="A11834" s="23" t="s">
        <v>12693</v>
      </c>
      <c r="B11834" s="21" t="s">
        <v>263</v>
      </c>
    </row>
    <row r="11835">
      <c r="A11835" s="23" t="s">
        <v>12694</v>
      </c>
      <c r="B11835" s="21" t="s">
        <v>261</v>
      </c>
    </row>
    <row r="11836">
      <c r="A11836" s="23" t="s">
        <v>12695</v>
      </c>
      <c r="B11836" s="21" t="s">
        <v>435</v>
      </c>
    </row>
    <row r="11837">
      <c r="A11837" s="23" t="s">
        <v>12696</v>
      </c>
      <c r="B11837" s="21" t="s">
        <v>300</v>
      </c>
    </row>
    <row r="11838">
      <c r="A11838" s="23" t="s">
        <v>12697</v>
      </c>
      <c r="B11838" s="21" t="s">
        <v>394</v>
      </c>
    </row>
    <row r="11839">
      <c r="A11839" s="23" t="s">
        <v>12698</v>
      </c>
      <c r="B11839" s="21" t="s">
        <v>300</v>
      </c>
    </row>
    <row r="11840">
      <c r="A11840" s="23" t="s">
        <v>12699</v>
      </c>
      <c r="B11840" s="21" t="s">
        <v>283</v>
      </c>
    </row>
    <row r="11841">
      <c r="A11841" s="23" t="s">
        <v>12700</v>
      </c>
      <c r="B11841" s="21" t="s">
        <v>346</v>
      </c>
    </row>
    <row r="11842">
      <c r="A11842" s="23" t="s">
        <v>12701</v>
      </c>
      <c r="B11842" s="21" t="s">
        <v>283</v>
      </c>
    </row>
    <row r="11843">
      <c r="A11843" s="23" t="s">
        <v>12702</v>
      </c>
      <c r="B11843" s="21" t="s">
        <v>261</v>
      </c>
    </row>
    <row r="11844">
      <c r="A11844" s="23" t="s">
        <v>12703</v>
      </c>
      <c r="B11844" s="21" t="s">
        <v>276</v>
      </c>
    </row>
    <row r="11845">
      <c r="A11845" s="23" t="s">
        <v>12704</v>
      </c>
      <c r="B11845" s="21" t="s">
        <v>283</v>
      </c>
    </row>
    <row r="11846">
      <c r="A11846" s="23" t="s">
        <v>12705</v>
      </c>
      <c r="B11846" s="21" t="s">
        <v>261</v>
      </c>
    </row>
    <row r="11847">
      <c r="A11847" s="23" t="s">
        <v>12706</v>
      </c>
      <c r="B11847" s="21" t="s">
        <v>772</v>
      </c>
    </row>
    <row r="11848">
      <c r="A11848" s="23" t="s">
        <v>12707</v>
      </c>
      <c r="B11848" s="21" t="s">
        <v>2183</v>
      </c>
    </row>
    <row r="11849">
      <c r="A11849" s="23" t="s">
        <v>12708</v>
      </c>
      <c r="B11849" s="21" t="s">
        <v>1072</v>
      </c>
    </row>
    <row r="11850">
      <c r="A11850" s="23" t="s">
        <v>12709</v>
      </c>
      <c r="B11850" s="21" t="s">
        <v>283</v>
      </c>
    </row>
    <row r="11851">
      <c r="A11851" s="23" t="s">
        <v>12710</v>
      </c>
      <c r="B11851" s="21" t="s">
        <v>450</v>
      </c>
    </row>
    <row r="11852">
      <c r="A11852" s="23" t="s">
        <v>12711</v>
      </c>
      <c r="B11852" s="21" t="s">
        <v>362</v>
      </c>
    </row>
    <row r="11853">
      <c r="A11853" s="23" t="s">
        <v>12712</v>
      </c>
      <c r="B11853" s="21" t="s">
        <v>300</v>
      </c>
    </row>
    <row r="11854">
      <c r="A11854" s="23" t="s">
        <v>12713</v>
      </c>
      <c r="B11854" s="21" t="s">
        <v>261</v>
      </c>
    </row>
    <row r="11855">
      <c r="A11855" s="23" t="s">
        <v>12714</v>
      </c>
      <c r="B11855" s="21" t="s">
        <v>261</v>
      </c>
    </row>
    <row r="11856">
      <c r="A11856" s="23" t="s">
        <v>12715</v>
      </c>
      <c r="B11856" s="21" t="s">
        <v>261</v>
      </c>
    </row>
    <row r="11857">
      <c r="A11857" s="23" t="s">
        <v>12716</v>
      </c>
      <c r="B11857" s="21" t="s">
        <v>267</v>
      </c>
    </row>
    <row r="11858">
      <c r="A11858" s="23" t="s">
        <v>12717</v>
      </c>
      <c r="B11858" s="21" t="s">
        <v>265</v>
      </c>
    </row>
    <row r="11859">
      <c r="A11859" s="23" t="s">
        <v>12718</v>
      </c>
      <c r="B11859" s="21" t="s">
        <v>118</v>
      </c>
    </row>
    <row r="11860">
      <c r="A11860" s="23" t="s">
        <v>12719</v>
      </c>
      <c r="B11860" s="21" t="s">
        <v>261</v>
      </c>
    </row>
    <row r="11861">
      <c r="A11861" s="23" t="s">
        <v>12720</v>
      </c>
      <c r="B11861" s="21" t="s">
        <v>276</v>
      </c>
    </row>
    <row r="11862">
      <c r="A11862" s="23" t="s">
        <v>12721</v>
      </c>
      <c r="B11862" s="21" t="s">
        <v>191</v>
      </c>
    </row>
    <row r="11863">
      <c r="A11863" s="23" t="s">
        <v>12722</v>
      </c>
      <c r="B11863" s="21" t="s">
        <v>267</v>
      </c>
    </row>
    <row r="11864">
      <c r="A11864" s="23" t="s">
        <v>12723</v>
      </c>
      <c r="B11864" s="21" t="s">
        <v>752</v>
      </c>
    </row>
    <row r="11865">
      <c r="A11865" s="23" t="s">
        <v>12724</v>
      </c>
      <c r="B11865" s="21" t="s">
        <v>362</v>
      </c>
    </row>
    <row r="11866">
      <c r="A11866" s="23" t="s">
        <v>12725</v>
      </c>
      <c r="B11866" s="21" t="s">
        <v>12726</v>
      </c>
    </row>
    <row r="11867">
      <c r="A11867" s="23" t="s">
        <v>12727</v>
      </c>
      <c r="B11867" s="21" t="s">
        <v>310</v>
      </c>
    </row>
    <row r="11868">
      <c r="A11868" s="23" t="s">
        <v>12728</v>
      </c>
      <c r="B11868" s="21" t="s">
        <v>261</v>
      </c>
    </row>
    <row r="11869">
      <c r="A11869" s="23" t="s">
        <v>12729</v>
      </c>
      <c r="B11869" s="21" t="s">
        <v>357</v>
      </c>
    </row>
    <row r="11870">
      <c r="A11870" s="23" t="s">
        <v>12730</v>
      </c>
      <c r="B11870" s="21" t="s">
        <v>267</v>
      </c>
    </row>
    <row r="11871">
      <c r="A11871" s="23" t="s">
        <v>12731</v>
      </c>
      <c r="B11871" s="21" t="s">
        <v>680</v>
      </c>
    </row>
    <row r="11872">
      <c r="A11872" s="23" t="s">
        <v>12732</v>
      </c>
      <c r="B11872" s="21" t="s">
        <v>300</v>
      </c>
    </row>
    <row r="11873">
      <c r="A11873" s="23" t="s">
        <v>12733</v>
      </c>
      <c r="B11873" s="21" t="s">
        <v>265</v>
      </c>
    </row>
    <row r="11874">
      <c r="A11874" s="23" t="s">
        <v>12734</v>
      </c>
      <c r="B11874" s="21" t="s">
        <v>450</v>
      </c>
    </row>
    <row r="11875">
      <c r="A11875" s="23" t="s">
        <v>12735</v>
      </c>
      <c r="B11875" s="21" t="s">
        <v>283</v>
      </c>
    </row>
    <row r="11876">
      <c r="A11876" s="23" t="s">
        <v>12736</v>
      </c>
      <c r="B11876" s="21" t="s">
        <v>300</v>
      </c>
    </row>
    <row r="11877">
      <c r="A11877" s="23" t="s">
        <v>12737</v>
      </c>
      <c r="B11877" s="21" t="s">
        <v>3383</v>
      </c>
    </row>
    <row r="11878">
      <c r="A11878" s="23" t="s">
        <v>12738</v>
      </c>
      <c r="B11878" s="21" t="s">
        <v>118</v>
      </c>
    </row>
    <row r="11879">
      <c r="A11879" s="23" t="s">
        <v>12739</v>
      </c>
      <c r="B11879" s="21" t="s">
        <v>265</v>
      </c>
    </row>
    <row r="11880">
      <c r="A11880" s="23" t="s">
        <v>12740</v>
      </c>
      <c r="B11880" s="21" t="s">
        <v>261</v>
      </c>
    </row>
    <row r="11881">
      <c r="A11881" s="23" t="s">
        <v>12741</v>
      </c>
      <c r="B11881" s="21" t="s">
        <v>283</v>
      </c>
    </row>
    <row r="11882">
      <c r="A11882" s="23" t="s">
        <v>12742</v>
      </c>
      <c r="B11882" s="21" t="s">
        <v>261</v>
      </c>
    </row>
    <row r="11883">
      <c r="A11883" s="23" t="s">
        <v>12743</v>
      </c>
      <c r="B11883" s="21" t="s">
        <v>267</v>
      </c>
    </row>
    <row r="11884">
      <c r="A11884" s="23" t="s">
        <v>12744</v>
      </c>
      <c r="B11884" s="21" t="s">
        <v>263</v>
      </c>
    </row>
    <row r="11885">
      <c r="A11885" s="23" t="s">
        <v>12745</v>
      </c>
      <c r="B11885" s="21" t="s">
        <v>283</v>
      </c>
    </row>
    <row r="11886">
      <c r="A11886" s="23" t="s">
        <v>12746</v>
      </c>
      <c r="B11886" s="21" t="s">
        <v>1816</v>
      </c>
    </row>
    <row r="11887">
      <c r="A11887" s="23" t="s">
        <v>12747</v>
      </c>
      <c r="B11887" s="21" t="s">
        <v>261</v>
      </c>
    </row>
    <row r="11888">
      <c r="A11888" s="23" t="s">
        <v>12748</v>
      </c>
      <c r="B11888" s="21" t="s">
        <v>267</v>
      </c>
    </row>
    <row r="11889">
      <c r="A11889" s="23" t="s">
        <v>12749</v>
      </c>
      <c r="B11889" s="21" t="s">
        <v>283</v>
      </c>
    </row>
    <row r="11890">
      <c r="A11890" s="23" t="s">
        <v>12750</v>
      </c>
      <c r="B11890" s="21" t="s">
        <v>294</v>
      </c>
    </row>
    <row r="11891">
      <c r="A11891" s="23" t="s">
        <v>12751</v>
      </c>
      <c r="B11891" s="21" t="s">
        <v>283</v>
      </c>
    </row>
    <row r="11892">
      <c r="A11892" s="23" t="s">
        <v>12752</v>
      </c>
      <c r="B11892" s="21" t="s">
        <v>300</v>
      </c>
    </row>
    <row r="11893">
      <c r="A11893" s="23" t="s">
        <v>12753</v>
      </c>
      <c r="B11893" s="21" t="s">
        <v>300</v>
      </c>
    </row>
    <row r="11894">
      <c r="A11894" s="23" t="s">
        <v>12754</v>
      </c>
      <c r="B11894" s="21" t="s">
        <v>300</v>
      </c>
    </row>
    <row r="11895">
      <c r="A11895" s="23" t="s">
        <v>12755</v>
      </c>
      <c r="B11895" s="21" t="s">
        <v>294</v>
      </c>
    </row>
    <row r="11896">
      <c r="A11896" s="23" t="s">
        <v>12756</v>
      </c>
      <c r="B11896" s="21" t="s">
        <v>300</v>
      </c>
    </row>
    <row r="11897">
      <c r="A11897" s="23" t="s">
        <v>12757</v>
      </c>
      <c r="B11897" s="21" t="s">
        <v>324</v>
      </c>
    </row>
    <row r="11898">
      <c r="A11898" s="23" t="s">
        <v>12758</v>
      </c>
      <c r="B11898" s="21" t="s">
        <v>310</v>
      </c>
    </row>
    <row r="11899">
      <c r="A11899" s="23" t="s">
        <v>12759</v>
      </c>
      <c r="B11899" s="21" t="s">
        <v>267</v>
      </c>
    </row>
    <row r="11900">
      <c r="A11900" s="23" t="s">
        <v>12760</v>
      </c>
      <c r="B11900" s="21" t="s">
        <v>283</v>
      </c>
    </row>
    <row r="11901">
      <c r="A11901" s="23" t="s">
        <v>12761</v>
      </c>
      <c r="B11901" s="21" t="s">
        <v>261</v>
      </c>
    </row>
    <row r="11902">
      <c r="A11902" s="23" t="s">
        <v>12762</v>
      </c>
      <c r="B11902" s="21" t="s">
        <v>297</v>
      </c>
    </row>
    <row r="11903">
      <c r="A11903" s="23" t="s">
        <v>12763</v>
      </c>
      <c r="B11903" s="21" t="s">
        <v>3278</v>
      </c>
    </row>
    <row r="11904">
      <c r="A11904" s="23" t="s">
        <v>12764</v>
      </c>
      <c r="B11904" s="21" t="s">
        <v>267</v>
      </c>
    </row>
    <row r="11905">
      <c r="A11905" s="23" t="s">
        <v>12765</v>
      </c>
      <c r="B11905" s="21" t="s">
        <v>276</v>
      </c>
    </row>
    <row r="11906">
      <c r="A11906" s="23" t="s">
        <v>12766</v>
      </c>
      <c r="B11906" s="21" t="s">
        <v>283</v>
      </c>
    </row>
    <row r="11907">
      <c r="A11907" s="23" t="s">
        <v>12767</v>
      </c>
      <c r="B11907" s="21" t="s">
        <v>362</v>
      </c>
    </row>
    <row r="11908">
      <c r="A11908" s="23" t="s">
        <v>12768</v>
      </c>
      <c r="B11908" s="21" t="s">
        <v>329</v>
      </c>
    </row>
    <row r="11909">
      <c r="A11909" s="23" t="s">
        <v>12769</v>
      </c>
      <c r="B11909" s="21" t="s">
        <v>362</v>
      </c>
    </row>
    <row r="11910">
      <c r="A11910" s="23" t="s">
        <v>12770</v>
      </c>
      <c r="B11910" s="21" t="s">
        <v>357</v>
      </c>
    </row>
    <row r="11911">
      <c r="A11911" s="23" t="s">
        <v>12771</v>
      </c>
      <c r="B11911" s="21" t="s">
        <v>362</v>
      </c>
    </row>
    <row r="11912">
      <c r="A11912" s="23" t="s">
        <v>12772</v>
      </c>
      <c r="B11912" s="21" t="s">
        <v>362</v>
      </c>
    </row>
    <row r="11913">
      <c r="A11913" s="23" t="s">
        <v>12773</v>
      </c>
      <c r="B11913" s="21" t="s">
        <v>273</v>
      </c>
    </row>
    <row r="11914">
      <c r="A11914" s="23" t="s">
        <v>12774</v>
      </c>
      <c r="B11914" s="21" t="s">
        <v>291</v>
      </c>
    </row>
    <row r="11915">
      <c r="A11915" s="23" t="s">
        <v>12775</v>
      </c>
      <c r="B11915" s="21" t="s">
        <v>261</v>
      </c>
    </row>
    <row r="11916">
      <c r="A11916" s="23" t="s">
        <v>12776</v>
      </c>
      <c r="B11916" s="21" t="s">
        <v>283</v>
      </c>
    </row>
    <row r="11917">
      <c r="A11917" s="23" t="s">
        <v>12777</v>
      </c>
      <c r="B11917" s="21" t="s">
        <v>324</v>
      </c>
    </row>
    <row r="11918">
      <c r="A11918" s="23" t="s">
        <v>12778</v>
      </c>
      <c r="B11918" s="21" t="s">
        <v>2045</v>
      </c>
    </row>
    <row r="11919">
      <c r="A11919" s="23" t="s">
        <v>12779</v>
      </c>
      <c r="B11919" s="21" t="s">
        <v>767</v>
      </c>
    </row>
    <row r="11920">
      <c r="A11920" s="23" t="s">
        <v>12780</v>
      </c>
      <c r="B11920" s="21" t="s">
        <v>362</v>
      </c>
    </row>
    <row r="11921">
      <c r="A11921" s="23" t="s">
        <v>12781</v>
      </c>
      <c r="B11921" s="21" t="s">
        <v>283</v>
      </c>
    </row>
    <row r="11922">
      <c r="A11922" s="23" t="s">
        <v>12782</v>
      </c>
      <c r="B11922" s="21" t="s">
        <v>283</v>
      </c>
    </row>
    <row r="11923">
      <c r="A11923" s="23" t="s">
        <v>12783</v>
      </c>
      <c r="B11923" s="21" t="s">
        <v>261</v>
      </c>
    </row>
    <row r="11924">
      <c r="A11924" s="23" t="s">
        <v>12784</v>
      </c>
      <c r="B11924" s="21" t="s">
        <v>261</v>
      </c>
    </row>
    <row r="11925">
      <c r="A11925" s="23" t="s">
        <v>12785</v>
      </c>
      <c r="B11925" s="21" t="s">
        <v>8698</v>
      </c>
    </row>
    <row r="11926">
      <c r="A11926" s="23" t="s">
        <v>226</v>
      </c>
      <c r="B11926" s="21" t="s">
        <v>118</v>
      </c>
    </row>
    <row r="11927">
      <c r="A11927" s="23" t="s">
        <v>12786</v>
      </c>
      <c r="B11927" s="21" t="s">
        <v>294</v>
      </c>
    </row>
    <row r="11928">
      <c r="A11928" s="23" t="s">
        <v>12787</v>
      </c>
      <c r="B11928" s="21" t="s">
        <v>659</v>
      </c>
    </row>
    <row r="11929">
      <c r="A11929" s="23" t="s">
        <v>12788</v>
      </c>
      <c r="B11929" s="21" t="s">
        <v>267</v>
      </c>
    </row>
    <row r="11930">
      <c r="A11930" s="23" t="s">
        <v>12789</v>
      </c>
      <c r="B11930" s="21" t="s">
        <v>297</v>
      </c>
    </row>
    <row r="11931">
      <c r="A11931" s="23" t="s">
        <v>12790</v>
      </c>
      <c r="B11931" s="21" t="s">
        <v>261</v>
      </c>
    </row>
    <row r="11932">
      <c r="A11932" s="23" t="s">
        <v>12791</v>
      </c>
      <c r="B11932" s="21" t="s">
        <v>12792</v>
      </c>
    </row>
    <row r="11933">
      <c r="A11933" s="23" t="s">
        <v>12793</v>
      </c>
      <c r="B11933" s="21" t="s">
        <v>3483</v>
      </c>
    </row>
    <row r="11934">
      <c r="A11934" s="23" t="s">
        <v>12794</v>
      </c>
      <c r="B11934" s="21" t="s">
        <v>294</v>
      </c>
    </row>
    <row r="11935">
      <c r="A11935" s="23" t="s">
        <v>12795</v>
      </c>
      <c r="B11935" s="21" t="s">
        <v>4683</v>
      </c>
    </row>
    <row r="11936">
      <c r="A11936" s="23" t="s">
        <v>12796</v>
      </c>
      <c r="B11936" s="21" t="s">
        <v>283</v>
      </c>
    </row>
    <row r="11937">
      <c r="A11937" s="23" t="s">
        <v>12797</v>
      </c>
      <c r="B11937" s="21" t="s">
        <v>261</v>
      </c>
    </row>
    <row r="11938">
      <c r="A11938" s="23" t="s">
        <v>12798</v>
      </c>
      <c r="B11938" s="21" t="s">
        <v>5464</v>
      </c>
    </row>
    <row r="11939">
      <c r="A11939" s="23" t="s">
        <v>12799</v>
      </c>
      <c r="B11939" s="21" t="s">
        <v>283</v>
      </c>
    </row>
    <row r="11940">
      <c r="A11940" s="23" t="s">
        <v>12800</v>
      </c>
      <c r="B11940" s="21" t="s">
        <v>331</v>
      </c>
    </row>
    <row r="11941">
      <c r="A11941" s="23" t="s">
        <v>12801</v>
      </c>
      <c r="B11941" s="21" t="s">
        <v>294</v>
      </c>
    </row>
    <row r="11942">
      <c r="A11942" s="23" t="s">
        <v>12802</v>
      </c>
      <c r="B11942" s="21" t="s">
        <v>362</v>
      </c>
    </row>
    <row r="11943">
      <c r="A11943" s="23" t="s">
        <v>12803</v>
      </c>
      <c r="B11943" s="21" t="s">
        <v>283</v>
      </c>
    </row>
    <row r="11944">
      <c r="A11944" s="23" t="s">
        <v>12804</v>
      </c>
      <c r="B11944" s="21" t="s">
        <v>261</v>
      </c>
    </row>
    <row r="11945">
      <c r="A11945" s="23" t="s">
        <v>12805</v>
      </c>
      <c r="B11945" s="21" t="s">
        <v>435</v>
      </c>
    </row>
    <row r="11946">
      <c r="A11946" s="23" t="s">
        <v>12806</v>
      </c>
      <c r="B11946" s="21" t="s">
        <v>283</v>
      </c>
    </row>
    <row r="11947">
      <c r="A11947" s="23" t="s">
        <v>12807</v>
      </c>
      <c r="B11947" s="21" t="s">
        <v>283</v>
      </c>
    </row>
    <row r="11948">
      <c r="A11948" s="23" t="s">
        <v>12808</v>
      </c>
      <c r="B11948" s="21" t="s">
        <v>283</v>
      </c>
    </row>
    <row r="11949">
      <c r="A11949" s="23" t="s">
        <v>12809</v>
      </c>
      <c r="B11949" s="21" t="s">
        <v>283</v>
      </c>
    </row>
    <row r="11950">
      <c r="A11950" s="23" t="s">
        <v>12810</v>
      </c>
      <c r="B11950" s="21" t="s">
        <v>279</v>
      </c>
    </row>
    <row r="11951">
      <c r="A11951" s="23" t="s">
        <v>12811</v>
      </c>
      <c r="B11951" s="21" t="s">
        <v>12812</v>
      </c>
    </row>
    <row r="11952">
      <c r="A11952" s="23" t="s">
        <v>12813</v>
      </c>
      <c r="B11952" s="21" t="s">
        <v>261</v>
      </c>
    </row>
    <row r="11953">
      <c r="A11953" s="23" t="s">
        <v>12814</v>
      </c>
      <c r="B11953" s="21" t="s">
        <v>297</v>
      </c>
    </row>
    <row r="11954">
      <c r="A11954" s="23" t="s">
        <v>12815</v>
      </c>
      <c r="B11954" s="21" t="s">
        <v>1223</v>
      </c>
    </row>
    <row r="11955">
      <c r="A11955" s="23" t="s">
        <v>12816</v>
      </c>
      <c r="B11955" s="21" t="s">
        <v>144</v>
      </c>
    </row>
    <row r="11956">
      <c r="A11956" s="23" t="s">
        <v>12817</v>
      </c>
      <c r="B11956" s="21" t="s">
        <v>118</v>
      </c>
    </row>
    <row r="11957">
      <c r="A11957" s="23" t="s">
        <v>12818</v>
      </c>
      <c r="B11957" s="21" t="s">
        <v>263</v>
      </c>
    </row>
    <row r="11958">
      <c r="A11958" s="23" t="s">
        <v>12819</v>
      </c>
      <c r="B11958" s="21" t="s">
        <v>265</v>
      </c>
    </row>
    <row r="11959">
      <c r="A11959" s="23" t="s">
        <v>12820</v>
      </c>
      <c r="B11959" s="21" t="s">
        <v>273</v>
      </c>
    </row>
    <row r="11960">
      <c r="A11960" s="23" t="s">
        <v>12821</v>
      </c>
      <c r="B11960" s="21" t="s">
        <v>283</v>
      </c>
    </row>
    <row r="11961">
      <c r="A11961" s="23" t="s">
        <v>12822</v>
      </c>
      <c r="B11961" s="21" t="s">
        <v>261</v>
      </c>
    </row>
    <row r="11962">
      <c r="A11962" s="23" t="s">
        <v>12823</v>
      </c>
      <c r="B11962" s="21" t="s">
        <v>261</v>
      </c>
    </row>
    <row r="11963">
      <c r="A11963" s="23" t="s">
        <v>12824</v>
      </c>
      <c r="B11963" s="21" t="s">
        <v>261</v>
      </c>
    </row>
    <row r="11964">
      <c r="A11964" s="23" t="s">
        <v>12825</v>
      </c>
      <c r="B11964" s="21" t="s">
        <v>261</v>
      </c>
    </row>
    <row r="11965">
      <c r="A11965" s="23" t="s">
        <v>12826</v>
      </c>
      <c r="B11965" s="21" t="s">
        <v>263</v>
      </c>
    </row>
    <row r="11966">
      <c r="A11966" s="23" t="s">
        <v>12827</v>
      </c>
      <c r="B11966" s="21" t="s">
        <v>265</v>
      </c>
    </row>
    <row r="11967">
      <c r="A11967" s="23" t="s">
        <v>12828</v>
      </c>
      <c r="B11967" s="21" t="s">
        <v>283</v>
      </c>
    </row>
    <row r="11968">
      <c r="A11968" s="23" t="s">
        <v>12829</v>
      </c>
      <c r="B11968" s="21" t="s">
        <v>118</v>
      </c>
    </row>
    <row r="11969">
      <c r="A11969" s="23" t="s">
        <v>12830</v>
      </c>
      <c r="B11969" s="21" t="s">
        <v>144</v>
      </c>
    </row>
    <row r="11970">
      <c r="A11970" s="23" t="s">
        <v>12831</v>
      </c>
      <c r="B11970" s="21" t="s">
        <v>300</v>
      </c>
    </row>
    <row r="11971">
      <c r="A11971" s="23" t="s">
        <v>12832</v>
      </c>
      <c r="B11971" s="21" t="s">
        <v>263</v>
      </c>
    </row>
    <row r="11972">
      <c r="A11972" s="23" t="s">
        <v>12833</v>
      </c>
      <c r="B11972" s="21" t="s">
        <v>1189</v>
      </c>
    </row>
    <row r="11973">
      <c r="A11973" s="23" t="s">
        <v>12834</v>
      </c>
      <c r="B11973" s="21" t="s">
        <v>261</v>
      </c>
    </row>
    <row r="11974">
      <c r="A11974" s="23" t="s">
        <v>12835</v>
      </c>
      <c r="B11974" s="21" t="s">
        <v>283</v>
      </c>
    </row>
    <row r="11975">
      <c r="A11975" s="23" t="s">
        <v>12836</v>
      </c>
      <c r="B11975" s="21" t="s">
        <v>283</v>
      </c>
    </row>
    <row r="11976">
      <c r="A11976" s="23" t="s">
        <v>12837</v>
      </c>
      <c r="B11976" s="21" t="s">
        <v>261</v>
      </c>
    </row>
    <row r="11977">
      <c r="A11977" s="23" t="s">
        <v>12838</v>
      </c>
      <c r="B11977" s="21" t="s">
        <v>273</v>
      </c>
    </row>
    <row r="11978">
      <c r="A11978" s="23" t="s">
        <v>12839</v>
      </c>
      <c r="B11978" s="21" t="s">
        <v>144</v>
      </c>
    </row>
    <row r="11979">
      <c r="A11979" s="23" t="s">
        <v>12840</v>
      </c>
      <c r="B11979" s="21" t="s">
        <v>761</v>
      </c>
    </row>
    <row r="11980">
      <c r="A11980" s="23" t="s">
        <v>12841</v>
      </c>
      <c r="B11980" s="21" t="s">
        <v>126</v>
      </c>
    </row>
    <row r="11981">
      <c r="A11981" s="23" t="s">
        <v>12842</v>
      </c>
      <c r="B11981" s="21" t="s">
        <v>362</v>
      </c>
    </row>
    <row r="11982">
      <c r="A11982" s="23" t="s">
        <v>12843</v>
      </c>
      <c r="B11982" s="21" t="s">
        <v>265</v>
      </c>
    </row>
    <row r="11983">
      <c r="A11983" s="23" t="s">
        <v>12844</v>
      </c>
      <c r="B11983" s="21" t="s">
        <v>273</v>
      </c>
    </row>
    <row r="11984">
      <c r="A11984" s="23" t="s">
        <v>12845</v>
      </c>
      <c r="B11984" s="21" t="s">
        <v>283</v>
      </c>
    </row>
    <row r="11985">
      <c r="A11985" s="23" t="s">
        <v>12846</v>
      </c>
      <c r="B11985" s="21" t="s">
        <v>767</v>
      </c>
    </row>
    <row r="11986">
      <c r="A11986" s="23" t="s">
        <v>12847</v>
      </c>
      <c r="B11986" s="21" t="s">
        <v>435</v>
      </c>
    </row>
    <row r="11987">
      <c r="A11987" s="23" t="s">
        <v>12848</v>
      </c>
      <c r="B11987" s="21" t="s">
        <v>300</v>
      </c>
    </row>
    <row r="11988">
      <c r="A11988" s="23" t="s">
        <v>12849</v>
      </c>
      <c r="B11988" s="21" t="s">
        <v>283</v>
      </c>
    </row>
    <row r="11989">
      <c r="A11989" s="23" t="s">
        <v>12850</v>
      </c>
      <c r="B11989" s="21" t="s">
        <v>610</v>
      </c>
    </row>
    <row r="11990">
      <c r="A11990" s="23" t="s">
        <v>12851</v>
      </c>
      <c r="B11990" s="21" t="s">
        <v>283</v>
      </c>
    </row>
    <row r="11991">
      <c r="A11991" s="23" t="s">
        <v>12852</v>
      </c>
      <c r="B11991" s="21" t="s">
        <v>261</v>
      </c>
    </row>
    <row r="11992">
      <c r="A11992" s="23" t="s">
        <v>12853</v>
      </c>
      <c r="B11992" s="21" t="s">
        <v>283</v>
      </c>
    </row>
    <row r="11993">
      <c r="A11993" s="23" t="s">
        <v>12854</v>
      </c>
      <c r="B11993" s="21" t="s">
        <v>1360</v>
      </c>
    </row>
    <row r="11994">
      <c r="A11994" s="23" t="s">
        <v>12855</v>
      </c>
      <c r="B11994" s="21" t="s">
        <v>1205</v>
      </c>
    </row>
    <row r="11995">
      <c r="A11995" s="23" t="s">
        <v>12856</v>
      </c>
      <c r="B11995" s="21" t="s">
        <v>283</v>
      </c>
    </row>
    <row r="11996">
      <c r="A11996" s="23" t="s">
        <v>12857</v>
      </c>
      <c r="B11996" s="21" t="s">
        <v>1439</v>
      </c>
    </row>
    <row r="11997">
      <c r="A11997" s="23" t="s">
        <v>12858</v>
      </c>
      <c r="B11997" s="21" t="s">
        <v>261</v>
      </c>
    </row>
    <row r="11998">
      <c r="A11998" s="23" t="s">
        <v>12859</v>
      </c>
      <c r="B11998" s="21" t="s">
        <v>300</v>
      </c>
    </row>
    <row r="11999">
      <c r="A11999" s="23" t="s">
        <v>12860</v>
      </c>
      <c r="B11999" s="21" t="s">
        <v>261</v>
      </c>
    </row>
    <row r="12000">
      <c r="A12000" s="23" t="s">
        <v>12861</v>
      </c>
      <c r="B12000" s="21" t="s">
        <v>273</v>
      </c>
    </row>
    <row r="12001">
      <c r="A12001" s="23" t="s">
        <v>12862</v>
      </c>
      <c r="B12001" s="21" t="s">
        <v>294</v>
      </c>
    </row>
    <row r="12002">
      <c r="A12002" s="23" t="s">
        <v>12863</v>
      </c>
      <c r="B12002" s="21" t="s">
        <v>283</v>
      </c>
    </row>
    <row r="12003">
      <c r="A12003" s="23" t="s">
        <v>12864</v>
      </c>
      <c r="B12003" s="21" t="s">
        <v>353</v>
      </c>
    </row>
    <row r="12004">
      <c r="A12004" s="23" t="s">
        <v>12865</v>
      </c>
      <c r="B12004" s="21" t="s">
        <v>126</v>
      </c>
    </row>
    <row r="12005">
      <c r="A12005" s="23" t="s">
        <v>12866</v>
      </c>
      <c r="B12005" s="21" t="s">
        <v>283</v>
      </c>
    </row>
    <row r="12006">
      <c r="A12006" s="23" t="s">
        <v>12867</v>
      </c>
      <c r="B12006" s="21" t="s">
        <v>9641</v>
      </c>
    </row>
    <row r="12007">
      <c r="A12007" s="23" t="s">
        <v>12868</v>
      </c>
      <c r="B12007" s="21" t="s">
        <v>362</v>
      </c>
    </row>
    <row r="12008">
      <c r="A12008" s="23" t="s">
        <v>12869</v>
      </c>
      <c r="B12008" s="21" t="s">
        <v>263</v>
      </c>
    </row>
    <row r="12009">
      <c r="A12009" s="23" t="s">
        <v>12870</v>
      </c>
      <c r="B12009" s="21" t="s">
        <v>263</v>
      </c>
    </row>
    <row r="12010">
      <c r="A12010" s="23" t="s">
        <v>12871</v>
      </c>
      <c r="B12010" s="21" t="s">
        <v>2598</v>
      </c>
    </row>
    <row r="12011">
      <c r="A12011" s="23" t="s">
        <v>12872</v>
      </c>
      <c r="B12011" s="21" t="s">
        <v>261</v>
      </c>
    </row>
    <row r="12012">
      <c r="A12012" s="23" t="s">
        <v>12873</v>
      </c>
      <c r="B12012" s="21" t="s">
        <v>394</v>
      </c>
    </row>
    <row r="12013">
      <c r="A12013" s="23" t="s">
        <v>12874</v>
      </c>
      <c r="B12013" s="21" t="s">
        <v>283</v>
      </c>
    </row>
    <row r="12014">
      <c r="A12014" s="23" t="s">
        <v>12875</v>
      </c>
      <c r="B12014" s="21" t="s">
        <v>271</v>
      </c>
    </row>
    <row r="12015">
      <c r="A12015" s="23" t="s">
        <v>12876</v>
      </c>
      <c r="B12015" s="21" t="s">
        <v>761</v>
      </c>
    </row>
    <row r="12016">
      <c r="A12016" s="23" t="s">
        <v>12877</v>
      </c>
      <c r="B12016" s="21" t="s">
        <v>357</v>
      </c>
    </row>
    <row r="12017">
      <c r="A12017" s="23" t="s">
        <v>12878</v>
      </c>
      <c r="B12017" s="21" t="s">
        <v>273</v>
      </c>
    </row>
    <row r="12018">
      <c r="A12018" s="23" t="s">
        <v>12879</v>
      </c>
      <c r="B12018" s="21" t="s">
        <v>267</v>
      </c>
    </row>
    <row r="12019">
      <c r="A12019" s="23" t="s">
        <v>12880</v>
      </c>
      <c r="B12019" s="21" t="s">
        <v>261</v>
      </c>
    </row>
    <row r="12020">
      <c r="A12020" s="23" t="s">
        <v>12881</v>
      </c>
      <c r="B12020" s="21" t="s">
        <v>294</v>
      </c>
    </row>
    <row r="12021">
      <c r="A12021" s="23" t="s">
        <v>12882</v>
      </c>
      <c r="B12021" s="21" t="s">
        <v>357</v>
      </c>
    </row>
    <row r="12022">
      <c r="A12022" s="23" t="s">
        <v>12883</v>
      </c>
      <c r="B12022" s="21" t="s">
        <v>283</v>
      </c>
    </row>
    <row r="12023">
      <c r="A12023" s="23" t="s">
        <v>12884</v>
      </c>
      <c r="B12023" s="21" t="s">
        <v>283</v>
      </c>
    </row>
    <row r="12024">
      <c r="A12024" s="23" t="s">
        <v>12885</v>
      </c>
      <c r="B12024" s="21" t="s">
        <v>265</v>
      </c>
    </row>
    <row r="12025">
      <c r="A12025" s="23" t="s">
        <v>12886</v>
      </c>
      <c r="B12025" s="21" t="s">
        <v>265</v>
      </c>
    </row>
    <row r="12026">
      <c r="A12026" s="23" t="s">
        <v>12887</v>
      </c>
      <c r="B12026" s="21" t="s">
        <v>11051</v>
      </c>
    </row>
    <row r="12027">
      <c r="A12027" s="23" t="s">
        <v>12888</v>
      </c>
      <c r="B12027" s="21" t="s">
        <v>263</v>
      </c>
    </row>
    <row r="12028">
      <c r="A12028" s="23" t="s">
        <v>12889</v>
      </c>
      <c r="B12028" s="21" t="s">
        <v>273</v>
      </c>
    </row>
    <row r="12029">
      <c r="A12029" s="23" t="s">
        <v>12890</v>
      </c>
      <c r="B12029" s="21" t="s">
        <v>176</v>
      </c>
    </row>
    <row r="12030">
      <c r="A12030" s="23" t="s">
        <v>12891</v>
      </c>
      <c r="B12030" s="21" t="s">
        <v>283</v>
      </c>
    </row>
    <row r="12031">
      <c r="A12031" s="23" t="s">
        <v>12892</v>
      </c>
      <c r="B12031" s="21" t="s">
        <v>283</v>
      </c>
    </row>
    <row r="12032">
      <c r="A12032" s="23" t="s">
        <v>12893</v>
      </c>
      <c r="B12032" s="21" t="s">
        <v>294</v>
      </c>
    </row>
    <row r="12033">
      <c r="A12033" s="23" t="s">
        <v>12894</v>
      </c>
      <c r="B12033" s="21" t="s">
        <v>283</v>
      </c>
    </row>
    <row r="12034">
      <c r="A12034" s="23" t="s">
        <v>12895</v>
      </c>
      <c r="B12034" s="21" t="s">
        <v>3944</v>
      </c>
    </row>
    <row r="12035">
      <c r="A12035" s="23" t="s">
        <v>12896</v>
      </c>
      <c r="B12035" s="21" t="s">
        <v>283</v>
      </c>
    </row>
    <row r="12036">
      <c r="A12036" s="23" t="s">
        <v>12897</v>
      </c>
      <c r="B12036" s="21" t="s">
        <v>261</v>
      </c>
    </row>
    <row r="12037">
      <c r="A12037" s="23" t="s">
        <v>12898</v>
      </c>
      <c r="B12037" s="21" t="s">
        <v>152</v>
      </c>
    </row>
    <row r="12038">
      <c r="A12038" s="23" t="s">
        <v>12899</v>
      </c>
      <c r="B12038" s="21" t="s">
        <v>1205</v>
      </c>
    </row>
    <row r="12039">
      <c r="A12039" s="23" t="s">
        <v>12900</v>
      </c>
      <c r="B12039" s="21" t="s">
        <v>191</v>
      </c>
    </row>
    <row r="12040">
      <c r="A12040" s="23" t="s">
        <v>12901</v>
      </c>
      <c r="B12040" s="21" t="s">
        <v>300</v>
      </c>
    </row>
    <row r="12041">
      <c r="A12041" s="23" t="s">
        <v>12902</v>
      </c>
      <c r="B12041" s="21" t="s">
        <v>261</v>
      </c>
    </row>
    <row r="12042">
      <c r="A12042" s="23" t="s">
        <v>12903</v>
      </c>
      <c r="B12042" s="21" t="s">
        <v>261</v>
      </c>
    </row>
    <row r="12043">
      <c r="A12043" s="23" t="s">
        <v>12904</v>
      </c>
      <c r="B12043" s="21" t="s">
        <v>435</v>
      </c>
    </row>
    <row r="12044">
      <c r="A12044" s="23" t="s">
        <v>12905</v>
      </c>
      <c r="B12044" s="21" t="s">
        <v>471</v>
      </c>
    </row>
    <row r="12045">
      <c r="A12045" s="23" t="s">
        <v>12906</v>
      </c>
      <c r="B12045" s="21" t="s">
        <v>476</v>
      </c>
    </row>
    <row r="12046">
      <c r="A12046" s="23" t="s">
        <v>12907</v>
      </c>
      <c r="B12046" s="21" t="s">
        <v>587</v>
      </c>
    </row>
    <row r="12047">
      <c r="A12047" s="23" t="s">
        <v>12908</v>
      </c>
      <c r="B12047" s="21" t="s">
        <v>261</v>
      </c>
    </row>
    <row r="12048">
      <c r="A12048" s="23" t="s">
        <v>12909</v>
      </c>
      <c r="B12048" s="21" t="s">
        <v>693</v>
      </c>
    </row>
    <row r="12049">
      <c r="A12049" s="23" t="s">
        <v>12910</v>
      </c>
      <c r="B12049" s="21" t="s">
        <v>144</v>
      </c>
    </row>
    <row r="12050">
      <c r="A12050" s="23" t="s">
        <v>12911</v>
      </c>
      <c r="B12050" s="21" t="s">
        <v>267</v>
      </c>
    </row>
    <row r="12051">
      <c r="A12051" s="23" t="s">
        <v>12912</v>
      </c>
      <c r="B12051" s="21" t="s">
        <v>261</v>
      </c>
    </row>
    <row r="12052">
      <c r="A12052" s="23" t="s">
        <v>12913</v>
      </c>
      <c r="B12052" s="21" t="s">
        <v>294</v>
      </c>
    </row>
    <row r="12053">
      <c r="A12053" s="23" t="s">
        <v>12914</v>
      </c>
      <c r="B12053" s="21" t="s">
        <v>291</v>
      </c>
    </row>
    <row r="12054">
      <c r="A12054" s="23" t="s">
        <v>12915</v>
      </c>
      <c r="B12054" s="21" t="s">
        <v>283</v>
      </c>
    </row>
    <row r="12055">
      <c r="A12055" s="23" t="s">
        <v>12916</v>
      </c>
      <c r="B12055" s="21" t="s">
        <v>1711</v>
      </c>
    </row>
    <row r="12056">
      <c r="A12056" s="23" t="s">
        <v>12917</v>
      </c>
      <c r="B12056" s="21" t="s">
        <v>346</v>
      </c>
    </row>
    <row r="12057">
      <c r="A12057" s="23" t="s">
        <v>12918</v>
      </c>
      <c r="B12057" s="21" t="s">
        <v>283</v>
      </c>
    </row>
    <row r="12058">
      <c r="A12058" s="23" t="s">
        <v>12919</v>
      </c>
      <c r="B12058" s="21" t="s">
        <v>283</v>
      </c>
    </row>
    <row r="12059">
      <c r="A12059" s="23" t="s">
        <v>12920</v>
      </c>
      <c r="B12059" s="21" t="s">
        <v>294</v>
      </c>
    </row>
    <row r="12060">
      <c r="A12060" s="23" t="s">
        <v>12921</v>
      </c>
      <c r="B12060" s="21" t="s">
        <v>752</v>
      </c>
    </row>
    <row r="12061">
      <c r="A12061" s="23" t="s">
        <v>12922</v>
      </c>
      <c r="B12061" s="21" t="s">
        <v>271</v>
      </c>
    </row>
    <row r="12062">
      <c r="A12062" s="23" t="s">
        <v>12923</v>
      </c>
      <c r="B12062" s="21" t="s">
        <v>300</v>
      </c>
    </row>
    <row r="12063">
      <c r="A12063" s="23" t="s">
        <v>12924</v>
      </c>
      <c r="B12063" s="21" t="s">
        <v>263</v>
      </c>
    </row>
    <row r="12064">
      <c r="A12064" s="23" t="s">
        <v>12925</v>
      </c>
      <c r="B12064" s="21" t="s">
        <v>12253</v>
      </c>
    </row>
    <row r="12065">
      <c r="A12065" s="23" t="s">
        <v>12926</v>
      </c>
      <c r="B12065" s="21" t="s">
        <v>333</v>
      </c>
    </row>
    <row r="12066">
      <c r="A12066" s="23" t="s">
        <v>12927</v>
      </c>
      <c r="B12066" s="21" t="s">
        <v>283</v>
      </c>
    </row>
    <row r="12067">
      <c r="A12067" s="23" t="s">
        <v>12928</v>
      </c>
      <c r="B12067" s="21" t="s">
        <v>297</v>
      </c>
    </row>
    <row r="12068">
      <c r="A12068" s="23" t="s">
        <v>12929</v>
      </c>
      <c r="B12068" s="21" t="s">
        <v>283</v>
      </c>
    </row>
    <row r="12069">
      <c r="A12069" s="23" t="s">
        <v>12930</v>
      </c>
      <c r="B12069" s="21" t="s">
        <v>273</v>
      </c>
    </row>
    <row r="12070">
      <c r="A12070" s="23" t="s">
        <v>12931</v>
      </c>
      <c r="B12070" s="21" t="s">
        <v>4573</v>
      </c>
    </row>
    <row r="12071">
      <c r="A12071" s="23" t="s">
        <v>12932</v>
      </c>
      <c r="B12071" s="21" t="s">
        <v>261</v>
      </c>
    </row>
    <row r="12072">
      <c r="A12072" s="23" t="s">
        <v>12933</v>
      </c>
      <c r="B12072" s="21" t="s">
        <v>267</v>
      </c>
    </row>
    <row r="12073">
      <c r="A12073" s="23" t="s">
        <v>12934</v>
      </c>
      <c r="B12073" s="21" t="s">
        <v>263</v>
      </c>
    </row>
    <row r="12074">
      <c r="A12074" s="23" t="s">
        <v>12935</v>
      </c>
      <c r="B12074" s="21" t="s">
        <v>118</v>
      </c>
    </row>
    <row r="12075">
      <c r="A12075" s="23" t="s">
        <v>12936</v>
      </c>
      <c r="B12075" s="21" t="s">
        <v>283</v>
      </c>
    </row>
    <row r="12076">
      <c r="A12076" s="23" t="s">
        <v>12937</v>
      </c>
      <c r="B12076" s="21" t="s">
        <v>2538</v>
      </c>
    </row>
    <row r="12077">
      <c r="A12077" s="23" t="s">
        <v>12938</v>
      </c>
      <c r="B12077" s="21" t="s">
        <v>300</v>
      </c>
    </row>
    <row r="12078">
      <c r="A12078" s="23" t="s">
        <v>12939</v>
      </c>
      <c r="B12078" s="21" t="s">
        <v>294</v>
      </c>
    </row>
    <row r="12079">
      <c r="A12079" s="23" t="s">
        <v>12940</v>
      </c>
      <c r="B12079" s="21" t="s">
        <v>261</v>
      </c>
    </row>
    <row r="12080">
      <c r="A12080" s="23" t="s">
        <v>12941</v>
      </c>
      <c r="B12080" s="21" t="s">
        <v>261</v>
      </c>
    </row>
    <row r="12081">
      <c r="A12081" s="23" t="s">
        <v>12942</v>
      </c>
      <c r="B12081" s="21" t="s">
        <v>261</v>
      </c>
    </row>
    <row r="12082">
      <c r="A12082" s="23" t="s">
        <v>12943</v>
      </c>
      <c r="B12082" s="21" t="s">
        <v>261</v>
      </c>
    </row>
    <row r="12083">
      <c r="A12083" s="23" t="s">
        <v>12944</v>
      </c>
      <c r="B12083" s="21" t="s">
        <v>174</v>
      </c>
    </row>
    <row r="12084">
      <c r="A12084" s="23" t="s">
        <v>12945</v>
      </c>
      <c r="B12084" s="21" t="s">
        <v>144</v>
      </c>
    </row>
    <row r="12085">
      <c r="A12085" s="23" t="s">
        <v>12946</v>
      </c>
      <c r="B12085" s="21" t="s">
        <v>291</v>
      </c>
    </row>
    <row r="12086">
      <c r="A12086" s="23" t="s">
        <v>12947</v>
      </c>
      <c r="B12086" s="21" t="s">
        <v>294</v>
      </c>
    </row>
    <row r="12087">
      <c r="A12087" s="23" t="s">
        <v>12948</v>
      </c>
      <c r="B12087" s="21" t="s">
        <v>300</v>
      </c>
    </row>
    <row r="12088">
      <c r="A12088" s="23" t="s">
        <v>12949</v>
      </c>
      <c r="B12088" s="21" t="s">
        <v>283</v>
      </c>
    </row>
    <row r="12089">
      <c r="A12089" s="23" t="s">
        <v>12950</v>
      </c>
      <c r="B12089" s="21" t="s">
        <v>159</v>
      </c>
    </row>
    <row r="12090">
      <c r="A12090" s="23" t="s">
        <v>12951</v>
      </c>
      <c r="B12090" s="21" t="s">
        <v>346</v>
      </c>
    </row>
    <row r="12091">
      <c r="A12091" s="23" t="s">
        <v>12952</v>
      </c>
      <c r="B12091" s="21" t="s">
        <v>261</v>
      </c>
    </row>
    <row r="12092">
      <c r="A12092" s="23" t="s">
        <v>12953</v>
      </c>
      <c r="B12092" s="21" t="s">
        <v>362</v>
      </c>
    </row>
    <row r="12093">
      <c r="A12093" s="23" t="s">
        <v>12954</v>
      </c>
      <c r="B12093" s="21" t="s">
        <v>12955</v>
      </c>
    </row>
    <row r="12094">
      <c r="A12094" s="23" t="s">
        <v>12956</v>
      </c>
      <c r="B12094" s="21" t="s">
        <v>1317</v>
      </c>
    </row>
    <row r="12095">
      <c r="A12095" s="23" t="s">
        <v>12957</v>
      </c>
      <c r="B12095" s="21" t="s">
        <v>261</v>
      </c>
    </row>
    <row r="12096">
      <c r="A12096" s="23" t="s">
        <v>12958</v>
      </c>
      <c r="B12096" s="21" t="s">
        <v>118</v>
      </c>
    </row>
    <row r="12097">
      <c r="A12097" s="23" t="s">
        <v>12959</v>
      </c>
      <c r="B12097" s="21" t="s">
        <v>283</v>
      </c>
    </row>
    <row r="12098">
      <c r="A12098" s="23" t="s">
        <v>12960</v>
      </c>
      <c r="B12098" s="21" t="s">
        <v>362</v>
      </c>
    </row>
    <row r="12099">
      <c r="A12099" s="23" t="s">
        <v>12961</v>
      </c>
      <c r="B12099" s="21" t="s">
        <v>1054</v>
      </c>
    </row>
    <row r="12100">
      <c r="A12100" s="23" t="s">
        <v>12962</v>
      </c>
      <c r="B12100" s="21" t="s">
        <v>300</v>
      </c>
    </row>
    <row r="12101">
      <c r="A12101" s="23" t="s">
        <v>12963</v>
      </c>
      <c r="B12101" s="21" t="s">
        <v>291</v>
      </c>
    </row>
    <row r="12102">
      <c r="A12102" s="23" t="s">
        <v>12964</v>
      </c>
      <c r="B12102" s="21" t="s">
        <v>263</v>
      </c>
    </row>
    <row r="12103">
      <c r="A12103" s="23" t="s">
        <v>12965</v>
      </c>
      <c r="B12103" s="21" t="s">
        <v>283</v>
      </c>
    </row>
    <row r="12104">
      <c r="A12104" s="23" t="s">
        <v>12966</v>
      </c>
      <c r="B12104" s="21" t="s">
        <v>273</v>
      </c>
    </row>
    <row r="12105">
      <c r="A12105" s="23" t="s">
        <v>12967</v>
      </c>
      <c r="B12105" s="21" t="s">
        <v>283</v>
      </c>
    </row>
    <row r="12106">
      <c r="A12106" s="23" t="s">
        <v>12968</v>
      </c>
      <c r="B12106" s="21" t="s">
        <v>283</v>
      </c>
    </row>
    <row r="12107">
      <c r="A12107" s="23" t="s">
        <v>12969</v>
      </c>
      <c r="B12107" s="21" t="s">
        <v>300</v>
      </c>
    </row>
    <row r="12108">
      <c r="A12108" s="23" t="s">
        <v>12970</v>
      </c>
      <c r="B12108" s="21" t="s">
        <v>316</v>
      </c>
    </row>
    <row r="12109">
      <c r="A12109" s="23" t="s">
        <v>12971</v>
      </c>
      <c r="B12109" s="21" t="s">
        <v>435</v>
      </c>
    </row>
    <row r="12110">
      <c r="A12110" s="23" t="s">
        <v>12972</v>
      </c>
      <c r="B12110" s="21" t="s">
        <v>483</v>
      </c>
    </row>
    <row r="12111">
      <c r="A12111" s="23" t="s">
        <v>12973</v>
      </c>
      <c r="B12111" s="21" t="s">
        <v>267</v>
      </c>
    </row>
    <row r="12112">
      <c r="A12112" s="23" t="s">
        <v>12974</v>
      </c>
      <c r="B12112" s="21" t="s">
        <v>261</v>
      </c>
    </row>
    <row r="12113">
      <c r="A12113" s="23" t="s">
        <v>12975</v>
      </c>
      <c r="B12113" s="21" t="s">
        <v>283</v>
      </c>
    </row>
    <row r="12114">
      <c r="A12114" s="23" t="s">
        <v>12976</v>
      </c>
      <c r="B12114" s="21" t="s">
        <v>300</v>
      </c>
    </row>
    <row r="12115">
      <c r="A12115" s="23" t="s">
        <v>12977</v>
      </c>
      <c r="B12115" s="21" t="s">
        <v>263</v>
      </c>
    </row>
    <row r="12116">
      <c r="A12116" s="23" t="s">
        <v>12978</v>
      </c>
      <c r="B12116" s="21" t="s">
        <v>276</v>
      </c>
    </row>
    <row r="12117">
      <c r="A12117" s="23" t="s">
        <v>12979</v>
      </c>
      <c r="B12117" s="21" t="s">
        <v>767</v>
      </c>
    </row>
    <row r="12118">
      <c r="A12118" s="23" t="s">
        <v>12980</v>
      </c>
      <c r="B12118" s="21" t="s">
        <v>283</v>
      </c>
    </row>
    <row r="12119">
      <c r="A12119" s="23" t="s">
        <v>12981</v>
      </c>
      <c r="B12119" s="21" t="s">
        <v>346</v>
      </c>
    </row>
    <row r="12120">
      <c r="A12120" s="23" t="s">
        <v>12982</v>
      </c>
      <c r="B12120" s="21" t="s">
        <v>12983</v>
      </c>
    </row>
    <row r="12121">
      <c r="A12121" s="23" t="s">
        <v>12984</v>
      </c>
      <c r="B12121" s="21" t="s">
        <v>283</v>
      </c>
    </row>
    <row r="12122">
      <c r="A12122" s="23" t="s">
        <v>12985</v>
      </c>
      <c r="B12122" s="21" t="s">
        <v>176</v>
      </c>
    </row>
    <row r="12123">
      <c r="A12123" s="23" t="s">
        <v>12986</v>
      </c>
      <c r="B12123" s="21" t="s">
        <v>283</v>
      </c>
    </row>
    <row r="12124">
      <c r="A12124" s="23" t="s">
        <v>12987</v>
      </c>
      <c r="B12124" s="21" t="s">
        <v>261</v>
      </c>
    </row>
    <row r="12125">
      <c r="A12125" s="23" t="s">
        <v>12988</v>
      </c>
      <c r="B12125" s="21" t="s">
        <v>752</v>
      </c>
    </row>
    <row r="12126">
      <c r="A12126" s="23" t="s">
        <v>12989</v>
      </c>
      <c r="B12126" s="21" t="s">
        <v>283</v>
      </c>
    </row>
    <row r="12127">
      <c r="A12127" s="23" t="s">
        <v>12990</v>
      </c>
      <c r="B12127" s="21" t="s">
        <v>267</v>
      </c>
    </row>
    <row r="12128">
      <c r="A12128" s="23" t="s">
        <v>12991</v>
      </c>
      <c r="B12128" s="21" t="s">
        <v>118</v>
      </c>
    </row>
    <row r="12129">
      <c r="A12129" s="23" t="s">
        <v>12992</v>
      </c>
      <c r="B12129" s="21" t="s">
        <v>445</v>
      </c>
    </row>
    <row r="12130">
      <c r="A12130" s="23" t="s">
        <v>12993</v>
      </c>
      <c r="B12130" s="21" t="s">
        <v>283</v>
      </c>
    </row>
    <row r="12131">
      <c r="A12131" s="23" t="s">
        <v>12994</v>
      </c>
      <c r="B12131" s="21" t="s">
        <v>357</v>
      </c>
    </row>
    <row r="12132">
      <c r="A12132" s="23" t="s">
        <v>12995</v>
      </c>
      <c r="B12132" s="21" t="s">
        <v>291</v>
      </c>
    </row>
    <row r="12133">
      <c r="A12133" s="23" t="s">
        <v>12996</v>
      </c>
      <c r="B12133" s="21" t="s">
        <v>283</v>
      </c>
    </row>
    <row r="12134">
      <c r="A12134" s="23" t="s">
        <v>12997</v>
      </c>
      <c r="B12134" s="21" t="s">
        <v>283</v>
      </c>
    </row>
    <row r="12135">
      <c r="A12135" s="23" t="s">
        <v>12998</v>
      </c>
      <c r="B12135" s="21" t="s">
        <v>267</v>
      </c>
    </row>
    <row r="12136">
      <c r="A12136" s="23" t="s">
        <v>12999</v>
      </c>
      <c r="B12136" s="21" t="s">
        <v>118</v>
      </c>
    </row>
    <row r="12137">
      <c r="A12137" s="23" t="s">
        <v>13000</v>
      </c>
      <c r="B12137" s="21" t="s">
        <v>12812</v>
      </c>
    </row>
    <row r="12138">
      <c r="A12138" s="23" t="s">
        <v>13001</v>
      </c>
      <c r="B12138" s="21" t="s">
        <v>267</v>
      </c>
    </row>
    <row r="12139">
      <c r="A12139" s="23" t="s">
        <v>13002</v>
      </c>
      <c r="B12139" s="21" t="s">
        <v>263</v>
      </c>
    </row>
    <row r="12140">
      <c r="A12140" s="23" t="s">
        <v>13003</v>
      </c>
      <c r="B12140" s="21" t="s">
        <v>1586</v>
      </c>
    </row>
    <row r="12141">
      <c r="A12141" s="23" t="s">
        <v>13004</v>
      </c>
      <c r="B12141" s="21" t="s">
        <v>561</v>
      </c>
    </row>
    <row r="12142">
      <c r="A12142" s="23" t="s">
        <v>13005</v>
      </c>
      <c r="B12142" s="21" t="s">
        <v>261</v>
      </c>
    </row>
    <row r="12143">
      <c r="A12143" s="23" t="s">
        <v>13006</v>
      </c>
      <c r="B12143" s="21" t="s">
        <v>291</v>
      </c>
    </row>
    <row r="12144">
      <c r="A12144" s="23" t="s">
        <v>13007</v>
      </c>
      <c r="B12144" s="21" t="s">
        <v>294</v>
      </c>
    </row>
    <row r="12145">
      <c r="A12145" s="23" t="s">
        <v>13008</v>
      </c>
      <c r="B12145" s="21" t="s">
        <v>346</v>
      </c>
    </row>
    <row r="12146">
      <c r="A12146" s="23" t="s">
        <v>13009</v>
      </c>
      <c r="B12146" s="21" t="s">
        <v>118</v>
      </c>
    </row>
    <row r="12147">
      <c r="A12147" s="23" t="s">
        <v>13010</v>
      </c>
      <c r="B12147" s="21" t="s">
        <v>283</v>
      </c>
    </row>
    <row r="12148">
      <c r="A12148" s="23" t="s">
        <v>13011</v>
      </c>
      <c r="B12148" s="21" t="s">
        <v>610</v>
      </c>
    </row>
    <row r="12149">
      <c r="A12149" s="23" t="s">
        <v>13012</v>
      </c>
      <c r="B12149" s="21" t="s">
        <v>118</v>
      </c>
    </row>
    <row r="12150">
      <c r="A12150" s="23" t="s">
        <v>13013</v>
      </c>
      <c r="B12150" s="21" t="s">
        <v>767</v>
      </c>
    </row>
    <row r="12151">
      <c r="A12151" s="23" t="s">
        <v>13014</v>
      </c>
      <c r="B12151" s="21" t="s">
        <v>283</v>
      </c>
    </row>
    <row r="12152">
      <c r="A12152" s="23" t="s">
        <v>13015</v>
      </c>
      <c r="B12152" s="21" t="s">
        <v>261</v>
      </c>
    </row>
    <row r="12153">
      <c r="A12153" s="23" t="s">
        <v>13016</v>
      </c>
      <c r="B12153" s="21" t="s">
        <v>261</v>
      </c>
    </row>
    <row r="12154">
      <c r="A12154" s="23" t="s">
        <v>13017</v>
      </c>
      <c r="B12154" s="21" t="s">
        <v>283</v>
      </c>
    </row>
    <row r="12155">
      <c r="A12155" s="23" t="s">
        <v>13018</v>
      </c>
      <c r="B12155" s="21" t="s">
        <v>546</v>
      </c>
    </row>
    <row r="12156">
      <c r="A12156" s="23" t="s">
        <v>13019</v>
      </c>
      <c r="B12156" s="21" t="s">
        <v>300</v>
      </c>
    </row>
    <row r="12157">
      <c r="A12157" s="23" t="s">
        <v>13020</v>
      </c>
      <c r="B12157" s="21" t="s">
        <v>276</v>
      </c>
    </row>
    <row r="12158">
      <c r="A12158" s="23" t="s">
        <v>13021</v>
      </c>
      <c r="B12158" s="21" t="s">
        <v>659</v>
      </c>
    </row>
    <row r="12159">
      <c r="A12159" s="23" t="s">
        <v>13022</v>
      </c>
      <c r="B12159" s="21" t="s">
        <v>13023</v>
      </c>
    </row>
    <row r="12160">
      <c r="A12160" s="23" t="s">
        <v>13024</v>
      </c>
      <c r="B12160" s="21" t="s">
        <v>463</v>
      </c>
    </row>
    <row r="12161">
      <c r="A12161" s="23" t="s">
        <v>13025</v>
      </c>
      <c r="B12161" s="21" t="s">
        <v>291</v>
      </c>
    </row>
    <row r="12162">
      <c r="A12162" s="23" t="s">
        <v>13026</v>
      </c>
      <c r="B12162" s="21" t="s">
        <v>267</v>
      </c>
    </row>
    <row r="12163">
      <c r="A12163" s="23" t="s">
        <v>13027</v>
      </c>
      <c r="B12163" s="21" t="s">
        <v>263</v>
      </c>
    </row>
    <row r="12164">
      <c r="A12164" s="23" t="s">
        <v>13028</v>
      </c>
      <c r="B12164" s="21" t="s">
        <v>346</v>
      </c>
    </row>
    <row r="12165">
      <c r="A12165" s="23" t="s">
        <v>13029</v>
      </c>
      <c r="B12165" s="21" t="s">
        <v>294</v>
      </c>
    </row>
    <row r="12166">
      <c r="A12166" s="23" t="s">
        <v>13030</v>
      </c>
      <c r="B12166" s="21" t="s">
        <v>752</v>
      </c>
    </row>
    <row r="12167">
      <c r="A12167" s="23" t="s">
        <v>13031</v>
      </c>
      <c r="B12167" s="21" t="s">
        <v>324</v>
      </c>
    </row>
    <row r="12168">
      <c r="A12168" s="23" t="s">
        <v>13032</v>
      </c>
      <c r="B12168" s="21" t="s">
        <v>261</v>
      </c>
    </row>
    <row r="12169">
      <c r="A12169" s="23" t="s">
        <v>13033</v>
      </c>
      <c r="B12169" s="21" t="s">
        <v>362</v>
      </c>
    </row>
    <row r="12170">
      <c r="A12170" s="23" t="s">
        <v>13034</v>
      </c>
      <c r="B12170" s="21" t="s">
        <v>263</v>
      </c>
    </row>
    <row r="12171">
      <c r="A12171" s="23" t="s">
        <v>13035</v>
      </c>
      <c r="B12171" s="21" t="s">
        <v>283</v>
      </c>
    </row>
    <row r="12172">
      <c r="A12172" s="23" t="s">
        <v>13036</v>
      </c>
      <c r="B12172" s="21" t="s">
        <v>283</v>
      </c>
    </row>
    <row r="12173">
      <c r="A12173" s="23" t="s">
        <v>13037</v>
      </c>
      <c r="B12173" s="21" t="s">
        <v>144</v>
      </c>
    </row>
    <row r="12174">
      <c r="A12174" s="23" t="s">
        <v>13038</v>
      </c>
      <c r="B12174" s="21" t="s">
        <v>638</v>
      </c>
    </row>
    <row r="12175">
      <c r="A12175" s="23" t="s">
        <v>13039</v>
      </c>
      <c r="B12175" s="21" t="s">
        <v>357</v>
      </c>
    </row>
    <row r="12176">
      <c r="A12176" s="23" t="s">
        <v>13040</v>
      </c>
      <c r="B12176" s="21" t="s">
        <v>329</v>
      </c>
    </row>
    <row r="12177">
      <c r="A12177" s="23" t="s">
        <v>13041</v>
      </c>
      <c r="B12177" s="21" t="s">
        <v>279</v>
      </c>
    </row>
    <row r="12178">
      <c r="A12178" s="23" t="s">
        <v>13042</v>
      </c>
      <c r="B12178" s="21" t="s">
        <v>297</v>
      </c>
    </row>
    <row r="12179">
      <c r="A12179" s="23" t="s">
        <v>13043</v>
      </c>
      <c r="B12179" s="21" t="s">
        <v>261</v>
      </c>
    </row>
    <row r="12180">
      <c r="A12180" s="23" t="s">
        <v>13044</v>
      </c>
      <c r="B12180" s="21" t="s">
        <v>291</v>
      </c>
    </row>
    <row r="12181">
      <c r="A12181" s="23" t="s">
        <v>13045</v>
      </c>
      <c r="B12181" s="21" t="s">
        <v>362</v>
      </c>
    </row>
    <row r="12182">
      <c r="A12182" s="23" t="s">
        <v>13046</v>
      </c>
      <c r="B12182" s="21" t="s">
        <v>294</v>
      </c>
    </row>
    <row r="12183">
      <c r="A12183" s="23" t="s">
        <v>13047</v>
      </c>
      <c r="B12183" s="21" t="s">
        <v>772</v>
      </c>
    </row>
    <row r="12184">
      <c r="A12184" s="23" t="s">
        <v>13048</v>
      </c>
      <c r="B12184" s="21" t="s">
        <v>297</v>
      </c>
    </row>
    <row r="12185">
      <c r="A12185" s="23" t="s">
        <v>13049</v>
      </c>
      <c r="B12185" s="21" t="s">
        <v>156</v>
      </c>
    </row>
    <row r="12186">
      <c r="A12186" s="23" t="s">
        <v>13050</v>
      </c>
      <c r="B12186" s="21" t="s">
        <v>118</v>
      </c>
    </row>
    <row r="12187">
      <c r="A12187" s="23" t="s">
        <v>13051</v>
      </c>
      <c r="B12187" s="21" t="s">
        <v>261</v>
      </c>
    </row>
    <row r="12188">
      <c r="A12188" s="23" t="s">
        <v>13052</v>
      </c>
      <c r="B12188" s="21" t="s">
        <v>261</v>
      </c>
    </row>
    <row r="12189">
      <c r="A12189" s="23" t="s">
        <v>13053</v>
      </c>
      <c r="B12189" s="21" t="s">
        <v>324</v>
      </c>
    </row>
    <row r="12190">
      <c r="A12190" s="23" t="s">
        <v>13054</v>
      </c>
      <c r="B12190" s="21" t="s">
        <v>283</v>
      </c>
    </row>
    <row r="12191">
      <c r="A12191" s="23" t="s">
        <v>13055</v>
      </c>
      <c r="B12191" s="21" t="s">
        <v>283</v>
      </c>
    </row>
    <row r="12192">
      <c r="A12192" s="23" t="s">
        <v>13056</v>
      </c>
      <c r="B12192" s="21" t="s">
        <v>300</v>
      </c>
    </row>
    <row r="12193">
      <c r="A12193" s="23" t="s">
        <v>13057</v>
      </c>
      <c r="B12193" s="21" t="s">
        <v>435</v>
      </c>
    </row>
    <row r="12194">
      <c r="A12194" s="23" t="s">
        <v>13058</v>
      </c>
      <c r="B12194" s="21" t="s">
        <v>261</v>
      </c>
    </row>
    <row r="12195">
      <c r="A12195" s="23" t="s">
        <v>13059</v>
      </c>
      <c r="B12195" s="21" t="s">
        <v>371</v>
      </c>
    </row>
    <row r="12196">
      <c r="A12196" s="23" t="s">
        <v>13060</v>
      </c>
      <c r="B12196" s="21" t="s">
        <v>4656</v>
      </c>
    </row>
    <row r="12197">
      <c r="A12197" s="23" t="s">
        <v>13061</v>
      </c>
      <c r="B12197" s="21" t="s">
        <v>294</v>
      </c>
    </row>
    <row r="12198">
      <c r="A12198" s="23" t="s">
        <v>13062</v>
      </c>
      <c r="B12198" s="21" t="s">
        <v>329</v>
      </c>
    </row>
    <row r="12199">
      <c r="A12199" s="23" t="s">
        <v>13063</v>
      </c>
      <c r="B12199" s="21" t="s">
        <v>283</v>
      </c>
    </row>
    <row r="12200">
      <c r="A12200" s="23" t="s">
        <v>13064</v>
      </c>
      <c r="B12200" s="21" t="s">
        <v>300</v>
      </c>
    </row>
    <row r="12201">
      <c r="A12201" s="23" t="s">
        <v>13065</v>
      </c>
      <c r="B12201" s="21" t="s">
        <v>346</v>
      </c>
    </row>
    <row r="12202">
      <c r="A12202" s="23" t="s">
        <v>13066</v>
      </c>
      <c r="B12202" s="21" t="s">
        <v>300</v>
      </c>
    </row>
    <row r="12203">
      <c r="A12203" s="23" t="s">
        <v>13067</v>
      </c>
      <c r="B12203" s="21" t="s">
        <v>291</v>
      </c>
    </row>
    <row r="12204">
      <c r="A12204" s="23" t="s">
        <v>13068</v>
      </c>
      <c r="B12204" s="21" t="s">
        <v>261</v>
      </c>
    </row>
    <row r="12205">
      <c r="A12205" s="23" t="s">
        <v>13069</v>
      </c>
      <c r="B12205" s="21" t="s">
        <v>263</v>
      </c>
    </row>
    <row r="12206">
      <c r="A12206" s="23" t="s">
        <v>13070</v>
      </c>
      <c r="B12206" s="21" t="s">
        <v>283</v>
      </c>
    </row>
    <row r="12207">
      <c r="A12207" s="23" t="s">
        <v>13071</v>
      </c>
      <c r="B12207" s="21" t="s">
        <v>435</v>
      </c>
    </row>
    <row r="12208">
      <c r="A12208" s="23" t="s">
        <v>13072</v>
      </c>
      <c r="B12208" s="21" t="s">
        <v>362</v>
      </c>
    </row>
    <row r="12209">
      <c r="A12209" s="23" t="s">
        <v>13073</v>
      </c>
      <c r="B12209" s="21" t="s">
        <v>291</v>
      </c>
    </row>
    <row r="12210">
      <c r="A12210" s="23" t="s">
        <v>13074</v>
      </c>
      <c r="B12210" s="21" t="s">
        <v>261</v>
      </c>
    </row>
    <row r="12211">
      <c r="A12211" s="23" t="s">
        <v>13075</v>
      </c>
      <c r="B12211" s="21" t="s">
        <v>294</v>
      </c>
    </row>
    <row r="12212">
      <c r="A12212" s="23" t="s">
        <v>13076</v>
      </c>
      <c r="B12212" s="21" t="s">
        <v>302</v>
      </c>
    </row>
    <row r="12213">
      <c r="A12213" s="23" t="s">
        <v>13077</v>
      </c>
      <c r="B12213" s="21" t="s">
        <v>263</v>
      </c>
    </row>
    <row r="12214">
      <c r="A12214" s="23" t="s">
        <v>13078</v>
      </c>
      <c r="B12214" s="21" t="s">
        <v>261</v>
      </c>
    </row>
    <row r="12215">
      <c r="A12215" s="23" t="s">
        <v>13079</v>
      </c>
      <c r="B12215" s="21" t="s">
        <v>1189</v>
      </c>
    </row>
    <row r="12216">
      <c r="A12216" s="23" t="s">
        <v>13080</v>
      </c>
      <c r="B12216" s="21" t="s">
        <v>261</v>
      </c>
    </row>
    <row r="12217">
      <c r="A12217" s="23" t="s">
        <v>13081</v>
      </c>
      <c r="B12217" s="21" t="s">
        <v>263</v>
      </c>
    </row>
    <row r="12218">
      <c r="A12218" s="23" t="s">
        <v>13082</v>
      </c>
      <c r="B12218" s="21" t="s">
        <v>261</v>
      </c>
    </row>
    <row r="12219">
      <c r="A12219" s="23" t="s">
        <v>13083</v>
      </c>
      <c r="B12219" s="21" t="s">
        <v>624</v>
      </c>
    </row>
    <row r="12220">
      <c r="A12220" s="23" t="s">
        <v>13084</v>
      </c>
      <c r="B12220" s="21" t="s">
        <v>375</v>
      </c>
    </row>
    <row r="12221">
      <c r="A12221" s="23" t="s">
        <v>13085</v>
      </c>
      <c r="B12221" s="21" t="s">
        <v>287</v>
      </c>
    </row>
    <row r="12222">
      <c r="A12222" s="23" t="s">
        <v>13086</v>
      </c>
      <c r="B12222" s="21" t="s">
        <v>362</v>
      </c>
    </row>
    <row r="12223">
      <c r="A12223" s="23" t="s">
        <v>13087</v>
      </c>
      <c r="B12223" s="21" t="s">
        <v>261</v>
      </c>
    </row>
    <row r="12224">
      <c r="A12224" s="23" t="s">
        <v>13088</v>
      </c>
      <c r="B12224" s="21" t="s">
        <v>3141</v>
      </c>
    </row>
    <row r="12225">
      <c r="A12225" s="23" t="s">
        <v>13089</v>
      </c>
      <c r="B12225" s="21" t="s">
        <v>3724</v>
      </c>
    </row>
    <row r="12226">
      <c r="A12226" s="23" t="s">
        <v>13090</v>
      </c>
      <c r="B12226" s="21" t="s">
        <v>318</v>
      </c>
    </row>
    <row r="12227">
      <c r="A12227" s="23" t="s">
        <v>13091</v>
      </c>
      <c r="B12227" s="21" t="s">
        <v>267</v>
      </c>
    </row>
    <row r="12228">
      <c r="A12228" s="23" t="s">
        <v>13092</v>
      </c>
      <c r="B12228" s="21" t="s">
        <v>267</v>
      </c>
    </row>
    <row r="12229">
      <c r="A12229" s="23" t="s">
        <v>13093</v>
      </c>
      <c r="B12229" s="21" t="s">
        <v>263</v>
      </c>
    </row>
    <row r="12230">
      <c r="A12230" s="23" t="s">
        <v>13094</v>
      </c>
      <c r="B12230" s="21" t="s">
        <v>329</v>
      </c>
    </row>
    <row r="12231">
      <c r="A12231" s="23" t="s">
        <v>13095</v>
      </c>
      <c r="B12231" s="21" t="s">
        <v>357</v>
      </c>
    </row>
    <row r="12232">
      <c r="A12232" s="23" t="s">
        <v>13096</v>
      </c>
      <c r="B12232" s="21" t="s">
        <v>291</v>
      </c>
    </row>
    <row r="12233">
      <c r="A12233" s="23" t="s">
        <v>13097</v>
      </c>
      <c r="B12233" s="21" t="s">
        <v>362</v>
      </c>
    </row>
    <row r="12234">
      <c r="A12234" s="23" t="s">
        <v>13098</v>
      </c>
      <c r="B12234" s="21" t="s">
        <v>291</v>
      </c>
    </row>
    <row r="12235">
      <c r="A12235" s="23" t="s">
        <v>13099</v>
      </c>
      <c r="B12235" s="21" t="s">
        <v>300</v>
      </c>
    </row>
    <row r="12236">
      <c r="A12236" s="23" t="s">
        <v>13100</v>
      </c>
      <c r="B12236" s="21" t="s">
        <v>300</v>
      </c>
    </row>
    <row r="12237">
      <c r="A12237" s="23" t="s">
        <v>13101</v>
      </c>
      <c r="B12237" s="21" t="s">
        <v>752</v>
      </c>
    </row>
    <row r="12238">
      <c r="A12238" s="23" t="s">
        <v>13102</v>
      </c>
      <c r="B12238" s="21" t="s">
        <v>283</v>
      </c>
    </row>
    <row r="12239">
      <c r="A12239" s="23" t="s">
        <v>13103</v>
      </c>
      <c r="B12239" s="21" t="s">
        <v>300</v>
      </c>
    </row>
    <row r="12240">
      <c r="A12240" s="23" t="s">
        <v>13104</v>
      </c>
      <c r="B12240" s="21" t="s">
        <v>283</v>
      </c>
    </row>
    <row r="12241">
      <c r="A12241" s="23" t="s">
        <v>13105</v>
      </c>
      <c r="B12241" s="21" t="s">
        <v>3202</v>
      </c>
    </row>
    <row r="12242">
      <c r="A12242" s="23" t="s">
        <v>13106</v>
      </c>
      <c r="B12242" s="21" t="s">
        <v>3187</v>
      </c>
    </row>
    <row r="12243">
      <c r="A12243" s="23" t="s">
        <v>13107</v>
      </c>
      <c r="B12243" s="21" t="s">
        <v>1743</v>
      </c>
    </row>
    <row r="12244">
      <c r="A12244" s="23" t="s">
        <v>13108</v>
      </c>
      <c r="B12244" s="21" t="s">
        <v>435</v>
      </c>
    </row>
    <row r="12245">
      <c r="A12245" s="23" t="s">
        <v>13109</v>
      </c>
      <c r="B12245" s="21" t="s">
        <v>329</v>
      </c>
    </row>
    <row r="12246">
      <c r="A12246" s="23" t="s">
        <v>13110</v>
      </c>
      <c r="B12246" s="21" t="s">
        <v>476</v>
      </c>
    </row>
    <row r="12247">
      <c r="A12247" s="23" t="s">
        <v>13111</v>
      </c>
      <c r="B12247" s="21" t="s">
        <v>267</v>
      </c>
    </row>
    <row r="12248">
      <c r="A12248" s="23" t="s">
        <v>13112</v>
      </c>
      <c r="B12248" s="21" t="s">
        <v>283</v>
      </c>
    </row>
    <row r="12249">
      <c r="A12249" s="23" t="s">
        <v>13113</v>
      </c>
      <c r="B12249" s="21" t="s">
        <v>283</v>
      </c>
    </row>
    <row r="12250">
      <c r="A12250" s="23" t="s">
        <v>13114</v>
      </c>
      <c r="B12250" s="21" t="s">
        <v>439</v>
      </c>
    </row>
    <row r="12251">
      <c r="A12251" s="23" t="s">
        <v>13115</v>
      </c>
      <c r="B12251" s="21" t="s">
        <v>362</v>
      </c>
    </row>
    <row r="12252">
      <c r="A12252" s="23" t="s">
        <v>13116</v>
      </c>
      <c r="B12252" s="21" t="s">
        <v>261</v>
      </c>
    </row>
    <row r="12253">
      <c r="A12253" s="23" t="s">
        <v>13117</v>
      </c>
      <c r="B12253" s="21" t="s">
        <v>261</v>
      </c>
    </row>
    <row r="12254">
      <c r="A12254" s="23" t="s">
        <v>13118</v>
      </c>
      <c r="B12254" s="21" t="s">
        <v>362</v>
      </c>
    </row>
    <row r="12255">
      <c r="A12255" s="23" t="s">
        <v>13119</v>
      </c>
      <c r="B12255" s="21" t="s">
        <v>329</v>
      </c>
    </row>
    <row r="12256">
      <c r="A12256" s="23" t="s">
        <v>13120</v>
      </c>
      <c r="B12256" s="21" t="s">
        <v>394</v>
      </c>
    </row>
    <row r="12257">
      <c r="A12257" s="23" t="s">
        <v>13121</v>
      </c>
      <c r="B12257" s="21" t="s">
        <v>291</v>
      </c>
    </row>
    <row r="12258">
      <c r="A12258" s="23" t="s">
        <v>13122</v>
      </c>
      <c r="B12258" s="21" t="s">
        <v>283</v>
      </c>
    </row>
    <row r="12259">
      <c r="A12259" s="23" t="s">
        <v>13123</v>
      </c>
      <c r="B12259" s="21" t="s">
        <v>279</v>
      </c>
    </row>
    <row r="12260">
      <c r="A12260" s="23" t="s">
        <v>13124</v>
      </c>
      <c r="B12260" s="21" t="s">
        <v>4281</v>
      </c>
    </row>
    <row r="12261">
      <c r="A12261" s="23" t="s">
        <v>13125</v>
      </c>
      <c r="B12261" s="21" t="s">
        <v>283</v>
      </c>
    </row>
    <row r="12262">
      <c r="A12262" s="23" t="s">
        <v>13126</v>
      </c>
      <c r="B12262" s="21" t="s">
        <v>261</v>
      </c>
    </row>
    <row r="12263">
      <c r="A12263" s="23" t="s">
        <v>13127</v>
      </c>
      <c r="B12263" s="21" t="s">
        <v>1665</v>
      </c>
    </row>
    <row r="12264">
      <c r="A12264" s="23" t="s">
        <v>13128</v>
      </c>
      <c r="B12264" s="21" t="s">
        <v>261</v>
      </c>
    </row>
    <row r="12265">
      <c r="A12265" s="23" t="s">
        <v>13129</v>
      </c>
      <c r="B12265" s="21" t="s">
        <v>283</v>
      </c>
    </row>
    <row r="12266">
      <c r="A12266" s="23" t="s">
        <v>13130</v>
      </c>
      <c r="B12266" s="21" t="s">
        <v>435</v>
      </c>
    </row>
    <row r="12267">
      <c r="A12267" s="23" t="s">
        <v>13131</v>
      </c>
      <c r="B12267" s="21" t="s">
        <v>13132</v>
      </c>
    </row>
    <row r="12268">
      <c r="A12268" s="23" t="s">
        <v>13133</v>
      </c>
      <c r="B12268" s="21" t="s">
        <v>261</v>
      </c>
    </row>
    <row r="12269">
      <c r="A12269" s="23" t="s">
        <v>13134</v>
      </c>
      <c r="B12269" s="21" t="s">
        <v>346</v>
      </c>
    </row>
    <row r="12270">
      <c r="A12270" s="23" t="s">
        <v>13135</v>
      </c>
      <c r="B12270" s="21" t="s">
        <v>261</v>
      </c>
    </row>
    <row r="12271">
      <c r="A12271" s="23" t="s">
        <v>13136</v>
      </c>
      <c r="B12271" s="21" t="s">
        <v>118</v>
      </c>
    </row>
    <row r="12272">
      <c r="A12272" s="23" t="s">
        <v>13137</v>
      </c>
      <c r="B12272" s="21" t="s">
        <v>435</v>
      </c>
    </row>
    <row r="12273">
      <c r="A12273" s="23" t="s">
        <v>13138</v>
      </c>
      <c r="B12273" s="21" t="s">
        <v>5894</v>
      </c>
    </row>
    <row r="12274">
      <c r="A12274" s="23" t="s">
        <v>13139</v>
      </c>
      <c r="B12274" s="21" t="s">
        <v>283</v>
      </c>
    </row>
    <row r="12275">
      <c r="A12275" s="23" t="s">
        <v>13140</v>
      </c>
      <c r="B12275" s="21" t="s">
        <v>283</v>
      </c>
    </row>
    <row r="12276">
      <c r="A12276" s="23" t="s">
        <v>13141</v>
      </c>
      <c r="B12276" s="21" t="s">
        <v>693</v>
      </c>
    </row>
    <row r="12277">
      <c r="A12277" s="23" t="s">
        <v>13142</v>
      </c>
      <c r="B12277" s="21" t="s">
        <v>767</v>
      </c>
    </row>
    <row r="12278">
      <c r="A12278" s="23" t="s">
        <v>13143</v>
      </c>
      <c r="B12278" s="21" t="s">
        <v>7624</v>
      </c>
    </row>
    <row r="12279">
      <c r="A12279" s="23" t="s">
        <v>13144</v>
      </c>
      <c r="B12279" s="21" t="s">
        <v>144</v>
      </c>
    </row>
    <row r="12280">
      <c r="A12280" s="23" t="s">
        <v>138</v>
      </c>
      <c r="B12280" s="21" t="s">
        <v>139</v>
      </c>
    </row>
    <row r="12281">
      <c r="A12281" s="23" t="s">
        <v>13145</v>
      </c>
      <c r="B12281" s="21" t="s">
        <v>261</v>
      </c>
    </row>
    <row r="12282">
      <c r="A12282" s="23" t="s">
        <v>13146</v>
      </c>
      <c r="B12282" s="21" t="s">
        <v>283</v>
      </c>
    </row>
    <row r="12283">
      <c r="A12283" s="23" t="s">
        <v>13147</v>
      </c>
      <c r="B12283" s="21" t="s">
        <v>1320</v>
      </c>
    </row>
    <row r="12284">
      <c r="A12284" s="23" t="s">
        <v>13148</v>
      </c>
      <c r="B12284" s="21" t="s">
        <v>283</v>
      </c>
    </row>
    <row r="12285">
      <c r="A12285" s="23" t="s">
        <v>13149</v>
      </c>
      <c r="B12285" s="21" t="s">
        <v>283</v>
      </c>
    </row>
    <row r="12286">
      <c r="A12286" s="23" t="s">
        <v>13150</v>
      </c>
      <c r="B12286" s="21" t="s">
        <v>283</v>
      </c>
    </row>
    <row r="12287">
      <c r="A12287" s="23" t="s">
        <v>13151</v>
      </c>
      <c r="B12287" s="21" t="s">
        <v>761</v>
      </c>
    </row>
    <row r="12288">
      <c r="A12288" s="23" t="s">
        <v>13152</v>
      </c>
      <c r="B12288" s="21" t="s">
        <v>283</v>
      </c>
    </row>
    <row r="12289">
      <c r="A12289" s="23" t="s">
        <v>200</v>
      </c>
      <c r="B12289" s="21" t="s">
        <v>156</v>
      </c>
    </row>
    <row r="12290">
      <c r="A12290" s="23" t="s">
        <v>13153</v>
      </c>
      <c r="B12290" s="21" t="s">
        <v>283</v>
      </c>
    </row>
    <row r="12291">
      <c r="A12291" s="23" t="s">
        <v>13154</v>
      </c>
      <c r="B12291" s="21" t="s">
        <v>283</v>
      </c>
    </row>
    <row r="12292">
      <c r="A12292" s="23" t="s">
        <v>13155</v>
      </c>
      <c r="B12292" s="21" t="s">
        <v>1097</v>
      </c>
    </row>
    <row r="12293">
      <c r="A12293" s="23" t="s">
        <v>13156</v>
      </c>
      <c r="B12293" s="21" t="s">
        <v>1320</v>
      </c>
    </row>
    <row r="12294">
      <c r="A12294" s="23" t="s">
        <v>13157</v>
      </c>
      <c r="B12294" s="21" t="s">
        <v>371</v>
      </c>
    </row>
    <row r="12295">
      <c r="A12295" s="23" t="s">
        <v>13158</v>
      </c>
      <c r="B12295" s="21" t="s">
        <v>261</v>
      </c>
    </row>
    <row r="12296">
      <c r="A12296" s="23" t="s">
        <v>13159</v>
      </c>
      <c r="B12296" s="21" t="s">
        <v>283</v>
      </c>
    </row>
    <row r="12297">
      <c r="A12297" s="23" t="s">
        <v>13160</v>
      </c>
      <c r="B12297" s="21" t="s">
        <v>283</v>
      </c>
    </row>
    <row r="12298">
      <c r="A12298" s="23" t="s">
        <v>13161</v>
      </c>
      <c r="B12298" s="21" t="s">
        <v>362</v>
      </c>
    </row>
    <row r="12299">
      <c r="A12299" s="23" t="s">
        <v>13162</v>
      </c>
      <c r="B12299" s="21" t="s">
        <v>261</v>
      </c>
    </row>
    <row r="12300">
      <c r="A12300" s="23" t="s">
        <v>13163</v>
      </c>
      <c r="B12300" s="21" t="s">
        <v>283</v>
      </c>
    </row>
    <row r="12301">
      <c r="A12301" s="23" t="s">
        <v>13164</v>
      </c>
      <c r="B12301" s="21" t="s">
        <v>273</v>
      </c>
    </row>
    <row r="12302">
      <c r="A12302" s="23" t="s">
        <v>13165</v>
      </c>
      <c r="B12302" s="21" t="s">
        <v>324</v>
      </c>
    </row>
    <row r="12303">
      <c r="A12303" s="23" t="s">
        <v>13166</v>
      </c>
      <c r="B12303" s="21" t="s">
        <v>466</v>
      </c>
    </row>
    <row r="12304">
      <c r="A12304" s="23" t="s">
        <v>13167</v>
      </c>
      <c r="B12304" s="21" t="s">
        <v>261</v>
      </c>
    </row>
    <row r="12305">
      <c r="A12305" s="23" t="s">
        <v>13168</v>
      </c>
      <c r="B12305" s="21" t="s">
        <v>329</v>
      </c>
    </row>
    <row r="12306">
      <c r="A12306" s="23" t="s">
        <v>13169</v>
      </c>
      <c r="B12306" s="21" t="s">
        <v>302</v>
      </c>
    </row>
    <row r="12307">
      <c r="A12307" s="23" t="s">
        <v>13170</v>
      </c>
      <c r="B12307" s="21" t="s">
        <v>283</v>
      </c>
    </row>
    <row r="12308">
      <c r="A12308" s="23" t="s">
        <v>13171</v>
      </c>
      <c r="B12308" s="21" t="s">
        <v>291</v>
      </c>
    </row>
    <row r="12309">
      <c r="A12309" s="23" t="s">
        <v>13172</v>
      </c>
      <c r="B12309" s="21" t="s">
        <v>261</v>
      </c>
    </row>
    <row r="12310">
      <c r="A12310" s="23" t="s">
        <v>13173</v>
      </c>
      <c r="B12310" s="21" t="s">
        <v>362</v>
      </c>
    </row>
    <row r="12311">
      <c r="A12311" s="23" t="s">
        <v>13174</v>
      </c>
      <c r="B12311" s="21" t="s">
        <v>1205</v>
      </c>
    </row>
    <row r="12312">
      <c r="A12312" s="23" t="s">
        <v>13175</v>
      </c>
      <c r="B12312" s="21" t="s">
        <v>1586</v>
      </c>
    </row>
    <row r="12313">
      <c r="A12313" s="23" t="s">
        <v>13176</v>
      </c>
      <c r="B12313" s="21" t="s">
        <v>283</v>
      </c>
    </row>
    <row r="12314">
      <c r="A12314" s="23" t="s">
        <v>13177</v>
      </c>
      <c r="B12314" s="21" t="s">
        <v>346</v>
      </c>
    </row>
    <row r="12315">
      <c r="A12315" s="23" t="s">
        <v>13178</v>
      </c>
      <c r="B12315" s="21" t="s">
        <v>300</v>
      </c>
    </row>
    <row r="12316">
      <c r="A12316" s="23" t="s">
        <v>13179</v>
      </c>
      <c r="B12316" s="21" t="s">
        <v>329</v>
      </c>
    </row>
    <row r="12317">
      <c r="A12317" s="23" t="s">
        <v>13180</v>
      </c>
      <c r="B12317" s="21" t="s">
        <v>346</v>
      </c>
    </row>
    <row r="12318">
      <c r="A12318" s="23" t="s">
        <v>13181</v>
      </c>
      <c r="B12318" s="21" t="s">
        <v>294</v>
      </c>
    </row>
    <row r="12319">
      <c r="A12319" s="23" t="s">
        <v>13182</v>
      </c>
      <c r="B12319" s="21" t="s">
        <v>2574</v>
      </c>
    </row>
    <row r="12320">
      <c r="A12320" s="23" t="s">
        <v>13183</v>
      </c>
      <c r="B12320" s="21" t="s">
        <v>283</v>
      </c>
    </row>
    <row r="12321">
      <c r="A12321" s="23" t="s">
        <v>13184</v>
      </c>
      <c r="B12321" s="21" t="s">
        <v>283</v>
      </c>
    </row>
    <row r="12322">
      <c r="A12322" s="23" t="s">
        <v>13185</v>
      </c>
      <c r="B12322" s="21" t="s">
        <v>324</v>
      </c>
    </row>
    <row r="12323">
      <c r="A12323" s="23" t="s">
        <v>13186</v>
      </c>
      <c r="B12323" s="21" t="s">
        <v>13187</v>
      </c>
    </row>
    <row r="12324">
      <c r="A12324" s="23" t="s">
        <v>13188</v>
      </c>
      <c r="B12324" s="21" t="s">
        <v>13189</v>
      </c>
    </row>
    <row r="12325">
      <c r="A12325" s="23" t="s">
        <v>13190</v>
      </c>
      <c r="B12325" s="21" t="s">
        <v>501</v>
      </c>
    </row>
    <row r="12326">
      <c r="A12326" s="23" t="s">
        <v>13191</v>
      </c>
      <c r="B12326" s="21" t="s">
        <v>4281</v>
      </c>
    </row>
    <row r="12327">
      <c r="A12327" s="23" t="s">
        <v>13192</v>
      </c>
      <c r="B12327" s="21" t="s">
        <v>263</v>
      </c>
    </row>
    <row r="12328">
      <c r="A12328" s="23" t="s">
        <v>13193</v>
      </c>
      <c r="B12328" s="21" t="s">
        <v>261</v>
      </c>
    </row>
    <row r="12329">
      <c r="A12329" s="23" t="s">
        <v>13194</v>
      </c>
      <c r="B12329" s="21" t="s">
        <v>362</v>
      </c>
    </row>
    <row r="12330">
      <c r="A12330" s="23" t="s">
        <v>13195</v>
      </c>
      <c r="B12330" s="21" t="s">
        <v>261</v>
      </c>
    </row>
    <row r="12331">
      <c r="A12331" s="23" t="s">
        <v>13196</v>
      </c>
      <c r="B12331" s="21" t="s">
        <v>767</v>
      </c>
    </row>
    <row r="12332">
      <c r="A12332" s="23" t="s">
        <v>13197</v>
      </c>
      <c r="B12332" s="21" t="s">
        <v>279</v>
      </c>
    </row>
    <row r="12333">
      <c r="A12333" s="23" t="s">
        <v>13198</v>
      </c>
      <c r="B12333" s="21" t="s">
        <v>261</v>
      </c>
    </row>
    <row r="12334">
      <c r="A12334" s="23" t="s">
        <v>13199</v>
      </c>
      <c r="B12334" s="21" t="s">
        <v>283</v>
      </c>
    </row>
    <row r="12335">
      <c r="A12335" s="23" t="s">
        <v>13200</v>
      </c>
      <c r="B12335" s="21" t="s">
        <v>362</v>
      </c>
    </row>
    <row r="12336">
      <c r="A12336" s="23" t="s">
        <v>13201</v>
      </c>
      <c r="B12336" s="21" t="s">
        <v>300</v>
      </c>
    </row>
    <row r="12337">
      <c r="A12337" s="23" t="s">
        <v>13202</v>
      </c>
      <c r="B12337" s="21" t="s">
        <v>263</v>
      </c>
    </row>
    <row r="12338">
      <c r="A12338" s="23" t="s">
        <v>13203</v>
      </c>
      <c r="B12338" s="21" t="s">
        <v>435</v>
      </c>
    </row>
    <row r="12339">
      <c r="A12339" s="23" t="s">
        <v>13204</v>
      </c>
      <c r="B12339" s="21" t="s">
        <v>767</v>
      </c>
    </row>
    <row r="12340">
      <c r="A12340" s="23" t="s">
        <v>13205</v>
      </c>
      <c r="B12340" s="21" t="s">
        <v>261</v>
      </c>
    </row>
    <row r="12341">
      <c r="A12341" s="23" t="s">
        <v>13206</v>
      </c>
      <c r="B12341" s="21" t="s">
        <v>589</v>
      </c>
    </row>
    <row r="12342">
      <c r="A12342" s="23" t="s">
        <v>13207</v>
      </c>
      <c r="B12342" s="21" t="s">
        <v>300</v>
      </c>
    </row>
    <row r="12343">
      <c r="A12343" s="23" t="s">
        <v>13208</v>
      </c>
      <c r="B12343" s="21" t="s">
        <v>263</v>
      </c>
    </row>
    <row r="12344">
      <c r="A12344" s="23" t="s">
        <v>13209</v>
      </c>
      <c r="B12344" s="21" t="s">
        <v>362</v>
      </c>
    </row>
    <row r="12345">
      <c r="A12345" s="23" t="s">
        <v>13210</v>
      </c>
      <c r="B12345" s="21" t="s">
        <v>283</v>
      </c>
    </row>
    <row r="12346">
      <c r="A12346" s="23" t="s">
        <v>13211</v>
      </c>
      <c r="B12346" s="21" t="s">
        <v>283</v>
      </c>
    </row>
    <row r="12347">
      <c r="A12347" s="23" t="s">
        <v>13212</v>
      </c>
      <c r="B12347" s="21" t="s">
        <v>375</v>
      </c>
    </row>
    <row r="12348">
      <c r="A12348" s="23" t="s">
        <v>13213</v>
      </c>
      <c r="B12348" s="21" t="s">
        <v>191</v>
      </c>
    </row>
    <row r="12349">
      <c r="A12349" s="23" t="s">
        <v>13214</v>
      </c>
      <c r="B12349" s="21" t="s">
        <v>267</v>
      </c>
    </row>
    <row r="12350">
      <c r="A12350" s="23" t="s">
        <v>13215</v>
      </c>
      <c r="B12350" s="21" t="s">
        <v>476</v>
      </c>
    </row>
    <row r="12351">
      <c r="A12351" s="23" t="s">
        <v>13216</v>
      </c>
      <c r="B12351" s="21" t="s">
        <v>371</v>
      </c>
    </row>
    <row r="12352">
      <c r="A12352" s="23" t="s">
        <v>13217</v>
      </c>
      <c r="B12352" s="21" t="s">
        <v>283</v>
      </c>
    </row>
    <row r="12353">
      <c r="A12353" s="23" t="s">
        <v>13218</v>
      </c>
      <c r="B12353" s="21" t="s">
        <v>276</v>
      </c>
    </row>
    <row r="12354">
      <c r="A12354" s="23" t="s">
        <v>13219</v>
      </c>
      <c r="B12354" s="21" t="s">
        <v>263</v>
      </c>
    </row>
    <row r="12355">
      <c r="A12355" s="23" t="s">
        <v>13220</v>
      </c>
      <c r="B12355" s="21" t="s">
        <v>331</v>
      </c>
    </row>
    <row r="12356">
      <c r="A12356" s="23" t="s">
        <v>13221</v>
      </c>
      <c r="B12356" s="21" t="s">
        <v>118</v>
      </c>
    </row>
    <row r="12357">
      <c r="A12357" s="23" t="s">
        <v>13222</v>
      </c>
      <c r="B12357" s="21" t="s">
        <v>357</v>
      </c>
    </row>
    <row r="12358">
      <c r="A12358" s="23" t="s">
        <v>13223</v>
      </c>
      <c r="B12358" s="21" t="s">
        <v>267</v>
      </c>
    </row>
    <row r="12359">
      <c r="A12359" s="23" t="s">
        <v>13224</v>
      </c>
      <c r="B12359" s="21" t="s">
        <v>316</v>
      </c>
    </row>
    <row r="12360">
      <c r="A12360" s="23" t="s">
        <v>13225</v>
      </c>
      <c r="B12360" s="21" t="s">
        <v>362</v>
      </c>
    </row>
    <row r="12361">
      <c r="A12361" s="23" t="s">
        <v>13226</v>
      </c>
      <c r="B12361" s="21" t="s">
        <v>261</v>
      </c>
    </row>
    <row r="12362">
      <c r="A12362" s="23" t="s">
        <v>13227</v>
      </c>
      <c r="B12362" s="21" t="s">
        <v>300</v>
      </c>
    </row>
    <row r="12363">
      <c r="A12363" s="23" t="s">
        <v>13228</v>
      </c>
      <c r="B12363" s="21" t="s">
        <v>263</v>
      </c>
    </row>
    <row r="12364">
      <c r="A12364" s="23" t="s">
        <v>13229</v>
      </c>
      <c r="B12364" s="21" t="s">
        <v>362</v>
      </c>
    </row>
    <row r="12365">
      <c r="A12365" s="23" t="s">
        <v>13230</v>
      </c>
      <c r="B12365" s="21" t="s">
        <v>362</v>
      </c>
    </row>
    <row r="12366">
      <c r="A12366" s="23" t="s">
        <v>13231</v>
      </c>
      <c r="B12366" s="21" t="s">
        <v>261</v>
      </c>
    </row>
    <row r="12367">
      <c r="A12367" s="23" t="s">
        <v>13232</v>
      </c>
      <c r="B12367" s="21" t="s">
        <v>184</v>
      </c>
    </row>
    <row r="12368">
      <c r="A12368" s="23" t="s">
        <v>13233</v>
      </c>
      <c r="B12368" s="21" t="s">
        <v>212</v>
      </c>
    </row>
    <row r="12369">
      <c r="A12369" s="23" t="s">
        <v>13234</v>
      </c>
      <c r="B12369" s="21" t="s">
        <v>261</v>
      </c>
    </row>
    <row r="12370">
      <c r="A12370" s="23" t="s">
        <v>13235</v>
      </c>
      <c r="B12370" s="21" t="s">
        <v>283</v>
      </c>
    </row>
    <row r="12371">
      <c r="A12371" s="23" t="s">
        <v>13236</v>
      </c>
      <c r="B12371" s="21" t="s">
        <v>362</v>
      </c>
    </row>
    <row r="12372">
      <c r="A12372" s="23" t="s">
        <v>13237</v>
      </c>
      <c r="B12372" s="21" t="s">
        <v>118</v>
      </c>
    </row>
    <row r="12373">
      <c r="A12373" s="23" t="s">
        <v>13238</v>
      </c>
      <c r="B12373" s="21" t="s">
        <v>273</v>
      </c>
    </row>
    <row r="12374">
      <c r="A12374" s="23" t="s">
        <v>13239</v>
      </c>
      <c r="B12374" s="21" t="s">
        <v>7035</v>
      </c>
    </row>
    <row r="12375">
      <c r="A12375" s="23" t="s">
        <v>13240</v>
      </c>
      <c r="B12375" s="21" t="s">
        <v>324</v>
      </c>
    </row>
    <row r="12376">
      <c r="A12376" s="23" t="s">
        <v>165</v>
      </c>
      <c r="B12376" s="21" t="s">
        <v>166</v>
      </c>
    </row>
    <row r="12377">
      <c r="A12377" s="23" t="s">
        <v>13241</v>
      </c>
      <c r="B12377" s="21" t="s">
        <v>263</v>
      </c>
    </row>
    <row r="12378">
      <c r="A12378" s="23" t="s">
        <v>13242</v>
      </c>
      <c r="B12378" s="21" t="s">
        <v>362</v>
      </c>
    </row>
    <row r="12379">
      <c r="A12379" s="23" t="s">
        <v>13243</v>
      </c>
      <c r="B12379" s="21" t="s">
        <v>184</v>
      </c>
    </row>
    <row r="12380">
      <c r="A12380" s="23" t="s">
        <v>13244</v>
      </c>
      <c r="B12380" s="21" t="s">
        <v>267</v>
      </c>
    </row>
    <row r="12381">
      <c r="A12381" s="23" t="s">
        <v>13245</v>
      </c>
      <c r="B12381" s="21" t="s">
        <v>1059</v>
      </c>
    </row>
    <row r="12382">
      <c r="A12382" s="23" t="s">
        <v>13246</v>
      </c>
      <c r="B12382" s="21" t="s">
        <v>283</v>
      </c>
    </row>
    <row r="12383">
      <c r="A12383" s="23" t="s">
        <v>13247</v>
      </c>
      <c r="B12383" s="21" t="s">
        <v>261</v>
      </c>
    </row>
    <row r="12384">
      <c r="A12384" s="23" t="s">
        <v>13248</v>
      </c>
      <c r="B12384" s="21" t="s">
        <v>283</v>
      </c>
    </row>
    <row r="12385">
      <c r="A12385" s="23" t="s">
        <v>13249</v>
      </c>
      <c r="B12385" s="21" t="s">
        <v>13250</v>
      </c>
    </row>
    <row r="12386">
      <c r="A12386" s="23" t="s">
        <v>13251</v>
      </c>
      <c r="B12386" s="21" t="s">
        <v>6802</v>
      </c>
    </row>
    <row r="12387">
      <c r="A12387" s="23" t="s">
        <v>13252</v>
      </c>
      <c r="B12387" s="21" t="s">
        <v>6187</v>
      </c>
    </row>
    <row r="12388">
      <c r="A12388" s="23" t="s">
        <v>13253</v>
      </c>
      <c r="B12388" s="21" t="s">
        <v>283</v>
      </c>
    </row>
    <row r="12389">
      <c r="A12389" s="23" t="s">
        <v>13254</v>
      </c>
      <c r="B12389" s="21" t="s">
        <v>261</v>
      </c>
    </row>
    <row r="12390">
      <c r="A12390" s="23" t="s">
        <v>13255</v>
      </c>
      <c r="B12390" s="21" t="s">
        <v>283</v>
      </c>
    </row>
    <row r="12391">
      <c r="A12391" s="23" t="s">
        <v>13256</v>
      </c>
      <c r="B12391" s="21" t="s">
        <v>2174</v>
      </c>
    </row>
    <row r="12392">
      <c r="A12392" s="23" t="s">
        <v>13257</v>
      </c>
      <c r="B12392" s="21" t="s">
        <v>291</v>
      </c>
    </row>
    <row r="12393">
      <c r="A12393" s="23" t="s">
        <v>13258</v>
      </c>
      <c r="B12393" s="21" t="s">
        <v>2060</v>
      </c>
    </row>
    <row r="12394">
      <c r="A12394" s="23" t="s">
        <v>13259</v>
      </c>
      <c r="B12394" s="21" t="s">
        <v>294</v>
      </c>
    </row>
    <row r="12395">
      <c r="A12395" s="23" t="s">
        <v>13260</v>
      </c>
      <c r="B12395" s="21" t="s">
        <v>261</v>
      </c>
    </row>
    <row r="12396">
      <c r="A12396" s="23" t="s">
        <v>13261</v>
      </c>
      <c r="B12396" s="21" t="s">
        <v>752</v>
      </c>
    </row>
    <row r="12397">
      <c r="A12397" s="23" t="s">
        <v>13262</v>
      </c>
      <c r="B12397" s="21" t="s">
        <v>283</v>
      </c>
    </row>
    <row r="12398">
      <c r="A12398" s="23" t="s">
        <v>13263</v>
      </c>
      <c r="B12398" s="21" t="s">
        <v>265</v>
      </c>
    </row>
    <row r="12399">
      <c r="A12399" s="23" t="s">
        <v>13264</v>
      </c>
      <c r="B12399" s="21" t="s">
        <v>184</v>
      </c>
    </row>
    <row r="12400">
      <c r="A12400" s="23" t="s">
        <v>13265</v>
      </c>
      <c r="B12400" s="21" t="s">
        <v>261</v>
      </c>
    </row>
    <row r="12401">
      <c r="A12401" s="23" t="s">
        <v>13266</v>
      </c>
      <c r="B12401" s="21" t="s">
        <v>271</v>
      </c>
    </row>
    <row r="12402">
      <c r="A12402" s="23" t="s">
        <v>13267</v>
      </c>
      <c r="B12402" s="21" t="s">
        <v>357</v>
      </c>
    </row>
    <row r="12403">
      <c r="A12403" s="23" t="s">
        <v>13268</v>
      </c>
      <c r="B12403" s="21" t="s">
        <v>1539</v>
      </c>
    </row>
    <row r="12404">
      <c r="A12404" s="23" t="s">
        <v>13269</v>
      </c>
      <c r="B12404" s="21" t="s">
        <v>261</v>
      </c>
    </row>
    <row r="12405">
      <c r="A12405" s="23" t="s">
        <v>13270</v>
      </c>
      <c r="B12405" s="21" t="s">
        <v>294</v>
      </c>
    </row>
    <row r="12406">
      <c r="A12406" s="23" t="s">
        <v>13271</v>
      </c>
      <c r="B12406" s="21" t="s">
        <v>283</v>
      </c>
    </row>
    <row r="12407">
      <c r="A12407" s="23" t="s">
        <v>13272</v>
      </c>
      <c r="B12407" s="21" t="s">
        <v>362</v>
      </c>
    </row>
    <row r="12408">
      <c r="A12408" s="23" t="s">
        <v>13273</v>
      </c>
      <c r="B12408" s="21" t="s">
        <v>283</v>
      </c>
    </row>
    <row r="12409">
      <c r="A12409" s="23" t="s">
        <v>13274</v>
      </c>
      <c r="B12409" s="21" t="s">
        <v>362</v>
      </c>
    </row>
    <row r="12410">
      <c r="A12410" s="23" t="s">
        <v>13275</v>
      </c>
      <c r="B12410" s="21" t="s">
        <v>261</v>
      </c>
    </row>
    <row r="12411">
      <c r="A12411" s="23" t="s">
        <v>13276</v>
      </c>
      <c r="B12411" s="21" t="s">
        <v>273</v>
      </c>
    </row>
    <row r="12412">
      <c r="A12412" s="23" t="s">
        <v>13277</v>
      </c>
      <c r="B12412" s="21" t="s">
        <v>7021</v>
      </c>
    </row>
    <row r="12413">
      <c r="A12413" s="23" t="s">
        <v>13278</v>
      </c>
      <c r="B12413" s="21" t="s">
        <v>261</v>
      </c>
    </row>
    <row r="12414">
      <c r="A12414" s="23" t="s">
        <v>13279</v>
      </c>
      <c r="B12414" s="21" t="s">
        <v>13280</v>
      </c>
    </row>
    <row r="12415">
      <c r="A12415" s="23" t="s">
        <v>13281</v>
      </c>
      <c r="B12415" s="21" t="s">
        <v>283</v>
      </c>
    </row>
    <row r="12416">
      <c r="A12416" s="23" t="s">
        <v>13282</v>
      </c>
      <c r="B12416" s="21" t="s">
        <v>261</v>
      </c>
    </row>
    <row r="12417">
      <c r="A12417" s="23" t="s">
        <v>13283</v>
      </c>
      <c r="B12417" s="21" t="s">
        <v>300</v>
      </c>
    </row>
    <row r="12418">
      <c r="A12418" s="23" t="s">
        <v>13284</v>
      </c>
      <c r="B12418" s="21" t="s">
        <v>283</v>
      </c>
    </row>
    <row r="12419">
      <c r="A12419" s="23" t="s">
        <v>13285</v>
      </c>
      <c r="B12419" s="21" t="s">
        <v>273</v>
      </c>
    </row>
    <row r="12420">
      <c r="A12420" s="23" t="s">
        <v>13286</v>
      </c>
      <c r="B12420" s="21" t="s">
        <v>261</v>
      </c>
    </row>
    <row r="12421">
      <c r="A12421" s="23" t="s">
        <v>13287</v>
      </c>
      <c r="B12421" s="21" t="s">
        <v>291</v>
      </c>
    </row>
    <row r="12422">
      <c r="A12422" s="23" t="s">
        <v>13288</v>
      </c>
      <c r="B12422" s="21" t="s">
        <v>362</v>
      </c>
    </row>
    <row r="12423">
      <c r="A12423" s="23" t="s">
        <v>13289</v>
      </c>
      <c r="B12423" s="21" t="s">
        <v>12063</v>
      </c>
    </row>
    <row r="12424">
      <c r="A12424" s="23" t="s">
        <v>13290</v>
      </c>
      <c r="B12424" s="21" t="s">
        <v>283</v>
      </c>
    </row>
    <row r="12425">
      <c r="A12425" s="23" t="s">
        <v>13291</v>
      </c>
      <c r="B12425" s="21" t="s">
        <v>357</v>
      </c>
    </row>
    <row r="12426">
      <c r="A12426" s="23" t="s">
        <v>13292</v>
      </c>
      <c r="B12426" s="21" t="s">
        <v>408</v>
      </c>
    </row>
    <row r="12427">
      <c r="A12427" s="23" t="s">
        <v>13293</v>
      </c>
      <c r="B12427" s="21" t="s">
        <v>8925</v>
      </c>
    </row>
    <row r="12428">
      <c r="A12428" s="23" t="s">
        <v>13294</v>
      </c>
      <c r="B12428" s="21" t="s">
        <v>362</v>
      </c>
    </row>
    <row r="12429">
      <c r="A12429" s="23" t="s">
        <v>13295</v>
      </c>
      <c r="B12429" s="21" t="s">
        <v>1205</v>
      </c>
    </row>
    <row r="12430">
      <c r="A12430" s="23" t="s">
        <v>13296</v>
      </c>
      <c r="B12430" s="21" t="s">
        <v>261</v>
      </c>
    </row>
    <row r="12431">
      <c r="A12431" s="23" t="s">
        <v>13297</v>
      </c>
      <c r="B12431" s="21" t="s">
        <v>118</v>
      </c>
    </row>
    <row r="12432">
      <c r="A12432" s="23" t="s">
        <v>13298</v>
      </c>
      <c r="B12432" s="21" t="s">
        <v>5894</v>
      </c>
    </row>
    <row r="12433">
      <c r="A12433" s="23" t="s">
        <v>13299</v>
      </c>
      <c r="B12433" s="21" t="s">
        <v>283</v>
      </c>
    </row>
    <row r="12434">
      <c r="A12434" s="23" t="s">
        <v>13300</v>
      </c>
      <c r="B12434" s="21" t="s">
        <v>118</v>
      </c>
    </row>
    <row r="12435">
      <c r="A12435" s="23" t="s">
        <v>13301</v>
      </c>
      <c r="B12435" s="21" t="s">
        <v>294</v>
      </c>
    </row>
    <row r="12436">
      <c r="A12436" s="23" t="s">
        <v>13302</v>
      </c>
      <c r="B12436" s="21" t="s">
        <v>13303</v>
      </c>
    </row>
    <row r="12437">
      <c r="A12437" s="23" t="s">
        <v>13304</v>
      </c>
      <c r="B12437" s="21" t="s">
        <v>273</v>
      </c>
    </row>
    <row r="12438">
      <c r="A12438" s="23" t="s">
        <v>13305</v>
      </c>
      <c r="B12438" s="21" t="s">
        <v>362</v>
      </c>
    </row>
    <row r="12439">
      <c r="A12439" s="23" t="s">
        <v>13306</v>
      </c>
      <c r="B12439" s="21" t="s">
        <v>375</v>
      </c>
    </row>
    <row r="12440">
      <c r="A12440" s="23" t="s">
        <v>13307</v>
      </c>
      <c r="B12440" s="21" t="s">
        <v>767</v>
      </c>
    </row>
    <row r="12441">
      <c r="A12441" s="23" t="s">
        <v>13308</v>
      </c>
      <c r="B12441" s="21" t="s">
        <v>13309</v>
      </c>
    </row>
    <row r="12442">
      <c r="A12442" s="23" t="s">
        <v>13310</v>
      </c>
      <c r="B12442" s="21" t="s">
        <v>261</v>
      </c>
    </row>
    <row r="12443">
      <c r="A12443" s="23" t="s">
        <v>13311</v>
      </c>
      <c r="B12443" s="21" t="s">
        <v>362</v>
      </c>
    </row>
    <row r="12444">
      <c r="A12444" s="23" t="s">
        <v>13312</v>
      </c>
      <c r="B12444" s="21" t="s">
        <v>273</v>
      </c>
    </row>
    <row r="12445">
      <c r="A12445" s="23" t="s">
        <v>13313</v>
      </c>
      <c r="B12445" s="21" t="s">
        <v>144</v>
      </c>
    </row>
    <row r="12446">
      <c r="A12446" s="23" t="s">
        <v>13314</v>
      </c>
      <c r="B12446" s="21" t="s">
        <v>333</v>
      </c>
    </row>
    <row r="12447">
      <c r="A12447" s="23" t="s">
        <v>13315</v>
      </c>
      <c r="B12447" s="21" t="s">
        <v>276</v>
      </c>
    </row>
    <row r="12448">
      <c r="A12448" s="23" t="s">
        <v>13316</v>
      </c>
      <c r="B12448" s="21" t="s">
        <v>767</v>
      </c>
    </row>
    <row r="12449">
      <c r="A12449" s="23" t="s">
        <v>13317</v>
      </c>
      <c r="B12449" s="21" t="s">
        <v>300</v>
      </c>
    </row>
    <row r="12450">
      <c r="A12450" s="23" t="s">
        <v>13318</v>
      </c>
      <c r="B12450" s="21" t="s">
        <v>261</v>
      </c>
    </row>
    <row r="12451">
      <c r="A12451" s="23" t="s">
        <v>13319</v>
      </c>
      <c r="B12451" s="21" t="s">
        <v>261</v>
      </c>
    </row>
    <row r="12452">
      <c r="A12452" s="23" t="s">
        <v>13320</v>
      </c>
      <c r="B12452" s="21" t="s">
        <v>263</v>
      </c>
    </row>
    <row r="12453">
      <c r="A12453" s="23" t="s">
        <v>13321</v>
      </c>
      <c r="B12453" s="21" t="s">
        <v>283</v>
      </c>
    </row>
    <row r="12454">
      <c r="A12454" s="23" t="s">
        <v>13322</v>
      </c>
      <c r="B12454" s="21" t="s">
        <v>362</v>
      </c>
    </row>
    <row r="12455">
      <c r="A12455" s="23" t="s">
        <v>13323</v>
      </c>
      <c r="B12455" s="21" t="s">
        <v>263</v>
      </c>
    </row>
    <row r="12456">
      <c r="A12456" s="23" t="s">
        <v>13324</v>
      </c>
      <c r="B12456" s="21" t="s">
        <v>435</v>
      </c>
    </row>
    <row r="12457">
      <c r="A12457" s="23" t="s">
        <v>13325</v>
      </c>
      <c r="B12457" s="21" t="s">
        <v>1586</v>
      </c>
    </row>
    <row r="12458">
      <c r="A12458" s="23" t="s">
        <v>13326</v>
      </c>
      <c r="B12458" s="21" t="s">
        <v>283</v>
      </c>
    </row>
    <row r="12459">
      <c r="A12459" s="23" t="s">
        <v>13327</v>
      </c>
      <c r="B12459" s="21" t="s">
        <v>118</v>
      </c>
    </row>
    <row r="12460">
      <c r="A12460" s="23" t="s">
        <v>13328</v>
      </c>
      <c r="B12460" s="21" t="s">
        <v>291</v>
      </c>
    </row>
    <row r="12461">
      <c r="A12461" s="23" t="s">
        <v>13329</v>
      </c>
      <c r="B12461" s="21" t="s">
        <v>265</v>
      </c>
    </row>
    <row r="12462">
      <c r="A12462" s="23" t="s">
        <v>13330</v>
      </c>
      <c r="B12462" s="21" t="s">
        <v>261</v>
      </c>
    </row>
    <row r="12463">
      <c r="A12463" s="23" t="s">
        <v>13331</v>
      </c>
      <c r="B12463" s="21" t="s">
        <v>659</v>
      </c>
    </row>
    <row r="12464">
      <c r="A12464" s="23" t="s">
        <v>13332</v>
      </c>
      <c r="B12464" s="21" t="s">
        <v>624</v>
      </c>
    </row>
    <row r="12465">
      <c r="A12465" s="23" t="s">
        <v>13333</v>
      </c>
      <c r="B12465" s="21" t="s">
        <v>294</v>
      </c>
    </row>
    <row r="12466">
      <c r="A12466" s="23" t="s">
        <v>13334</v>
      </c>
      <c r="B12466" s="21" t="s">
        <v>261</v>
      </c>
    </row>
    <row r="12467">
      <c r="A12467" s="23" t="s">
        <v>13335</v>
      </c>
      <c r="B12467" s="21" t="s">
        <v>300</v>
      </c>
    </row>
    <row r="12468">
      <c r="A12468" s="23" t="s">
        <v>13336</v>
      </c>
      <c r="B12468" s="21" t="s">
        <v>331</v>
      </c>
    </row>
    <row r="12469">
      <c r="A12469" s="23" t="s">
        <v>13337</v>
      </c>
      <c r="B12469" s="21" t="s">
        <v>191</v>
      </c>
    </row>
    <row r="12470">
      <c r="A12470" s="23" t="s">
        <v>13338</v>
      </c>
      <c r="B12470" s="21" t="s">
        <v>362</v>
      </c>
    </row>
    <row r="12471">
      <c r="A12471" s="23" t="s">
        <v>13339</v>
      </c>
      <c r="B12471" s="21" t="s">
        <v>263</v>
      </c>
    </row>
    <row r="12472">
      <c r="A12472" s="23" t="s">
        <v>13340</v>
      </c>
      <c r="B12472" s="21" t="s">
        <v>283</v>
      </c>
    </row>
    <row r="12473">
      <c r="A12473" s="23" t="s">
        <v>13341</v>
      </c>
      <c r="B12473" s="21" t="s">
        <v>4078</v>
      </c>
    </row>
    <row r="12474">
      <c r="A12474" s="23" t="s">
        <v>13342</v>
      </c>
      <c r="B12474" s="21" t="s">
        <v>164</v>
      </c>
    </row>
    <row r="12475">
      <c r="A12475" s="23" t="s">
        <v>13343</v>
      </c>
      <c r="B12475" s="21" t="s">
        <v>267</v>
      </c>
    </row>
    <row r="12476">
      <c r="A12476" s="23" t="s">
        <v>13344</v>
      </c>
      <c r="B12476" s="21" t="s">
        <v>283</v>
      </c>
    </row>
    <row r="12477">
      <c r="A12477" s="23" t="s">
        <v>13345</v>
      </c>
      <c r="B12477" s="21" t="s">
        <v>263</v>
      </c>
    </row>
    <row r="12478">
      <c r="A12478" s="23" t="s">
        <v>13346</v>
      </c>
      <c r="B12478" s="21" t="s">
        <v>261</v>
      </c>
    </row>
    <row r="12479">
      <c r="A12479" s="23" t="s">
        <v>13347</v>
      </c>
      <c r="B12479" s="21" t="s">
        <v>294</v>
      </c>
    </row>
    <row r="12480">
      <c r="A12480" s="23" t="s">
        <v>13348</v>
      </c>
      <c r="B12480" s="21" t="s">
        <v>300</v>
      </c>
    </row>
    <row r="12481">
      <c r="A12481" s="23" t="s">
        <v>13349</v>
      </c>
      <c r="B12481" s="21" t="s">
        <v>261</v>
      </c>
    </row>
    <row r="12482">
      <c r="A12482" s="23" t="s">
        <v>13350</v>
      </c>
      <c r="B12482" s="21" t="s">
        <v>466</v>
      </c>
    </row>
    <row r="12483">
      <c r="A12483" s="23" t="s">
        <v>13351</v>
      </c>
      <c r="B12483" s="21" t="s">
        <v>261</v>
      </c>
    </row>
    <row r="12484">
      <c r="A12484" s="23" t="s">
        <v>13352</v>
      </c>
      <c r="B12484" s="21" t="s">
        <v>13353</v>
      </c>
    </row>
    <row r="12485">
      <c r="A12485" s="23" t="s">
        <v>13354</v>
      </c>
      <c r="B12485" s="21" t="s">
        <v>3306</v>
      </c>
    </row>
    <row r="12486">
      <c r="A12486" s="23" t="s">
        <v>13355</v>
      </c>
      <c r="B12486" s="21" t="s">
        <v>797</v>
      </c>
    </row>
    <row r="12487">
      <c r="A12487" s="23" t="s">
        <v>13356</v>
      </c>
      <c r="B12487" s="21" t="s">
        <v>263</v>
      </c>
    </row>
    <row r="12488">
      <c r="A12488" s="23" t="s">
        <v>13357</v>
      </c>
      <c r="B12488" s="21" t="s">
        <v>466</v>
      </c>
    </row>
    <row r="12489">
      <c r="A12489" s="23" t="s">
        <v>13358</v>
      </c>
      <c r="B12489" s="21" t="s">
        <v>283</v>
      </c>
    </row>
    <row r="12490">
      <c r="A12490" s="23" t="s">
        <v>13359</v>
      </c>
      <c r="B12490" s="21" t="s">
        <v>346</v>
      </c>
    </row>
    <row r="12491">
      <c r="A12491" s="23" t="s">
        <v>13360</v>
      </c>
      <c r="B12491" s="21" t="s">
        <v>291</v>
      </c>
    </row>
    <row r="12492">
      <c r="A12492" s="23" t="s">
        <v>194</v>
      </c>
      <c r="B12492" s="21" t="s">
        <v>118</v>
      </c>
    </row>
    <row r="12493">
      <c r="A12493" s="23" t="s">
        <v>13361</v>
      </c>
      <c r="B12493" s="21" t="s">
        <v>316</v>
      </c>
    </row>
    <row r="12494">
      <c r="A12494" s="23" t="s">
        <v>13362</v>
      </c>
      <c r="B12494" s="21" t="s">
        <v>300</v>
      </c>
    </row>
    <row r="12495">
      <c r="A12495" s="23" t="s">
        <v>13363</v>
      </c>
      <c r="B12495" s="21" t="s">
        <v>191</v>
      </c>
    </row>
    <row r="12496">
      <c r="A12496" s="23" t="s">
        <v>13364</v>
      </c>
      <c r="B12496" s="21" t="s">
        <v>283</v>
      </c>
    </row>
    <row r="12497">
      <c r="A12497" s="23" t="s">
        <v>13365</v>
      </c>
      <c r="B12497" s="21" t="s">
        <v>267</v>
      </c>
    </row>
    <row r="12498">
      <c r="A12498" s="23" t="s">
        <v>13366</v>
      </c>
      <c r="B12498" s="21" t="s">
        <v>687</v>
      </c>
    </row>
    <row r="12499">
      <c r="A12499" s="23" t="s">
        <v>13367</v>
      </c>
      <c r="B12499" s="21" t="s">
        <v>456</v>
      </c>
    </row>
    <row r="12500">
      <c r="A12500" s="23" t="s">
        <v>13368</v>
      </c>
      <c r="B12500" s="21" t="s">
        <v>6077</v>
      </c>
    </row>
    <row r="12501">
      <c r="A12501" s="23" t="s">
        <v>13369</v>
      </c>
      <c r="B12501" s="21" t="s">
        <v>212</v>
      </c>
    </row>
    <row r="12502">
      <c r="A12502" s="23" t="s">
        <v>13370</v>
      </c>
      <c r="B12502" s="21" t="s">
        <v>283</v>
      </c>
    </row>
    <row r="12503">
      <c r="A12503" s="23" t="s">
        <v>13371</v>
      </c>
      <c r="B12503" s="21" t="s">
        <v>294</v>
      </c>
    </row>
    <row r="12504">
      <c r="A12504" s="23" t="s">
        <v>13372</v>
      </c>
      <c r="B12504" s="21" t="s">
        <v>283</v>
      </c>
    </row>
    <row r="12505">
      <c r="A12505" s="23" t="s">
        <v>13373</v>
      </c>
      <c r="B12505" s="21" t="s">
        <v>316</v>
      </c>
    </row>
    <row r="12506">
      <c r="A12506" s="23" t="s">
        <v>13374</v>
      </c>
      <c r="B12506" s="21" t="s">
        <v>191</v>
      </c>
    </row>
    <row r="12507">
      <c r="A12507" s="23" t="s">
        <v>13375</v>
      </c>
      <c r="B12507" s="21" t="s">
        <v>276</v>
      </c>
    </row>
    <row r="12508">
      <c r="A12508" s="23" t="s">
        <v>13376</v>
      </c>
      <c r="B12508" s="21" t="s">
        <v>263</v>
      </c>
    </row>
    <row r="12509">
      <c r="A12509" s="23" t="s">
        <v>13377</v>
      </c>
      <c r="B12509" s="21" t="s">
        <v>300</v>
      </c>
    </row>
    <row r="12510">
      <c r="A12510" s="23" t="s">
        <v>13378</v>
      </c>
      <c r="B12510" s="21" t="s">
        <v>294</v>
      </c>
    </row>
    <row r="12511">
      <c r="A12511" s="23" t="s">
        <v>13379</v>
      </c>
      <c r="B12511" s="21" t="s">
        <v>294</v>
      </c>
    </row>
    <row r="12512">
      <c r="A12512" s="23" t="s">
        <v>13380</v>
      </c>
      <c r="B12512" s="21" t="s">
        <v>362</v>
      </c>
    </row>
    <row r="12513">
      <c r="A12513" s="23" t="s">
        <v>13381</v>
      </c>
      <c r="B12513" s="21" t="s">
        <v>261</v>
      </c>
    </row>
    <row r="12514">
      <c r="A12514" s="23" t="s">
        <v>13382</v>
      </c>
      <c r="B12514" s="21" t="s">
        <v>9029</v>
      </c>
    </row>
    <row r="12515">
      <c r="A12515" s="23" t="s">
        <v>13383</v>
      </c>
      <c r="B12515" s="21" t="s">
        <v>294</v>
      </c>
    </row>
    <row r="12516">
      <c r="A12516" s="23" t="s">
        <v>13384</v>
      </c>
      <c r="B12516" s="21" t="s">
        <v>287</v>
      </c>
    </row>
    <row r="12517">
      <c r="A12517" s="23" t="s">
        <v>13385</v>
      </c>
      <c r="B12517" s="21" t="s">
        <v>263</v>
      </c>
    </row>
    <row r="12518">
      <c r="A12518" s="23" t="s">
        <v>13386</v>
      </c>
      <c r="B12518" s="21" t="s">
        <v>118</v>
      </c>
    </row>
    <row r="12519">
      <c r="A12519" s="23" t="s">
        <v>13387</v>
      </c>
      <c r="B12519" s="21" t="s">
        <v>297</v>
      </c>
    </row>
    <row r="12520">
      <c r="A12520" s="23" t="s">
        <v>13388</v>
      </c>
      <c r="B12520" s="21" t="s">
        <v>279</v>
      </c>
    </row>
    <row r="12521">
      <c r="A12521" s="23" t="s">
        <v>13389</v>
      </c>
      <c r="B12521" s="21" t="s">
        <v>261</v>
      </c>
    </row>
    <row r="12522">
      <c r="A12522" s="23" t="s">
        <v>13390</v>
      </c>
      <c r="B12522" s="21" t="s">
        <v>287</v>
      </c>
    </row>
    <row r="12523">
      <c r="A12523" s="23" t="s">
        <v>13391</v>
      </c>
      <c r="B12523" s="21" t="s">
        <v>362</v>
      </c>
    </row>
    <row r="12524">
      <c r="A12524" s="23" t="s">
        <v>13392</v>
      </c>
      <c r="B12524" s="21" t="s">
        <v>283</v>
      </c>
    </row>
    <row r="12525">
      <c r="A12525" s="23" t="s">
        <v>13393</v>
      </c>
      <c r="B12525" s="21" t="s">
        <v>276</v>
      </c>
    </row>
    <row r="12526">
      <c r="A12526" s="23" t="s">
        <v>13394</v>
      </c>
      <c r="B12526" s="21" t="s">
        <v>261</v>
      </c>
    </row>
    <row r="12527">
      <c r="A12527" s="23" t="s">
        <v>13395</v>
      </c>
      <c r="B12527" s="21" t="s">
        <v>261</v>
      </c>
    </row>
    <row r="12528">
      <c r="A12528" s="23" t="s">
        <v>13396</v>
      </c>
      <c r="B12528" s="21" t="s">
        <v>283</v>
      </c>
    </row>
    <row r="12529">
      <c r="A12529" s="23" t="s">
        <v>13397</v>
      </c>
      <c r="B12529" s="21" t="s">
        <v>13398</v>
      </c>
    </row>
    <row r="12530">
      <c r="A12530" s="23" t="s">
        <v>13399</v>
      </c>
      <c r="B12530" s="21" t="s">
        <v>362</v>
      </c>
    </row>
    <row r="12531">
      <c r="A12531" s="23" t="s">
        <v>13400</v>
      </c>
      <c r="B12531" s="21" t="s">
        <v>283</v>
      </c>
    </row>
    <row r="12532">
      <c r="A12532" s="23" t="s">
        <v>13401</v>
      </c>
      <c r="B12532" s="21" t="s">
        <v>752</v>
      </c>
    </row>
    <row r="12533">
      <c r="A12533" s="23" t="s">
        <v>13402</v>
      </c>
      <c r="B12533" s="21" t="s">
        <v>1317</v>
      </c>
    </row>
    <row r="12534">
      <c r="A12534" s="23" t="s">
        <v>13403</v>
      </c>
      <c r="B12534" s="21" t="s">
        <v>261</v>
      </c>
    </row>
    <row r="12535">
      <c r="A12535" s="23" t="s">
        <v>13404</v>
      </c>
      <c r="B12535" s="21" t="s">
        <v>291</v>
      </c>
    </row>
    <row r="12536">
      <c r="A12536" s="23" t="s">
        <v>13405</v>
      </c>
      <c r="B12536" s="21" t="s">
        <v>300</v>
      </c>
    </row>
    <row r="12537">
      <c r="A12537" s="23" t="s">
        <v>13406</v>
      </c>
      <c r="B12537" s="21" t="s">
        <v>263</v>
      </c>
    </row>
    <row r="12538">
      <c r="A12538" s="23" t="s">
        <v>13407</v>
      </c>
      <c r="B12538" s="21" t="s">
        <v>263</v>
      </c>
    </row>
    <row r="12539">
      <c r="A12539" s="23" t="s">
        <v>13408</v>
      </c>
      <c r="B12539" s="21" t="s">
        <v>687</v>
      </c>
    </row>
    <row r="12540">
      <c r="A12540" s="23" t="s">
        <v>13409</v>
      </c>
      <c r="B12540" s="21" t="s">
        <v>318</v>
      </c>
    </row>
    <row r="12541">
      <c r="A12541" s="23" t="s">
        <v>13410</v>
      </c>
      <c r="B12541" s="21" t="s">
        <v>1317</v>
      </c>
    </row>
    <row r="12542">
      <c r="A12542" s="23" t="s">
        <v>13411</v>
      </c>
      <c r="B12542" s="21" t="s">
        <v>283</v>
      </c>
    </row>
    <row r="12543">
      <c r="A12543" s="23" t="s">
        <v>13412</v>
      </c>
      <c r="B12543" s="21" t="s">
        <v>261</v>
      </c>
    </row>
    <row r="12544">
      <c r="A12544" s="23" t="s">
        <v>13413</v>
      </c>
      <c r="B12544" s="21" t="s">
        <v>283</v>
      </c>
    </row>
    <row r="12545">
      <c r="A12545" s="23" t="s">
        <v>13414</v>
      </c>
      <c r="B12545" s="21" t="s">
        <v>294</v>
      </c>
    </row>
    <row r="12546">
      <c r="A12546" s="23" t="s">
        <v>13415</v>
      </c>
      <c r="B12546" s="21" t="s">
        <v>267</v>
      </c>
    </row>
    <row r="12547">
      <c r="A12547" s="23" t="s">
        <v>13416</v>
      </c>
      <c r="B12547" s="21" t="s">
        <v>261</v>
      </c>
    </row>
    <row r="12548">
      <c r="A12548" s="23" t="s">
        <v>13417</v>
      </c>
      <c r="B12548" s="21" t="s">
        <v>300</v>
      </c>
    </row>
    <row r="12549">
      <c r="A12549" s="23" t="s">
        <v>13418</v>
      </c>
      <c r="B12549" s="21" t="s">
        <v>267</v>
      </c>
    </row>
    <row r="12550">
      <c r="A12550" s="23" t="s">
        <v>13419</v>
      </c>
      <c r="B12550" s="21" t="s">
        <v>297</v>
      </c>
    </row>
    <row r="12551">
      <c r="A12551" s="23" t="s">
        <v>13420</v>
      </c>
      <c r="B12551" s="21" t="s">
        <v>761</v>
      </c>
    </row>
    <row r="12552">
      <c r="A12552" s="23" t="s">
        <v>13421</v>
      </c>
      <c r="B12552" s="21" t="s">
        <v>1205</v>
      </c>
    </row>
    <row r="12553">
      <c r="A12553" s="23" t="s">
        <v>13422</v>
      </c>
      <c r="B12553" s="21" t="s">
        <v>4683</v>
      </c>
    </row>
    <row r="12554">
      <c r="A12554" s="23" t="s">
        <v>13423</v>
      </c>
      <c r="B12554" s="21" t="s">
        <v>267</v>
      </c>
    </row>
    <row r="12555">
      <c r="A12555" s="23" t="s">
        <v>13424</v>
      </c>
      <c r="B12555" s="21" t="s">
        <v>294</v>
      </c>
    </row>
    <row r="12556">
      <c r="A12556" s="23" t="s">
        <v>13425</v>
      </c>
      <c r="B12556" s="21" t="s">
        <v>1223</v>
      </c>
    </row>
    <row r="12557">
      <c r="A12557" s="23" t="s">
        <v>13426</v>
      </c>
      <c r="B12557" s="21" t="s">
        <v>283</v>
      </c>
    </row>
    <row r="12558">
      <c r="A12558" s="23" t="s">
        <v>13427</v>
      </c>
      <c r="B12558" s="21" t="s">
        <v>461</v>
      </c>
    </row>
    <row r="12559">
      <c r="A12559" s="23" t="s">
        <v>13428</v>
      </c>
      <c r="B12559" s="21" t="s">
        <v>300</v>
      </c>
    </row>
    <row r="12560">
      <c r="A12560" s="23" t="s">
        <v>13429</v>
      </c>
      <c r="B12560" s="21" t="s">
        <v>261</v>
      </c>
    </row>
    <row r="12561">
      <c r="A12561" s="23" t="s">
        <v>13430</v>
      </c>
      <c r="B12561" s="21" t="s">
        <v>273</v>
      </c>
    </row>
    <row r="12562">
      <c r="A12562" s="23" t="s">
        <v>13431</v>
      </c>
      <c r="B12562" s="21" t="s">
        <v>659</v>
      </c>
    </row>
    <row r="12563">
      <c r="A12563" s="23" t="s">
        <v>13432</v>
      </c>
      <c r="B12563" s="21" t="s">
        <v>476</v>
      </c>
    </row>
    <row r="12564">
      <c r="A12564" s="23" t="s">
        <v>13433</v>
      </c>
      <c r="B12564" s="21" t="s">
        <v>1189</v>
      </c>
    </row>
    <row r="12565">
      <c r="A12565" s="23" t="s">
        <v>13434</v>
      </c>
      <c r="B12565" s="21" t="s">
        <v>118</v>
      </c>
    </row>
    <row r="12566">
      <c r="A12566" s="23" t="s">
        <v>13435</v>
      </c>
      <c r="B12566" s="21" t="s">
        <v>283</v>
      </c>
    </row>
    <row r="12567">
      <c r="A12567" s="23" t="s">
        <v>13436</v>
      </c>
      <c r="B12567" s="21" t="s">
        <v>357</v>
      </c>
    </row>
    <row r="12568">
      <c r="A12568" s="23" t="s">
        <v>13437</v>
      </c>
      <c r="B12568" s="21" t="s">
        <v>300</v>
      </c>
    </row>
    <row r="12569">
      <c r="A12569" s="23" t="s">
        <v>13438</v>
      </c>
      <c r="B12569" s="21" t="s">
        <v>261</v>
      </c>
    </row>
    <row r="12570">
      <c r="A12570" s="23" t="s">
        <v>13439</v>
      </c>
      <c r="B12570" s="21" t="s">
        <v>283</v>
      </c>
    </row>
    <row r="12571">
      <c r="A12571" s="23" t="s">
        <v>13440</v>
      </c>
      <c r="B12571" s="21" t="s">
        <v>283</v>
      </c>
    </row>
    <row r="12572">
      <c r="A12572" s="23" t="s">
        <v>13441</v>
      </c>
      <c r="B12572" s="21" t="s">
        <v>294</v>
      </c>
    </row>
    <row r="12573">
      <c r="A12573" s="23" t="s">
        <v>13442</v>
      </c>
      <c r="B12573" s="21" t="s">
        <v>333</v>
      </c>
    </row>
    <row r="12574">
      <c r="A12574" s="23" t="s">
        <v>13443</v>
      </c>
      <c r="B12574" s="21" t="s">
        <v>13444</v>
      </c>
    </row>
    <row r="12575">
      <c r="A12575" s="23" t="s">
        <v>13445</v>
      </c>
      <c r="B12575" s="21" t="s">
        <v>362</v>
      </c>
    </row>
    <row r="12576">
      <c r="A12576" s="23" t="s">
        <v>13446</v>
      </c>
      <c r="B12576" s="21" t="s">
        <v>261</v>
      </c>
    </row>
    <row r="12577">
      <c r="A12577" s="23" t="s">
        <v>13447</v>
      </c>
      <c r="B12577" s="21" t="s">
        <v>283</v>
      </c>
    </row>
    <row r="12578">
      <c r="A12578" s="23" t="s">
        <v>13448</v>
      </c>
      <c r="B12578" s="21" t="s">
        <v>916</v>
      </c>
    </row>
    <row r="12579">
      <c r="A12579" s="23" t="s">
        <v>13449</v>
      </c>
      <c r="B12579" s="21" t="s">
        <v>805</v>
      </c>
    </row>
    <row r="12580">
      <c r="A12580" s="23" t="s">
        <v>13450</v>
      </c>
      <c r="B12580" s="21" t="s">
        <v>283</v>
      </c>
    </row>
    <row r="12581">
      <c r="A12581" s="23" t="s">
        <v>13451</v>
      </c>
      <c r="B12581" s="21" t="s">
        <v>329</v>
      </c>
    </row>
    <row r="12582">
      <c r="A12582" s="23" t="s">
        <v>13452</v>
      </c>
      <c r="B12582" s="21" t="s">
        <v>1230</v>
      </c>
    </row>
    <row r="12583">
      <c r="A12583" s="23" t="s">
        <v>13453</v>
      </c>
      <c r="B12583" s="21" t="s">
        <v>261</v>
      </c>
    </row>
    <row r="12584">
      <c r="A12584" s="23" t="s">
        <v>13454</v>
      </c>
      <c r="B12584" s="21" t="s">
        <v>329</v>
      </c>
    </row>
    <row r="12585">
      <c r="A12585" s="23" t="s">
        <v>13455</v>
      </c>
      <c r="B12585" s="21" t="s">
        <v>283</v>
      </c>
    </row>
    <row r="12586">
      <c r="A12586" s="23" t="s">
        <v>13456</v>
      </c>
      <c r="B12586" s="21" t="s">
        <v>267</v>
      </c>
    </row>
    <row r="12587">
      <c r="A12587" s="23" t="s">
        <v>13457</v>
      </c>
      <c r="B12587" s="21" t="s">
        <v>261</v>
      </c>
    </row>
    <row r="12588">
      <c r="A12588" s="23" t="s">
        <v>13458</v>
      </c>
      <c r="B12588" s="21" t="s">
        <v>263</v>
      </c>
    </row>
    <row r="12589">
      <c r="A12589" s="23" t="s">
        <v>13459</v>
      </c>
      <c r="B12589" s="21" t="s">
        <v>1054</v>
      </c>
    </row>
    <row r="12590">
      <c r="A12590" s="23" t="s">
        <v>13460</v>
      </c>
      <c r="B12590" s="21" t="s">
        <v>283</v>
      </c>
    </row>
    <row r="12591">
      <c r="A12591" s="23" t="s">
        <v>13461</v>
      </c>
      <c r="B12591" s="21" t="s">
        <v>812</v>
      </c>
    </row>
    <row r="12592">
      <c r="A12592" s="23" t="s">
        <v>13462</v>
      </c>
      <c r="B12592" s="21" t="s">
        <v>283</v>
      </c>
    </row>
    <row r="12593">
      <c r="A12593" s="23" t="s">
        <v>13463</v>
      </c>
      <c r="B12593" s="21" t="s">
        <v>300</v>
      </c>
    </row>
    <row r="12594">
      <c r="A12594" s="23" t="s">
        <v>13464</v>
      </c>
      <c r="B12594" s="21" t="s">
        <v>263</v>
      </c>
    </row>
    <row r="12595">
      <c r="A12595" s="23" t="s">
        <v>13465</v>
      </c>
      <c r="B12595" s="21" t="s">
        <v>261</v>
      </c>
    </row>
    <row r="12596">
      <c r="A12596" s="23" t="s">
        <v>13466</v>
      </c>
      <c r="B12596" s="21" t="s">
        <v>371</v>
      </c>
    </row>
    <row r="12597">
      <c r="A12597" s="23" t="s">
        <v>13467</v>
      </c>
      <c r="B12597" s="21" t="s">
        <v>908</v>
      </c>
    </row>
    <row r="12598">
      <c r="A12598" s="23" t="s">
        <v>13468</v>
      </c>
      <c r="B12598" s="21" t="s">
        <v>610</v>
      </c>
    </row>
    <row r="12599">
      <c r="A12599" s="23" t="s">
        <v>13469</v>
      </c>
      <c r="B12599" s="21" t="s">
        <v>300</v>
      </c>
    </row>
    <row r="12600">
      <c r="A12600" s="23" t="s">
        <v>13470</v>
      </c>
      <c r="B12600" s="21" t="s">
        <v>435</v>
      </c>
    </row>
    <row r="12601">
      <c r="A12601" s="23" t="s">
        <v>13471</v>
      </c>
      <c r="B12601" s="21" t="s">
        <v>316</v>
      </c>
    </row>
    <row r="12602">
      <c r="A12602" s="23" t="s">
        <v>13472</v>
      </c>
      <c r="B12602" s="21" t="s">
        <v>294</v>
      </c>
    </row>
    <row r="12603">
      <c r="A12603" s="23" t="s">
        <v>13473</v>
      </c>
      <c r="B12603" s="21" t="s">
        <v>118</v>
      </c>
    </row>
    <row r="12604">
      <c r="A12604" s="23" t="s">
        <v>13474</v>
      </c>
      <c r="B12604" s="21" t="s">
        <v>333</v>
      </c>
    </row>
    <row r="12605">
      <c r="A12605" s="23" t="s">
        <v>13475</v>
      </c>
      <c r="B12605" s="21" t="s">
        <v>294</v>
      </c>
    </row>
    <row r="12606">
      <c r="A12606" s="23" t="s">
        <v>13476</v>
      </c>
      <c r="B12606" s="21" t="s">
        <v>118</v>
      </c>
    </row>
    <row r="12607">
      <c r="A12607" s="23" t="s">
        <v>13477</v>
      </c>
      <c r="B12607" s="21" t="s">
        <v>291</v>
      </c>
    </row>
    <row r="12608">
      <c r="A12608" s="23" t="s">
        <v>13478</v>
      </c>
      <c r="B12608" s="21" t="s">
        <v>13479</v>
      </c>
    </row>
    <row r="12609">
      <c r="A12609" s="23" t="s">
        <v>13480</v>
      </c>
      <c r="B12609" s="21" t="s">
        <v>267</v>
      </c>
    </row>
    <row r="12610">
      <c r="A12610" s="23" t="s">
        <v>13481</v>
      </c>
      <c r="B12610" s="21" t="s">
        <v>261</v>
      </c>
    </row>
    <row r="12611">
      <c r="A12611" s="23" t="s">
        <v>13482</v>
      </c>
      <c r="B12611" s="21" t="s">
        <v>589</v>
      </c>
    </row>
    <row r="12612">
      <c r="A12612" s="23" t="s">
        <v>13483</v>
      </c>
      <c r="B12612" s="21" t="s">
        <v>318</v>
      </c>
    </row>
    <row r="12613">
      <c r="A12613" s="23" t="s">
        <v>13484</v>
      </c>
      <c r="B12613" s="21" t="s">
        <v>191</v>
      </c>
    </row>
    <row r="12614">
      <c r="A12614" s="23" t="s">
        <v>13485</v>
      </c>
      <c r="B12614" s="21" t="s">
        <v>767</v>
      </c>
    </row>
    <row r="12615">
      <c r="A12615" s="23" t="s">
        <v>13486</v>
      </c>
      <c r="B12615" s="21" t="s">
        <v>435</v>
      </c>
    </row>
    <row r="12616">
      <c r="A12616" s="23" t="s">
        <v>13487</v>
      </c>
      <c r="B12616" s="21" t="s">
        <v>283</v>
      </c>
    </row>
    <row r="12617">
      <c r="A12617" s="23" t="s">
        <v>13488</v>
      </c>
      <c r="B12617" s="21" t="s">
        <v>13489</v>
      </c>
    </row>
    <row r="12618">
      <c r="A12618" s="23" t="s">
        <v>13490</v>
      </c>
      <c r="B12618" s="21" t="s">
        <v>291</v>
      </c>
    </row>
    <row r="12619">
      <c r="A12619" s="23" t="s">
        <v>13491</v>
      </c>
      <c r="B12619" s="21" t="s">
        <v>261</v>
      </c>
    </row>
    <row r="12620">
      <c r="A12620" s="23" t="s">
        <v>13492</v>
      </c>
      <c r="B12620" s="21" t="s">
        <v>1917</v>
      </c>
    </row>
    <row r="12621">
      <c r="A12621" s="23" t="s">
        <v>13493</v>
      </c>
      <c r="B12621" s="21" t="s">
        <v>283</v>
      </c>
    </row>
    <row r="12622">
      <c r="A12622" s="23" t="s">
        <v>13494</v>
      </c>
      <c r="B12622" s="21" t="s">
        <v>283</v>
      </c>
    </row>
    <row r="12623">
      <c r="A12623" s="23" t="s">
        <v>13495</v>
      </c>
      <c r="B12623" s="21" t="s">
        <v>283</v>
      </c>
    </row>
    <row r="12624">
      <c r="A12624" s="23" t="s">
        <v>13496</v>
      </c>
      <c r="B12624" s="21" t="s">
        <v>291</v>
      </c>
    </row>
    <row r="12625">
      <c r="A12625" s="23" t="s">
        <v>13497</v>
      </c>
      <c r="B12625" s="21" t="s">
        <v>331</v>
      </c>
    </row>
    <row r="12626">
      <c r="A12626" s="23" t="s">
        <v>13498</v>
      </c>
      <c r="B12626" s="21" t="s">
        <v>300</v>
      </c>
    </row>
    <row r="12627">
      <c r="A12627" s="23" t="s">
        <v>13499</v>
      </c>
      <c r="B12627" s="21" t="s">
        <v>11051</v>
      </c>
    </row>
    <row r="12628">
      <c r="A12628" s="23" t="s">
        <v>13500</v>
      </c>
      <c r="B12628" s="21" t="s">
        <v>283</v>
      </c>
    </row>
    <row r="12629">
      <c r="A12629" s="23" t="s">
        <v>13501</v>
      </c>
      <c r="B12629" s="21" t="s">
        <v>371</v>
      </c>
    </row>
    <row r="12630">
      <c r="A12630" s="23" t="s">
        <v>13502</v>
      </c>
      <c r="B12630" s="21" t="s">
        <v>693</v>
      </c>
    </row>
    <row r="12631">
      <c r="A12631" s="23" t="s">
        <v>13503</v>
      </c>
      <c r="B12631" s="21" t="s">
        <v>263</v>
      </c>
    </row>
    <row r="12632">
      <c r="A12632" s="23" t="s">
        <v>13504</v>
      </c>
      <c r="B12632" s="21" t="s">
        <v>294</v>
      </c>
    </row>
    <row r="12633">
      <c r="A12633" s="23" t="s">
        <v>13505</v>
      </c>
      <c r="B12633" s="21" t="s">
        <v>300</v>
      </c>
    </row>
    <row r="12634">
      <c r="A12634" s="23" t="s">
        <v>13506</v>
      </c>
      <c r="B12634" s="21" t="s">
        <v>300</v>
      </c>
    </row>
    <row r="12635">
      <c r="A12635" s="23" t="s">
        <v>13507</v>
      </c>
      <c r="B12635" s="21" t="s">
        <v>144</v>
      </c>
    </row>
    <row r="12636">
      <c r="A12636" s="23" t="s">
        <v>13508</v>
      </c>
      <c r="B12636" s="21" t="s">
        <v>283</v>
      </c>
    </row>
    <row r="12637">
      <c r="A12637" s="23" t="s">
        <v>13509</v>
      </c>
      <c r="B12637" s="21" t="s">
        <v>435</v>
      </c>
    </row>
    <row r="12638">
      <c r="A12638" s="23" t="s">
        <v>13510</v>
      </c>
      <c r="B12638" s="21" t="s">
        <v>283</v>
      </c>
    </row>
    <row r="12639">
      <c r="A12639" s="23" t="s">
        <v>13511</v>
      </c>
      <c r="B12639" s="21" t="s">
        <v>291</v>
      </c>
    </row>
    <row r="12640">
      <c r="A12640" s="23" t="s">
        <v>13512</v>
      </c>
      <c r="B12640" s="21" t="s">
        <v>362</v>
      </c>
    </row>
    <row r="12641">
      <c r="A12641" s="23" t="s">
        <v>13513</v>
      </c>
      <c r="B12641" s="21" t="s">
        <v>331</v>
      </c>
    </row>
    <row r="12642">
      <c r="A12642" s="23" t="s">
        <v>13514</v>
      </c>
      <c r="B12642" s="21" t="s">
        <v>362</v>
      </c>
    </row>
    <row r="12643">
      <c r="A12643" s="23" t="s">
        <v>13515</v>
      </c>
      <c r="B12643" s="21" t="s">
        <v>357</v>
      </c>
    </row>
    <row r="12644">
      <c r="A12644" s="23" t="s">
        <v>13516</v>
      </c>
      <c r="B12644" s="21" t="s">
        <v>283</v>
      </c>
    </row>
    <row r="12645">
      <c r="A12645" s="23" t="s">
        <v>13517</v>
      </c>
      <c r="B12645" s="21" t="s">
        <v>118</v>
      </c>
    </row>
    <row r="12646">
      <c r="A12646" s="23" t="s">
        <v>13518</v>
      </c>
      <c r="B12646" s="21" t="s">
        <v>267</v>
      </c>
    </row>
    <row r="12647">
      <c r="A12647" s="23" t="s">
        <v>13519</v>
      </c>
      <c r="B12647" s="21" t="s">
        <v>283</v>
      </c>
    </row>
    <row r="12648">
      <c r="A12648" s="23" t="s">
        <v>13520</v>
      </c>
      <c r="B12648" s="21" t="s">
        <v>349</v>
      </c>
    </row>
    <row r="12649">
      <c r="A12649" s="23" t="s">
        <v>13521</v>
      </c>
      <c r="B12649" s="21" t="s">
        <v>294</v>
      </c>
    </row>
    <row r="12650">
      <c r="A12650" s="23" t="s">
        <v>13522</v>
      </c>
      <c r="B12650" s="21" t="s">
        <v>283</v>
      </c>
    </row>
    <row r="12651">
      <c r="A12651" s="23" t="s">
        <v>13523</v>
      </c>
      <c r="B12651" s="21" t="s">
        <v>362</v>
      </c>
    </row>
    <row r="12652">
      <c r="A12652" s="23" t="s">
        <v>13524</v>
      </c>
      <c r="B12652" s="21" t="s">
        <v>261</v>
      </c>
    </row>
    <row r="12653">
      <c r="A12653" s="23" t="s">
        <v>13525</v>
      </c>
      <c r="B12653" s="21" t="s">
        <v>287</v>
      </c>
    </row>
    <row r="12654">
      <c r="A12654" s="23" t="s">
        <v>13526</v>
      </c>
      <c r="B12654" s="21" t="s">
        <v>362</v>
      </c>
    </row>
    <row r="12655">
      <c r="A12655" s="23" t="s">
        <v>13527</v>
      </c>
      <c r="B12655" s="21" t="s">
        <v>1090</v>
      </c>
    </row>
    <row r="12656">
      <c r="A12656" s="23" t="s">
        <v>13528</v>
      </c>
      <c r="B12656" s="21" t="s">
        <v>466</v>
      </c>
    </row>
    <row r="12657">
      <c r="A12657" s="23" t="s">
        <v>13529</v>
      </c>
      <c r="B12657" s="21" t="s">
        <v>273</v>
      </c>
    </row>
    <row r="12658">
      <c r="A12658" s="23" t="s">
        <v>13530</v>
      </c>
      <c r="B12658" s="21" t="s">
        <v>261</v>
      </c>
    </row>
    <row r="12659">
      <c r="A12659" s="23" t="s">
        <v>13531</v>
      </c>
      <c r="B12659" s="21" t="s">
        <v>5504</v>
      </c>
    </row>
    <row r="12660">
      <c r="A12660" s="23" t="s">
        <v>13532</v>
      </c>
      <c r="B12660" s="21" t="s">
        <v>261</v>
      </c>
    </row>
    <row r="12661">
      <c r="A12661" s="23" t="s">
        <v>13533</v>
      </c>
      <c r="B12661" s="21" t="s">
        <v>294</v>
      </c>
    </row>
    <row r="12662">
      <c r="A12662" s="23" t="s">
        <v>13534</v>
      </c>
      <c r="B12662" s="21" t="s">
        <v>261</v>
      </c>
    </row>
    <row r="12663">
      <c r="A12663" s="23" t="s">
        <v>13535</v>
      </c>
      <c r="B12663" s="21" t="s">
        <v>261</v>
      </c>
    </row>
    <row r="12664">
      <c r="A12664" s="23" t="s">
        <v>13536</v>
      </c>
      <c r="B12664" s="21" t="s">
        <v>3031</v>
      </c>
    </row>
    <row r="12665">
      <c r="A12665" s="23" t="s">
        <v>13537</v>
      </c>
      <c r="B12665" s="21" t="s">
        <v>294</v>
      </c>
    </row>
    <row r="12666">
      <c r="A12666" s="23" t="s">
        <v>13538</v>
      </c>
      <c r="B12666" s="21" t="s">
        <v>283</v>
      </c>
    </row>
    <row r="12667">
      <c r="A12667" s="23" t="s">
        <v>13539</v>
      </c>
      <c r="B12667" s="21" t="s">
        <v>357</v>
      </c>
    </row>
    <row r="12668">
      <c r="A12668" s="23" t="s">
        <v>13540</v>
      </c>
      <c r="B12668" s="21" t="s">
        <v>610</v>
      </c>
    </row>
    <row r="12669">
      <c r="A12669" s="23" t="s">
        <v>13541</v>
      </c>
      <c r="B12669" s="21" t="s">
        <v>659</v>
      </c>
    </row>
    <row r="12670">
      <c r="A12670" s="23" t="s">
        <v>13542</v>
      </c>
      <c r="B12670" s="21" t="s">
        <v>261</v>
      </c>
    </row>
    <row r="12671">
      <c r="A12671" s="23" t="s">
        <v>13543</v>
      </c>
      <c r="B12671" s="21" t="s">
        <v>435</v>
      </c>
    </row>
    <row r="12672">
      <c r="A12672" s="23" t="s">
        <v>13544</v>
      </c>
      <c r="B12672" s="21" t="s">
        <v>283</v>
      </c>
    </row>
    <row r="12673">
      <c r="A12673" s="23" t="s">
        <v>13545</v>
      </c>
      <c r="B12673" s="21" t="s">
        <v>261</v>
      </c>
    </row>
    <row r="12674">
      <c r="A12674" s="23" t="s">
        <v>13546</v>
      </c>
      <c r="B12674" s="21" t="s">
        <v>261</v>
      </c>
    </row>
    <row r="12675">
      <c r="A12675" s="23" t="s">
        <v>13547</v>
      </c>
      <c r="B12675" s="21" t="s">
        <v>3383</v>
      </c>
    </row>
    <row r="12676">
      <c r="A12676" s="23" t="s">
        <v>13548</v>
      </c>
      <c r="B12676" s="21" t="s">
        <v>144</v>
      </c>
    </row>
    <row r="12677">
      <c r="A12677" s="23" t="s">
        <v>13549</v>
      </c>
      <c r="B12677" s="21" t="s">
        <v>261</v>
      </c>
    </row>
    <row r="12678">
      <c r="A12678" s="23" t="s">
        <v>13550</v>
      </c>
      <c r="B12678" s="21" t="s">
        <v>300</v>
      </c>
    </row>
    <row r="12679">
      <c r="A12679" s="23" t="s">
        <v>13551</v>
      </c>
      <c r="B12679" s="21" t="s">
        <v>659</v>
      </c>
    </row>
    <row r="12680">
      <c r="A12680" s="23" t="s">
        <v>13552</v>
      </c>
      <c r="B12680" s="21" t="s">
        <v>261</v>
      </c>
    </row>
    <row r="12681">
      <c r="A12681" s="23" t="s">
        <v>13553</v>
      </c>
      <c r="B12681" s="21" t="s">
        <v>1320</v>
      </c>
    </row>
    <row r="12682">
      <c r="A12682" s="23" t="s">
        <v>13554</v>
      </c>
      <c r="B12682" s="21" t="s">
        <v>291</v>
      </c>
    </row>
    <row r="12683">
      <c r="A12683" s="23" t="s">
        <v>13555</v>
      </c>
      <c r="B12683" s="21" t="s">
        <v>144</v>
      </c>
    </row>
    <row r="12684">
      <c r="A12684" s="23" t="s">
        <v>13556</v>
      </c>
      <c r="B12684" s="21" t="s">
        <v>2048</v>
      </c>
    </row>
    <row r="12685">
      <c r="A12685" s="23" t="s">
        <v>13557</v>
      </c>
      <c r="B12685" s="21" t="s">
        <v>362</v>
      </c>
    </row>
    <row r="12686">
      <c r="A12686" s="23" t="s">
        <v>13558</v>
      </c>
      <c r="B12686" s="21" t="s">
        <v>261</v>
      </c>
    </row>
    <row r="12687">
      <c r="A12687" s="23" t="s">
        <v>13559</v>
      </c>
      <c r="B12687" s="21" t="s">
        <v>261</v>
      </c>
    </row>
    <row r="12688">
      <c r="A12688" s="23" t="s">
        <v>13560</v>
      </c>
      <c r="B12688" s="21" t="s">
        <v>452</v>
      </c>
    </row>
    <row r="12689">
      <c r="A12689" s="23" t="s">
        <v>13561</v>
      </c>
      <c r="B12689" s="21" t="s">
        <v>267</v>
      </c>
    </row>
    <row r="12690">
      <c r="A12690" s="23" t="s">
        <v>13562</v>
      </c>
      <c r="B12690" s="21" t="s">
        <v>3701</v>
      </c>
    </row>
    <row r="12691">
      <c r="A12691" s="23" t="s">
        <v>13563</v>
      </c>
      <c r="B12691" s="21" t="s">
        <v>261</v>
      </c>
    </row>
    <row r="12692">
      <c r="A12692" s="23" t="s">
        <v>13564</v>
      </c>
      <c r="B12692" s="21" t="s">
        <v>283</v>
      </c>
    </row>
    <row r="12693">
      <c r="A12693" s="23" t="s">
        <v>13565</v>
      </c>
      <c r="B12693" s="21" t="s">
        <v>450</v>
      </c>
    </row>
    <row r="12694">
      <c r="A12694" s="23" t="s">
        <v>13566</v>
      </c>
      <c r="B12694" s="21" t="s">
        <v>176</v>
      </c>
    </row>
    <row r="12695">
      <c r="A12695" s="23" t="s">
        <v>13567</v>
      </c>
      <c r="B12695" s="21" t="s">
        <v>294</v>
      </c>
    </row>
    <row r="12696">
      <c r="A12696" s="23" t="s">
        <v>13568</v>
      </c>
      <c r="B12696" s="21" t="s">
        <v>283</v>
      </c>
    </row>
    <row r="12697">
      <c r="A12697" s="23" t="s">
        <v>13569</v>
      </c>
      <c r="B12697" s="21" t="s">
        <v>261</v>
      </c>
    </row>
    <row r="12698">
      <c r="A12698" s="23" t="s">
        <v>13570</v>
      </c>
      <c r="B12698" s="21" t="s">
        <v>476</v>
      </c>
    </row>
    <row r="12699">
      <c r="A12699" s="23" t="s">
        <v>13571</v>
      </c>
      <c r="B12699" s="21" t="s">
        <v>263</v>
      </c>
    </row>
    <row r="12700">
      <c r="A12700" s="23" t="s">
        <v>13572</v>
      </c>
      <c r="B12700" s="21" t="s">
        <v>516</v>
      </c>
    </row>
    <row r="12701">
      <c r="A12701" s="23" t="s">
        <v>13573</v>
      </c>
      <c r="B12701" s="21" t="s">
        <v>1097</v>
      </c>
    </row>
    <row r="12702">
      <c r="A12702" s="23" t="s">
        <v>13574</v>
      </c>
      <c r="B12702" s="21" t="s">
        <v>8698</v>
      </c>
    </row>
    <row r="12703">
      <c r="A12703" s="23" t="s">
        <v>13575</v>
      </c>
      <c r="B12703" s="21" t="s">
        <v>589</v>
      </c>
    </row>
    <row r="12704">
      <c r="A12704" s="23" t="s">
        <v>13576</v>
      </c>
      <c r="B12704" s="21" t="s">
        <v>283</v>
      </c>
    </row>
    <row r="12705">
      <c r="A12705" s="23" t="s">
        <v>13577</v>
      </c>
      <c r="B12705" s="21" t="s">
        <v>283</v>
      </c>
    </row>
    <row r="12706">
      <c r="A12706" s="23" t="s">
        <v>13578</v>
      </c>
      <c r="B12706" s="21" t="s">
        <v>357</v>
      </c>
    </row>
    <row r="12707">
      <c r="A12707" s="23" t="s">
        <v>13579</v>
      </c>
      <c r="B12707" s="21" t="s">
        <v>283</v>
      </c>
    </row>
    <row r="12708">
      <c r="A12708" s="23" t="s">
        <v>13580</v>
      </c>
      <c r="B12708" s="21" t="s">
        <v>1097</v>
      </c>
    </row>
    <row r="12709">
      <c r="A12709" s="23" t="s">
        <v>13581</v>
      </c>
      <c r="B12709" s="21" t="s">
        <v>283</v>
      </c>
    </row>
    <row r="12710">
      <c r="A12710" s="23" t="s">
        <v>13582</v>
      </c>
      <c r="B12710" s="21" t="s">
        <v>152</v>
      </c>
    </row>
    <row r="12711">
      <c r="A12711" s="23" t="s">
        <v>13583</v>
      </c>
      <c r="B12711" s="21" t="s">
        <v>1205</v>
      </c>
    </row>
    <row r="12712">
      <c r="A12712" s="23" t="s">
        <v>13584</v>
      </c>
      <c r="B12712" s="21" t="s">
        <v>362</v>
      </c>
    </row>
    <row r="12713">
      <c r="A12713" s="23" t="s">
        <v>13585</v>
      </c>
      <c r="B12713" s="21" t="s">
        <v>261</v>
      </c>
    </row>
    <row r="12714">
      <c r="A12714" s="23" t="s">
        <v>13586</v>
      </c>
      <c r="B12714" s="21" t="s">
        <v>273</v>
      </c>
    </row>
    <row r="12715">
      <c r="A12715" s="23" t="s">
        <v>13587</v>
      </c>
      <c r="B12715" s="21" t="s">
        <v>263</v>
      </c>
    </row>
    <row r="12716">
      <c r="A12716" s="23" t="s">
        <v>13588</v>
      </c>
      <c r="B12716" s="21" t="s">
        <v>283</v>
      </c>
    </row>
    <row r="12717">
      <c r="A12717" s="23" t="s">
        <v>13589</v>
      </c>
      <c r="B12717" s="21" t="s">
        <v>283</v>
      </c>
    </row>
    <row r="12718">
      <c r="A12718" s="23" t="s">
        <v>13590</v>
      </c>
      <c r="B12718" s="21" t="s">
        <v>300</v>
      </c>
    </row>
    <row r="12719">
      <c r="A12719" s="23" t="s">
        <v>13591</v>
      </c>
      <c r="B12719" s="21" t="s">
        <v>283</v>
      </c>
    </row>
    <row r="12720">
      <c r="A12720" s="23" t="s">
        <v>13592</v>
      </c>
      <c r="B12720" s="21" t="s">
        <v>3834</v>
      </c>
    </row>
    <row r="12721">
      <c r="A12721" s="23" t="s">
        <v>13593</v>
      </c>
      <c r="B12721" s="21" t="s">
        <v>283</v>
      </c>
    </row>
    <row r="12722">
      <c r="A12722" s="23" t="s">
        <v>13594</v>
      </c>
      <c r="B12722" s="21" t="s">
        <v>1917</v>
      </c>
    </row>
    <row r="12723">
      <c r="A12723" s="23" t="s">
        <v>13595</v>
      </c>
      <c r="B12723" s="21" t="s">
        <v>297</v>
      </c>
    </row>
    <row r="12724">
      <c r="A12724" s="23" t="s">
        <v>13596</v>
      </c>
      <c r="B12724" s="21" t="s">
        <v>267</v>
      </c>
    </row>
    <row r="12725">
      <c r="A12725" s="23" t="s">
        <v>13597</v>
      </c>
      <c r="B12725" s="21" t="s">
        <v>937</v>
      </c>
    </row>
    <row r="12726">
      <c r="A12726" s="23" t="s">
        <v>13598</v>
      </c>
      <c r="B12726" s="21" t="s">
        <v>118</v>
      </c>
    </row>
    <row r="12727">
      <c r="A12727" s="23" t="s">
        <v>13599</v>
      </c>
      <c r="B12727" s="21" t="s">
        <v>261</v>
      </c>
    </row>
    <row r="12728">
      <c r="A12728" s="23" t="s">
        <v>13600</v>
      </c>
      <c r="B12728" s="21" t="s">
        <v>1586</v>
      </c>
    </row>
    <row r="12729">
      <c r="A12729" s="23" t="s">
        <v>13601</v>
      </c>
      <c r="B12729" s="21" t="s">
        <v>283</v>
      </c>
    </row>
    <row r="12730">
      <c r="A12730" s="23" t="s">
        <v>13602</v>
      </c>
      <c r="B12730" s="21" t="s">
        <v>435</v>
      </c>
    </row>
    <row r="12731">
      <c r="A12731" s="23" t="s">
        <v>13603</v>
      </c>
      <c r="B12731" s="21" t="s">
        <v>812</v>
      </c>
    </row>
    <row r="12732">
      <c r="A12732" s="23" t="s">
        <v>13604</v>
      </c>
      <c r="B12732" s="21" t="s">
        <v>516</v>
      </c>
    </row>
    <row r="12733">
      <c r="A12733" s="23" t="s">
        <v>13605</v>
      </c>
      <c r="B12733" s="21" t="s">
        <v>283</v>
      </c>
    </row>
    <row r="12734">
      <c r="A12734" s="23" t="s">
        <v>13606</v>
      </c>
      <c r="B12734" s="21" t="s">
        <v>761</v>
      </c>
    </row>
    <row r="12735">
      <c r="A12735" s="23" t="s">
        <v>13607</v>
      </c>
      <c r="B12735" s="21" t="s">
        <v>271</v>
      </c>
    </row>
    <row r="12736">
      <c r="A12736" s="23" t="s">
        <v>13608</v>
      </c>
      <c r="B12736" s="21" t="s">
        <v>1360</v>
      </c>
    </row>
    <row r="12737">
      <c r="A12737" s="23" t="s">
        <v>13609</v>
      </c>
      <c r="B12737" s="21" t="s">
        <v>357</v>
      </c>
    </row>
    <row r="12738">
      <c r="A12738" s="23" t="s">
        <v>13610</v>
      </c>
      <c r="B12738" s="21" t="s">
        <v>13611</v>
      </c>
    </row>
    <row r="12739">
      <c r="A12739" s="23" t="s">
        <v>13612</v>
      </c>
      <c r="B12739" s="21" t="s">
        <v>300</v>
      </c>
    </row>
    <row r="12740">
      <c r="A12740" s="23" t="s">
        <v>13613</v>
      </c>
      <c r="B12740" s="21" t="s">
        <v>271</v>
      </c>
    </row>
    <row r="12741">
      <c r="A12741" s="23" t="s">
        <v>13614</v>
      </c>
      <c r="B12741" s="21" t="s">
        <v>261</v>
      </c>
    </row>
    <row r="12742">
      <c r="A12742" s="23" t="s">
        <v>13615</v>
      </c>
      <c r="B12742" s="21" t="s">
        <v>693</v>
      </c>
    </row>
    <row r="12743">
      <c r="A12743" s="23" t="s">
        <v>13616</v>
      </c>
      <c r="B12743" s="21" t="s">
        <v>300</v>
      </c>
    </row>
    <row r="12744">
      <c r="A12744" s="23" t="s">
        <v>13617</v>
      </c>
      <c r="B12744" s="21" t="s">
        <v>300</v>
      </c>
    </row>
    <row r="12745">
      <c r="A12745" s="23" t="s">
        <v>13618</v>
      </c>
      <c r="B12745" s="21" t="s">
        <v>261</v>
      </c>
    </row>
    <row r="12746">
      <c r="A12746" s="23" t="s">
        <v>13619</v>
      </c>
      <c r="B12746" s="21" t="s">
        <v>273</v>
      </c>
    </row>
    <row r="12747">
      <c r="A12747" s="23" t="s">
        <v>13620</v>
      </c>
      <c r="B12747" s="21" t="s">
        <v>300</v>
      </c>
    </row>
    <row r="12748">
      <c r="A12748" s="23" t="s">
        <v>13621</v>
      </c>
      <c r="B12748" s="21" t="s">
        <v>283</v>
      </c>
    </row>
    <row r="12749">
      <c r="A12749" s="23" t="s">
        <v>13622</v>
      </c>
      <c r="B12749" s="21" t="s">
        <v>261</v>
      </c>
    </row>
    <row r="12750">
      <c r="A12750" s="23" t="s">
        <v>13623</v>
      </c>
      <c r="B12750" s="21" t="s">
        <v>3944</v>
      </c>
    </row>
    <row r="12751">
      <c r="A12751" s="23" t="s">
        <v>13624</v>
      </c>
      <c r="B12751" s="21" t="s">
        <v>300</v>
      </c>
    </row>
    <row r="12752">
      <c r="A12752" s="23" t="s">
        <v>13625</v>
      </c>
      <c r="B12752" s="21" t="s">
        <v>267</v>
      </c>
    </row>
    <row r="12753">
      <c r="A12753" s="23" t="s">
        <v>13626</v>
      </c>
      <c r="B12753" s="21" t="s">
        <v>283</v>
      </c>
    </row>
    <row r="12754">
      <c r="A12754" s="23" t="s">
        <v>13627</v>
      </c>
      <c r="B12754" s="21" t="s">
        <v>261</v>
      </c>
    </row>
    <row r="12755">
      <c r="A12755" s="23" t="s">
        <v>13628</v>
      </c>
      <c r="B12755" s="21" t="s">
        <v>261</v>
      </c>
    </row>
    <row r="12756">
      <c r="A12756" s="23" t="s">
        <v>13629</v>
      </c>
      <c r="B12756" s="21" t="s">
        <v>261</v>
      </c>
    </row>
    <row r="12757">
      <c r="A12757" s="23" t="s">
        <v>13630</v>
      </c>
      <c r="B12757" s="21" t="s">
        <v>7250</v>
      </c>
    </row>
    <row r="12758">
      <c r="A12758" s="23" t="s">
        <v>13631</v>
      </c>
      <c r="B12758" s="21" t="s">
        <v>273</v>
      </c>
    </row>
    <row r="12759">
      <c r="A12759" s="23" t="s">
        <v>13632</v>
      </c>
      <c r="B12759" s="21" t="s">
        <v>261</v>
      </c>
    </row>
    <row r="12760">
      <c r="A12760" s="23" t="s">
        <v>13633</v>
      </c>
      <c r="B12760" s="21" t="s">
        <v>283</v>
      </c>
    </row>
    <row r="12761">
      <c r="A12761" s="23" t="s">
        <v>13634</v>
      </c>
      <c r="B12761" s="21" t="s">
        <v>261</v>
      </c>
    </row>
    <row r="12762">
      <c r="A12762" s="23" t="s">
        <v>13635</v>
      </c>
      <c r="B12762" s="21" t="s">
        <v>13636</v>
      </c>
    </row>
    <row r="12763">
      <c r="A12763" s="23" t="s">
        <v>13637</v>
      </c>
      <c r="B12763" s="21" t="s">
        <v>118</v>
      </c>
    </row>
    <row r="12764">
      <c r="A12764" s="23" t="s">
        <v>13638</v>
      </c>
      <c r="B12764" s="21" t="s">
        <v>273</v>
      </c>
    </row>
    <row r="12765">
      <c r="A12765" s="23" t="s">
        <v>13639</v>
      </c>
      <c r="B12765" s="21" t="s">
        <v>261</v>
      </c>
    </row>
    <row r="12766">
      <c r="A12766" s="23" t="s">
        <v>13640</v>
      </c>
      <c r="B12766" s="21" t="s">
        <v>728</v>
      </c>
    </row>
    <row r="12767">
      <c r="A12767" s="23" t="s">
        <v>13641</v>
      </c>
      <c r="B12767" s="21" t="s">
        <v>297</v>
      </c>
    </row>
    <row r="12768">
      <c r="A12768" s="23" t="s">
        <v>13642</v>
      </c>
      <c r="B12768" s="21" t="s">
        <v>362</v>
      </c>
    </row>
    <row r="12769">
      <c r="A12769" s="23" t="s">
        <v>13643</v>
      </c>
      <c r="B12769" s="21" t="s">
        <v>261</v>
      </c>
    </row>
    <row r="12770">
      <c r="A12770" s="23" t="s">
        <v>13644</v>
      </c>
      <c r="B12770" s="21" t="s">
        <v>387</v>
      </c>
    </row>
    <row r="12771">
      <c r="A12771" s="23" t="s">
        <v>13645</v>
      </c>
      <c r="B12771" s="21" t="s">
        <v>263</v>
      </c>
    </row>
    <row r="12772">
      <c r="A12772" s="23" t="s">
        <v>13646</v>
      </c>
      <c r="B12772" s="21" t="s">
        <v>261</v>
      </c>
    </row>
    <row r="12773">
      <c r="A12773" s="23" t="s">
        <v>13647</v>
      </c>
      <c r="B12773" s="21" t="s">
        <v>294</v>
      </c>
    </row>
    <row r="12774">
      <c r="A12774" s="23" t="s">
        <v>13648</v>
      </c>
      <c r="B12774" s="21" t="s">
        <v>285</v>
      </c>
    </row>
    <row r="12775">
      <c r="A12775" s="23" t="s">
        <v>13649</v>
      </c>
      <c r="B12775" s="21" t="s">
        <v>300</v>
      </c>
    </row>
    <row r="12776">
      <c r="A12776" s="23" t="s">
        <v>13650</v>
      </c>
      <c r="B12776" s="21" t="s">
        <v>144</v>
      </c>
    </row>
    <row r="12777">
      <c r="A12777" s="23" t="s">
        <v>13651</v>
      </c>
      <c r="B12777" s="21" t="s">
        <v>261</v>
      </c>
    </row>
    <row r="12778">
      <c r="A12778" s="23" t="s">
        <v>13652</v>
      </c>
      <c r="B12778" s="21" t="s">
        <v>267</v>
      </c>
    </row>
    <row r="12779">
      <c r="A12779" s="23" t="s">
        <v>13653</v>
      </c>
      <c r="B12779" s="21" t="s">
        <v>394</v>
      </c>
    </row>
    <row r="12780">
      <c r="A12780" s="23" t="s">
        <v>115</v>
      </c>
      <c r="B12780" s="21" t="s">
        <v>116</v>
      </c>
    </row>
    <row r="12781">
      <c r="A12781" s="23" t="s">
        <v>13654</v>
      </c>
      <c r="B12781" s="21" t="s">
        <v>118</v>
      </c>
    </row>
    <row r="12782">
      <c r="A12782" s="23" t="s">
        <v>13655</v>
      </c>
      <c r="B12782" s="21" t="s">
        <v>805</v>
      </c>
    </row>
    <row r="12783">
      <c r="A12783" s="23" t="s">
        <v>13656</v>
      </c>
      <c r="B12783" s="21" t="s">
        <v>283</v>
      </c>
    </row>
    <row r="12784">
      <c r="A12784" s="23" t="s">
        <v>13657</v>
      </c>
      <c r="B12784" s="21" t="s">
        <v>476</v>
      </c>
    </row>
    <row r="12785">
      <c r="A12785" s="23" t="s">
        <v>13658</v>
      </c>
      <c r="B12785" s="21" t="s">
        <v>476</v>
      </c>
    </row>
    <row r="12786">
      <c r="A12786" s="23" t="s">
        <v>13659</v>
      </c>
      <c r="B12786" s="21" t="s">
        <v>261</v>
      </c>
    </row>
    <row r="12787">
      <c r="A12787" s="23" t="s">
        <v>13660</v>
      </c>
      <c r="B12787" s="21" t="s">
        <v>118</v>
      </c>
    </row>
    <row r="12788">
      <c r="A12788" s="23" t="s">
        <v>13661</v>
      </c>
      <c r="B12788" s="21" t="s">
        <v>273</v>
      </c>
    </row>
    <row r="12789">
      <c r="A12789" s="23" t="s">
        <v>13662</v>
      </c>
      <c r="B12789" s="21" t="s">
        <v>118</v>
      </c>
    </row>
    <row r="12790">
      <c r="A12790" s="23" t="s">
        <v>13663</v>
      </c>
      <c r="B12790" s="21" t="s">
        <v>300</v>
      </c>
    </row>
    <row r="12791">
      <c r="A12791" s="23" t="s">
        <v>13664</v>
      </c>
      <c r="B12791" s="21" t="s">
        <v>294</v>
      </c>
    </row>
    <row r="12792">
      <c r="A12792" s="23" t="s">
        <v>13665</v>
      </c>
      <c r="B12792" s="21" t="s">
        <v>283</v>
      </c>
    </row>
    <row r="12793">
      <c r="A12793" s="23" t="s">
        <v>13666</v>
      </c>
      <c r="B12793" s="21" t="s">
        <v>357</v>
      </c>
    </row>
    <row r="12794">
      <c r="A12794" s="23" t="s">
        <v>13667</v>
      </c>
      <c r="B12794" s="21" t="s">
        <v>1203</v>
      </c>
    </row>
    <row r="12795">
      <c r="A12795" s="23" t="s">
        <v>13668</v>
      </c>
      <c r="B12795" s="21" t="s">
        <v>263</v>
      </c>
    </row>
    <row r="12796">
      <c r="A12796" s="23" t="s">
        <v>13669</v>
      </c>
      <c r="B12796" s="21" t="s">
        <v>2174</v>
      </c>
    </row>
    <row r="12797">
      <c r="A12797" s="23" t="s">
        <v>13670</v>
      </c>
      <c r="B12797" s="21" t="s">
        <v>294</v>
      </c>
    </row>
    <row r="12798">
      <c r="A12798" s="23" t="s">
        <v>13671</v>
      </c>
      <c r="B12798" s="21" t="s">
        <v>357</v>
      </c>
    </row>
    <row r="12799">
      <c r="A12799" s="23" t="s">
        <v>13672</v>
      </c>
      <c r="B12799" s="21" t="s">
        <v>300</v>
      </c>
    </row>
    <row r="12800">
      <c r="A12800" s="23" t="s">
        <v>13673</v>
      </c>
      <c r="B12800" s="21" t="s">
        <v>263</v>
      </c>
    </row>
    <row r="12801">
      <c r="A12801" s="23" t="s">
        <v>13674</v>
      </c>
      <c r="B12801" s="21" t="s">
        <v>294</v>
      </c>
    </row>
    <row r="12802">
      <c r="A12802" s="23" t="s">
        <v>13675</v>
      </c>
      <c r="B12802" s="21" t="s">
        <v>362</v>
      </c>
    </row>
    <row r="12803">
      <c r="A12803" s="23" t="s">
        <v>13676</v>
      </c>
      <c r="B12803" s="21" t="s">
        <v>273</v>
      </c>
    </row>
    <row r="12804">
      <c r="A12804" s="23" t="s">
        <v>13677</v>
      </c>
      <c r="B12804" s="21" t="s">
        <v>267</v>
      </c>
    </row>
    <row r="12805">
      <c r="A12805" s="23" t="s">
        <v>13678</v>
      </c>
      <c r="B12805" s="21" t="s">
        <v>797</v>
      </c>
    </row>
    <row r="12806">
      <c r="A12806" s="23" t="s">
        <v>13679</v>
      </c>
      <c r="B12806" s="21" t="s">
        <v>263</v>
      </c>
    </row>
    <row r="12807">
      <c r="A12807" s="23" t="s">
        <v>13680</v>
      </c>
      <c r="B12807" s="21" t="s">
        <v>283</v>
      </c>
    </row>
    <row r="12808">
      <c r="A12808" s="23" t="s">
        <v>13681</v>
      </c>
      <c r="B12808" s="21" t="s">
        <v>267</v>
      </c>
    </row>
    <row r="12809">
      <c r="A12809" s="23" t="s">
        <v>13682</v>
      </c>
      <c r="B12809" s="21" t="s">
        <v>476</v>
      </c>
    </row>
    <row r="12810">
      <c r="A12810" s="23" t="s">
        <v>13683</v>
      </c>
      <c r="B12810" s="21" t="s">
        <v>291</v>
      </c>
    </row>
    <row r="12811">
      <c r="A12811" s="23" t="s">
        <v>13684</v>
      </c>
      <c r="B12811" s="21" t="s">
        <v>297</v>
      </c>
    </row>
    <row r="12812">
      <c r="A12812" s="23" t="s">
        <v>13685</v>
      </c>
      <c r="B12812" s="21" t="s">
        <v>283</v>
      </c>
    </row>
    <row r="12813">
      <c r="A12813" s="23" t="s">
        <v>13686</v>
      </c>
      <c r="B12813" s="21" t="s">
        <v>283</v>
      </c>
    </row>
    <row r="12814">
      <c r="A12814" s="23" t="s">
        <v>13687</v>
      </c>
      <c r="B12814" s="21" t="s">
        <v>13688</v>
      </c>
    </row>
    <row r="12815">
      <c r="A12815" s="23" t="s">
        <v>13689</v>
      </c>
      <c r="B12815" s="21" t="s">
        <v>333</v>
      </c>
    </row>
    <row r="12816">
      <c r="A12816" s="23" t="s">
        <v>230</v>
      </c>
      <c r="B12816" s="21" t="s">
        <v>231</v>
      </c>
    </row>
    <row r="12817">
      <c r="A12817" s="23" t="s">
        <v>13690</v>
      </c>
      <c r="B12817" s="21" t="s">
        <v>324</v>
      </c>
    </row>
    <row r="12818">
      <c r="A12818" s="23" t="s">
        <v>13691</v>
      </c>
      <c r="B12818" s="21" t="s">
        <v>300</v>
      </c>
    </row>
    <row r="12819">
      <c r="A12819" s="23" t="s">
        <v>13692</v>
      </c>
      <c r="B12819" s="21" t="s">
        <v>300</v>
      </c>
    </row>
    <row r="12820">
      <c r="A12820" s="23" t="s">
        <v>13693</v>
      </c>
      <c r="B12820" s="21" t="s">
        <v>1239</v>
      </c>
    </row>
    <row r="12821">
      <c r="A12821" s="23" t="s">
        <v>13694</v>
      </c>
      <c r="B12821" s="21" t="s">
        <v>294</v>
      </c>
    </row>
    <row r="12822">
      <c r="A12822" s="23" t="s">
        <v>13695</v>
      </c>
      <c r="B12822" s="21" t="s">
        <v>294</v>
      </c>
    </row>
    <row r="12823">
      <c r="A12823" s="23" t="s">
        <v>13696</v>
      </c>
      <c r="B12823" s="21" t="s">
        <v>362</v>
      </c>
    </row>
    <row r="12824">
      <c r="A12824" s="23" t="s">
        <v>13697</v>
      </c>
      <c r="B12824" s="21" t="s">
        <v>1711</v>
      </c>
    </row>
    <row r="12825">
      <c r="A12825" s="23" t="s">
        <v>13698</v>
      </c>
      <c r="B12825" s="21" t="s">
        <v>273</v>
      </c>
    </row>
    <row r="12826">
      <c r="A12826" s="23" t="s">
        <v>13699</v>
      </c>
      <c r="B12826" s="21" t="s">
        <v>300</v>
      </c>
    </row>
    <row r="12827">
      <c r="A12827" s="23" t="s">
        <v>13700</v>
      </c>
      <c r="B12827" s="21" t="s">
        <v>261</v>
      </c>
    </row>
    <row r="12828">
      <c r="A12828" s="23" t="s">
        <v>13701</v>
      </c>
      <c r="B12828" s="21" t="s">
        <v>1239</v>
      </c>
    </row>
    <row r="12829">
      <c r="A12829" s="23" t="s">
        <v>13702</v>
      </c>
      <c r="B12829" s="21" t="s">
        <v>261</v>
      </c>
    </row>
    <row r="12830">
      <c r="A12830" s="23" t="s">
        <v>13703</v>
      </c>
      <c r="B12830" s="21" t="s">
        <v>261</v>
      </c>
    </row>
    <row r="12831">
      <c r="A12831" s="23" t="s">
        <v>13704</v>
      </c>
      <c r="B12831" s="21" t="s">
        <v>283</v>
      </c>
    </row>
    <row r="12832">
      <c r="A12832" s="23" t="s">
        <v>13705</v>
      </c>
      <c r="B12832" s="21" t="s">
        <v>294</v>
      </c>
    </row>
    <row r="12833">
      <c r="A12833" s="23" t="s">
        <v>13706</v>
      </c>
      <c r="B12833" s="21" t="s">
        <v>261</v>
      </c>
    </row>
    <row r="12834">
      <c r="A12834" s="23" t="s">
        <v>13707</v>
      </c>
      <c r="B12834" s="21" t="s">
        <v>261</v>
      </c>
    </row>
    <row r="12835">
      <c r="A12835" s="23" t="s">
        <v>13708</v>
      </c>
      <c r="B12835" s="21" t="s">
        <v>261</v>
      </c>
    </row>
    <row r="12836">
      <c r="A12836" s="23" t="s">
        <v>13709</v>
      </c>
      <c r="B12836" s="21" t="s">
        <v>271</v>
      </c>
    </row>
    <row r="12837">
      <c r="A12837" s="23" t="s">
        <v>13710</v>
      </c>
      <c r="B12837" s="21" t="s">
        <v>908</v>
      </c>
    </row>
    <row r="12838">
      <c r="A12838" s="23" t="s">
        <v>13711</v>
      </c>
      <c r="B12838" s="21" t="s">
        <v>130</v>
      </c>
    </row>
    <row r="12839">
      <c r="A12839" s="23" t="s">
        <v>13712</v>
      </c>
      <c r="B12839" s="21" t="s">
        <v>263</v>
      </c>
    </row>
    <row r="12840">
      <c r="A12840" s="23" t="s">
        <v>13713</v>
      </c>
      <c r="B12840" s="21" t="s">
        <v>263</v>
      </c>
    </row>
    <row r="12841">
      <c r="A12841" s="23" t="s">
        <v>13714</v>
      </c>
      <c r="B12841" s="21" t="s">
        <v>300</v>
      </c>
    </row>
    <row r="12842">
      <c r="A12842" s="23" t="s">
        <v>13715</v>
      </c>
      <c r="B12842" s="21" t="s">
        <v>466</v>
      </c>
    </row>
    <row r="12843">
      <c r="A12843" s="23" t="s">
        <v>13716</v>
      </c>
      <c r="B12843" s="21" t="s">
        <v>267</v>
      </c>
    </row>
    <row r="12844">
      <c r="A12844" s="23" t="s">
        <v>13717</v>
      </c>
      <c r="B12844" s="21" t="s">
        <v>362</v>
      </c>
    </row>
    <row r="12845">
      <c r="A12845" s="23" t="s">
        <v>13718</v>
      </c>
      <c r="B12845" s="21" t="s">
        <v>294</v>
      </c>
    </row>
    <row r="12846">
      <c r="A12846" s="23" t="s">
        <v>13719</v>
      </c>
      <c r="B12846" s="21" t="s">
        <v>300</v>
      </c>
    </row>
    <row r="12847">
      <c r="A12847" s="23" t="s">
        <v>13720</v>
      </c>
      <c r="B12847" s="21" t="s">
        <v>261</v>
      </c>
    </row>
    <row r="12848">
      <c r="A12848" s="23" t="s">
        <v>13721</v>
      </c>
      <c r="B12848" s="21" t="s">
        <v>3278</v>
      </c>
    </row>
    <row r="12849">
      <c r="A12849" s="23" t="s">
        <v>13722</v>
      </c>
      <c r="B12849" s="21" t="s">
        <v>476</v>
      </c>
    </row>
    <row r="12850">
      <c r="A12850" s="23" t="s">
        <v>13723</v>
      </c>
      <c r="B12850" s="21" t="s">
        <v>283</v>
      </c>
    </row>
    <row r="12851">
      <c r="A12851" s="23" t="s">
        <v>13724</v>
      </c>
      <c r="B12851" s="21" t="s">
        <v>362</v>
      </c>
    </row>
    <row r="12852">
      <c r="A12852" s="23" t="s">
        <v>13725</v>
      </c>
      <c r="B12852" s="21" t="s">
        <v>3483</v>
      </c>
    </row>
    <row r="12853">
      <c r="A12853" s="23" t="s">
        <v>13726</v>
      </c>
      <c r="B12853" s="21" t="s">
        <v>283</v>
      </c>
    </row>
    <row r="12854">
      <c r="A12854" s="23" t="s">
        <v>13727</v>
      </c>
      <c r="B12854" s="21" t="s">
        <v>466</v>
      </c>
    </row>
    <row r="12855">
      <c r="A12855" s="23" t="s">
        <v>13728</v>
      </c>
      <c r="B12855" s="21" t="s">
        <v>2032</v>
      </c>
    </row>
    <row r="12856">
      <c r="A12856" s="23" t="s">
        <v>13729</v>
      </c>
      <c r="B12856" s="21" t="s">
        <v>659</v>
      </c>
    </row>
    <row r="12857">
      <c r="A12857" s="23" t="s">
        <v>13730</v>
      </c>
      <c r="B12857" s="21" t="s">
        <v>267</v>
      </c>
    </row>
    <row r="12858">
      <c r="A12858" s="23" t="s">
        <v>13731</v>
      </c>
      <c r="B12858" s="21" t="s">
        <v>13732</v>
      </c>
    </row>
    <row r="12859">
      <c r="A12859" s="23" t="s">
        <v>13733</v>
      </c>
      <c r="B12859" s="21" t="s">
        <v>283</v>
      </c>
    </row>
    <row r="12860">
      <c r="A12860" s="23" t="s">
        <v>13734</v>
      </c>
      <c r="B12860" s="21" t="s">
        <v>300</v>
      </c>
    </row>
    <row r="12861">
      <c r="A12861" s="23" t="s">
        <v>13735</v>
      </c>
      <c r="B12861" s="21" t="s">
        <v>1189</v>
      </c>
    </row>
    <row r="12862">
      <c r="A12862" s="23" t="s">
        <v>13736</v>
      </c>
      <c r="B12862" s="21" t="s">
        <v>435</v>
      </c>
    </row>
    <row r="12863">
      <c r="A12863" s="23" t="s">
        <v>13737</v>
      </c>
      <c r="B12863" s="21" t="s">
        <v>283</v>
      </c>
    </row>
    <row r="12864">
      <c r="A12864" s="23" t="s">
        <v>13738</v>
      </c>
      <c r="B12864" s="21" t="s">
        <v>375</v>
      </c>
    </row>
    <row r="12865">
      <c r="A12865" s="23" t="s">
        <v>13739</v>
      </c>
      <c r="B12865" s="21" t="s">
        <v>263</v>
      </c>
    </row>
    <row r="12866">
      <c r="A12866" s="23" t="s">
        <v>13740</v>
      </c>
      <c r="B12866" s="21" t="s">
        <v>300</v>
      </c>
    </row>
    <row r="12867">
      <c r="A12867" s="23" t="s">
        <v>13741</v>
      </c>
      <c r="B12867" s="21" t="s">
        <v>261</v>
      </c>
    </row>
    <row r="12868">
      <c r="A12868" s="23" t="s">
        <v>13742</v>
      </c>
      <c r="B12868" s="21" t="s">
        <v>476</v>
      </c>
    </row>
    <row r="12869">
      <c r="A12869" s="23" t="s">
        <v>13743</v>
      </c>
      <c r="B12869" s="21" t="s">
        <v>346</v>
      </c>
    </row>
    <row r="12870">
      <c r="A12870" s="23" t="s">
        <v>13744</v>
      </c>
      <c r="B12870" s="21" t="s">
        <v>283</v>
      </c>
    </row>
    <row r="12871">
      <c r="A12871" s="23" t="s">
        <v>13745</v>
      </c>
      <c r="B12871" s="21" t="s">
        <v>13746</v>
      </c>
    </row>
    <row r="12872">
      <c r="A12872" s="23" t="s">
        <v>13747</v>
      </c>
      <c r="B12872" s="21" t="s">
        <v>261</v>
      </c>
    </row>
    <row r="12873">
      <c r="A12873" s="23" t="s">
        <v>13748</v>
      </c>
      <c r="B12873" s="21" t="s">
        <v>156</v>
      </c>
    </row>
    <row r="12874">
      <c r="A12874" s="23" t="s">
        <v>13749</v>
      </c>
      <c r="B12874" s="21" t="s">
        <v>13750</v>
      </c>
    </row>
    <row r="12875">
      <c r="A12875" s="23" t="s">
        <v>13751</v>
      </c>
      <c r="B12875" s="21" t="s">
        <v>261</v>
      </c>
    </row>
    <row r="12876">
      <c r="A12876" s="23" t="s">
        <v>13752</v>
      </c>
      <c r="B12876" s="21" t="s">
        <v>118</v>
      </c>
    </row>
    <row r="12877">
      <c r="A12877" s="23" t="s">
        <v>13753</v>
      </c>
      <c r="B12877" s="21" t="s">
        <v>1816</v>
      </c>
    </row>
    <row r="12878">
      <c r="A12878" s="23" t="s">
        <v>13754</v>
      </c>
      <c r="B12878" s="21" t="s">
        <v>333</v>
      </c>
    </row>
    <row r="12879">
      <c r="A12879" s="23" t="s">
        <v>13755</v>
      </c>
      <c r="B12879" s="21" t="s">
        <v>1285</v>
      </c>
    </row>
    <row r="12880">
      <c r="A12880" s="23" t="s">
        <v>13756</v>
      </c>
      <c r="B12880" s="21" t="s">
        <v>3278</v>
      </c>
    </row>
    <row r="12881">
      <c r="A12881" s="23" t="s">
        <v>13757</v>
      </c>
      <c r="B12881" s="21" t="s">
        <v>273</v>
      </c>
    </row>
    <row r="12882">
      <c r="A12882" s="23" t="s">
        <v>13758</v>
      </c>
      <c r="B12882" s="21" t="s">
        <v>362</v>
      </c>
    </row>
    <row r="12883">
      <c r="A12883" s="23" t="s">
        <v>13759</v>
      </c>
      <c r="B12883" s="21" t="s">
        <v>267</v>
      </c>
    </row>
    <row r="12884">
      <c r="A12884" s="23" t="s">
        <v>13760</v>
      </c>
      <c r="B12884" s="21" t="s">
        <v>263</v>
      </c>
    </row>
    <row r="12885">
      <c r="A12885" s="23" t="s">
        <v>13761</v>
      </c>
      <c r="B12885" s="21" t="s">
        <v>263</v>
      </c>
    </row>
    <row r="12886">
      <c r="A12886" s="23" t="s">
        <v>13762</v>
      </c>
      <c r="B12886" s="21" t="s">
        <v>283</v>
      </c>
    </row>
    <row r="12887">
      <c r="A12887" s="23" t="s">
        <v>13763</v>
      </c>
      <c r="B12887" s="21" t="s">
        <v>362</v>
      </c>
    </row>
    <row r="12888">
      <c r="A12888" s="23" t="s">
        <v>13764</v>
      </c>
      <c r="B12888" s="21" t="s">
        <v>294</v>
      </c>
    </row>
    <row r="12889">
      <c r="A12889" s="23" t="s">
        <v>13765</v>
      </c>
      <c r="B12889" s="21" t="s">
        <v>279</v>
      </c>
    </row>
    <row r="12890">
      <c r="A12890" s="23" t="s">
        <v>13766</v>
      </c>
      <c r="B12890" s="21" t="s">
        <v>283</v>
      </c>
    </row>
    <row r="12891">
      <c r="A12891" s="23" t="s">
        <v>13767</v>
      </c>
      <c r="B12891" s="21" t="s">
        <v>300</v>
      </c>
    </row>
    <row r="12892">
      <c r="A12892" s="23" t="s">
        <v>13768</v>
      </c>
      <c r="B12892" s="21" t="s">
        <v>300</v>
      </c>
    </row>
    <row r="12893">
      <c r="A12893" s="23" t="s">
        <v>13769</v>
      </c>
      <c r="B12893" s="21" t="s">
        <v>283</v>
      </c>
    </row>
    <row r="12894">
      <c r="A12894" s="23" t="s">
        <v>13770</v>
      </c>
      <c r="B12894" s="21" t="s">
        <v>283</v>
      </c>
    </row>
    <row r="12895">
      <c r="A12895" s="23" t="s">
        <v>13771</v>
      </c>
      <c r="B12895" s="21" t="s">
        <v>362</v>
      </c>
    </row>
    <row r="12896">
      <c r="A12896" s="23" t="s">
        <v>13772</v>
      </c>
      <c r="B12896" s="21" t="s">
        <v>261</v>
      </c>
    </row>
    <row r="12897">
      <c r="A12897" s="23" t="s">
        <v>13773</v>
      </c>
      <c r="B12897" s="21" t="s">
        <v>329</v>
      </c>
    </row>
    <row r="12898">
      <c r="A12898" s="23" t="s">
        <v>13774</v>
      </c>
      <c r="B12898" s="21" t="s">
        <v>144</v>
      </c>
    </row>
    <row r="12899">
      <c r="A12899" s="23" t="s">
        <v>13775</v>
      </c>
      <c r="B12899" s="21" t="s">
        <v>13776</v>
      </c>
    </row>
    <row r="12900">
      <c r="A12900" s="23" t="s">
        <v>13777</v>
      </c>
      <c r="B12900" s="21" t="s">
        <v>273</v>
      </c>
    </row>
    <row r="12901">
      <c r="A12901" s="23" t="s">
        <v>13778</v>
      </c>
      <c r="B12901" s="21" t="s">
        <v>118</v>
      </c>
    </row>
    <row r="12902">
      <c r="A12902" s="23" t="s">
        <v>13779</v>
      </c>
      <c r="B12902" s="21" t="s">
        <v>261</v>
      </c>
    </row>
    <row r="12903">
      <c r="A12903" s="23" t="s">
        <v>13780</v>
      </c>
      <c r="B12903" s="21" t="s">
        <v>294</v>
      </c>
    </row>
    <row r="12904">
      <c r="A12904" s="23" t="s">
        <v>13781</v>
      </c>
      <c r="B12904" s="21" t="s">
        <v>300</v>
      </c>
    </row>
    <row r="12905">
      <c r="A12905" s="23" t="s">
        <v>13782</v>
      </c>
      <c r="B12905" s="21" t="s">
        <v>261</v>
      </c>
    </row>
    <row r="12906">
      <c r="A12906" s="23" t="s">
        <v>13783</v>
      </c>
      <c r="B12906" s="21" t="s">
        <v>263</v>
      </c>
    </row>
    <row r="12907">
      <c r="A12907" s="23" t="s">
        <v>13784</v>
      </c>
      <c r="B12907" s="21" t="s">
        <v>283</v>
      </c>
    </row>
    <row r="12908">
      <c r="A12908" s="23" t="s">
        <v>13785</v>
      </c>
      <c r="B12908" s="21" t="s">
        <v>261</v>
      </c>
    </row>
    <row r="12909">
      <c r="A12909" s="23" t="s">
        <v>13786</v>
      </c>
      <c r="B12909" s="21" t="s">
        <v>1586</v>
      </c>
    </row>
    <row r="12910">
      <c r="A12910" s="23" t="s">
        <v>13787</v>
      </c>
      <c r="B12910" s="21" t="s">
        <v>362</v>
      </c>
    </row>
    <row r="12911">
      <c r="A12911" s="23" t="s">
        <v>13788</v>
      </c>
      <c r="B12911" s="21" t="s">
        <v>767</v>
      </c>
    </row>
    <row r="12912">
      <c r="A12912" s="23" t="s">
        <v>13789</v>
      </c>
      <c r="B12912" s="21" t="s">
        <v>283</v>
      </c>
    </row>
    <row r="12913">
      <c r="A12913" s="23" t="s">
        <v>13790</v>
      </c>
      <c r="B12913" s="21" t="s">
        <v>333</v>
      </c>
    </row>
    <row r="12914">
      <c r="A12914" s="23" t="s">
        <v>13791</v>
      </c>
      <c r="B12914" s="21" t="s">
        <v>263</v>
      </c>
    </row>
    <row r="12915">
      <c r="A12915" s="23" t="s">
        <v>13792</v>
      </c>
      <c r="B12915" s="21" t="s">
        <v>357</v>
      </c>
    </row>
    <row r="12916">
      <c r="A12916" s="23" t="s">
        <v>13793</v>
      </c>
      <c r="B12916" s="21" t="s">
        <v>265</v>
      </c>
    </row>
    <row r="12917">
      <c r="A12917" s="23" t="s">
        <v>13794</v>
      </c>
      <c r="B12917" s="21" t="s">
        <v>908</v>
      </c>
    </row>
    <row r="12918">
      <c r="A12918" s="23" t="s">
        <v>13795</v>
      </c>
      <c r="B12918" s="21" t="s">
        <v>664</v>
      </c>
    </row>
    <row r="12919">
      <c r="A12919" s="23" t="s">
        <v>13796</v>
      </c>
      <c r="B12919" s="21" t="s">
        <v>690</v>
      </c>
    </row>
    <row r="12920">
      <c r="A12920" s="23" t="s">
        <v>13797</v>
      </c>
      <c r="B12920" s="21" t="s">
        <v>1360</v>
      </c>
    </row>
    <row r="12921">
      <c r="A12921" s="23" t="s">
        <v>13798</v>
      </c>
      <c r="B12921" s="21" t="s">
        <v>276</v>
      </c>
    </row>
    <row r="12922">
      <c r="A12922" s="23" t="s">
        <v>13799</v>
      </c>
      <c r="B12922" s="21" t="s">
        <v>349</v>
      </c>
    </row>
    <row r="12923">
      <c r="A12923" s="23" t="s">
        <v>13800</v>
      </c>
      <c r="B12923" s="21" t="s">
        <v>1054</v>
      </c>
    </row>
    <row r="12924">
      <c r="A12924" s="23" t="s">
        <v>13801</v>
      </c>
      <c r="B12924" s="21" t="s">
        <v>329</v>
      </c>
    </row>
    <row r="12925">
      <c r="A12925" s="23" t="s">
        <v>13802</v>
      </c>
      <c r="B12925" s="21" t="s">
        <v>261</v>
      </c>
    </row>
    <row r="12926">
      <c r="A12926" s="23" t="s">
        <v>13803</v>
      </c>
      <c r="B12926" s="21" t="s">
        <v>297</v>
      </c>
    </row>
    <row r="12927">
      <c r="A12927" s="23" t="s">
        <v>13804</v>
      </c>
      <c r="B12927" s="21" t="s">
        <v>263</v>
      </c>
    </row>
    <row r="12928">
      <c r="A12928" s="23" t="s">
        <v>13805</v>
      </c>
      <c r="B12928" s="21" t="s">
        <v>263</v>
      </c>
    </row>
    <row r="12929">
      <c r="A12929" s="23" t="s">
        <v>13806</v>
      </c>
      <c r="B12929" s="21" t="s">
        <v>346</v>
      </c>
    </row>
    <row r="12930">
      <c r="A12930" s="23" t="s">
        <v>13807</v>
      </c>
      <c r="B12930" s="21" t="s">
        <v>261</v>
      </c>
    </row>
    <row r="12931">
      <c r="A12931" s="23" t="s">
        <v>13808</v>
      </c>
      <c r="B12931" s="21" t="s">
        <v>291</v>
      </c>
    </row>
    <row r="12932">
      <c r="A12932" s="23" t="s">
        <v>13809</v>
      </c>
      <c r="B12932" s="21" t="s">
        <v>273</v>
      </c>
    </row>
    <row r="12933">
      <c r="A12933" s="23" t="s">
        <v>13810</v>
      </c>
      <c r="B12933" s="21" t="s">
        <v>294</v>
      </c>
    </row>
    <row r="12934">
      <c r="A12934" s="23" t="s">
        <v>13811</v>
      </c>
      <c r="B12934" s="21" t="s">
        <v>283</v>
      </c>
    </row>
    <row r="12935">
      <c r="A12935" s="23" t="s">
        <v>13812</v>
      </c>
      <c r="B12935" s="21" t="s">
        <v>316</v>
      </c>
    </row>
    <row r="12936">
      <c r="A12936" s="23" t="s">
        <v>13813</v>
      </c>
      <c r="B12936" s="21" t="s">
        <v>267</v>
      </c>
    </row>
    <row r="12937">
      <c r="A12937" s="23" t="s">
        <v>13814</v>
      </c>
      <c r="B12937" s="21" t="s">
        <v>263</v>
      </c>
    </row>
    <row r="12938">
      <c r="A12938" s="23" t="s">
        <v>13815</v>
      </c>
      <c r="B12938" s="21" t="s">
        <v>300</v>
      </c>
    </row>
    <row r="12939">
      <c r="A12939" s="23" t="s">
        <v>13816</v>
      </c>
      <c r="B12939" s="21" t="s">
        <v>263</v>
      </c>
    </row>
    <row r="12940">
      <c r="A12940" s="23" t="s">
        <v>13817</v>
      </c>
      <c r="B12940" s="21" t="s">
        <v>263</v>
      </c>
    </row>
    <row r="12941">
      <c r="A12941" s="23" t="s">
        <v>13818</v>
      </c>
      <c r="B12941" s="21" t="s">
        <v>263</v>
      </c>
    </row>
    <row r="12942">
      <c r="A12942" s="23" t="s">
        <v>13819</v>
      </c>
      <c r="B12942" s="21" t="s">
        <v>118</v>
      </c>
    </row>
    <row r="12943">
      <c r="A12943" s="23" t="s">
        <v>13820</v>
      </c>
      <c r="B12943" s="21" t="s">
        <v>610</v>
      </c>
    </row>
    <row r="12944">
      <c r="A12944" s="23" t="s">
        <v>13821</v>
      </c>
      <c r="B12944" s="21" t="s">
        <v>300</v>
      </c>
    </row>
    <row r="12945">
      <c r="A12945" s="23" t="s">
        <v>13822</v>
      </c>
      <c r="B12945" s="21" t="s">
        <v>279</v>
      </c>
    </row>
    <row r="12946">
      <c r="A12946" s="23" t="s">
        <v>13823</v>
      </c>
      <c r="B12946" s="21" t="s">
        <v>767</v>
      </c>
    </row>
    <row r="12947">
      <c r="A12947" s="23" t="s">
        <v>13824</v>
      </c>
      <c r="B12947" s="21" t="s">
        <v>184</v>
      </c>
    </row>
    <row r="12948">
      <c r="A12948" s="23" t="s">
        <v>13825</v>
      </c>
      <c r="B12948" s="21" t="s">
        <v>300</v>
      </c>
    </row>
    <row r="12949">
      <c r="A12949" s="23" t="s">
        <v>13826</v>
      </c>
      <c r="B12949" s="21" t="s">
        <v>261</v>
      </c>
    </row>
    <row r="12950">
      <c r="A12950" s="23" t="s">
        <v>13827</v>
      </c>
      <c r="B12950" s="21" t="s">
        <v>144</v>
      </c>
    </row>
    <row r="12951">
      <c r="A12951" s="23" t="s">
        <v>13828</v>
      </c>
      <c r="B12951" s="21" t="s">
        <v>362</v>
      </c>
    </row>
    <row r="12952">
      <c r="A12952" s="23" t="s">
        <v>13829</v>
      </c>
      <c r="B12952" s="21" t="s">
        <v>435</v>
      </c>
    </row>
    <row r="12953">
      <c r="A12953" s="23" t="s">
        <v>13830</v>
      </c>
      <c r="B12953" s="21" t="s">
        <v>283</v>
      </c>
    </row>
    <row r="12954">
      <c r="A12954" s="23" t="s">
        <v>13831</v>
      </c>
      <c r="B12954" s="21" t="s">
        <v>261</v>
      </c>
    </row>
    <row r="12955">
      <c r="A12955" s="23" t="s">
        <v>13832</v>
      </c>
      <c r="B12955" s="21" t="s">
        <v>329</v>
      </c>
    </row>
    <row r="12956">
      <c r="A12956" s="23" t="s">
        <v>13833</v>
      </c>
      <c r="B12956" s="21" t="s">
        <v>267</v>
      </c>
    </row>
    <row r="12957">
      <c r="A12957" s="23" t="s">
        <v>13834</v>
      </c>
      <c r="B12957" s="21" t="s">
        <v>118</v>
      </c>
    </row>
    <row r="12958">
      <c r="A12958" s="23" t="s">
        <v>13835</v>
      </c>
      <c r="B12958" s="21" t="s">
        <v>283</v>
      </c>
    </row>
    <row r="12959">
      <c r="A12959" s="23" t="s">
        <v>13836</v>
      </c>
      <c r="B12959" s="21" t="s">
        <v>294</v>
      </c>
    </row>
    <row r="12960">
      <c r="A12960" s="23" t="s">
        <v>13837</v>
      </c>
      <c r="B12960" s="21" t="s">
        <v>118</v>
      </c>
    </row>
    <row r="12961">
      <c r="A12961" s="23" t="s">
        <v>13838</v>
      </c>
      <c r="B12961" s="21" t="s">
        <v>263</v>
      </c>
    </row>
    <row r="12962">
      <c r="A12962" s="23" t="s">
        <v>13839</v>
      </c>
      <c r="B12962" s="21" t="s">
        <v>283</v>
      </c>
    </row>
    <row r="12963">
      <c r="A12963" s="23" t="s">
        <v>13840</v>
      </c>
      <c r="B12963" s="21" t="s">
        <v>2574</v>
      </c>
    </row>
    <row r="12964">
      <c r="A12964" s="23" t="s">
        <v>13841</v>
      </c>
      <c r="B12964" s="21" t="s">
        <v>1360</v>
      </c>
    </row>
    <row r="12965">
      <c r="A12965" s="23" t="s">
        <v>13842</v>
      </c>
      <c r="B12965" s="21" t="s">
        <v>767</v>
      </c>
    </row>
    <row r="12966">
      <c r="A12966" s="23" t="s">
        <v>13843</v>
      </c>
      <c r="B12966" s="21" t="s">
        <v>118</v>
      </c>
    </row>
    <row r="12967">
      <c r="A12967" s="23" t="s">
        <v>13844</v>
      </c>
      <c r="B12967" s="21" t="s">
        <v>283</v>
      </c>
    </row>
    <row r="12968">
      <c r="A12968" s="23" t="s">
        <v>13845</v>
      </c>
      <c r="B12968" s="21" t="s">
        <v>297</v>
      </c>
    </row>
    <row r="12969">
      <c r="A12969" s="23" t="s">
        <v>13846</v>
      </c>
      <c r="B12969" s="21" t="s">
        <v>13353</v>
      </c>
    </row>
    <row r="12970">
      <c r="A12970" s="23" t="s">
        <v>13847</v>
      </c>
      <c r="B12970" s="21" t="s">
        <v>118</v>
      </c>
    </row>
    <row r="12971">
      <c r="A12971" s="23" t="s">
        <v>13848</v>
      </c>
      <c r="B12971" s="21" t="s">
        <v>283</v>
      </c>
    </row>
    <row r="12972">
      <c r="A12972" s="23" t="s">
        <v>13849</v>
      </c>
      <c r="B12972" s="21" t="s">
        <v>261</v>
      </c>
    </row>
    <row r="12973">
      <c r="A12973" s="23" t="s">
        <v>13850</v>
      </c>
      <c r="B12973" s="21" t="s">
        <v>273</v>
      </c>
    </row>
    <row r="12974">
      <c r="A12974" s="23" t="s">
        <v>13851</v>
      </c>
      <c r="B12974" s="21" t="s">
        <v>283</v>
      </c>
    </row>
    <row r="12975">
      <c r="A12975" s="23" t="s">
        <v>13852</v>
      </c>
      <c r="B12975" s="21" t="s">
        <v>184</v>
      </c>
    </row>
    <row r="12976">
      <c r="A12976" s="23" t="s">
        <v>13853</v>
      </c>
      <c r="B12976" s="21" t="s">
        <v>294</v>
      </c>
    </row>
    <row r="12977">
      <c r="A12977" s="23" t="s">
        <v>13854</v>
      </c>
      <c r="B12977" s="21" t="s">
        <v>294</v>
      </c>
    </row>
    <row r="12978">
      <c r="A12978" s="23" t="s">
        <v>13855</v>
      </c>
      <c r="B12978" s="21" t="s">
        <v>271</v>
      </c>
    </row>
    <row r="12979">
      <c r="A12979" s="23" t="s">
        <v>13856</v>
      </c>
      <c r="B12979" s="21" t="s">
        <v>294</v>
      </c>
    </row>
    <row r="12980">
      <c r="A12980" s="23" t="s">
        <v>13857</v>
      </c>
      <c r="B12980" s="21" t="s">
        <v>273</v>
      </c>
    </row>
    <row r="12981">
      <c r="A12981" s="23" t="s">
        <v>13858</v>
      </c>
      <c r="B12981" s="21" t="s">
        <v>283</v>
      </c>
    </row>
    <row r="12982">
      <c r="A12982" s="23" t="s">
        <v>13859</v>
      </c>
      <c r="B12982" s="21" t="s">
        <v>9572</v>
      </c>
    </row>
    <row r="12983">
      <c r="A12983" s="23" t="s">
        <v>13860</v>
      </c>
      <c r="B12983" s="21" t="s">
        <v>273</v>
      </c>
    </row>
    <row r="12984">
      <c r="A12984" s="23" t="s">
        <v>13861</v>
      </c>
      <c r="B12984" s="21" t="s">
        <v>300</v>
      </c>
    </row>
    <row r="12985">
      <c r="A12985" s="23" t="s">
        <v>13862</v>
      </c>
      <c r="B12985" s="21" t="s">
        <v>267</v>
      </c>
    </row>
    <row r="12986">
      <c r="A12986" s="23" t="s">
        <v>13863</v>
      </c>
      <c r="B12986" s="21" t="s">
        <v>1097</v>
      </c>
    </row>
    <row r="12987">
      <c r="A12987" s="23" t="s">
        <v>13864</v>
      </c>
      <c r="B12987" s="21" t="s">
        <v>261</v>
      </c>
    </row>
    <row r="12988">
      <c r="A12988" s="23" t="s">
        <v>13865</v>
      </c>
      <c r="B12988" s="21" t="s">
        <v>300</v>
      </c>
    </row>
    <row r="12989">
      <c r="A12989" s="23" t="s">
        <v>13866</v>
      </c>
      <c r="B12989" s="21" t="s">
        <v>261</v>
      </c>
    </row>
    <row r="12990">
      <c r="A12990" s="23" t="s">
        <v>13867</v>
      </c>
      <c r="B12990" s="21" t="s">
        <v>300</v>
      </c>
    </row>
    <row r="12991">
      <c r="A12991" s="23" t="s">
        <v>13868</v>
      </c>
      <c r="B12991" s="21" t="s">
        <v>265</v>
      </c>
    </row>
    <row r="12992">
      <c r="A12992" s="23" t="s">
        <v>13869</v>
      </c>
      <c r="B12992" s="21" t="s">
        <v>261</v>
      </c>
    </row>
    <row r="12993">
      <c r="A12993" s="23" t="s">
        <v>13870</v>
      </c>
      <c r="B12993" s="21" t="s">
        <v>152</v>
      </c>
    </row>
    <row r="12994">
      <c r="A12994" s="23" t="s">
        <v>13871</v>
      </c>
      <c r="B12994" s="21" t="s">
        <v>267</v>
      </c>
    </row>
    <row r="12995">
      <c r="A12995" s="23" t="s">
        <v>13872</v>
      </c>
      <c r="B12995" s="21" t="s">
        <v>267</v>
      </c>
    </row>
    <row r="12996">
      <c r="A12996" s="23" t="s">
        <v>13873</v>
      </c>
      <c r="B12996" s="21" t="s">
        <v>291</v>
      </c>
    </row>
    <row r="12997">
      <c r="A12997" s="23" t="s">
        <v>13874</v>
      </c>
      <c r="B12997" s="21" t="s">
        <v>261</v>
      </c>
    </row>
    <row r="12998">
      <c r="A12998" s="23" t="s">
        <v>13875</v>
      </c>
      <c r="B12998" s="21" t="s">
        <v>283</v>
      </c>
    </row>
    <row r="12999">
      <c r="A12999" s="23" t="s">
        <v>13876</v>
      </c>
      <c r="B12999" s="21" t="s">
        <v>263</v>
      </c>
    </row>
    <row r="13000">
      <c r="A13000" s="23" t="s">
        <v>13877</v>
      </c>
      <c r="B13000" s="21" t="s">
        <v>118</v>
      </c>
    </row>
    <row r="13001">
      <c r="A13001" s="23" t="s">
        <v>13878</v>
      </c>
      <c r="B13001" s="21" t="s">
        <v>263</v>
      </c>
    </row>
    <row r="13002">
      <c r="A13002" s="23" t="s">
        <v>13879</v>
      </c>
      <c r="B13002" s="21" t="s">
        <v>261</v>
      </c>
    </row>
    <row r="13003">
      <c r="A13003" s="23" t="s">
        <v>13880</v>
      </c>
      <c r="B13003" s="21" t="s">
        <v>263</v>
      </c>
    </row>
    <row r="13004">
      <c r="A13004" s="23" t="s">
        <v>13881</v>
      </c>
      <c r="B13004" s="21" t="s">
        <v>294</v>
      </c>
    </row>
    <row r="13005">
      <c r="A13005" s="23" t="s">
        <v>13882</v>
      </c>
      <c r="B13005" s="21" t="s">
        <v>294</v>
      </c>
    </row>
    <row r="13006">
      <c r="A13006" s="23" t="s">
        <v>13883</v>
      </c>
      <c r="B13006" s="21" t="s">
        <v>144</v>
      </c>
    </row>
    <row r="13007">
      <c r="A13007" s="23" t="s">
        <v>13884</v>
      </c>
      <c r="B13007" s="21" t="s">
        <v>283</v>
      </c>
    </row>
    <row r="13008">
      <c r="A13008" s="23" t="s">
        <v>13885</v>
      </c>
      <c r="B13008" s="21" t="s">
        <v>466</v>
      </c>
    </row>
    <row r="13009">
      <c r="A13009" s="23" t="s">
        <v>13886</v>
      </c>
      <c r="B13009" s="21" t="s">
        <v>283</v>
      </c>
    </row>
    <row r="13010">
      <c r="A13010" s="23" t="s">
        <v>13887</v>
      </c>
      <c r="B13010" s="21" t="s">
        <v>13888</v>
      </c>
    </row>
    <row r="13011">
      <c r="A13011" s="23" t="s">
        <v>13889</v>
      </c>
      <c r="B13011" s="21" t="s">
        <v>261</v>
      </c>
    </row>
    <row r="13012">
      <c r="A13012" s="23" t="s">
        <v>13890</v>
      </c>
      <c r="B13012" s="21" t="s">
        <v>362</v>
      </c>
    </row>
    <row r="13013">
      <c r="A13013" s="23" t="s">
        <v>13891</v>
      </c>
      <c r="B13013" s="21" t="s">
        <v>329</v>
      </c>
    </row>
    <row r="13014">
      <c r="A13014" s="23" t="s">
        <v>13892</v>
      </c>
      <c r="B13014" s="21" t="s">
        <v>362</v>
      </c>
    </row>
    <row r="13015">
      <c r="A13015" s="23" t="s">
        <v>13893</v>
      </c>
      <c r="B13015" s="21" t="s">
        <v>610</v>
      </c>
    </row>
    <row r="13016">
      <c r="A13016" s="23" t="s">
        <v>13894</v>
      </c>
      <c r="B13016" s="21" t="s">
        <v>300</v>
      </c>
    </row>
    <row r="13017">
      <c r="A13017" s="23" t="s">
        <v>13895</v>
      </c>
      <c r="B13017" s="21" t="s">
        <v>283</v>
      </c>
    </row>
    <row r="13018">
      <c r="A13018" s="23" t="s">
        <v>13896</v>
      </c>
      <c r="B13018" s="21" t="s">
        <v>610</v>
      </c>
    </row>
    <row r="13019">
      <c r="A13019" s="23" t="s">
        <v>13897</v>
      </c>
      <c r="B13019" s="21" t="s">
        <v>294</v>
      </c>
    </row>
    <row r="13020">
      <c r="A13020" s="23" t="s">
        <v>13898</v>
      </c>
      <c r="B13020" s="21" t="s">
        <v>300</v>
      </c>
    </row>
    <row r="13021">
      <c r="A13021" s="23" t="s">
        <v>13899</v>
      </c>
      <c r="B13021" s="21" t="s">
        <v>1203</v>
      </c>
    </row>
    <row r="13022">
      <c r="A13022" s="23" t="s">
        <v>13900</v>
      </c>
      <c r="B13022" s="21" t="s">
        <v>263</v>
      </c>
    </row>
    <row r="13023">
      <c r="A13023" s="23" t="s">
        <v>13901</v>
      </c>
      <c r="B13023" s="21" t="s">
        <v>300</v>
      </c>
    </row>
    <row r="13024">
      <c r="A13024" s="23" t="s">
        <v>13902</v>
      </c>
      <c r="B13024" s="21" t="s">
        <v>261</v>
      </c>
    </row>
    <row r="13025">
      <c r="A13025" s="23" t="s">
        <v>13903</v>
      </c>
      <c r="B13025" s="21" t="s">
        <v>752</v>
      </c>
    </row>
    <row r="13026">
      <c r="A13026" s="23" t="s">
        <v>13904</v>
      </c>
      <c r="B13026" s="21" t="s">
        <v>362</v>
      </c>
    </row>
    <row r="13027">
      <c r="A13027" s="23" t="s">
        <v>13905</v>
      </c>
      <c r="B13027" s="21" t="s">
        <v>261</v>
      </c>
    </row>
    <row r="13028">
      <c r="A13028" s="23" t="s">
        <v>13906</v>
      </c>
      <c r="B13028" s="21" t="s">
        <v>263</v>
      </c>
    </row>
    <row r="13029">
      <c r="A13029" s="23" t="s">
        <v>13907</v>
      </c>
      <c r="B13029" s="21" t="s">
        <v>261</v>
      </c>
    </row>
    <row r="13030">
      <c r="A13030" s="23" t="s">
        <v>13908</v>
      </c>
      <c r="B13030" s="21" t="s">
        <v>273</v>
      </c>
    </row>
    <row r="13031">
      <c r="A13031" s="23" t="s">
        <v>13909</v>
      </c>
      <c r="B13031" s="21" t="s">
        <v>13910</v>
      </c>
    </row>
    <row r="13032">
      <c r="A13032" s="23" t="s">
        <v>13911</v>
      </c>
      <c r="B13032" s="21" t="s">
        <v>728</v>
      </c>
    </row>
    <row r="13033">
      <c r="A13033" s="23" t="s">
        <v>13912</v>
      </c>
      <c r="B13033" s="21" t="s">
        <v>283</v>
      </c>
    </row>
    <row r="13034">
      <c r="A13034" s="23" t="s">
        <v>13913</v>
      </c>
      <c r="B13034" s="21" t="s">
        <v>294</v>
      </c>
    </row>
    <row r="13035">
      <c r="A13035" s="23" t="s">
        <v>13914</v>
      </c>
      <c r="B13035" s="21" t="s">
        <v>261</v>
      </c>
    </row>
    <row r="13036">
      <c r="A13036" s="23" t="s">
        <v>13915</v>
      </c>
      <c r="B13036" s="21" t="s">
        <v>281</v>
      </c>
    </row>
    <row r="13037">
      <c r="A13037" s="23" t="s">
        <v>13916</v>
      </c>
      <c r="B13037" s="21" t="s">
        <v>362</v>
      </c>
    </row>
    <row r="13038">
      <c r="A13038" s="23" t="s">
        <v>13917</v>
      </c>
      <c r="B13038" s="21" t="s">
        <v>152</v>
      </c>
    </row>
    <row r="13039">
      <c r="A13039" s="23" t="s">
        <v>13918</v>
      </c>
      <c r="B13039" s="21" t="s">
        <v>273</v>
      </c>
    </row>
    <row r="13040">
      <c r="A13040" s="23" t="s">
        <v>13919</v>
      </c>
      <c r="B13040" s="21" t="s">
        <v>261</v>
      </c>
    </row>
    <row r="13041">
      <c r="A13041" s="23" t="s">
        <v>13920</v>
      </c>
      <c r="B13041" s="21" t="s">
        <v>357</v>
      </c>
    </row>
    <row r="13042">
      <c r="A13042" s="23" t="s">
        <v>13921</v>
      </c>
      <c r="B13042" s="21" t="s">
        <v>357</v>
      </c>
    </row>
    <row r="13043">
      <c r="A13043" s="23" t="s">
        <v>13922</v>
      </c>
      <c r="B13043" s="21" t="s">
        <v>261</v>
      </c>
    </row>
    <row r="13044">
      <c r="A13044" s="23" t="s">
        <v>13923</v>
      </c>
      <c r="B13044" s="21" t="s">
        <v>291</v>
      </c>
    </row>
    <row r="13045">
      <c r="A13045" s="23" t="s">
        <v>13924</v>
      </c>
      <c r="B13045" s="21" t="s">
        <v>261</v>
      </c>
    </row>
    <row r="13046">
      <c r="A13046" s="23" t="s">
        <v>13925</v>
      </c>
      <c r="B13046" s="21" t="s">
        <v>294</v>
      </c>
    </row>
    <row r="13047">
      <c r="A13047" s="23" t="s">
        <v>13926</v>
      </c>
      <c r="B13047" s="21" t="s">
        <v>261</v>
      </c>
    </row>
    <row r="13048">
      <c r="A13048" s="23" t="s">
        <v>13927</v>
      </c>
      <c r="B13048" s="21" t="s">
        <v>466</v>
      </c>
    </row>
    <row r="13049">
      <c r="A13049" s="23" t="s">
        <v>13928</v>
      </c>
      <c r="B13049" s="21" t="s">
        <v>375</v>
      </c>
    </row>
    <row r="13050">
      <c r="A13050" s="23" t="s">
        <v>13929</v>
      </c>
      <c r="B13050" s="21" t="s">
        <v>1320</v>
      </c>
    </row>
    <row r="13051">
      <c r="A13051" s="23" t="s">
        <v>13930</v>
      </c>
      <c r="B13051" s="21" t="s">
        <v>1203</v>
      </c>
    </row>
    <row r="13052">
      <c r="A13052" s="23" t="s">
        <v>13931</v>
      </c>
      <c r="B13052" s="21" t="s">
        <v>362</v>
      </c>
    </row>
    <row r="13053">
      <c r="A13053" s="23" t="s">
        <v>13932</v>
      </c>
      <c r="B13053" s="21" t="s">
        <v>300</v>
      </c>
    </row>
    <row r="13054">
      <c r="A13054" s="23" t="s">
        <v>13933</v>
      </c>
      <c r="B13054" s="21" t="s">
        <v>11382</v>
      </c>
    </row>
    <row r="13055">
      <c r="A13055" s="23" t="s">
        <v>13934</v>
      </c>
      <c r="B13055" s="21" t="s">
        <v>267</v>
      </c>
    </row>
    <row r="13056">
      <c r="A13056" s="23" t="s">
        <v>13935</v>
      </c>
      <c r="B13056" s="21" t="s">
        <v>267</v>
      </c>
    </row>
    <row r="13057">
      <c r="A13057" s="23" t="s">
        <v>13936</v>
      </c>
      <c r="B13057" s="21" t="s">
        <v>261</v>
      </c>
    </row>
    <row r="13058">
      <c r="A13058" s="23" t="s">
        <v>13937</v>
      </c>
      <c r="B13058" s="21" t="s">
        <v>261</v>
      </c>
    </row>
    <row r="13059">
      <c r="A13059" s="23" t="s">
        <v>13938</v>
      </c>
      <c r="B13059" s="21" t="s">
        <v>511</v>
      </c>
    </row>
    <row r="13060">
      <c r="A13060" s="23" t="s">
        <v>13939</v>
      </c>
      <c r="B13060" s="21" t="s">
        <v>435</v>
      </c>
    </row>
    <row r="13061">
      <c r="A13061" s="23" t="s">
        <v>13940</v>
      </c>
      <c r="B13061" s="21" t="s">
        <v>283</v>
      </c>
    </row>
    <row r="13062">
      <c r="A13062" s="23" t="s">
        <v>13941</v>
      </c>
      <c r="B13062" s="21" t="s">
        <v>263</v>
      </c>
    </row>
    <row r="13063">
      <c r="A13063" s="23" t="s">
        <v>13942</v>
      </c>
      <c r="B13063" s="21" t="s">
        <v>466</v>
      </c>
    </row>
    <row r="13064">
      <c r="A13064" s="23" t="s">
        <v>13943</v>
      </c>
      <c r="B13064" s="21" t="s">
        <v>297</v>
      </c>
    </row>
    <row r="13065">
      <c r="A13065" s="23" t="s">
        <v>13944</v>
      </c>
      <c r="B13065" s="21" t="s">
        <v>267</v>
      </c>
    </row>
    <row r="13066">
      <c r="A13066" s="23" t="s">
        <v>13945</v>
      </c>
      <c r="B13066" s="21" t="s">
        <v>752</v>
      </c>
    </row>
    <row r="13067">
      <c r="A13067" s="23" t="s">
        <v>13946</v>
      </c>
      <c r="B13067" s="21" t="s">
        <v>261</v>
      </c>
    </row>
    <row r="13068">
      <c r="A13068" s="23" t="s">
        <v>13947</v>
      </c>
      <c r="B13068" s="21" t="s">
        <v>2174</v>
      </c>
    </row>
    <row r="13069">
      <c r="A13069" s="23" t="s">
        <v>13948</v>
      </c>
      <c r="B13069" s="21" t="s">
        <v>587</v>
      </c>
    </row>
    <row r="13070">
      <c r="A13070" s="23" t="s">
        <v>13949</v>
      </c>
      <c r="B13070" s="21" t="s">
        <v>261</v>
      </c>
    </row>
    <row r="13071">
      <c r="A13071" s="23" t="s">
        <v>13950</v>
      </c>
      <c r="B13071" s="21" t="s">
        <v>375</v>
      </c>
    </row>
    <row r="13072">
      <c r="A13072" s="23" t="s">
        <v>13951</v>
      </c>
      <c r="B13072" s="21" t="s">
        <v>291</v>
      </c>
    </row>
    <row r="13073">
      <c r="A13073" s="23" t="s">
        <v>13952</v>
      </c>
      <c r="B13073" s="21" t="s">
        <v>283</v>
      </c>
    </row>
    <row r="13074">
      <c r="A13074" s="23" t="s">
        <v>13953</v>
      </c>
      <c r="B13074" s="21" t="s">
        <v>300</v>
      </c>
    </row>
    <row r="13075">
      <c r="A13075" s="23" t="s">
        <v>13954</v>
      </c>
      <c r="B13075" s="21" t="s">
        <v>267</v>
      </c>
    </row>
    <row r="13076">
      <c r="A13076" s="23" t="s">
        <v>13955</v>
      </c>
      <c r="B13076" s="21" t="s">
        <v>118</v>
      </c>
    </row>
    <row r="13077">
      <c r="A13077" s="23" t="s">
        <v>13956</v>
      </c>
      <c r="B13077" s="21" t="s">
        <v>452</v>
      </c>
    </row>
    <row r="13078">
      <c r="A13078" s="23" t="s">
        <v>13957</v>
      </c>
      <c r="B13078" s="21" t="s">
        <v>261</v>
      </c>
    </row>
    <row r="13079">
      <c r="A13079" s="23" t="s">
        <v>13958</v>
      </c>
      <c r="B13079" s="21" t="s">
        <v>267</v>
      </c>
    </row>
    <row r="13080">
      <c r="A13080" s="23" t="s">
        <v>13959</v>
      </c>
      <c r="B13080" s="21" t="s">
        <v>300</v>
      </c>
    </row>
    <row r="13081">
      <c r="A13081" s="23" t="s">
        <v>13960</v>
      </c>
      <c r="B13081" s="21" t="s">
        <v>283</v>
      </c>
    </row>
    <row r="13082">
      <c r="A13082" s="23" t="s">
        <v>13961</v>
      </c>
      <c r="B13082" s="21" t="s">
        <v>300</v>
      </c>
    </row>
    <row r="13083">
      <c r="A13083" s="23" t="s">
        <v>13962</v>
      </c>
      <c r="B13083" s="21" t="s">
        <v>283</v>
      </c>
    </row>
    <row r="13084">
      <c r="A13084" s="23" t="s">
        <v>13963</v>
      </c>
      <c r="B13084" s="21" t="s">
        <v>4281</v>
      </c>
    </row>
    <row r="13085">
      <c r="A13085" s="23" t="s">
        <v>13964</v>
      </c>
      <c r="B13085" s="21" t="s">
        <v>294</v>
      </c>
    </row>
    <row r="13086">
      <c r="A13086" s="23" t="s">
        <v>13965</v>
      </c>
      <c r="B13086" s="21" t="s">
        <v>283</v>
      </c>
    </row>
    <row r="13087">
      <c r="A13087" s="23" t="s">
        <v>13966</v>
      </c>
      <c r="B13087" s="21" t="s">
        <v>322</v>
      </c>
    </row>
    <row r="13088">
      <c r="A13088" s="23" t="s">
        <v>13967</v>
      </c>
      <c r="B13088" s="21" t="s">
        <v>279</v>
      </c>
    </row>
    <row r="13089">
      <c r="A13089" s="23" t="s">
        <v>13968</v>
      </c>
      <c r="B13089" s="21" t="s">
        <v>261</v>
      </c>
    </row>
    <row r="13090">
      <c r="A13090" s="23" t="s">
        <v>13969</v>
      </c>
      <c r="B13090" s="21" t="s">
        <v>357</v>
      </c>
    </row>
    <row r="13091">
      <c r="A13091" s="23" t="s">
        <v>13970</v>
      </c>
      <c r="B13091" s="21" t="s">
        <v>283</v>
      </c>
    </row>
    <row r="13092">
      <c r="A13092" s="23" t="s">
        <v>13971</v>
      </c>
      <c r="B13092" s="21" t="s">
        <v>300</v>
      </c>
    </row>
    <row r="13093">
      <c r="A13093" s="23" t="s">
        <v>13972</v>
      </c>
      <c r="B13093" s="21" t="s">
        <v>261</v>
      </c>
    </row>
    <row r="13094">
      <c r="A13094" s="23" t="s">
        <v>13973</v>
      </c>
      <c r="B13094" s="21" t="s">
        <v>159</v>
      </c>
    </row>
    <row r="13095">
      <c r="A13095" s="23" t="s">
        <v>13974</v>
      </c>
      <c r="B13095" s="21" t="s">
        <v>273</v>
      </c>
    </row>
    <row r="13096">
      <c r="A13096" s="23" t="s">
        <v>141</v>
      </c>
      <c r="B13096" s="21" t="s">
        <v>142</v>
      </c>
    </row>
    <row r="13097">
      <c r="A13097" s="23" t="s">
        <v>13975</v>
      </c>
      <c r="B13097" s="21" t="s">
        <v>273</v>
      </c>
    </row>
    <row r="13098">
      <c r="A13098" s="23" t="s">
        <v>13976</v>
      </c>
      <c r="B13098" s="21" t="s">
        <v>752</v>
      </c>
    </row>
    <row r="13099">
      <c r="A13099" s="23" t="s">
        <v>13977</v>
      </c>
      <c r="B13099" s="21" t="s">
        <v>300</v>
      </c>
    </row>
    <row r="13100">
      <c r="A13100" s="23" t="s">
        <v>13978</v>
      </c>
      <c r="B13100" s="21" t="s">
        <v>283</v>
      </c>
    </row>
    <row r="13101">
      <c r="A13101" s="23" t="s">
        <v>13979</v>
      </c>
      <c r="B13101" s="21" t="s">
        <v>1320</v>
      </c>
    </row>
    <row r="13102">
      <c r="A13102" s="23" t="s">
        <v>13980</v>
      </c>
      <c r="B13102" s="21" t="s">
        <v>371</v>
      </c>
    </row>
    <row r="13103">
      <c r="A13103" s="23" t="s">
        <v>13981</v>
      </c>
      <c r="B13103" s="21" t="s">
        <v>11738</v>
      </c>
    </row>
    <row r="13104">
      <c r="A13104" s="23" t="s">
        <v>13982</v>
      </c>
      <c r="B13104" s="21" t="s">
        <v>362</v>
      </c>
    </row>
    <row r="13105">
      <c r="A13105" s="23" t="s">
        <v>13983</v>
      </c>
      <c r="B13105" s="21" t="s">
        <v>329</v>
      </c>
    </row>
    <row r="13106">
      <c r="A13106" s="23" t="s">
        <v>13984</v>
      </c>
      <c r="B13106" s="21" t="s">
        <v>452</v>
      </c>
    </row>
    <row r="13107">
      <c r="A13107" s="23" t="s">
        <v>13985</v>
      </c>
      <c r="B13107" s="21" t="s">
        <v>261</v>
      </c>
    </row>
    <row r="13108">
      <c r="A13108" s="23" t="s">
        <v>13986</v>
      </c>
      <c r="B13108" s="21" t="s">
        <v>267</v>
      </c>
    </row>
    <row r="13109">
      <c r="A13109" s="23" t="s">
        <v>13987</v>
      </c>
      <c r="B13109" s="21" t="s">
        <v>267</v>
      </c>
    </row>
    <row r="13110">
      <c r="A13110" s="23" t="s">
        <v>13988</v>
      </c>
      <c r="B13110" s="21" t="s">
        <v>271</v>
      </c>
    </row>
    <row r="13111">
      <c r="A13111" s="23" t="s">
        <v>13989</v>
      </c>
      <c r="B13111" s="21" t="s">
        <v>294</v>
      </c>
    </row>
    <row r="13112">
      <c r="A13112" s="23" t="s">
        <v>13990</v>
      </c>
      <c r="B13112" s="21" t="s">
        <v>435</v>
      </c>
    </row>
    <row r="13113">
      <c r="A13113" s="23" t="s">
        <v>13991</v>
      </c>
      <c r="B13113" s="21" t="s">
        <v>283</v>
      </c>
    </row>
    <row r="13114">
      <c r="A13114" s="23" t="s">
        <v>13992</v>
      </c>
      <c r="B13114" s="21" t="s">
        <v>144</v>
      </c>
    </row>
    <row r="13115">
      <c r="A13115" s="23" t="s">
        <v>13993</v>
      </c>
      <c r="B13115" s="21" t="s">
        <v>4674</v>
      </c>
    </row>
    <row r="13116">
      <c r="A13116" s="23" t="s">
        <v>13994</v>
      </c>
      <c r="B13116" s="21" t="s">
        <v>261</v>
      </c>
    </row>
    <row r="13117">
      <c r="A13117" s="23" t="s">
        <v>13995</v>
      </c>
      <c r="B13117" s="21" t="s">
        <v>283</v>
      </c>
    </row>
    <row r="13118">
      <c r="A13118" s="23" t="s">
        <v>13996</v>
      </c>
      <c r="B13118" s="21" t="s">
        <v>291</v>
      </c>
    </row>
    <row r="13119">
      <c r="A13119" s="23" t="s">
        <v>13997</v>
      </c>
      <c r="B13119" s="21" t="s">
        <v>283</v>
      </c>
    </row>
    <row r="13120">
      <c r="A13120" s="23" t="s">
        <v>13998</v>
      </c>
      <c r="B13120" s="21" t="s">
        <v>294</v>
      </c>
    </row>
    <row r="13121">
      <c r="A13121" s="23" t="s">
        <v>13999</v>
      </c>
      <c r="B13121" s="21" t="s">
        <v>1317</v>
      </c>
    </row>
    <row r="13122">
      <c r="A13122" s="23" t="s">
        <v>14000</v>
      </c>
      <c r="B13122" s="21" t="s">
        <v>283</v>
      </c>
    </row>
    <row r="13123">
      <c r="A13123" s="23" t="s">
        <v>14001</v>
      </c>
      <c r="B13123" s="21" t="s">
        <v>283</v>
      </c>
    </row>
    <row r="13124">
      <c r="A13124" s="23" t="s">
        <v>14002</v>
      </c>
      <c r="B13124" s="21" t="s">
        <v>1317</v>
      </c>
    </row>
    <row r="13125">
      <c r="A13125" s="23" t="s">
        <v>14003</v>
      </c>
      <c r="B13125" s="21" t="s">
        <v>261</v>
      </c>
    </row>
    <row r="13126">
      <c r="A13126" s="23" t="s">
        <v>14004</v>
      </c>
      <c r="B13126" s="21" t="s">
        <v>261</v>
      </c>
    </row>
    <row r="13127">
      <c r="A13127" s="23" t="s">
        <v>14005</v>
      </c>
      <c r="B13127" s="21" t="s">
        <v>283</v>
      </c>
    </row>
    <row r="13128">
      <c r="A13128" s="23" t="s">
        <v>14006</v>
      </c>
      <c r="B13128" s="21" t="s">
        <v>1711</v>
      </c>
    </row>
    <row r="13129">
      <c r="A13129" s="23" t="s">
        <v>14007</v>
      </c>
      <c r="B13129" s="21" t="s">
        <v>353</v>
      </c>
    </row>
    <row r="13130">
      <c r="A13130" s="23" t="s">
        <v>14008</v>
      </c>
      <c r="B13130" s="21" t="s">
        <v>1611</v>
      </c>
    </row>
    <row r="13131">
      <c r="A13131" s="23" t="s">
        <v>14009</v>
      </c>
      <c r="B13131" s="21" t="s">
        <v>1090</v>
      </c>
    </row>
    <row r="13132">
      <c r="A13132" s="23" t="s">
        <v>14010</v>
      </c>
      <c r="B13132" s="21" t="s">
        <v>273</v>
      </c>
    </row>
    <row r="13133">
      <c r="A13133" s="23" t="s">
        <v>14011</v>
      </c>
      <c r="B13133" s="21" t="s">
        <v>263</v>
      </c>
    </row>
    <row r="13134">
      <c r="A13134" s="23" t="s">
        <v>14012</v>
      </c>
      <c r="B13134" s="21" t="s">
        <v>283</v>
      </c>
    </row>
    <row r="13135">
      <c r="A13135" s="23" t="s">
        <v>14013</v>
      </c>
      <c r="B13135" s="21" t="s">
        <v>283</v>
      </c>
    </row>
    <row r="13136">
      <c r="A13136" s="23" t="s">
        <v>14014</v>
      </c>
      <c r="B13136" s="21" t="s">
        <v>1203</v>
      </c>
    </row>
    <row r="13137">
      <c r="A13137" s="23" t="s">
        <v>14015</v>
      </c>
      <c r="B13137" s="21" t="s">
        <v>261</v>
      </c>
    </row>
    <row r="13138">
      <c r="A13138" s="23" t="s">
        <v>14016</v>
      </c>
      <c r="B13138" s="21" t="s">
        <v>1097</v>
      </c>
    </row>
    <row r="13139">
      <c r="A13139" s="23" t="s">
        <v>14017</v>
      </c>
      <c r="B13139" s="21" t="s">
        <v>283</v>
      </c>
    </row>
    <row r="13140">
      <c r="A13140" s="23" t="s">
        <v>211</v>
      </c>
      <c r="B13140" s="21" t="s">
        <v>212</v>
      </c>
    </row>
    <row r="13141">
      <c r="A13141" s="23" t="s">
        <v>14018</v>
      </c>
      <c r="B13141" s="21" t="s">
        <v>279</v>
      </c>
    </row>
    <row r="13142">
      <c r="A13142" s="23" t="s">
        <v>14019</v>
      </c>
      <c r="B13142" s="21" t="s">
        <v>267</v>
      </c>
    </row>
    <row r="13143">
      <c r="A13143" s="23" t="s">
        <v>14020</v>
      </c>
      <c r="B13143" s="21" t="s">
        <v>285</v>
      </c>
    </row>
    <row r="13144">
      <c r="A13144" s="23" t="s">
        <v>14021</v>
      </c>
      <c r="B13144" s="21" t="s">
        <v>14022</v>
      </c>
    </row>
    <row r="13145">
      <c r="A13145" s="23" t="s">
        <v>14023</v>
      </c>
      <c r="B13145" s="21" t="s">
        <v>283</v>
      </c>
    </row>
    <row r="13146">
      <c r="A13146" s="23" t="s">
        <v>14024</v>
      </c>
      <c r="B13146" s="21" t="s">
        <v>362</v>
      </c>
    </row>
    <row r="13147">
      <c r="A13147" s="23" t="s">
        <v>14025</v>
      </c>
      <c r="B13147" s="21" t="s">
        <v>302</v>
      </c>
    </row>
    <row r="13148">
      <c r="A13148" s="23" t="s">
        <v>244</v>
      </c>
      <c r="B13148" s="21" t="s">
        <v>144</v>
      </c>
    </row>
    <row r="13149">
      <c r="A13149" s="23" t="s">
        <v>14026</v>
      </c>
      <c r="B13149" s="21" t="s">
        <v>7250</v>
      </c>
    </row>
    <row r="13150">
      <c r="A13150" s="23" t="s">
        <v>14027</v>
      </c>
      <c r="B13150" s="21" t="s">
        <v>435</v>
      </c>
    </row>
    <row r="13151">
      <c r="A13151" s="23" t="s">
        <v>14028</v>
      </c>
      <c r="B13151" s="21" t="s">
        <v>263</v>
      </c>
    </row>
    <row r="13152">
      <c r="A13152" s="23" t="s">
        <v>14029</v>
      </c>
      <c r="B13152" s="21" t="s">
        <v>294</v>
      </c>
    </row>
    <row r="13153">
      <c r="A13153" s="23" t="s">
        <v>14030</v>
      </c>
      <c r="B13153" s="21" t="s">
        <v>283</v>
      </c>
    </row>
    <row r="13154">
      <c r="A13154" s="23" t="s">
        <v>14031</v>
      </c>
      <c r="B13154" s="21" t="s">
        <v>261</v>
      </c>
    </row>
    <row r="13155">
      <c r="A13155" s="23" t="s">
        <v>14032</v>
      </c>
      <c r="B13155" s="21" t="s">
        <v>291</v>
      </c>
    </row>
    <row r="13156">
      <c r="A13156" s="23" t="s">
        <v>14033</v>
      </c>
      <c r="B13156" s="21" t="s">
        <v>276</v>
      </c>
    </row>
    <row r="13157">
      <c r="A13157" s="23" t="s">
        <v>14034</v>
      </c>
      <c r="B13157" s="21" t="s">
        <v>300</v>
      </c>
    </row>
    <row r="13158">
      <c r="A13158" s="23" t="s">
        <v>14035</v>
      </c>
      <c r="B13158" s="21" t="s">
        <v>263</v>
      </c>
    </row>
    <row r="13159">
      <c r="A13159" s="23" t="s">
        <v>14036</v>
      </c>
      <c r="B13159" s="21" t="s">
        <v>300</v>
      </c>
    </row>
    <row r="13160">
      <c r="A13160" s="23" t="s">
        <v>14037</v>
      </c>
      <c r="B13160" s="21" t="s">
        <v>283</v>
      </c>
    </row>
    <row r="13161">
      <c r="A13161" s="23" t="s">
        <v>14038</v>
      </c>
      <c r="B13161" s="21" t="s">
        <v>687</v>
      </c>
    </row>
    <row r="13162">
      <c r="A13162" s="23" t="s">
        <v>14039</v>
      </c>
      <c r="B13162" s="21" t="s">
        <v>283</v>
      </c>
    </row>
    <row r="13163">
      <c r="A13163" s="23" t="s">
        <v>14040</v>
      </c>
      <c r="B13163" s="21" t="s">
        <v>184</v>
      </c>
    </row>
    <row r="13164">
      <c r="A13164" s="23" t="s">
        <v>14041</v>
      </c>
      <c r="B13164" s="21" t="s">
        <v>294</v>
      </c>
    </row>
    <row r="13165">
      <c r="A13165" s="23" t="s">
        <v>14042</v>
      </c>
      <c r="B13165" s="21" t="s">
        <v>283</v>
      </c>
    </row>
    <row r="13166">
      <c r="A13166" s="23" t="s">
        <v>14043</v>
      </c>
      <c r="B13166" s="21" t="s">
        <v>283</v>
      </c>
    </row>
    <row r="13167">
      <c r="A13167" s="23" t="s">
        <v>14044</v>
      </c>
      <c r="B13167" s="21" t="s">
        <v>2459</v>
      </c>
    </row>
    <row r="13168">
      <c r="A13168" s="23" t="s">
        <v>14045</v>
      </c>
      <c r="B13168" s="21" t="s">
        <v>267</v>
      </c>
    </row>
    <row r="13169">
      <c r="A13169" s="23" t="s">
        <v>14046</v>
      </c>
      <c r="B13169" s="21" t="s">
        <v>294</v>
      </c>
    </row>
    <row r="13170">
      <c r="A13170" s="23" t="s">
        <v>14047</v>
      </c>
      <c r="B13170" s="21" t="s">
        <v>118</v>
      </c>
    </row>
    <row r="13171">
      <c r="A13171" s="23" t="s">
        <v>14048</v>
      </c>
      <c r="B13171" s="21" t="s">
        <v>283</v>
      </c>
    </row>
    <row r="13172">
      <c r="A13172" s="23" t="s">
        <v>14049</v>
      </c>
      <c r="B13172" s="21" t="s">
        <v>261</v>
      </c>
    </row>
    <row r="13173">
      <c r="A13173" s="23" t="s">
        <v>14050</v>
      </c>
      <c r="B13173" s="21" t="s">
        <v>435</v>
      </c>
    </row>
    <row r="13174">
      <c r="A13174" s="23" t="s">
        <v>14051</v>
      </c>
      <c r="B13174" s="21" t="s">
        <v>300</v>
      </c>
    </row>
    <row r="13175">
      <c r="A13175" s="23" t="s">
        <v>14052</v>
      </c>
      <c r="B13175" s="21" t="s">
        <v>300</v>
      </c>
    </row>
    <row r="13176">
      <c r="A13176" s="23" t="s">
        <v>14053</v>
      </c>
      <c r="B13176" s="21" t="s">
        <v>2574</v>
      </c>
    </row>
    <row r="13177">
      <c r="A13177" s="23" t="s">
        <v>14054</v>
      </c>
      <c r="B13177" s="21" t="s">
        <v>14055</v>
      </c>
    </row>
    <row r="13178">
      <c r="A13178" s="23" t="s">
        <v>14056</v>
      </c>
      <c r="B13178" s="21" t="s">
        <v>263</v>
      </c>
    </row>
    <row r="13179">
      <c r="A13179" s="23" t="s">
        <v>14057</v>
      </c>
      <c r="B13179" s="21" t="s">
        <v>14058</v>
      </c>
    </row>
    <row r="13180">
      <c r="A13180" s="23" t="s">
        <v>14059</v>
      </c>
      <c r="B13180" s="21" t="s">
        <v>291</v>
      </c>
    </row>
    <row r="13181">
      <c r="A13181" s="23" t="s">
        <v>14060</v>
      </c>
      <c r="B13181" s="21" t="s">
        <v>261</v>
      </c>
    </row>
    <row r="13182">
      <c r="A13182" s="23" t="s">
        <v>14061</v>
      </c>
      <c r="B13182" s="21" t="s">
        <v>767</v>
      </c>
    </row>
    <row r="13183">
      <c r="A13183" s="23" t="s">
        <v>14062</v>
      </c>
      <c r="B13183" s="21" t="s">
        <v>761</v>
      </c>
    </row>
    <row r="13184">
      <c r="A13184" s="23" t="s">
        <v>14063</v>
      </c>
      <c r="B13184" s="21" t="s">
        <v>300</v>
      </c>
    </row>
    <row r="13185">
      <c r="A13185" s="23" t="s">
        <v>14064</v>
      </c>
      <c r="B13185" s="21" t="s">
        <v>294</v>
      </c>
    </row>
    <row r="13186">
      <c r="A13186" s="23" t="s">
        <v>14065</v>
      </c>
      <c r="B13186" s="21" t="s">
        <v>610</v>
      </c>
    </row>
    <row r="13187">
      <c r="A13187" s="23" t="s">
        <v>14066</v>
      </c>
      <c r="B13187" s="21" t="s">
        <v>261</v>
      </c>
    </row>
    <row r="13188">
      <c r="A13188" s="23" t="s">
        <v>14067</v>
      </c>
      <c r="B13188" s="21" t="s">
        <v>283</v>
      </c>
    </row>
    <row r="13189">
      <c r="A13189" s="23" t="s">
        <v>14068</v>
      </c>
      <c r="B13189" s="21" t="s">
        <v>283</v>
      </c>
    </row>
    <row r="13190">
      <c r="A13190" s="23" t="s">
        <v>14069</v>
      </c>
      <c r="B13190" s="21" t="s">
        <v>294</v>
      </c>
    </row>
    <row r="13191">
      <c r="A13191" s="23" t="s">
        <v>14070</v>
      </c>
      <c r="B13191" s="21" t="s">
        <v>261</v>
      </c>
    </row>
    <row r="13192">
      <c r="A13192" s="23" t="s">
        <v>14071</v>
      </c>
      <c r="B13192" s="21" t="s">
        <v>14072</v>
      </c>
    </row>
    <row r="13193">
      <c r="A13193" s="23" t="s">
        <v>14073</v>
      </c>
      <c r="B13193" s="21" t="s">
        <v>261</v>
      </c>
    </row>
    <row r="13194">
      <c r="A13194" s="23" t="s">
        <v>14074</v>
      </c>
      <c r="B13194" s="21" t="s">
        <v>346</v>
      </c>
    </row>
    <row r="13195">
      <c r="A13195" s="23" t="s">
        <v>14075</v>
      </c>
      <c r="B13195" s="21" t="s">
        <v>956</v>
      </c>
    </row>
    <row r="13196">
      <c r="A13196" s="23" t="s">
        <v>14076</v>
      </c>
      <c r="B13196" s="21" t="s">
        <v>261</v>
      </c>
    </row>
    <row r="13197">
      <c r="A13197" s="23" t="s">
        <v>14077</v>
      </c>
      <c r="B13197" s="21" t="s">
        <v>276</v>
      </c>
    </row>
    <row r="13198">
      <c r="A13198" s="23" t="s">
        <v>14078</v>
      </c>
      <c r="B13198" s="21" t="s">
        <v>273</v>
      </c>
    </row>
    <row r="13199">
      <c r="A13199" s="23" t="s">
        <v>14079</v>
      </c>
      <c r="B13199" s="21" t="s">
        <v>300</v>
      </c>
    </row>
    <row r="13200">
      <c r="A13200" s="23" t="s">
        <v>14080</v>
      </c>
      <c r="B13200" s="21" t="s">
        <v>283</v>
      </c>
    </row>
    <row r="13201">
      <c r="A13201" s="23" t="s">
        <v>14081</v>
      </c>
      <c r="B13201" s="21" t="s">
        <v>261</v>
      </c>
    </row>
    <row r="13202">
      <c r="A13202" s="23" t="s">
        <v>14082</v>
      </c>
      <c r="B13202" s="21" t="s">
        <v>362</v>
      </c>
    </row>
    <row r="13203">
      <c r="A13203" s="23" t="s">
        <v>14083</v>
      </c>
      <c r="B13203" s="21" t="s">
        <v>276</v>
      </c>
    </row>
    <row r="13204">
      <c r="A13204" s="23" t="s">
        <v>14084</v>
      </c>
      <c r="B13204" s="21" t="s">
        <v>300</v>
      </c>
    </row>
    <row r="13205">
      <c r="A13205" s="23" t="s">
        <v>14085</v>
      </c>
      <c r="B13205" s="21" t="s">
        <v>261</v>
      </c>
    </row>
    <row r="13206">
      <c r="A13206" s="23" t="s">
        <v>14086</v>
      </c>
      <c r="B13206" s="21" t="s">
        <v>346</v>
      </c>
    </row>
    <row r="13207">
      <c r="A13207" s="23" t="s">
        <v>14087</v>
      </c>
      <c r="B13207" s="21" t="s">
        <v>261</v>
      </c>
    </row>
    <row r="13208">
      <c r="A13208" s="23" t="s">
        <v>14088</v>
      </c>
      <c r="B13208" s="21" t="s">
        <v>263</v>
      </c>
    </row>
    <row r="13209">
      <c r="A13209" s="23" t="s">
        <v>14089</v>
      </c>
      <c r="B13209" s="21" t="s">
        <v>294</v>
      </c>
    </row>
    <row r="13210">
      <c r="A13210" s="23" t="s">
        <v>14090</v>
      </c>
      <c r="B13210" s="21" t="s">
        <v>283</v>
      </c>
    </row>
    <row r="13211">
      <c r="A13211" s="23" t="s">
        <v>14091</v>
      </c>
      <c r="B13211" s="21" t="s">
        <v>14092</v>
      </c>
    </row>
    <row r="13212">
      <c r="A13212" s="23" t="s">
        <v>14093</v>
      </c>
      <c r="B13212" s="21" t="s">
        <v>283</v>
      </c>
    </row>
    <row r="13213">
      <c r="A13213" s="23" t="s">
        <v>14094</v>
      </c>
      <c r="B13213" s="21" t="s">
        <v>297</v>
      </c>
    </row>
    <row r="13214">
      <c r="A13214" s="23" t="s">
        <v>14095</v>
      </c>
      <c r="B13214" s="21" t="s">
        <v>261</v>
      </c>
    </row>
    <row r="13215">
      <c r="A13215" s="23" t="s">
        <v>14096</v>
      </c>
      <c r="B13215" s="21" t="s">
        <v>261</v>
      </c>
    </row>
    <row r="13216">
      <c r="A13216" s="23" t="s">
        <v>14097</v>
      </c>
      <c r="B13216" s="21" t="s">
        <v>273</v>
      </c>
    </row>
    <row r="13217">
      <c r="A13217" s="23" t="s">
        <v>14098</v>
      </c>
      <c r="B13217" s="21" t="s">
        <v>261</v>
      </c>
    </row>
    <row r="13218">
      <c r="A13218" s="23" t="s">
        <v>14099</v>
      </c>
      <c r="B13218" s="21" t="s">
        <v>5282</v>
      </c>
    </row>
    <row r="13219">
      <c r="A13219" s="23" t="s">
        <v>14100</v>
      </c>
      <c r="B13219" s="21" t="s">
        <v>291</v>
      </c>
    </row>
    <row r="13220">
      <c r="A13220" s="23" t="s">
        <v>14101</v>
      </c>
      <c r="B13220" s="21" t="s">
        <v>761</v>
      </c>
    </row>
    <row r="13221">
      <c r="A13221" s="23" t="s">
        <v>14102</v>
      </c>
      <c r="B13221" s="21" t="s">
        <v>263</v>
      </c>
    </row>
    <row r="13222">
      <c r="A13222" s="23" t="s">
        <v>14103</v>
      </c>
      <c r="B13222" s="21" t="s">
        <v>261</v>
      </c>
    </row>
    <row r="13223">
      <c r="A13223" s="23" t="s">
        <v>14104</v>
      </c>
      <c r="B13223" s="21" t="s">
        <v>261</v>
      </c>
    </row>
    <row r="13224">
      <c r="A13224" s="23" t="s">
        <v>14105</v>
      </c>
      <c r="B13224" s="21" t="s">
        <v>450</v>
      </c>
    </row>
    <row r="13225">
      <c r="A13225" s="23" t="s">
        <v>14106</v>
      </c>
      <c r="B13225" s="21" t="s">
        <v>300</v>
      </c>
    </row>
    <row r="13226">
      <c r="A13226" s="23" t="s">
        <v>14107</v>
      </c>
      <c r="B13226" s="21" t="s">
        <v>283</v>
      </c>
    </row>
    <row r="13227">
      <c r="A13227" s="23" t="s">
        <v>14108</v>
      </c>
      <c r="B13227" s="21" t="s">
        <v>300</v>
      </c>
    </row>
    <row r="13228">
      <c r="A13228" s="23" t="s">
        <v>14109</v>
      </c>
      <c r="B13228" s="21" t="s">
        <v>294</v>
      </c>
    </row>
    <row r="13229">
      <c r="A13229" s="23" t="s">
        <v>14110</v>
      </c>
      <c r="B13229" s="21" t="s">
        <v>263</v>
      </c>
    </row>
    <row r="13230">
      <c r="A13230" s="23" t="s">
        <v>14111</v>
      </c>
      <c r="B13230" s="21" t="s">
        <v>300</v>
      </c>
    </row>
    <row r="13231">
      <c r="A13231" s="23" t="s">
        <v>14112</v>
      </c>
      <c r="B13231" s="21" t="s">
        <v>291</v>
      </c>
    </row>
    <row r="13232">
      <c r="A13232" s="23" t="s">
        <v>185</v>
      </c>
      <c r="B13232" s="21" t="s">
        <v>118</v>
      </c>
    </row>
    <row r="13233">
      <c r="A13233" s="23" t="s">
        <v>14113</v>
      </c>
      <c r="B13233" s="21" t="s">
        <v>2759</v>
      </c>
    </row>
    <row r="13234">
      <c r="A13234" s="23" t="s">
        <v>14114</v>
      </c>
      <c r="B13234" s="21" t="s">
        <v>1203</v>
      </c>
    </row>
    <row r="13235">
      <c r="A13235" s="23" t="s">
        <v>14115</v>
      </c>
      <c r="B13235" s="21" t="s">
        <v>283</v>
      </c>
    </row>
    <row r="13236">
      <c r="A13236" s="23" t="s">
        <v>14116</v>
      </c>
      <c r="B13236" s="21" t="s">
        <v>276</v>
      </c>
    </row>
    <row r="13237">
      <c r="A13237" s="23" t="s">
        <v>14117</v>
      </c>
      <c r="B13237" s="21" t="s">
        <v>267</v>
      </c>
    </row>
    <row r="13238">
      <c r="A13238" s="23" t="s">
        <v>14118</v>
      </c>
      <c r="B13238" s="21" t="s">
        <v>476</v>
      </c>
    </row>
    <row r="13239">
      <c r="A13239" s="23" t="s">
        <v>14119</v>
      </c>
      <c r="B13239" s="21" t="s">
        <v>283</v>
      </c>
    </row>
    <row r="13240">
      <c r="A13240" s="23" t="s">
        <v>14120</v>
      </c>
      <c r="B13240" s="21" t="s">
        <v>1490</v>
      </c>
    </row>
    <row r="13241">
      <c r="A13241" s="23" t="s">
        <v>14121</v>
      </c>
      <c r="B13241" s="21" t="s">
        <v>1586</v>
      </c>
    </row>
    <row r="13242">
      <c r="A13242" s="23" t="s">
        <v>14122</v>
      </c>
      <c r="B13242" s="21" t="s">
        <v>265</v>
      </c>
    </row>
    <row r="13243">
      <c r="A13243" s="23" t="s">
        <v>14123</v>
      </c>
      <c r="B13243" s="21" t="s">
        <v>362</v>
      </c>
    </row>
    <row r="13244">
      <c r="A13244" s="23" t="s">
        <v>14124</v>
      </c>
      <c r="B13244" s="21" t="s">
        <v>276</v>
      </c>
    </row>
    <row r="13245">
      <c r="A13245" s="23" t="s">
        <v>14125</v>
      </c>
      <c r="B13245" s="21" t="s">
        <v>283</v>
      </c>
    </row>
    <row r="13246">
      <c r="A13246" s="23" t="s">
        <v>14126</v>
      </c>
      <c r="B13246" s="21" t="s">
        <v>261</v>
      </c>
    </row>
    <row r="13247">
      <c r="A13247" s="23" t="s">
        <v>14127</v>
      </c>
      <c r="B13247" s="21" t="s">
        <v>422</v>
      </c>
    </row>
    <row r="13248">
      <c r="A13248" s="23" t="s">
        <v>14128</v>
      </c>
      <c r="B13248" s="21" t="s">
        <v>283</v>
      </c>
    </row>
    <row r="13249">
      <c r="A13249" s="23" t="s">
        <v>14129</v>
      </c>
      <c r="B13249" s="21" t="s">
        <v>263</v>
      </c>
    </row>
    <row r="13250">
      <c r="A13250" s="23" t="s">
        <v>14130</v>
      </c>
      <c r="B13250" s="21" t="s">
        <v>261</v>
      </c>
    </row>
    <row r="13251">
      <c r="A13251" s="23" t="s">
        <v>14131</v>
      </c>
      <c r="B13251" s="21" t="s">
        <v>329</v>
      </c>
    </row>
    <row r="13252">
      <c r="A13252" s="23" t="s">
        <v>14132</v>
      </c>
      <c r="B13252" s="21" t="s">
        <v>283</v>
      </c>
    </row>
    <row r="13253">
      <c r="A13253" s="23" t="s">
        <v>14133</v>
      </c>
      <c r="B13253" s="21" t="s">
        <v>291</v>
      </c>
    </row>
    <row r="13254">
      <c r="A13254" s="23" t="s">
        <v>14134</v>
      </c>
      <c r="B13254" s="21" t="s">
        <v>283</v>
      </c>
    </row>
    <row r="13255">
      <c r="A13255" s="23" t="s">
        <v>14135</v>
      </c>
      <c r="B13255" s="21" t="s">
        <v>767</v>
      </c>
    </row>
    <row r="13256">
      <c r="A13256" s="23" t="s">
        <v>14136</v>
      </c>
      <c r="B13256" s="21" t="s">
        <v>300</v>
      </c>
    </row>
    <row r="13257">
      <c r="A13257" s="23" t="s">
        <v>14137</v>
      </c>
      <c r="B13257" s="21" t="s">
        <v>261</v>
      </c>
    </row>
    <row r="13258">
      <c r="A13258" s="23" t="s">
        <v>14138</v>
      </c>
      <c r="B13258" s="21" t="s">
        <v>285</v>
      </c>
    </row>
    <row r="13259">
      <c r="A13259" s="23" t="s">
        <v>14139</v>
      </c>
      <c r="B13259" s="21" t="s">
        <v>261</v>
      </c>
    </row>
    <row r="13260">
      <c r="A13260" s="23" t="s">
        <v>14140</v>
      </c>
      <c r="B13260" s="21" t="s">
        <v>283</v>
      </c>
    </row>
    <row r="13261">
      <c r="A13261" s="23" t="s">
        <v>14141</v>
      </c>
      <c r="B13261" s="21" t="s">
        <v>14142</v>
      </c>
    </row>
    <row r="13262">
      <c r="A13262" s="23" t="s">
        <v>14143</v>
      </c>
      <c r="B13262" s="21" t="s">
        <v>261</v>
      </c>
    </row>
    <row r="13263">
      <c r="A13263" s="23" t="s">
        <v>14144</v>
      </c>
      <c r="B13263" s="21" t="s">
        <v>1798</v>
      </c>
    </row>
    <row r="13264">
      <c r="A13264" s="23" t="s">
        <v>14145</v>
      </c>
      <c r="B13264" s="21" t="s">
        <v>261</v>
      </c>
    </row>
    <row r="13265">
      <c r="A13265" s="23" t="s">
        <v>14146</v>
      </c>
      <c r="B13265" s="21" t="s">
        <v>283</v>
      </c>
    </row>
    <row r="13266">
      <c r="A13266" s="23" t="s">
        <v>14147</v>
      </c>
      <c r="B13266" s="21" t="s">
        <v>261</v>
      </c>
    </row>
    <row r="13267">
      <c r="A13267" s="23" t="s">
        <v>14148</v>
      </c>
      <c r="B13267" s="21" t="s">
        <v>14149</v>
      </c>
    </row>
    <row r="13268">
      <c r="A13268" s="23" t="s">
        <v>14150</v>
      </c>
      <c r="B13268" s="21" t="s">
        <v>291</v>
      </c>
    </row>
    <row r="13269">
      <c r="A13269" s="23" t="s">
        <v>14151</v>
      </c>
      <c r="B13269" s="21" t="s">
        <v>263</v>
      </c>
    </row>
    <row r="13270">
      <c r="A13270" s="23" t="s">
        <v>14152</v>
      </c>
      <c r="B13270" s="21" t="s">
        <v>435</v>
      </c>
    </row>
    <row r="13271">
      <c r="A13271" s="23" t="s">
        <v>14153</v>
      </c>
      <c r="B13271" s="21" t="s">
        <v>144</v>
      </c>
    </row>
    <row r="13272">
      <c r="A13272" s="23" t="s">
        <v>14154</v>
      </c>
      <c r="B13272" s="21" t="s">
        <v>300</v>
      </c>
    </row>
    <row r="13273">
      <c r="A13273" s="23" t="s">
        <v>14155</v>
      </c>
      <c r="B13273" s="21" t="s">
        <v>283</v>
      </c>
    </row>
    <row r="13274">
      <c r="A13274" s="23" t="s">
        <v>14156</v>
      </c>
      <c r="B13274" s="21" t="s">
        <v>261</v>
      </c>
    </row>
    <row r="13275">
      <c r="A13275" s="23" t="s">
        <v>14157</v>
      </c>
      <c r="B13275" s="21" t="s">
        <v>476</v>
      </c>
    </row>
    <row r="13276">
      <c r="A13276" s="23" t="s">
        <v>14158</v>
      </c>
      <c r="B13276" s="21" t="s">
        <v>261</v>
      </c>
    </row>
    <row r="13277">
      <c r="A13277" s="23" t="s">
        <v>14159</v>
      </c>
      <c r="B13277" s="21" t="s">
        <v>279</v>
      </c>
    </row>
    <row r="13278">
      <c r="A13278" s="23" t="s">
        <v>14160</v>
      </c>
      <c r="B13278" s="21" t="s">
        <v>216</v>
      </c>
    </row>
    <row r="13279">
      <c r="A13279" s="23" t="s">
        <v>14161</v>
      </c>
      <c r="B13279" s="21" t="s">
        <v>362</v>
      </c>
    </row>
    <row r="13280">
      <c r="A13280" s="23" t="s">
        <v>14162</v>
      </c>
      <c r="B13280" s="21" t="s">
        <v>283</v>
      </c>
    </row>
    <row r="13281">
      <c r="A13281" s="23" t="s">
        <v>14163</v>
      </c>
      <c r="B13281" s="21" t="s">
        <v>466</v>
      </c>
    </row>
    <row r="13282">
      <c r="A13282" s="23" t="s">
        <v>14164</v>
      </c>
      <c r="B13282" s="21" t="s">
        <v>300</v>
      </c>
    </row>
    <row r="13283">
      <c r="A13283" s="23" t="s">
        <v>14165</v>
      </c>
      <c r="B13283" s="21" t="s">
        <v>362</v>
      </c>
    </row>
    <row r="13284">
      <c r="A13284" s="23" t="s">
        <v>14166</v>
      </c>
      <c r="B13284" s="21" t="s">
        <v>273</v>
      </c>
    </row>
    <row r="13285">
      <c r="A13285" s="23" t="s">
        <v>14167</v>
      </c>
      <c r="B13285" s="21" t="s">
        <v>329</v>
      </c>
    </row>
    <row r="13286">
      <c r="A13286" s="23" t="s">
        <v>14168</v>
      </c>
      <c r="B13286" s="21" t="s">
        <v>263</v>
      </c>
    </row>
    <row r="13287">
      <c r="A13287" s="23" t="s">
        <v>14169</v>
      </c>
      <c r="B13287" s="21" t="s">
        <v>261</v>
      </c>
    </row>
    <row r="13288">
      <c r="A13288" s="23" t="s">
        <v>14170</v>
      </c>
      <c r="B13288" s="21" t="s">
        <v>362</v>
      </c>
    </row>
    <row r="13289">
      <c r="A13289" s="23" t="s">
        <v>14171</v>
      </c>
      <c r="B13289" s="21" t="s">
        <v>329</v>
      </c>
    </row>
    <row r="13290">
      <c r="A13290" s="23" t="s">
        <v>14172</v>
      </c>
      <c r="B13290" s="21" t="s">
        <v>357</v>
      </c>
    </row>
    <row r="13291">
      <c r="A13291" s="23" t="s">
        <v>14173</v>
      </c>
      <c r="B13291" s="21" t="s">
        <v>283</v>
      </c>
    </row>
    <row r="13292">
      <c r="A13292" s="23" t="s">
        <v>14174</v>
      </c>
      <c r="B13292" s="21" t="s">
        <v>283</v>
      </c>
    </row>
    <row r="13293">
      <c r="A13293" s="23" t="s">
        <v>14175</v>
      </c>
      <c r="B13293" s="21" t="s">
        <v>267</v>
      </c>
    </row>
    <row r="13294">
      <c r="A13294" s="23" t="s">
        <v>14176</v>
      </c>
      <c r="B13294" s="21" t="s">
        <v>283</v>
      </c>
    </row>
    <row r="13295">
      <c r="A13295" s="23" t="s">
        <v>14177</v>
      </c>
      <c r="B13295" s="21" t="s">
        <v>261</v>
      </c>
    </row>
    <row r="13296">
      <c r="A13296" s="23" t="s">
        <v>14178</v>
      </c>
      <c r="B13296" s="21" t="s">
        <v>283</v>
      </c>
    </row>
    <row r="13297">
      <c r="A13297" s="23" t="s">
        <v>14179</v>
      </c>
      <c r="B13297" s="21" t="s">
        <v>346</v>
      </c>
    </row>
    <row r="13298">
      <c r="A13298" s="23" t="s">
        <v>14180</v>
      </c>
      <c r="B13298" s="21" t="s">
        <v>283</v>
      </c>
    </row>
    <row r="13299">
      <c r="A13299" s="23" t="s">
        <v>14181</v>
      </c>
      <c r="B13299" s="21" t="s">
        <v>300</v>
      </c>
    </row>
    <row r="13300">
      <c r="A13300" s="23" t="s">
        <v>14182</v>
      </c>
      <c r="B13300" s="21" t="s">
        <v>752</v>
      </c>
    </row>
    <row r="13301">
      <c r="A13301" s="23" t="s">
        <v>14183</v>
      </c>
      <c r="B13301" s="21" t="s">
        <v>466</v>
      </c>
    </row>
    <row r="13302">
      <c r="A13302" s="23" t="s">
        <v>14184</v>
      </c>
      <c r="B13302" s="21" t="s">
        <v>300</v>
      </c>
    </row>
    <row r="13303">
      <c r="A13303" s="23" t="s">
        <v>14185</v>
      </c>
      <c r="B13303" s="21" t="s">
        <v>283</v>
      </c>
    </row>
    <row r="13304">
      <c r="A13304" s="23" t="s">
        <v>14186</v>
      </c>
      <c r="B13304" s="21" t="s">
        <v>300</v>
      </c>
    </row>
    <row r="13305">
      <c r="A13305" s="23" t="s">
        <v>14187</v>
      </c>
      <c r="B13305" s="21" t="s">
        <v>569</v>
      </c>
    </row>
    <row r="13306">
      <c r="A13306" s="23" t="s">
        <v>14188</v>
      </c>
      <c r="B13306" s="21" t="s">
        <v>261</v>
      </c>
    </row>
    <row r="13307">
      <c r="A13307" s="23" t="s">
        <v>14189</v>
      </c>
      <c r="B13307" s="21" t="s">
        <v>261</v>
      </c>
    </row>
    <row r="13308">
      <c r="A13308" s="23" t="s">
        <v>14190</v>
      </c>
      <c r="B13308" s="21" t="s">
        <v>276</v>
      </c>
    </row>
    <row r="13309">
      <c r="A13309" s="23" t="s">
        <v>14191</v>
      </c>
      <c r="B13309" s="21" t="s">
        <v>261</v>
      </c>
    </row>
    <row r="13310">
      <c r="A13310" s="23" t="s">
        <v>14192</v>
      </c>
      <c r="B13310" s="21" t="s">
        <v>283</v>
      </c>
    </row>
    <row r="13311">
      <c r="A13311" s="23" t="s">
        <v>14193</v>
      </c>
      <c r="B13311" s="21" t="s">
        <v>283</v>
      </c>
    </row>
    <row r="13312">
      <c r="A13312" s="23" t="s">
        <v>14194</v>
      </c>
      <c r="B13312" s="21" t="s">
        <v>283</v>
      </c>
    </row>
    <row r="13313">
      <c r="A13313" s="23" t="s">
        <v>14195</v>
      </c>
      <c r="B13313" s="21" t="s">
        <v>300</v>
      </c>
    </row>
    <row r="13314">
      <c r="A13314" s="23" t="s">
        <v>14196</v>
      </c>
      <c r="B13314" s="21" t="s">
        <v>279</v>
      </c>
    </row>
    <row r="13315">
      <c r="A13315" s="23" t="s">
        <v>14197</v>
      </c>
      <c r="B13315" s="21" t="s">
        <v>14055</v>
      </c>
    </row>
    <row r="13316">
      <c r="A13316" s="23" t="s">
        <v>14198</v>
      </c>
      <c r="B13316" s="21" t="s">
        <v>118</v>
      </c>
    </row>
    <row r="13317">
      <c r="A13317" s="23" t="s">
        <v>14199</v>
      </c>
      <c r="B13317" s="21" t="s">
        <v>261</v>
      </c>
    </row>
    <row r="13318">
      <c r="A13318" s="23" t="s">
        <v>127</v>
      </c>
      <c r="B13318" s="21" t="s">
        <v>128</v>
      </c>
    </row>
    <row r="13319">
      <c r="A13319" s="23" t="s">
        <v>14200</v>
      </c>
      <c r="B13319" s="21" t="s">
        <v>294</v>
      </c>
    </row>
    <row r="13320">
      <c r="A13320" s="23" t="s">
        <v>14201</v>
      </c>
      <c r="B13320" s="21" t="s">
        <v>283</v>
      </c>
    </row>
    <row r="13321">
      <c r="A13321" s="23" t="s">
        <v>14202</v>
      </c>
      <c r="B13321" s="21" t="s">
        <v>435</v>
      </c>
    </row>
    <row r="13322">
      <c r="A13322" s="23" t="s">
        <v>14203</v>
      </c>
      <c r="B13322" s="21" t="s">
        <v>283</v>
      </c>
    </row>
    <row r="13323">
      <c r="A13323" s="23" t="s">
        <v>14204</v>
      </c>
      <c r="B13323" s="21" t="s">
        <v>3082</v>
      </c>
    </row>
    <row r="13324">
      <c r="A13324" s="23" t="s">
        <v>14205</v>
      </c>
      <c r="B13324" s="21" t="s">
        <v>300</v>
      </c>
    </row>
    <row r="13325">
      <c r="A13325" s="23" t="s">
        <v>14206</v>
      </c>
      <c r="B13325" s="21" t="s">
        <v>276</v>
      </c>
    </row>
    <row r="13326">
      <c r="A13326" s="23" t="s">
        <v>14207</v>
      </c>
      <c r="B13326" s="21" t="s">
        <v>318</v>
      </c>
    </row>
    <row r="13327">
      <c r="A13327" s="23" t="s">
        <v>14208</v>
      </c>
      <c r="B13327" s="21" t="s">
        <v>283</v>
      </c>
    </row>
    <row r="13328">
      <c r="A13328" s="23" t="s">
        <v>14209</v>
      </c>
      <c r="B13328" s="21" t="s">
        <v>624</v>
      </c>
    </row>
    <row r="13329">
      <c r="A13329" s="23" t="s">
        <v>14210</v>
      </c>
      <c r="B13329" s="21" t="s">
        <v>283</v>
      </c>
    </row>
    <row r="13330">
      <c r="A13330" s="23" t="s">
        <v>14211</v>
      </c>
      <c r="B13330" s="21" t="s">
        <v>283</v>
      </c>
    </row>
    <row r="13331">
      <c r="A13331" s="23" t="s">
        <v>14212</v>
      </c>
      <c r="B13331" s="21" t="s">
        <v>144</v>
      </c>
    </row>
    <row r="13332">
      <c r="A13332" s="23" t="s">
        <v>14213</v>
      </c>
      <c r="B13332" s="21" t="s">
        <v>452</v>
      </c>
    </row>
    <row r="13333">
      <c r="A13333" s="23" t="s">
        <v>14214</v>
      </c>
      <c r="B13333" s="21" t="s">
        <v>659</v>
      </c>
    </row>
    <row r="13334">
      <c r="A13334" s="23" t="s">
        <v>14215</v>
      </c>
      <c r="B13334" s="21" t="s">
        <v>3121</v>
      </c>
    </row>
    <row r="13335">
      <c r="A13335" s="23" t="s">
        <v>14216</v>
      </c>
      <c r="B13335" s="21" t="s">
        <v>283</v>
      </c>
    </row>
    <row r="13336">
      <c r="A13336" s="23" t="s">
        <v>14217</v>
      </c>
      <c r="B13336" s="21" t="s">
        <v>261</v>
      </c>
    </row>
    <row r="13337">
      <c r="A13337" s="23" t="s">
        <v>14218</v>
      </c>
      <c r="B13337" s="21" t="s">
        <v>283</v>
      </c>
    </row>
    <row r="13338">
      <c r="A13338" s="23" t="s">
        <v>14219</v>
      </c>
      <c r="B13338" s="21" t="s">
        <v>144</v>
      </c>
    </row>
    <row r="13339">
      <c r="A13339" s="23" t="s">
        <v>14220</v>
      </c>
      <c r="B13339" s="21" t="s">
        <v>267</v>
      </c>
    </row>
    <row r="13340">
      <c r="A13340" s="23" t="s">
        <v>14221</v>
      </c>
      <c r="B13340" s="21" t="s">
        <v>1547</v>
      </c>
    </row>
    <row r="13341">
      <c r="A13341" s="23" t="s">
        <v>14222</v>
      </c>
      <c r="B13341" s="21" t="s">
        <v>294</v>
      </c>
    </row>
    <row r="13342">
      <c r="A13342" s="23" t="s">
        <v>14223</v>
      </c>
      <c r="B13342" s="21" t="s">
        <v>261</v>
      </c>
    </row>
    <row r="13343">
      <c r="A13343" s="23" t="s">
        <v>14224</v>
      </c>
      <c r="B13343" s="21" t="s">
        <v>5199</v>
      </c>
    </row>
    <row r="13344">
      <c r="A13344" s="23" t="s">
        <v>14225</v>
      </c>
      <c r="B13344" s="21" t="s">
        <v>13398</v>
      </c>
    </row>
    <row r="13345">
      <c r="A13345" s="23" t="s">
        <v>14226</v>
      </c>
      <c r="B13345" s="21" t="s">
        <v>267</v>
      </c>
    </row>
    <row r="13346">
      <c r="A13346" s="23" t="s">
        <v>14227</v>
      </c>
      <c r="B13346" s="21" t="s">
        <v>300</v>
      </c>
    </row>
    <row r="13347">
      <c r="A13347" s="23" t="s">
        <v>14228</v>
      </c>
      <c r="B13347" s="21" t="s">
        <v>283</v>
      </c>
    </row>
    <row r="13348">
      <c r="A13348" s="23" t="s">
        <v>14229</v>
      </c>
      <c r="B13348" s="21" t="s">
        <v>448</v>
      </c>
    </row>
    <row r="13349">
      <c r="A13349" s="23" t="s">
        <v>14230</v>
      </c>
      <c r="B13349" s="21" t="s">
        <v>14231</v>
      </c>
    </row>
    <row r="13350">
      <c r="A13350" s="23" t="s">
        <v>14232</v>
      </c>
      <c r="B13350" s="21" t="s">
        <v>283</v>
      </c>
    </row>
    <row r="13351">
      <c r="A13351" s="23" t="s">
        <v>14233</v>
      </c>
      <c r="B13351" s="21" t="s">
        <v>118</v>
      </c>
    </row>
    <row r="13352">
      <c r="A13352" s="23" t="s">
        <v>14234</v>
      </c>
      <c r="B13352" s="21" t="s">
        <v>357</v>
      </c>
    </row>
    <row r="13353">
      <c r="A13353" s="23" t="s">
        <v>14235</v>
      </c>
      <c r="B13353" s="21" t="s">
        <v>261</v>
      </c>
    </row>
    <row r="13354">
      <c r="A13354" s="23" t="s">
        <v>14236</v>
      </c>
      <c r="B13354" s="21" t="s">
        <v>261</v>
      </c>
    </row>
    <row r="13355">
      <c r="A13355" s="23" t="s">
        <v>14237</v>
      </c>
      <c r="B13355" s="21" t="s">
        <v>357</v>
      </c>
    </row>
    <row r="13356">
      <c r="A13356" s="23" t="s">
        <v>14238</v>
      </c>
      <c r="B13356" s="21" t="s">
        <v>324</v>
      </c>
    </row>
    <row r="13357">
      <c r="A13357" s="23" t="s">
        <v>14239</v>
      </c>
      <c r="B13357" s="21" t="s">
        <v>263</v>
      </c>
    </row>
    <row r="13358">
      <c r="A13358" s="23" t="s">
        <v>14240</v>
      </c>
      <c r="B13358" s="21" t="s">
        <v>291</v>
      </c>
    </row>
    <row r="13359">
      <c r="A13359" s="23" t="s">
        <v>14241</v>
      </c>
      <c r="B13359" s="21" t="s">
        <v>261</v>
      </c>
    </row>
    <row r="13360">
      <c r="A13360" s="23" t="s">
        <v>14242</v>
      </c>
      <c r="B13360" s="21" t="s">
        <v>587</v>
      </c>
    </row>
    <row r="13361">
      <c r="A13361" s="23" t="s">
        <v>14243</v>
      </c>
      <c r="B13361" s="21" t="s">
        <v>283</v>
      </c>
    </row>
    <row r="13362">
      <c r="A13362" s="23" t="s">
        <v>14244</v>
      </c>
      <c r="B13362" s="21" t="s">
        <v>375</v>
      </c>
    </row>
    <row r="13363">
      <c r="A13363" s="23" t="s">
        <v>14245</v>
      </c>
      <c r="B13363" s="21" t="s">
        <v>297</v>
      </c>
    </row>
    <row r="13364">
      <c r="A13364" s="23" t="s">
        <v>14246</v>
      </c>
      <c r="B13364" s="21" t="s">
        <v>1223</v>
      </c>
    </row>
    <row r="13365">
      <c r="A13365" s="23" t="s">
        <v>14247</v>
      </c>
      <c r="B13365" s="21" t="s">
        <v>294</v>
      </c>
    </row>
    <row r="13366">
      <c r="A13366" s="23" t="s">
        <v>14248</v>
      </c>
      <c r="B13366" s="21" t="s">
        <v>300</v>
      </c>
    </row>
    <row r="13367">
      <c r="A13367" s="23" t="s">
        <v>14249</v>
      </c>
      <c r="B13367" s="21" t="s">
        <v>294</v>
      </c>
    </row>
    <row r="13368">
      <c r="A13368" s="23" t="s">
        <v>14250</v>
      </c>
      <c r="B13368" s="21" t="s">
        <v>265</v>
      </c>
    </row>
    <row r="13369">
      <c r="A13369" s="23" t="s">
        <v>14251</v>
      </c>
      <c r="B13369" s="21" t="s">
        <v>300</v>
      </c>
    </row>
    <row r="13370">
      <c r="A13370" s="23" t="s">
        <v>14252</v>
      </c>
      <c r="B13370" s="21" t="s">
        <v>276</v>
      </c>
    </row>
    <row r="13371">
      <c r="A13371" s="23" t="s">
        <v>14253</v>
      </c>
      <c r="B13371" s="21" t="s">
        <v>283</v>
      </c>
    </row>
    <row r="13372">
      <c r="A13372" s="23" t="s">
        <v>14254</v>
      </c>
      <c r="B13372" s="21" t="s">
        <v>263</v>
      </c>
    </row>
    <row r="13373">
      <c r="A13373" s="23" t="s">
        <v>14255</v>
      </c>
      <c r="B13373" s="21" t="s">
        <v>375</v>
      </c>
    </row>
    <row r="13374">
      <c r="A13374" s="23" t="s">
        <v>14256</v>
      </c>
      <c r="B13374" s="21" t="s">
        <v>283</v>
      </c>
    </row>
    <row r="13375">
      <c r="A13375" s="23" t="s">
        <v>14257</v>
      </c>
      <c r="B13375" s="21" t="s">
        <v>283</v>
      </c>
    </row>
    <row r="13376">
      <c r="A13376" s="23" t="s">
        <v>14258</v>
      </c>
      <c r="B13376" s="21" t="s">
        <v>283</v>
      </c>
    </row>
    <row r="13377">
      <c r="A13377" s="23" t="s">
        <v>14259</v>
      </c>
      <c r="B13377" s="21" t="s">
        <v>283</v>
      </c>
    </row>
    <row r="13378">
      <c r="A13378" s="23" t="s">
        <v>14260</v>
      </c>
      <c r="B13378" s="21" t="s">
        <v>263</v>
      </c>
    </row>
    <row r="13379">
      <c r="A13379" s="23" t="s">
        <v>14261</v>
      </c>
      <c r="B13379" s="21" t="s">
        <v>283</v>
      </c>
    </row>
    <row r="13380">
      <c r="A13380" s="23" t="s">
        <v>14262</v>
      </c>
      <c r="B13380" s="21" t="s">
        <v>283</v>
      </c>
    </row>
    <row r="13381">
      <c r="A13381" s="23" t="s">
        <v>14263</v>
      </c>
      <c r="B13381" s="21" t="s">
        <v>624</v>
      </c>
    </row>
    <row r="13382">
      <c r="A13382" s="23" t="s">
        <v>14264</v>
      </c>
      <c r="B13382" s="21" t="s">
        <v>261</v>
      </c>
    </row>
    <row r="13383">
      <c r="A13383" s="23" t="s">
        <v>14265</v>
      </c>
      <c r="B13383" s="21" t="s">
        <v>362</v>
      </c>
    </row>
    <row r="13384">
      <c r="A13384" s="23" t="s">
        <v>14266</v>
      </c>
      <c r="B13384" s="21" t="s">
        <v>283</v>
      </c>
    </row>
    <row r="13385">
      <c r="A13385" s="23" t="s">
        <v>14267</v>
      </c>
      <c r="B13385" s="21" t="s">
        <v>283</v>
      </c>
    </row>
    <row r="13386">
      <c r="A13386" s="23" t="s">
        <v>14268</v>
      </c>
      <c r="B13386" s="21" t="s">
        <v>297</v>
      </c>
    </row>
    <row r="13387">
      <c r="A13387" s="23" t="s">
        <v>14269</v>
      </c>
      <c r="B13387" s="21" t="s">
        <v>261</v>
      </c>
    </row>
    <row r="13388">
      <c r="A13388" s="23" t="s">
        <v>14270</v>
      </c>
      <c r="B13388" s="21" t="s">
        <v>435</v>
      </c>
    </row>
    <row r="13389">
      <c r="A13389" s="23" t="s">
        <v>14271</v>
      </c>
      <c r="B13389" s="21" t="s">
        <v>1072</v>
      </c>
    </row>
    <row r="13390">
      <c r="A13390" s="23" t="s">
        <v>14272</v>
      </c>
      <c r="B13390" s="21" t="s">
        <v>761</v>
      </c>
    </row>
    <row r="13391">
      <c r="A13391" s="23" t="s">
        <v>14273</v>
      </c>
      <c r="B13391" s="21" t="s">
        <v>261</v>
      </c>
    </row>
    <row r="13392">
      <c r="A13392" s="23" t="s">
        <v>14274</v>
      </c>
      <c r="B13392" s="21" t="s">
        <v>265</v>
      </c>
    </row>
    <row r="13393">
      <c r="A13393" s="23" t="s">
        <v>14275</v>
      </c>
      <c r="B13393" s="21" t="s">
        <v>261</v>
      </c>
    </row>
    <row r="13394">
      <c r="A13394" s="23" t="s">
        <v>14276</v>
      </c>
      <c r="B13394" s="21" t="s">
        <v>271</v>
      </c>
    </row>
    <row r="13395">
      <c r="A13395" s="23" t="s">
        <v>14277</v>
      </c>
      <c r="B13395" s="21" t="s">
        <v>362</v>
      </c>
    </row>
    <row r="13396">
      <c r="A13396" s="23" t="s">
        <v>14278</v>
      </c>
      <c r="B13396" s="21" t="s">
        <v>283</v>
      </c>
    </row>
    <row r="13397">
      <c r="A13397" s="23" t="s">
        <v>14279</v>
      </c>
      <c r="B13397" s="21" t="s">
        <v>346</v>
      </c>
    </row>
    <row r="13398">
      <c r="A13398" s="23" t="s">
        <v>14280</v>
      </c>
      <c r="B13398" s="21" t="s">
        <v>191</v>
      </c>
    </row>
    <row r="13399">
      <c r="A13399" s="23" t="s">
        <v>14281</v>
      </c>
      <c r="B13399" s="21" t="s">
        <v>261</v>
      </c>
    </row>
    <row r="13400">
      <c r="A13400" s="23" t="s">
        <v>14282</v>
      </c>
      <c r="B13400" s="21" t="s">
        <v>362</v>
      </c>
    </row>
    <row r="13401">
      <c r="A13401" s="23" t="s">
        <v>14283</v>
      </c>
      <c r="B13401" s="21" t="s">
        <v>300</v>
      </c>
    </row>
    <row r="13402">
      <c r="A13402" s="23" t="s">
        <v>14284</v>
      </c>
      <c r="B13402" s="21" t="s">
        <v>273</v>
      </c>
    </row>
    <row r="13403">
      <c r="A13403" s="23" t="s">
        <v>14285</v>
      </c>
      <c r="B13403" s="21" t="s">
        <v>283</v>
      </c>
    </row>
    <row r="13404">
      <c r="A13404" s="23" t="s">
        <v>14286</v>
      </c>
      <c r="B13404" s="21" t="s">
        <v>435</v>
      </c>
    </row>
    <row r="13405">
      <c r="A13405" s="23" t="s">
        <v>14287</v>
      </c>
      <c r="B13405" s="21" t="s">
        <v>11042</v>
      </c>
    </row>
    <row r="13406">
      <c r="A13406" s="23" t="s">
        <v>14288</v>
      </c>
      <c r="B13406" s="21" t="s">
        <v>118</v>
      </c>
    </row>
    <row r="13407">
      <c r="A13407" s="23" t="s">
        <v>14289</v>
      </c>
      <c r="B13407" s="21" t="s">
        <v>283</v>
      </c>
    </row>
    <row r="13408">
      <c r="A13408" s="23" t="s">
        <v>14290</v>
      </c>
      <c r="B13408" s="21" t="s">
        <v>261</v>
      </c>
    </row>
    <row r="13409">
      <c r="A13409" s="23" t="s">
        <v>14291</v>
      </c>
      <c r="B13409" s="21" t="s">
        <v>144</v>
      </c>
    </row>
    <row r="13410">
      <c r="A13410" s="23" t="s">
        <v>14292</v>
      </c>
      <c r="B13410" s="21" t="s">
        <v>271</v>
      </c>
    </row>
    <row r="13411">
      <c r="A13411" s="23" t="s">
        <v>14293</v>
      </c>
      <c r="B13411" s="21" t="s">
        <v>3306</v>
      </c>
    </row>
    <row r="13412">
      <c r="A13412" s="23" t="s">
        <v>14294</v>
      </c>
      <c r="B13412" s="21" t="s">
        <v>752</v>
      </c>
    </row>
    <row r="13413">
      <c r="A13413" s="23" t="s">
        <v>14295</v>
      </c>
      <c r="B13413" s="21" t="s">
        <v>261</v>
      </c>
    </row>
    <row r="13414">
      <c r="A13414" s="23" t="s">
        <v>14296</v>
      </c>
      <c r="B13414" s="21" t="s">
        <v>297</v>
      </c>
    </row>
    <row r="13415">
      <c r="A13415" s="23" t="s">
        <v>14297</v>
      </c>
      <c r="B13415" s="21" t="s">
        <v>300</v>
      </c>
    </row>
    <row r="13416">
      <c r="A13416" s="23" t="s">
        <v>14298</v>
      </c>
      <c r="B13416" s="21" t="s">
        <v>261</v>
      </c>
    </row>
    <row r="13417">
      <c r="A13417" s="23" t="s">
        <v>14299</v>
      </c>
      <c r="B13417" s="21" t="s">
        <v>752</v>
      </c>
    </row>
    <row r="13418">
      <c r="A13418" s="23" t="s">
        <v>14300</v>
      </c>
      <c r="B13418" s="21" t="s">
        <v>261</v>
      </c>
    </row>
    <row r="13419">
      <c r="A13419" s="23" t="s">
        <v>14301</v>
      </c>
      <c r="B13419" s="21" t="s">
        <v>261</v>
      </c>
    </row>
    <row r="13420">
      <c r="A13420" s="23" t="s">
        <v>14302</v>
      </c>
      <c r="B13420" s="21" t="s">
        <v>300</v>
      </c>
    </row>
    <row r="13421">
      <c r="A13421" s="23" t="s">
        <v>14303</v>
      </c>
      <c r="B13421" s="21" t="s">
        <v>450</v>
      </c>
    </row>
    <row r="13422">
      <c r="A13422" s="23" t="s">
        <v>14304</v>
      </c>
      <c r="B13422" s="21" t="s">
        <v>261</v>
      </c>
    </row>
    <row r="13423">
      <c r="A13423" s="23" t="s">
        <v>14305</v>
      </c>
      <c r="B13423" s="21" t="s">
        <v>1567</v>
      </c>
    </row>
    <row r="13424">
      <c r="A13424" s="23" t="s">
        <v>14306</v>
      </c>
      <c r="B13424" s="21" t="s">
        <v>118</v>
      </c>
    </row>
    <row r="13425">
      <c r="A13425" s="23" t="s">
        <v>14307</v>
      </c>
      <c r="B13425" s="21" t="s">
        <v>476</v>
      </c>
    </row>
    <row r="13426">
      <c r="A13426" s="23" t="s">
        <v>14308</v>
      </c>
      <c r="B13426" s="21" t="s">
        <v>300</v>
      </c>
    </row>
    <row r="13427">
      <c r="A13427" s="23" t="s">
        <v>14309</v>
      </c>
      <c r="B13427" s="21" t="s">
        <v>261</v>
      </c>
    </row>
    <row r="13428">
      <c r="A13428" s="23" t="s">
        <v>14310</v>
      </c>
      <c r="B13428" s="21" t="s">
        <v>283</v>
      </c>
    </row>
    <row r="13429">
      <c r="A13429" s="23" t="s">
        <v>14311</v>
      </c>
      <c r="B13429" s="21" t="s">
        <v>307</v>
      </c>
    </row>
    <row r="13430">
      <c r="A13430" s="23" t="s">
        <v>14312</v>
      </c>
      <c r="B13430" s="21" t="s">
        <v>283</v>
      </c>
    </row>
    <row r="13431">
      <c r="A13431" s="23" t="s">
        <v>14313</v>
      </c>
      <c r="B13431" s="21" t="s">
        <v>273</v>
      </c>
    </row>
    <row r="13432">
      <c r="A13432" s="23" t="s">
        <v>14314</v>
      </c>
      <c r="B13432" s="21" t="s">
        <v>956</v>
      </c>
    </row>
    <row r="13433">
      <c r="A13433" s="23" t="s">
        <v>14315</v>
      </c>
      <c r="B13433" s="21" t="s">
        <v>1203</v>
      </c>
    </row>
    <row r="13434">
      <c r="A13434" s="23" t="s">
        <v>14316</v>
      </c>
      <c r="B13434" s="21" t="s">
        <v>300</v>
      </c>
    </row>
    <row r="13435">
      <c r="A13435" s="23" t="s">
        <v>14317</v>
      </c>
      <c r="B13435" s="21" t="s">
        <v>267</v>
      </c>
    </row>
    <row r="13436">
      <c r="A13436" s="23" t="s">
        <v>14318</v>
      </c>
      <c r="B13436" s="21" t="s">
        <v>184</v>
      </c>
    </row>
    <row r="13437">
      <c r="A13437" s="23" t="s">
        <v>14319</v>
      </c>
      <c r="B13437" s="21" t="s">
        <v>191</v>
      </c>
    </row>
    <row r="13438">
      <c r="A13438" s="23" t="s">
        <v>14320</v>
      </c>
      <c r="B13438" s="21" t="s">
        <v>1205</v>
      </c>
    </row>
    <row r="13439">
      <c r="A13439" s="23" t="s">
        <v>14321</v>
      </c>
      <c r="B13439" s="21" t="s">
        <v>261</v>
      </c>
    </row>
    <row r="13440">
      <c r="A13440" s="23" t="s">
        <v>14322</v>
      </c>
      <c r="B13440" s="21" t="s">
        <v>329</v>
      </c>
    </row>
    <row r="13441">
      <c r="A13441" s="23" t="s">
        <v>14323</v>
      </c>
      <c r="B13441" s="21" t="s">
        <v>263</v>
      </c>
    </row>
    <row r="13442">
      <c r="A13442" s="23" t="s">
        <v>14324</v>
      </c>
      <c r="B13442" s="21" t="s">
        <v>283</v>
      </c>
    </row>
    <row r="13443">
      <c r="A13443" s="23" t="s">
        <v>14325</v>
      </c>
      <c r="B13443" s="21" t="s">
        <v>283</v>
      </c>
    </row>
    <row r="13444">
      <c r="A13444" s="23" t="s">
        <v>14326</v>
      </c>
      <c r="B13444" s="21" t="s">
        <v>283</v>
      </c>
    </row>
    <row r="13445">
      <c r="A13445" s="23" t="s">
        <v>14327</v>
      </c>
      <c r="B13445" s="21" t="s">
        <v>261</v>
      </c>
    </row>
    <row r="13446">
      <c r="A13446" s="23" t="s">
        <v>14328</v>
      </c>
      <c r="B13446" s="21" t="s">
        <v>2525</v>
      </c>
    </row>
    <row r="13447">
      <c r="A13447" s="23" t="s">
        <v>14329</v>
      </c>
      <c r="B13447" s="21" t="s">
        <v>680</v>
      </c>
    </row>
    <row r="13448">
      <c r="A13448" s="23" t="s">
        <v>14330</v>
      </c>
      <c r="B13448" s="21" t="s">
        <v>14331</v>
      </c>
    </row>
    <row r="13449">
      <c r="A13449" s="23" t="s">
        <v>14332</v>
      </c>
      <c r="B13449" s="21" t="s">
        <v>261</v>
      </c>
    </row>
    <row r="13450">
      <c r="A13450" s="23" t="s">
        <v>14333</v>
      </c>
      <c r="B13450" s="21" t="s">
        <v>463</v>
      </c>
    </row>
    <row r="13451">
      <c r="A13451" s="23" t="s">
        <v>14334</v>
      </c>
      <c r="B13451" s="21" t="s">
        <v>118</v>
      </c>
    </row>
    <row r="13452">
      <c r="A13452" s="23" t="s">
        <v>14335</v>
      </c>
      <c r="B13452" s="21" t="s">
        <v>291</v>
      </c>
    </row>
    <row r="13453">
      <c r="A13453" s="23" t="s">
        <v>14336</v>
      </c>
      <c r="B13453" s="21" t="s">
        <v>265</v>
      </c>
    </row>
    <row r="13454">
      <c r="A13454" s="23" t="s">
        <v>14337</v>
      </c>
      <c r="B13454" s="21" t="s">
        <v>466</v>
      </c>
    </row>
    <row r="13455">
      <c r="A13455" s="23" t="s">
        <v>14338</v>
      </c>
      <c r="B13455" s="21" t="s">
        <v>294</v>
      </c>
    </row>
    <row r="13456">
      <c r="A13456" s="23" t="s">
        <v>14339</v>
      </c>
      <c r="B13456" s="21" t="s">
        <v>267</v>
      </c>
    </row>
    <row r="13457">
      <c r="A13457" s="23" t="s">
        <v>14340</v>
      </c>
      <c r="B13457" s="21" t="s">
        <v>144</v>
      </c>
    </row>
    <row r="13458">
      <c r="A13458" s="23" t="s">
        <v>14341</v>
      </c>
      <c r="B13458" s="21" t="s">
        <v>14342</v>
      </c>
    </row>
    <row r="13459">
      <c r="A13459" s="23" t="s">
        <v>14343</v>
      </c>
      <c r="B13459" s="21" t="s">
        <v>659</v>
      </c>
    </row>
    <row r="13460">
      <c r="A13460" s="23" t="s">
        <v>14344</v>
      </c>
      <c r="B13460" s="21" t="s">
        <v>261</v>
      </c>
    </row>
    <row r="13461">
      <c r="A13461" s="23" t="s">
        <v>14345</v>
      </c>
      <c r="B13461" s="21" t="s">
        <v>687</v>
      </c>
    </row>
    <row r="13462">
      <c r="A13462" s="23" t="s">
        <v>14346</v>
      </c>
      <c r="B13462" s="21" t="s">
        <v>664</v>
      </c>
    </row>
    <row r="13463">
      <c r="A13463" s="23" t="s">
        <v>14347</v>
      </c>
      <c r="B13463" s="21" t="s">
        <v>263</v>
      </c>
    </row>
    <row r="13464">
      <c r="A13464" s="23" t="s">
        <v>14348</v>
      </c>
      <c r="B13464" s="21" t="s">
        <v>362</v>
      </c>
    </row>
    <row r="13465">
      <c r="A13465" s="23" t="s">
        <v>14349</v>
      </c>
      <c r="B13465" s="21" t="s">
        <v>294</v>
      </c>
    </row>
    <row r="13466">
      <c r="A13466" s="23" t="s">
        <v>14350</v>
      </c>
      <c r="B13466" s="21" t="s">
        <v>346</v>
      </c>
    </row>
    <row r="13467">
      <c r="A13467" s="23" t="s">
        <v>14351</v>
      </c>
      <c r="B13467" s="21" t="s">
        <v>476</v>
      </c>
    </row>
    <row r="13468">
      <c r="A13468" s="23" t="s">
        <v>14352</v>
      </c>
      <c r="B13468" s="21" t="s">
        <v>435</v>
      </c>
    </row>
    <row r="13469">
      <c r="A13469" s="23" t="s">
        <v>14353</v>
      </c>
      <c r="B13469" s="21" t="s">
        <v>297</v>
      </c>
    </row>
    <row r="13470">
      <c r="A13470" s="23" t="s">
        <v>14354</v>
      </c>
      <c r="B13470" s="21" t="s">
        <v>261</v>
      </c>
    </row>
    <row r="13471">
      <c r="A13471" s="23" t="s">
        <v>14355</v>
      </c>
      <c r="B13471" s="21" t="s">
        <v>261</v>
      </c>
    </row>
    <row r="13472">
      <c r="A13472" s="23" t="s">
        <v>14356</v>
      </c>
      <c r="B13472" s="21" t="s">
        <v>297</v>
      </c>
    </row>
    <row r="13473">
      <c r="A13473" s="23" t="s">
        <v>14357</v>
      </c>
      <c r="B13473" s="21" t="s">
        <v>291</v>
      </c>
    </row>
    <row r="13474">
      <c r="A13474" s="23" t="s">
        <v>14358</v>
      </c>
      <c r="B13474" s="21" t="s">
        <v>3202</v>
      </c>
    </row>
    <row r="13475">
      <c r="A13475" s="23" t="s">
        <v>14359</v>
      </c>
      <c r="B13475" s="21" t="s">
        <v>283</v>
      </c>
    </row>
    <row r="13476">
      <c r="A13476" s="23" t="s">
        <v>14360</v>
      </c>
      <c r="B13476" s="21" t="s">
        <v>261</v>
      </c>
    </row>
    <row r="13477">
      <c r="A13477" s="23" t="s">
        <v>14361</v>
      </c>
      <c r="B13477" s="21" t="s">
        <v>285</v>
      </c>
    </row>
    <row r="13478">
      <c r="A13478" s="23" t="s">
        <v>14362</v>
      </c>
      <c r="B13478" s="21" t="s">
        <v>294</v>
      </c>
    </row>
    <row r="13479">
      <c r="A13479" s="23" t="s">
        <v>14363</v>
      </c>
      <c r="B13479" s="21" t="s">
        <v>346</v>
      </c>
    </row>
    <row r="13480">
      <c r="A13480" s="23" t="s">
        <v>14364</v>
      </c>
      <c r="B13480" s="21" t="s">
        <v>263</v>
      </c>
    </row>
    <row r="13481">
      <c r="A13481" s="23" t="s">
        <v>14365</v>
      </c>
      <c r="B13481" s="21" t="s">
        <v>333</v>
      </c>
    </row>
    <row r="13482">
      <c r="A13482" s="23" t="s">
        <v>14366</v>
      </c>
      <c r="B13482" s="21" t="s">
        <v>276</v>
      </c>
    </row>
    <row r="13483">
      <c r="A13483" s="23" t="s">
        <v>14367</v>
      </c>
      <c r="B13483" s="21" t="s">
        <v>261</v>
      </c>
    </row>
    <row r="13484">
      <c r="A13484" s="23" t="s">
        <v>14368</v>
      </c>
      <c r="B13484" s="21" t="s">
        <v>261</v>
      </c>
    </row>
    <row r="13485">
      <c r="A13485" s="23" t="s">
        <v>14369</v>
      </c>
      <c r="B13485" s="21" t="s">
        <v>291</v>
      </c>
    </row>
    <row r="13486">
      <c r="A13486" s="23" t="s">
        <v>14370</v>
      </c>
      <c r="B13486" s="21" t="s">
        <v>265</v>
      </c>
    </row>
    <row r="13487">
      <c r="A13487" s="23" t="s">
        <v>14371</v>
      </c>
      <c r="B13487" s="21" t="s">
        <v>267</v>
      </c>
    </row>
    <row r="13488">
      <c r="A13488" s="23" t="s">
        <v>14372</v>
      </c>
      <c r="B13488" s="21" t="s">
        <v>118</v>
      </c>
    </row>
    <row r="13489">
      <c r="A13489" s="23" t="s">
        <v>14373</v>
      </c>
      <c r="B13489" s="21" t="s">
        <v>184</v>
      </c>
    </row>
    <row r="13490">
      <c r="A13490" s="23" t="s">
        <v>14374</v>
      </c>
      <c r="B13490" s="21" t="s">
        <v>263</v>
      </c>
    </row>
    <row r="13491">
      <c r="A13491" s="23" t="s">
        <v>14375</v>
      </c>
      <c r="B13491" s="21" t="s">
        <v>261</v>
      </c>
    </row>
    <row r="13492">
      <c r="A13492" s="23" t="s">
        <v>14376</v>
      </c>
      <c r="B13492" s="21" t="s">
        <v>283</v>
      </c>
    </row>
    <row r="13493">
      <c r="A13493" s="23" t="s">
        <v>14377</v>
      </c>
      <c r="B13493" s="21" t="s">
        <v>283</v>
      </c>
    </row>
    <row r="13494">
      <c r="A13494" s="23" t="s">
        <v>14378</v>
      </c>
      <c r="B13494" s="21" t="s">
        <v>283</v>
      </c>
    </row>
    <row r="13495">
      <c r="A13495" s="23" t="s">
        <v>14379</v>
      </c>
      <c r="B13495" s="21" t="s">
        <v>263</v>
      </c>
    </row>
    <row r="13496">
      <c r="A13496" s="23" t="s">
        <v>14380</v>
      </c>
      <c r="B13496" s="21" t="s">
        <v>5760</v>
      </c>
    </row>
    <row r="13497">
      <c r="A13497" s="23" t="s">
        <v>14381</v>
      </c>
      <c r="B13497" s="21" t="s">
        <v>1741</v>
      </c>
    </row>
    <row r="13498">
      <c r="A13498" s="23" t="s">
        <v>14382</v>
      </c>
      <c r="B13498" s="21" t="s">
        <v>294</v>
      </c>
    </row>
    <row r="13499">
      <c r="A13499" s="23" t="s">
        <v>14383</v>
      </c>
      <c r="B13499" s="21" t="s">
        <v>569</v>
      </c>
    </row>
    <row r="13500">
      <c r="A13500" s="23" t="s">
        <v>14384</v>
      </c>
      <c r="B13500" s="21" t="s">
        <v>283</v>
      </c>
    </row>
    <row r="13501">
      <c r="A13501" s="23" t="s">
        <v>14385</v>
      </c>
      <c r="B13501" s="21" t="s">
        <v>3675</v>
      </c>
    </row>
    <row r="13502">
      <c r="A13502" s="23" t="s">
        <v>14386</v>
      </c>
      <c r="B13502" s="21" t="s">
        <v>752</v>
      </c>
    </row>
    <row r="13503">
      <c r="A13503" s="23" t="s">
        <v>14387</v>
      </c>
      <c r="B13503" s="21" t="s">
        <v>261</v>
      </c>
    </row>
    <row r="13504">
      <c r="A13504" s="23" t="s">
        <v>14388</v>
      </c>
      <c r="B13504" s="21" t="s">
        <v>329</v>
      </c>
    </row>
    <row r="13505">
      <c r="A13505" s="23" t="s">
        <v>14389</v>
      </c>
      <c r="B13505" s="21" t="s">
        <v>3724</v>
      </c>
    </row>
    <row r="13506">
      <c r="A13506" s="23" t="s">
        <v>14390</v>
      </c>
      <c r="B13506" s="21" t="s">
        <v>283</v>
      </c>
    </row>
    <row r="13507">
      <c r="A13507" s="23" t="s">
        <v>14391</v>
      </c>
      <c r="B13507" s="21" t="s">
        <v>5161</v>
      </c>
    </row>
    <row r="13508">
      <c r="A13508" s="23" t="s">
        <v>14392</v>
      </c>
      <c r="B13508" s="21" t="s">
        <v>346</v>
      </c>
    </row>
    <row r="13509">
      <c r="A13509" s="23" t="s">
        <v>14393</v>
      </c>
      <c r="B13509" s="21" t="s">
        <v>346</v>
      </c>
    </row>
    <row r="13510">
      <c r="A13510" s="23" t="s">
        <v>14394</v>
      </c>
      <c r="B13510" s="21" t="s">
        <v>387</v>
      </c>
    </row>
    <row r="13511">
      <c r="A13511" s="23" t="s">
        <v>14395</v>
      </c>
      <c r="B13511" s="21" t="s">
        <v>283</v>
      </c>
    </row>
    <row r="13512">
      <c r="A13512" s="23" t="s">
        <v>14396</v>
      </c>
      <c r="B13512" s="21" t="s">
        <v>261</v>
      </c>
    </row>
    <row r="13513">
      <c r="A13513" s="23" t="s">
        <v>14397</v>
      </c>
      <c r="B13513" s="21" t="s">
        <v>263</v>
      </c>
    </row>
    <row r="13514">
      <c r="A13514" s="23" t="s">
        <v>14398</v>
      </c>
      <c r="B13514" s="21" t="s">
        <v>300</v>
      </c>
    </row>
    <row r="13515">
      <c r="A13515" s="23" t="s">
        <v>14399</v>
      </c>
      <c r="B13515" s="21" t="s">
        <v>263</v>
      </c>
    </row>
    <row r="13516">
      <c r="A13516" s="23" t="s">
        <v>14400</v>
      </c>
      <c r="B13516" s="21" t="s">
        <v>261</v>
      </c>
    </row>
    <row r="13517">
      <c r="A13517" s="23" t="s">
        <v>14401</v>
      </c>
      <c r="B13517" s="21" t="s">
        <v>2525</v>
      </c>
    </row>
    <row r="13518">
      <c r="A13518" s="23" t="s">
        <v>14402</v>
      </c>
      <c r="B13518" s="21" t="s">
        <v>1223</v>
      </c>
    </row>
    <row r="13519">
      <c r="A13519" s="23" t="s">
        <v>14403</v>
      </c>
      <c r="B13519" s="21" t="s">
        <v>273</v>
      </c>
    </row>
    <row r="13520">
      <c r="A13520" s="23" t="s">
        <v>14404</v>
      </c>
      <c r="B13520" s="21" t="s">
        <v>1317</v>
      </c>
    </row>
    <row r="13521">
      <c r="A13521" s="23" t="s">
        <v>14405</v>
      </c>
      <c r="B13521" s="21" t="s">
        <v>283</v>
      </c>
    </row>
    <row r="13522">
      <c r="A13522" s="23" t="s">
        <v>14406</v>
      </c>
      <c r="B13522" s="21" t="s">
        <v>610</v>
      </c>
    </row>
    <row r="13523">
      <c r="A13523" s="23" t="s">
        <v>14407</v>
      </c>
      <c r="B13523" s="21" t="s">
        <v>159</v>
      </c>
    </row>
    <row r="13524">
      <c r="A13524" s="23" t="s">
        <v>14408</v>
      </c>
      <c r="B13524" s="21" t="s">
        <v>9888</v>
      </c>
    </row>
    <row r="13525">
      <c r="A13525" s="23" t="s">
        <v>14409</v>
      </c>
      <c r="B13525" s="21" t="s">
        <v>589</v>
      </c>
    </row>
    <row r="13526">
      <c r="A13526" s="23" t="s">
        <v>14410</v>
      </c>
      <c r="B13526" s="21" t="s">
        <v>294</v>
      </c>
    </row>
    <row r="13527">
      <c r="A13527" s="23" t="s">
        <v>14411</v>
      </c>
      <c r="B13527" s="21" t="s">
        <v>956</v>
      </c>
    </row>
    <row r="13528">
      <c r="A13528" s="23" t="s">
        <v>14412</v>
      </c>
      <c r="B13528" s="21" t="s">
        <v>283</v>
      </c>
    </row>
    <row r="13529">
      <c r="A13529" s="23" t="s">
        <v>14413</v>
      </c>
      <c r="B13529" s="21" t="s">
        <v>331</v>
      </c>
    </row>
    <row r="13530">
      <c r="A13530" s="23" t="s">
        <v>14414</v>
      </c>
      <c r="B13530" s="21" t="s">
        <v>362</v>
      </c>
    </row>
    <row r="13531">
      <c r="A13531" s="23" t="s">
        <v>14415</v>
      </c>
      <c r="B13531" s="21" t="s">
        <v>693</v>
      </c>
    </row>
    <row r="13532">
      <c r="A13532" s="23" t="s">
        <v>14416</v>
      </c>
      <c r="B13532" s="21" t="s">
        <v>587</v>
      </c>
    </row>
    <row r="13533">
      <c r="A13533" s="23" t="s">
        <v>14417</v>
      </c>
      <c r="B13533" s="21" t="s">
        <v>346</v>
      </c>
    </row>
    <row r="13534">
      <c r="A13534" s="23" t="s">
        <v>14418</v>
      </c>
      <c r="B13534" s="21" t="s">
        <v>291</v>
      </c>
    </row>
    <row r="13535">
      <c r="A13535" s="23" t="s">
        <v>14419</v>
      </c>
      <c r="B13535" s="21" t="s">
        <v>300</v>
      </c>
    </row>
    <row r="13536">
      <c r="A13536" s="23" t="s">
        <v>14420</v>
      </c>
      <c r="B13536" s="21" t="s">
        <v>261</v>
      </c>
    </row>
    <row r="13537">
      <c r="A13537" s="23" t="s">
        <v>14421</v>
      </c>
      <c r="B13537" s="21" t="s">
        <v>294</v>
      </c>
    </row>
    <row r="13538">
      <c r="A13538" s="23" t="s">
        <v>14422</v>
      </c>
      <c r="B13538" s="21" t="s">
        <v>273</v>
      </c>
    </row>
    <row r="13539">
      <c r="A13539" s="23" t="s">
        <v>14423</v>
      </c>
      <c r="B13539" s="21" t="s">
        <v>261</v>
      </c>
    </row>
    <row r="13540">
      <c r="A13540" s="23" t="s">
        <v>14424</v>
      </c>
      <c r="B13540" s="21" t="s">
        <v>261</v>
      </c>
    </row>
    <row r="13541">
      <c r="A13541" s="23" t="s">
        <v>14425</v>
      </c>
      <c r="B13541" s="21" t="s">
        <v>294</v>
      </c>
    </row>
    <row r="13542">
      <c r="A13542" s="23" t="s">
        <v>14426</v>
      </c>
      <c r="B13542" s="21" t="s">
        <v>14427</v>
      </c>
    </row>
    <row r="13543">
      <c r="A13543" s="23" t="s">
        <v>14428</v>
      </c>
      <c r="B13543" s="21" t="s">
        <v>267</v>
      </c>
    </row>
    <row r="13544">
      <c r="A13544" s="23" t="s">
        <v>14429</v>
      </c>
      <c r="B13544" s="21" t="s">
        <v>294</v>
      </c>
    </row>
    <row r="13545">
      <c r="A13545" s="23" t="s">
        <v>14430</v>
      </c>
      <c r="B13545" s="21" t="s">
        <v>422</v>
      </c>
    </row>
    <row r="13546">
      <c r="A13546" s="23" t="s">
        <v>14431</v>
      </c>
      <c r="B13546" s="21" t="s">
        <v>261</v>
      </c>
    </row>
    <row r="13547">
      <c r="A13547" s="23" t="s">
        <v>14432</v>
      </c>
      <c r="B13547" s="21" t="s">
        <v>14433</v>
      </c>
    </row>
    <row r="13548">
      <c r="A13548" s="23" t="s">
        <v>14434</v>
      </c>
      <c r="B13548" s="21" t="s">
        <v>2405</v>
      </c>
    </row>
    <row r="13549">
      <c r="A13549" s="23" t="s">
        <v>206</v>
      </c>
      <c r="B13549" s="21" t="s">
        <v>144</v>
      </c>
    </row>
    <row r="13550">
      <c r="A13550" s="23" t="s">
        <v>14435</v>
      </c>
      <c r="B13550" s="21" t="s">
        <v>508</v>
      </c>
    </row>
    <row r="13551">
      <c r="A13551" s="23" t="s">
        <v>14436</v>
      </c>
      <c r="B13551" s="21" t="s">
        <v>261</v>
      </c>
    </row>
    <row r="13552">
      <c r="A13552" s="23" t="s">
        <v>14437</v>
      </c>
      <c r="B13552" s="21" t="s">
        <v>333</v>
      </c>
    </row>
    <row r="13553">
      <c r="A13553" s="23" t="s">
        <v>14438</v>
      </c>
      <c r="B13553" s="21" t="s">
        <v>362</v>
      </c>
    </row>
    <row r="13554">
      <c r="A13554" s="23" t="s">
        <v>14439</v>
      </c>
      <c r="B13554" s="21" t="s">
        <v>14440</v>
      </c>
    </row>
    <row r="13555">
      <c r="A13555" s="23" t="s">
        <v>14441</v>
      </c>
      <c r="B13555" s="21" t="s">
        <v>767</v>
      </c>
    </row>
    <row r="13556">
      <c r="A13556" s="23" t="s">
        <v>14442</v>
      </c>
      <c r="B13556" s="21" t="s">
        <v>271</v>
      </c>
    </row>
    <row r="13557">
      <c r="A13557" s="23" t="s">
        <v>14443</v>
      </c>
      <c r="B13557" s="21" t="s">
        <v>1097</v>
      </c>
    </row>
    <row r="13558">
      <c r="A13558" s="23" t="s">
        <v>14444</v>
      </c>
      <c r="B13558" s="21" t="s">
        <v>362</v>
      </c>
    </row>
    <row r="13559">
      <c r="A13559" s="23" t="s">
        <v>14445</v>
      </c>
      <c r="B13559" s="21" t="s">
        <v>263</v>
      </c>
    </row>
    <row r="13560">
      <c r="A13560" s="23" t="s">
        <v>14446</v>
      </c>
      <c r="B13560" s="21" t="s">
        <v>14447</v>
      </c>
    </row>
    <row r="13561">
      <c r="A13561" s="23" t="s">
        <v>14448</v>
      </c>
      <c r="B13561" s="21" t="s">
        <v>294</v>
      </c>
    </row>
    <row r="13562">
      <c r="A13562" s="23" t="s">
        <v>14449</v>
      </c>
      <c r="B13562" s="21" t="s">
        <v>261</v>
      </c>
    </row>
    <row r="13563">
      <c r="A13563" s="23" t="s">
        <v>14450</v>
      </c>
      <c r="B13563" s="21" t="s">
        <v>300</v>
      </c>
    </row>
    <row r="13564">
      <c r="A13564" s="23" t="s">
        <v>14451</v>
      </c>
      <c r="B13564" s="21" t="s">
        <v>294</v>
      </c>
    </row>
    <row r="13565">
      <c r="A13565" s="23" t="s">
        <v>14452</v>
      </c>
      <c r="B13565" s="21" t="s">
        <v>283</v>
      </c>
    </row>
    <row r="13566">
      <c r="A13566" s="23" t="s">
        <v>14453</v>
      </c>
      <c r="B13566" s="21" t="s">
        <v>1223</v>
      </c>
    </row>
    <row r="13567">
      <c r="A13567" s="23" t="s">
        <v>14454</v>
      </c>
      <c r="B13567" s="21" t="s">
        <v>144</v>
      </c>
    </row>
    <row r="13568">
      <c r="A13568" s="23" t="s">
        <v>14455</v>
      </c>
      <c r="B13568" s="21" t="s">
        <v>261</v>
      </c>
    </row>
    <row r="13569">
      <c r="A13569" s="23" t="s">
        <v>14456</v>
      </c>
      <c r="B13569" s="21" t="s">
        <v>587</v>
      </c>
    </row>
    <row r="13570">
      <c r="A13570" s="23" t="s">
        <v>14457</v>
      </c>
      <c r="B13570" s="21" t="s">
        <v>2574</v>
      </c>
    </row>
    <row r="13571">
      <c r="A13571" s="23" t="s">
        <v>14458</v>
      </c>
      <c r="B13571" s="21" t="s">
        <v>294</v>
      </c>
    </row>
    <row r="13572">
      <c r="A13572" s="23" t="s">
        <v>14459</v>
      </c>
      <c r="B13572" s="21" t="s">
        <v>300</v>
      </c>
    </row>
    <row r="13573">
      <c r="A13573" s="23" t="s">
        <v>14460</v>
      </c>
      <c r="B13573" s="21" t="s">
        <v>261</v>
      </c>
    </row>
    <row r="13574">
      <c r="A13574" s="23" t="s">
        <v>14461</v>
      </c>
      <c r="B13574" s="21" t="s">
        <v>761</v>
      </c>
    </row>
    <row r="13575">
      <c r="A13575" s="23" t="s">
        <v>14462</v>
      </c>
      <c r="B13575" s="21" t="s">
        <v>687</v>
      </c>
    </row>
    <row r="13576">
      <c r="A13576" s="23" t="s">
        <v>14463</v>
      </c>
      <c r="B13576" s="21" t="s">
        <v>144</v>
      </c>
    </row>
    <row r="13577">
      <c r="A13577" s="23" t="s">
        <v>14464</v>
      </c>
      <c r="B13577" s="21" t="s">
        <v>9908</v>
      </c>
    </row>
    <row r="13578">
      <c r="A13578" s="23" t="s">
        <v>14465</v>
      </c>
      <c r="B13578" s="21" t="s">
        <v>263</v>
      </c>
    </row>
    <row r="13579">
      <c r="A13579" s="23" t="s">
        <v>14466</v>
      </c>
      <c r="B13579" s="21" t="s">
        <v>1189</v>
      </c>
    </row>
    <row r="13580">
      <c r="A13580" s="23" t="s">
        <v>14467</v>
      </c>
      <c r="B13580" s="21" t="s">
        <v>333</v>
      </c>
    </row>
    <row r="13581">
      <c r="A13581" s="23" t="s">
        <v>14468</v>
      </c>
      <c r="B13581" s="21" t="s">
        <v>118</v>
      </c>
    </row>
    <row r="13582">
      <c r="A13582" s="23" t="s">
        <v>14469</v>
      </c>
      <c r="B13582" s="21" t="s">
        <v>300</v>
      </c>
    </row>
    <row r="13583">
      <c r="A13583" s="23" t="s">
        <v>14470</v>
      </c>
      <c r="B13583" s="21" t="s">
        <v>283</v>
      </c>
    </row>
    <row r="13584">
      <c r="A13584" s="23" t="s">
        <v>14471</v>
      </c>
      <c r="B13584" s="21" t="s">
        <v>394</v>
      </c>
    </row>
    <row r="13585">
      <c r="A13585" s="23" t="s">
        <v>14472</v>
      </c>
      <c r="B13585" s="21" t="s">
        <v>263</v>
      </c>
    </row>
    <row r="13586">
      <c r="A13586" s="23" t="s">
        <v>14473</v>
      </c>
      <c r="B13586" s="21" t="s">
        <v>283</v>
      </c>
    </row>
    <row r="13587">
      <c r="A13587" s="23" t="s">
        <v>14474</v>
      </c>
      <c r="B13587" s="21" t="s">
        <v>263</v>
      </c>
    </row>
    <row r="13588">
      <c r="A13588" s="23" t="s">
        <v>14475</v>
      </c>
      <c r="B13588" s="21" t="s">
        <v>362</v>
      </c>
    </row>
    <row r="13589">
      <c r="A13589" s="23" t="s">
        <v>14476</v>
      </c>
      <c r="B13589" s="21" t="s">
        <v>283</v>
      </c>
    </row>
    <row r="13590">
      <c r="A13590" s="23" t="s">
        <v>14477</v>
      </c>
      <c r="B13590" s="21" t="s">
        <v>300</v>
      </c>
    </row>
    <row r="13591">
      <c r="A13591" s="23" t="s">
        <v>14478</v>
      </c>
      <c r="B13591" s="21" t="s">
        <v>261</v>
      </c>
    </row>
    <row r="13592">
      <c r="A13592" s="23" t="s">
        <v>14479</v>
      </c>
      <c r="B13592" s="21" t="s">
        <v>283</v>
      </c>
    </row>
    <row r="13593">
      <c r="A13593" s="23" t="s">
        <v>14480</v>
      </c>
      <c r="B13593" s="21" t="s">
        <v>156</v>
      </c>
    </row>
    <row r="13594">
      <c r="A13594" s="23" t="s">
        <v>14481</v>
      </c>
      <c r="B13594" s="21" t="s">
        <v>300</v>
      </c>
    </row>
    <row r="13595">
      <c r="A13595" s="23" t="s">
        <v>253</v>
      </c>
      <c r="B13595" s="21" t="s">
        <v>130</v>
      </c>
    </row>
    <row r="13596">
      <c r="A13596" s="23" t="s">
        <v>14482</v>
      </c>
      <c r="B13596" s="21" t="s">
        <v>797</v>
      </c>
    </row>
    <row r="13597">
      <c r="A13597" s="23" t="s">
        <v>14483</v>
      </c>
      <c r="B13597" s="21" t="s">
        <v>283</v>
      </c>
    </row>
    <row r="13598">
      <c r="A13598" s="23" t="s">
        <v>14484</v>
      </c>
      <c r="B13598" s="21" t="s">
        <v>283</v>
      </c>
    </row>
    <row r="13599">
      <c r="A13599" s="23" t="s">
        <v>14485</v>
      </c>
      <c r="B13599" s="21" t="s">
        <v>14486</v>
      </c>
    </row>
    <row r="13600">
      <c r="A13600" s="23" t="s">
        <v>14487</v>
      </c>
      <c r="B13600" s="21" t="s">
        <v>435</v>
      </c>
    </row>
    <row r="13601">
      <c r="A13601" s="23" t="s">
        <v>14488</v>
      </c>
      <c r="B13601" s="21" t="s">
        <v>267</v>
      </c>
    </row>
    <row r="13602">
      <c r="A13602" s="23" t="s">
        <v>14489</v>
      </c>
      <c r="B13602" s="21" t="s">
        <v>281</v>
      </c>
    </row>
    <row r="13603">
      <c r="A13603" s="23" t="s">
        <v>14490</v>
      </c>
      <c r="B13603" s="21" t="s">
        <v>271</v>
      </c>
    </row>
    <row r="13604">
      <c r="A13604" s="23" t="s">
        <v>14491</v>
      </c>
      <c r="B13604" s="21" t="s">
        <v>300</v>
      </c>
    </row>
    <row r="13605">
      <c r="A13605" s="23" t="s">
        <v>14492</v>
      </c>
      <c r="B13605" s="21" t="s">
        <v>1230</v>
      </c>
    </row>
    <row r="13606">
      <c r="A13606" s="23" t="s">
        <v>14493</v>
      </c>
      <c r="B13606" s="21" t="s">
        <v>14494</v>
      </c>
    </row>
    <row r="13607">
      <c r="A13607" s="23" t="s">
        <v>14495</v>
      </c>
      <c r="B13607" s="21" t="s">
        <v>170</v>
      </c>
    </row>
    <row r="13608">
      <c r="A13608" s="23" t="s">
        <v>14496</v>
      </c>
      <c r="B13608" s="21" t="s">
        <v>261</v>
      </c>
    </row>
    <row r="13609">
      <c r="A13609" s="23" t="s">
        <v>14497</v>
      </c>
      <c r="B13609" s="21" t="s">
        <v>276</v>
      </c>
    </row>
    <row r="13610">
      <c r="A13610" s="23" t="s">
        <v>14498</v>
      </c>
      <c r="B13610" s="21" t="s">
        <v>281</v>
      </c>
    </row>
    <row r="13611">
      <c r="A13611" s="23" t="s">
        <v>14499</v>
      </c>
      <c r="B13611" s="21" t="s">
        <v>463</v>
      </c>
    </row>
    <row r="13612">
      <c r="A13612" s="23" t="s">
        <v>14500</v>
      </c>
      <c r="B13612" s="21" t="s">
        <v>349</v>
      </c>
    </row>
    <row r="13613">
      <c r="A13613" s="23" t="s">
        <v>14501</v>
      </c>
      <c r="B13613" s="21" t="s">
        <v>300</v>
      </c>
    </row>
    <row r="13614">
      <c r="A13614" s="23" t="s">
        <v>14502</v>
      </c>
      <c r="B13614" s="21" t="s">
        <v>261</v>
      </c>
    </row>
    <row r="13615">
      <c r="A13615" s="23" t="s">
        <v>14503</v>
      </c>
      <c r="B13615" s="21" t="s">
        <v>263</v>
      </c>
    </row>
    <row r="13616">
      <c r="A13616" s="23" t="s">
        <v>14504</v>
      </c>
      <c r="B13616" s="21" t="s">
        <v>261</v>
      </c>
    </row>
    <row r="13617">
      <c r="A13617" s="23" t="s">
        <v>14505</v>
      </c>
      <c r="B13617" s="21" t="s">
        <v>273</v>
      </c>
    </row>
    <row r="13618">
      <c r="A13618" s="23" t="s">
        <v>14506</v>
      </c>
      <c r="B13618" s="21" t="s">
        <v>261</v>
      </c>
    </row>
    <row r="13619">
      <c r="A13619" s="23" t="s">
        <v>14507</v>
      </c>
      <c r="B13619" s="21" t="s">
        <v>263</v>
      </c>
    </row>
    <row r="13620">
      <c r="A13620" s="23" t="s">
        <v>14508</v>
      </c>
      <c r="B13620" s="21" t="s">
        <v>300</v>
      </c>
    </row>
    <row r="13621">
      <c r="A13621" s="23" t="s">
        <v>14509</v>
      </c>
      <c r="B13621" s="21" t="s">
        <v>276</v>
      </c>
    </row>
    <row r="13622">
      <c r="A13622" s="23" t="s">
        <v>14510</v>
      </c>
      <c r="B13622" s="21" t="s">
        <v>261</v>
      </c>
    </row>
    <row r="13623">
      <c r="A13623" s="23" t="s">
        <v>14511</v>
      </c>
      <c r="B13623" s="21" t="s">
        <v>297</v>
      </c>
    </row>
    <row r="13624">
      <c r="A13624" s="23" t="s">
        <v>14512</v>
      </c>
      <c r="B13624" s="21" t="s">
        <v>294</v>
      </c>
    </row>
    <row r="13625">
      <c r="A13625" s="23" t="s">
        <v>14513</v>
      </c>
      <c r="B13625" s="21" t="s">
        <v>267</v>
      </c>
    </row>
    <row r="13626">
      <c r="A13626" s="23" t="s">
        <v>14514</v>
      </c>
      <c r="B13626" s="21" t="s">
        <v>273</v>
      </c>
    </row>
    <row r="13627">
      <c r="A13627" s="23" t="s">
        <v>14515</v>
      </c>
      <c r="B13627" s="21" t="s">
        <v>283</v>
      </c>
    </row>
    <row r="13628">
      <c r="A13628" s="23" t="s">
        <v>14516</v>
      </c>
      <c r="B13628" s="21" t="s">
        <v>329</v>
      </c>
    </row>
    <row r="13629">
      <c r="A13629" s="23" t="s">
        <v>14517</v>
      </c>
      <c r="B13629" s="21" t="s">
        <v>283</v>
      </c>
    </row>
    <row r="13630">
      <c r="A13630" s="23" t="s">
        <v>14518</v>
      </c>
      <c r="B13630" s="21" t="s">
        <v>346</v>
      </c>
    </row>
    <row r="13631">
      <c r="A13631" s="23" t="s">
        <v>14519</v>
      </c>
      <c r="B13631" s="21" t="s">
        <v>267</v>
      </c>
    </row>
    <row r="13632">
      <c r="A13632" s="23" t="s">
        <v>14520</v>
      </c>
      <c r="B13632" s="21" t="s">
        <v>261</v>
      </c>
    </row>
    <row r="13633">
      <c r="A13633" s="23" t="s">
        <v>14521</v>
      </c>
      <c r="B13633" s="21" t="s">
        <v>283</v>
      </c>
    </row>
    <row r="13634">
      <c r="A13634" s="23" t="s">
        <v>14522</v>
      </c>
      <c r="B13634" s="21" t="s">
        <v>589</v>
      </c>
    </row>
    <row r="13635">
      <c r="A13635" s="23" t="s">
        <v>14523</v>
      </c>
      <c r="B13635" s="21" t="s">
        <v>283</v>
      </c>
    </row>
    <row r="13636">
      <c r="A13636" s="23" t="s">
        <v>14524</v>
      </c>
      <c r="B13636" s="21" t="s">
        <v>273</v>
      </c>
    </row>
    <row r="13637">
      <c r="A13637" s="23" t="s">
        <v>14525</v>
      </c>
      <c r="B13637" s="21" t="s">
        <v>283</v>
      </c>
    </row>
    <row r="13638">
      <c r="A13638" s="23" t="s">
        <v>14526</v>
      </c>
      <c r="B13638" s="21" t="s">
        <v>333</v>
      </c>
    </row>
    <row r="13639">
      <c r="A13639" s="23" t="s">
        <v>14527</v>
      </c>
      <c r="B13639" s="21" t="s">
        <v>659</v>
      </c>
    </row>
    <row r="13640">
      <c r="A13640" s="23" t="s">
        <v>14528</v>
      </c>
      <c r="B13640" s="21" t="s">
        <v>267</v>
      </c>
    </row>
    <row r="13641">
      <c r="A13641" s="23" t="s">
        <v>14529</v>
      </c>
      <c r="B13641" s="21" t="s">
        <v>300</v>
      </c>
    </row>
    <row r="13642">
      <c r="A13642" s="23" t="s">
        <v>14530</v>
      </c>
      <c r="B13642" s="21" t="s">
        <v>1203</v>
      </c>
    </row>
    <row r="13643">
      <c r="A13643" s="23" t="s">
        <v>14531</v>
      </c>
      <c r="B13643" s="21" t="s">
        <v>12308</v>
      </c>
    </row>
    <row r="13644">
      <c r="A13644" s="23" t="s">
        <v>14532</v>
      </c>
      <c r="B13644" s="21" t="s">
        <v>14533</v>
      </c>
    </row>
    <row r="13645">
      <c r="A13645" s="23" t="s">
        <v>14534</v>
      </c>
      <c r="B13645" s="21" t="s">
        <v>263</v>
      </c>
    </row>
    <row r="13646">
      <c r="A13646" s="23" t="s">
        <v>14535</v>
      </c>
      <c r="B13646" s="21" t="s">
        <v>659</v>
      </c>
    </row>
    <row r="13647">
      <c r="A13647" s="23" t="s">
        <v>14536</v>
      </c>
      <c r="B13647" s="21" t="s">
        <v>294</v>
      </c>
    </row>
    <row r="13648">
      <c r="A13648" s="23" t="s">
        <v>14537</v>
      </c>
      <c r="B13648" s="21" t="s">
        <v>300</v>
      </c>
    </row>
    <row r="13649">
      <c r="A13649" s="23" t="s">
        <v>14538</v>
      </c>
      <c r="B13649" s="21" t="s">
        <v>294</v>
      </c>
    </row>
    <row r="13650">
      <c r="A13650" s="23" t="s">
        <v>14539</v>
      </c>
      <c r="B13650" s="21" t="s">
        <v>659</v>
      </c>
    </row>
    <row r="13651">
      <c r="A13651" s="23" t="s">
        <v>14540</v>
      </c>
      <c r="B13651" s="21" t="s">
        <v>265</v>
      </c>
    </row>
    <row r="13652">
      <c r="A13652" s="23" t="s">
        <v>14541</v>
      </c>
      <c r="B13652" s="21" t="s">
        <v>14542</v>
      </c>
    </row>
    <row r="13653">
      <c r="A13653" s="23" t="s">
        <v>14543</v>
      </c>
      <c r="B13653" s="21" t="s">
        <v>375</v>
      </c>
    </row>
    <row r="13654">
      <c r="A13654" s="23" t="s">
        <v>14544</v>
      </c>
      <c r="B13654" s="21" t="s">
        <v>283</v>
      </c>
    </row>
    <row r="13655">
      <c r="A13655" s="23" t="s">
        <v>14545</v>
      </c>
      <c r="B13655" s="21" t="s">
        <v>279</v>
      </c>
    </row>
    <row r="13656">
      <c r="A13656" s="23" t="s">
        <v>14546</v>
      </c>
      <c r="B13656" s="21" t="s">
        <v>767</v>
      </c>
    </row>
    <row r="13657">
      <c r="A13657" s="23" t="s">
        <v>14547</v>
      </c>
      <c r="B13657" s="21" t="s">
        <v>357</v>
      </c>
    </row>
    <row r="13658">
      <c r="A13658" s="23" t="s">
        <v>14548</v>
      </c>
      <c r="B13658" s="21" t="s">
        <v>300</v>
      </c>
    </row>
    <row r="13659">
      <c r="A13659" s="23" t="s">
        <v>14549</v>
      </c>
      <c r="B13659" s="21" t="s">
        <v>1097</v>
      </c>
    </row>
    <row r="13660">
      <c r="A13660" s="23" t="s">
        <v>14550</v>
      </c>
      <c r="B13660" s="21" t="s">
        <v>283</v>
      </c>
    </row>
    <row r="13661">
      <c r="A13661" s="23" t="s">
        <v>14551</v>
      </c>
      <c r="B13661" s="21" t="s">
        <v>357</v>
      </c>
    </row>
    <row r="13662">
      <c r="A13662" s="23" t="s">
        <v>14552</v>
      </c>
      <c r="B13662" s="21" t="s">
        <v>118</v>
      </c>
    </row>
    <row r="13663">
      <c r="A13663" s="23" t="s">
        <v>14553</v>
      </c>
      <c r="B13663" s="21" t="s">
        <v>261</v>
      </c>
    </row>
    <row r="13664">
      <c r="A13664" s="23" t="s">
        <v>14554</v>
      </c>
      <c r="B13664" s="21" t="s">
        <v>263</v>
      </c>
    </row>
    <row r="13665">
      <c r="A13665" s="23" t="s">
        <v>14555</v>
      </c>
      <c r="B13665" s="21" t="s">
        <v>422</v>
      </c>
    </row>
    <row r="13666">
      <c r="A13666" s="23" t="s">
        <v>14556</v>
      </c>
      <c r="B13666" s="21" t="s">
        <v>357</v>
      </c>
    </row>
    <row r="13667">
      <c r="A13667" s="23" t="s">
        <v>14557</v>
      </c>
      <c r="B13667" s="21" t="s">
        <v>375</v>
      </c>
    </row>
    <row r="13668">
      <c r="A13668" s="23" t="s">
        <v>14558</v>
      </c>
      <c r="B13668" s="21" t="s">
        <v>263</v>
      </c>
    </row>
    <row r="13669">
      <c r="A13669" s="23" t="s">
        <v>14559</v>
      </c>
      <c r="B13669" s="21" t="s">
        <v>263</v>
      </c>
    </row>
    <row r="13670">
      <c r="A13670" s="23" t="s">
        <v>14560</v>
      </c>
      <c r="B13670" s="21" t="s">
        <v>267</v>
      </c>
    </row>
    <row r="13671">
      <c r="A13671" s="23" t="s">
        <v>14561</v>
      </c>
      <c r="B13671" s="21" t="s">
        <v>267</v>
      </c>
    </row>
    <row r="13672">
      <c r="A13672" s="23" t="s">
        <v>14562</v>
      </c>
      <c r="B13672" s="21" t="s">
        <v>261</v>
      </c>
    </row>
    <row r="13673">
      <c r="A13673" s="23" t="s">
        <v>14563</v>
      </c>
      <c r="B13673" s="21" t="s">
        <v>300</v>
      </c>
    </row>
    <row r="13674">
      <c r="A13674" s="23" t="s">
        <v>14564</v>
      </c>
      <c r="B13674" s="21" t="s">
        <v>273</v>
      </c>
    </row>
    <row r="13675">
      <c r="A13675" s="23" t="s">
        <v>14565</v>
      </c>
      <c r="B13675" s="21" t="s">
        <v>394</v>
      </c>
    </row>
    <row r="13676">
      <c r="A13676" s="23" t="s">
        <v>14566</v>
      </c>
      <c r="B13676" s="21" t="s">
        <v>261</v>
      </c>
    </row>
    <row r="13677">
      <c r="A13677" s="23" t="s">
        <v>14567</v>
      </c>
      <c r="B13677" s="21" t="s">
        <v>4281</v>
      </c>
    </row>
    <row r="13678">
      <c r="A13678" s="23" t="s">
        <v>14568</v>
      </c>
      <c r="B13678" s="21" t="s">
        <v>690</v>
      </c>
    </row>
    <row r="13679">
      <c r="A13679" s="23" t="s">
        <v>14569</v>
      </c>
      <c r="B13679" s="21" t="s">
        <v>812</v>
      </c>
    </row>
    <row r="13680">
      <c r="A13680" s="23" t="s">
        <v>14570</v>
      </c>
      <c r="B13680" s="21" t="s">
        <v>212</v>
      </c>
    </row>
    <row r="13681">
      <c r="A13681" s="23" t="s">
        <v>14571</v>
      </c>
      <c r="B13681" s="21" t="s">
        <v>261</v>
      </c>
    </row>
    <row r="13682">
      <c r="A13682" s="23" t="s">
        <v>14572</v>
      </c>
      <c r="B13682" s="21" t="s">
        <v>134</v>
      </c>
    </row>
    <row r="13683">
      <c r="A13683" s="23" t="s">
        <v>14573</v>
      </c>
      <c r="B13683" s="21" t="s">
        <v>362</v>
      </c>
    </row>
    <row r="13684">
      <c r="A13684" s="23" t="s">
        <v>239</v>
      </c>
      <c r="B13684" s="21" t="s">
        <v>240</v>
      </c>
    </row>
    <row r="13685">
      <c r="A13685" s="23" t="s">
        <v>14574</v>
      </c>
      <c r="B13685" s="21" t="s">
        <v>276</v>
      </c>
    </row>
    <row r="13686">
      <c r="A13686" s="23" t="s">
        <v>14575</v>
      </c>
      <c r="B13686" s="21" t="s">
        <v>276</v>
      </c>
    </row>
    <row r="13687">
      <c r="A13687" s="23" t="s">
        <v>14576</v>
      </c>
      <c r="B13687" s="21" t="s">
        <v>300</v>
      </c>
    </row>
    <row r="13688">
      <c r="A13688" s="23" t="s">
        <v>14577</v>
      </c>
      <c r="B13688" s="21" t="s">
        <v>261</v>
      </c>
    </row>
    <row r="13689">
      <c r="A13689" s="23" t="s">
        <v>14578</v>
      </c>
      <c r="B13689" s="21" t="s">
        <v>261</v>
      </c>
    </row>
    <row r="13690">
      <c r="A13690" s="23" t="s">
        <v>14579</v>
      </c>
      <c r="B13690" s="21" t="s">
        <v>362</v>
      </c>
    </row>
    <row r="13691">
      <c r="A13691" s="23" t="s">
        <v>14580</v>
      </c>
      <c r="B13691" s="21" t="s">
        <v>14581</v>
      </c>
    </row>
    <row r="13692">
      <c r="A13692" s="23" t="s">
        <v>14582</v>
      </c>
      <c r="B13692" s="21" t="s">
        <v>324</v>
      </c>
    </row>
    <row r="13693">
      <c r="A13693" s="23" t="s">
        <v>14583</v>
      </c>
      <c r="B13693" s="21" t="s">
        <v>283</v>
      </c>
    </row>
    <row r="13694">
      <c r="A13694" s="23" t="s">
        <v>14584</v>
      </c>
      <c r="B13694" s="21" t="s">
        <v>7880</v>
      </c>
    </row>
    <row r="13695">
      <c r="A13695" s="23" t="s">
        <v>14585</v>
      </c>
      <c r="B13695" s="21" t="s">
        <v>184</v>
      </c>
    </row>
    <row r="13696">
      <c r="A13696" s="23" t="s">
        <v>14586</v>
      </c>
      <c r="B13696" s="21" t="s">
        <v>283</v>
      </c>
    </row>
    <row r="13697">
      <c r="A13697" s="23" t="s">
        <v>14587</v>
      </c>
      <c r="B13697" s="21" t="s">
        <v>283</v>
      </c>
    </row>
    <row r="13698">
      <c r="A13698" s="23" t="s">
        <v>14588</v>
      </c>
      <c r="B13698" s="21" t="s">
        <v>300</v>
      </c>
    </row>
    <row r="13699">
      <c r="A13699" s="23" t="s">
        <v>14589</v>
      </c>
      <c r="B13699" s="21" t="s">
        <v>287</v>
      </c>
    </row>
    <row r="13700">
      <c r="A13700" s="23" t="s">
        <v>14590</v>
      </c>
      <c r="B13700" s="21" t="s">
        <v>1288</v>
      </c>
    </row>
    <row r="13701">
      <c r="A13701" s="23" t="s">
        <v>14591</v>
      </c>
      <c r="B13701" s="21" t="s">
        <v>261</v>
      </c>
    </row>
    <row r="13702">
      <c r="A13702" s="23" t="s">
        <v>14592</v>
      </c>
      <c r="B13702" s="21" t="s">
        <v>300</v>
      </c>
    </row>
    <row r="13703">
      <c r="A13703" s="23" t="s">
        <v>14593</v>
      </c>
      <c r="B13703" s="21" t="s">
        <v>357</v>
      </c>
    </row>
    <row r="13704">
      <c r="A13704" s="23" t="s">
        <v>14594</v>
      </c>
      <c r="B13704" s="21" t="s">
        <v>261</v>
      </c>
    </row>
    <row r="13705">
      <c r="A13705" s="23" t="s">
        <v>14595</v>
      </c>
      <c r="B13705" s="21" t="s">
        <v>331</v>
      </c>
    </row>
    <row r="13706">
      <c r="A13706" s="23" t="s">
        <v>14596</v>
      </c>
      <c r="B13706" s="21" t="s">
        <v>267</v>
      </c>
    </row>
    <row r="13707">
      <c r="A13707" s="23" t="s">
        <v>14597</v>
      </c>
      <c r="B13707" s="21" t="s">
        <v>276</v>
      </c>
    </row>
    <row r="13708">
      <c r="A13708" s="23" t="s">
        <v>14598</v>
      </c>
      <c r="B13708" s="21" t="s">
        <v>659</v>
      </c>
    </row>
    <row r="13709">
      <c r="A13709" s="23" t="s">
        <v>14599</v>
      </c>
      <c r="B13709" s="21" t="s">
        <v>283</v>
      </c>
    </row>
    <row r="13710">
      <c r="A13710" s="23" t="s">
        <v>14600</v>
      </c>
      <c r="B13710" s="21" t="s">
        <v>283</v>
      </c>
    </row>
    <row r="13711">
      <c r="A13711" s="23" t="s">
        <v>14601</v>
      </c>
      <c r="B13711" s="21" t="s">
        <v>300</v>
      </c>
    </row>
    <row r="13712">
      <c r="A13712" s="23" t="s">
        <v>14602</v>
      </c>
      <c r="B13712" s="21" t="s">
        <v>1097</v>
      </c>
    </row>
    <row r="13713">
      <c r="A13713" s="23" t="s">
        <v>14603</v>
      </c>
      <c r="B13713" s="21" t="s">
        <v>176</v>
      </c>
    </row>
    <row r="13714">
      <c r="A13714" s="23" t="s">
        <v>14604</v>
      </c>
      <c r="B13714" s="21" t="s">
        <v>587</v>
      </c>
    </row>
    <row r="13715">
      <c r="A13715" s="23" t="s">
        <v>14605</v>
      </c>
      <c r="B13715" s="21" t="s">
        <v>2007</v>
      </c>
    </row>
    <row r="13716">
      <c r="A13716" s="23" t="s">
        <v>14606</v>
      </c>
      <c r="B13716" s="21" t="s">
        <v>659</v>
      </c>
    </row>
    <row r="13717">
      <c r="A13717" s="23" t="s">
        <v>14607</v>
      </c>
      <c r="B13717" s="21" t="s">
        <v>2405</v>
      </c>
    </row>
    <row r="13718">
      <c r="A13718" s="23" t="s">
        <v>14608</v>
      </c>
      <c r="B13718" s="21" t="s">
        <v>283</v>
      </c>
    </row>
    <row r="13719">
      <c r="A13719" s="23" t="s">
        <v>14609</v>
      </c>
      <c r="B13719" s="21" t="s">
        <v>261</v>
      </c>
    </row>
    <row r="13720">
      <c r="A13720" s="23" t="s">
        <v>14610</v>
      </c>
      <c r="B13720" s="21" t="s">
        <v>2765</v>
      </c>
    </row>
    <row r="13721">
      <c r="A13721" s="23" t="s">
        <v>14611</v>
      </c>
      <c r="B13721" s="21" t="s">
        <v>283</v>
      </c>
    </row>
    <row r="13722">
      <c r="A13722" s="23" t="s">
        <v>14612</v>
      </c>
      <c r="B13722" s="21" t="s">
        <v>283</v>
      </c>
    </row>
    <row r="13723">
      <c r="A13723" s="23" t="s">
        <v>14613</v>
      </c>
      <c r="B13723" s="21" t="s">
        <v>362</v>
      </c>
    </row>
    <row r="13724">
      <c r="A13724" s="23" t="s">
        <v>14614</v>
      </c>
      <c r="B13724" s="21" t="s">
        <v>1320</v>
      </c>
    </row>
    <row r="13725">
      <c r="A13725" s="23" t="s">
        <v>14615</v>
      </c>
      <c r="B13725" s="21" t="s">
        <v>1097</v>
      </c>
    </row>
    <row r="13726">
      <c r="A13726" s="23" t="s">
        <v>14616</v>
      </c>
      <c r="B13726" s="21" t="s">
        <v>263</v>
      </c>
    </row>
    <row r="13727">
      <c r="A13727" s="23" t="s">
        <v>14617</v>
      </c>
      <c r="B13727" s="21" t="s">
        <v>300</v>
      </c>
    </row>
    <row r="13728">
      <c r="A13728" s="23" t="s">
        <v>14618</v>
      </c>
      <c r="B13728" s="21" t="s">
        <v>294</v>
      </c>
    </row>
    <row r="13729">
      <c r="A13729" s="23" t="s">
        <v>14619</v>
      </c>
      <c r="B13729" s="21" t="s">
        <v>283</v>
      </c>
    </row>
    <row r="13730">
      <c r="A13730" s="23" t="s">
        <v>14620</v>
      </c>
      <c r="B13730" s="21" t="s">
        <v>12558</v>
      </c>
    </row>
    <row r="13731">
      <c r="A13731" s="23" t="s">
        <v>14621</v>
      </c>
      <c r="B13731" s="21" t="s">
        <v>263</v>
      </c>
    </row>
    <row r="13732">
      <c r="A13732" s="23" t="s">
        <v>14622</v>
      </c>
      <c r="B13732" s="21" t="s">
        <v>346</v>
      </c>
    </row>
    <row r="13733">
      <c r="A13733" s="23" t="s">
        <v>14623</v>
      </c>
      <c r="B13733" s="21" t="s">
        <v>273</v>
      </c>
    </row>
    <row r="13734">
      <c r="A13734" s="23" t="s">
        <v>14624</v>
      </c>
      <c r="B13734" s="21" t="s">
        <v>281</v>
      </c>
    </row>
    <row r="13735">
      <c r="A13735" s="23" t="s">
        <v>14625</v>
      </c>
      <c r="B13735" s="21" t="s">
        <v>752</v>
      </c>
    </row>
    <row r="13736">
      <c r="A13736" s="23" t="s">
        <v>14626</v>
      </c>
      <c r="B13736" s="21" t="s">
        <v>261</v>
      </c>
    </row>
    <row r="13737">
      <c r="A13737" s="23" t="s">
        <v>14627</v>
      </c>
      <c r="B13737" s="21" t="s">
        <v>346</v>
      </c>
    </row>
    <row r="13738">
      <c r="A13738" s="23" t="s">
        <v>14628</v>
      </c>
      <c r="B13738" s="21" t="s">
        <v>267</v>
      </c>
    </row>
    <row r="13739">
      <c r="A13739" s="23" t="s">
        <v>14629</v>
      </c>
      <c r="B13739" s="21" t="s">
        <v>261</v>
      </c>
    </row>
    <row r="13740">
      <c r="A13740" s="23" t="s">
        <v>14630</v>
      </c>
      <c r="B13740" s="21" t="s">
        <v>1796</v>
      </c>
    </row>
    <row r="13741">
      <c r="A13741" s="23" t="s">
        <v>14631</v>
      </c>
      <c r="B13741" s="21" t="s">
        <v>261</v>
      </c>
    </row>
    <row r="13742">
      <c r="A13742" s="23" t="s">
        <v>14632</v>
      </c>
      <c r="B13742" s="21" t="s">
        <v>693</v>
      </c>
    </row>
    <row r="13743">
      <c r="A13743" s="23" t="s">
        <v>14633</v>
      </c>
      <c r="B13743" s="21" t="s">
        <v>261</v>
      </c>
    </row>
    <row r="13744">
      <c r="A13744" s="23" t="s">
        <v>14634</v>
      </c>
      <c r="B13744" s="21" t="s">
        <v>435</v>
      </c>
    </row>
    <row r="13745">
      <c r="A13745" s="23" t="s">
        <v>14635</v>
      </c>
      <c r="B13745" s="21" t="s">
        <v>261</v>
      </c>
    </row>
    <row r="13746">
      <c r="A13746" s="23" t="s">
        <v>14636</v>
      </c>
      <c r="B13746" s="21" t="s">
        <v>273</v>
      </c>
    </row>
    <row r="13747">
      <c r="A13747" s="23" t="s">
        <v>14637</v>
      </c>
      <c r="B13747" s="21" t="s">
        <v>283</v>
      </c>
    </row>
    <row r="13748">
      <c r="A13748" s="23" t="s">
        <v>14638</v>
      </c>
      <c r="B13748" s="21" t="s">
        <v>283</v>
      </c>
    </row>
    <row r="13749">
      <c r="A13749" s="23" t="s">
        <v>14639</v>
      </c>
      <c r="B13749" s="21" t="s">
        <v>1205</v>
      </c>
    </row>
    <row r="13750">
      <c r="A13750" s="23" t="s">
        <v>14640</v>
      </c>
      <c r="B13750" s="21" t="s">
        <v>435</v>
      </c>
    </row>
    <row r="13751">
      <c r="A13751" s="23" t="s">
        <v>14641</v>
      </c>
      <c r="B13751" s="21" t="s">
        <v>261</v>
      </c>
    </row>
    <row r="13752">
      <c r="A13752" s="23" t="s">
        <v>14642</v>
      </c>
      <c r="B13752" s="21" t="s">
        <v>324</v>
      </c>
    </row>
    <row r="13753">
      <c r="A13753" s="23" t="s">
        <v>14643</v>
      </c>
      <c r="B13753" s="21" t="s">
        <v>281</v>
      </c>
    </row>
    <row r="13754">
      <c r="A13754" s="23" t="s">
        <v>14644</v>
      </c>
      <c r="B13754" s="21" t="s">
        <v>797</v>
      </c>
    </row>
    <row r="13755">
      <c r="A13755" s="23" t="s">
        <v>14645</v>
      </c>
      <c r="B13755" s="21" t="s">
        <v>263</v>
      </c>
    </row>
    <row r="13756">
      <c r="A13756" s="23" t="s">
        <v>14646</v>
      </c>
      <c r="B13756" s="21" t="s">
        <v>283</v>
      </c>
    </row>
    <row r="13757">
      <c r="A13757" s="23" t="s">
        <v>14647</v>
      </c>
      <c r="B13757" s="21" t="s">
        <v>624</v>
      </c>
    </row>
    <row r="13758">
      <c r="A13758" s="23" t="s">
        <v>14648</v>
      </c>
      <c r="B13758" s="21" t="s">
        <v>659</v>
      </c>
    </row>
    <row r="13759">
      <c r="A13759" s="23" t="s">
        <v>14649</v>
      </c>
      <c r="B13759" s="21" t="s">
        <v>283</v>
      </c>
    </row>
    <row r="13760">
      <c r="A13760" s="23" t="s">
        <v>14650</v>
      </c>
      <c r="B13760" s="21" t="s">
        <v>273</v>
      </c>
    </row>
    <row r="13761">
      <c r="A13761" s="23" t="s">
        <v>14651</v>
      </c>
      <c r="B13761" s="21" t="s">
        <v>283</v>
      </c>
    </row>
    <row r="13762">
      <c r="A13762" s="23" t="s">
        <v>14652</v>
      </c>
      <c r="B13762" s="21" t="s">
        <v>261</v>
      </c>
    </row>
    <row r="13763">
      <c r="A13763" s="23" t="s">
        <v>14653</v>
      </c>
      <c r="B13763" s="21" t="s">
        <v>307</v>
      </c>
    </row>
    <row r="13764">
      <c r="A13764" s="23" t="s">
        <v>14654</v>
      </c>
      <c r="B13764" s="21" t="s">
        <v>300</v>
      </c>
    </row>
    <row r="13765">
      <c r="A13765" s="23" t="s">
        <v>14655</v>
      </c>
      <c r="B13765" s="21" t="s">
        <v>291</v>
      </c>
    </row>
    <row r="13766">
      <c r="A13766" s="23" t="s">
        <v>14656</v>
      </c>
      <c r="B13766" s="21" t="s">
        <v>273</v>
      </c>
    </row>
    <row r="13767">
      <c r="A13767" s="23" t="s">
        <v>14657</v>
      </c>
      <c r="B13767" s="21" t="s">
        <v>300</v>
      </c>
    </row>
    <row r="13768">
      <c r="A13768" s="23" t="s">
        <v>14658</v>
      </c>
      <c r="B13768" s="21" t="s">
        <v>283</v>
      </c>
    </row>
    <row r="13769">
      <c r="A13769" s="23" t="s">
        <v>14659</v>
      </c>
      <c r="B13769" s="21" t="s">
        <v>1625</v>
      </c>
    </row>
    <row r="13770">
      <c r="A13770" s="23" t="s">
        <v>14660</v>
      </c>
      <c r="B13770" s="21" t="s">
        <v>362</v>
      </c>
    </row>
    <row r="13771">
      <c r="A13771" s="23" t="s">
        <v>14661</v>
      </c>
      <c r="B13771" s="21" t="s">
        <v>294</v>
      </c>
    </row>
    <row r="13772">
      <c r="A13772" s="23" t="s">
        <v>14662</v>
      </c>
      <c r="B13772" s="21" t="s">
        <v>294</v>
      </c>
    </row>
    <row r="13773">
      <c r="A13773" s="23" t="s">
        <v>14663</v>
      </c>
      <c r="B13773" s="21" t="s">
        <v>263</v>
      </c>
    </row>
    <row r="13774">
      <c r="A13774" s="23" t="s">
        <v>14664</v>
      </c>
      <c r="B13774" s="21" t="s">
        <v>2459</v>
      </c>
    </row>
    <row r="13775">
      <c r="A13775" s="23" t="s">
        <v>14665</v>
      </c>
      <c r="B13775" s="21" t="s">
        <v>144</v>
      </c>
    </row>
    <row r="13776">
      <c r="A13776" s="23" t="s">
        <v>14666</v>
      </c>
      <c r="B13776" s="21" t="s">
        <v>1203</v>
      </c>
    </row>
    <row r="13777">
      <c r="A13777" s="23" t="s">
        <v>14667</v>
      </c>
      <c r="B13777" s="21" t="s">
        <v>1205</v>
      </c>
    </row>
    <row r="13778">
      <c r="A13778" s="23" t="s">
        <v>14668</v>
      </c>
      <c r="B13778" s="21" t="s">
        <v>362</v>
      </c>
    </row>
    <row r="13779">
      <c r="A13779" s="23" t="s">
        <v>14669</v>
      </c>
      <c r="B13779" s="21" t="s">
        <v>184</v>
      </c>
    </row>
    <row r="13780">
      <c r="A13780" s="23" t="s">
        <v>14670</v>
      </c>
      <c r="B13780" s="21" t="s">
        <v>283</v>
      </c>
    </row>
    <row r="13781">
      <c r="A13781" s="23" t="s">
        <v>14671</v>
      </c>
      <c r="B13781" s="21" t="s">
        <v>357</v>
      </c>
    </row>
    <row r="13782">
      <c r="A13782" s="23" t="s">
        <v>14672</v>
      </c>
      <c r="B13782" s="21" t="s">
        <v>283</v>
      </c>
    </row>
    <row r="13783">
      <c r="A13783" s="23" t="s">
        <v>14673</v>
      </c>
      <c r="B13783" s="21" t="s">
        <v>263</v>
      </c>
    </row>
    <row r="13784">
      <c r="A13784" s="23" t="s">
        <v>14674</v>
      </c>
      <c r="B13784" s="21" t="s">
        <v>283</v>
      </c>
    </row>
    <row r="13785">
      <c r="A13785" s="23" t="s">
        <v>14675</v>
      </c>
      <c r="B13785" s="21" t="s">
        <v>283</v>
      </c>
    </row>
    <row r="13786">
      <c r="A13786" s="23" t="s">
        <v>14676</v>
      </c>
      <c r="B13786" s="21" t="s">
        <v>346</v>
      </c>
    </row>
    <row r="13787">
      <c r="A13787" s="23" t="s">
        <v>14677</v>
      </c>
      <c r="B13787" s="21" t="s">
        <v>435</v>
      </c>
    </row>
    <row r="13788">
      <c r="A13788" s="23" t="s">
        <v>14678</v>
      </c>
      <c r="B13788" s="21" t="s">
        <v>2045</v>
      </c>
    </row>
    <row r="13789">
      <c r="A13789" s="23" t="s">
        <v>14679</v>
      </c>
      <c r="B13789" s="21" t="s">
        <v>263</v>
      </c>
    </row>
    <row r="13790">
      <c r="A13790" s="23" t="s">
        <v>14680</v>
      </c>
      <c r="B13790" s="21" t="s">
        <v>283</v>
      </c>
    </row>
    <row r="13791">
      <c r="A13791" s="23" t="s">
        <v>14681</v>
      </c>
      <c r="B13791" s="21" t="s">
        <v>300</v>
      </c>
    </row>
    <row r="13792">
      <c r="A13792" s="23" t="s">
        <v>14682</v>
      </c>
      <c r="B13792" s="21" t="s">
        <v>687</v>
      </c>
    </row>
    <row r="13793">
      <c r="A13793" s="23" t="s">
        <v>14683</v>
      </c>
      <c r="B13793" s="21" t="s">
        <v>307</v>
      </c>
    </row>
    <row r="13794">
      <c r="A13794" s="23" t="s">
        <v>14684</v>
      </c>
      <c r="B13794" s="21" t="s">
        <v>294</v>
      </c>
    </row>
    <row r="13795">
      <c r="A13795" s="23" t="s">
        <v>14685</v>
      </c>
      <c r="B13795" s="21" t="s">
        <v>191</v>
      </c>
    </row>
    <row r="13796">
      <c r="A13796" s="23" t="s">
        <v>14686</v>
      </c>
      <c r="B13796" s="21" t="s">
        <v>283</v>
      </c>
    </row>
    <row r="13797">
      <c r="A13797" s="23" t="s">
        <v>14687</v>
      </c>
      <c r="B13797" s="21" t="s">
        <v>276</v>
      </c>
    </row>
    <row r="13798">
      <c r="A13798" s="23" t="s">
        <v>14688</v>
      </c>
      <c r="B13798" s="21" t="s">
        <v>1205</v>
      </c>
    </row>
    <row r="13799">
      <c r="A13799" s="23" t="s">
        <v>14689</v>
      </c>
      <c r="B13799" s="21" t="s">
        <v>3715</v>
      </c>
    </row>
    <row r="13800">
      <c r="A13800" s="23" t="s">
        <v>14690</v>
      </c>
      <c r="B13800" s="21" t="s">
        <v>664</v>
      </c>
    </row>
    <row r="13801">
      <c r="A13801" s="23" t="s">
        <v>14691</v>
      </c>
      <c r="B13801" s="21" t="s">
        <v>6244</v>
      </c>
    </row>
    <row r="13802">
      <c r="A13802" s="23" t="s">
        <v>14692</v>
      </c>
      <c r="B13802" s="21" t="s">
        <v>261</v>
      </c>
    </row>
    <row r="13803">
      <c r="A13803" s="23" t="s">
        <v>14693</v>
      </c>
      <c r="B13803" s="21" t="s">
        <v>283</v>
      </c>
    </row>
    <row r="13804">
      <c r="A13804" s="23" t="s">
        <v>14694</v>
      </c>
      <c r="B13804" s="21" t="s">
        <v>300</v>
      </c>
    </row>
    <row r="13805">
      <c r="A13805" s="23" t="s">
        <v>14695</v>
      </c>
      <c r="B13805" s="21" t="s">
        <v>273</v>
      </c>
    </row>
    <row r="13806">
      <c r="A13806" s="23" t="s">
        <v>14696</v>
      </c>
      <c r="B13806" s="21" t="s">
        <v>362</v>
      </c>
    </row>
    <row r="13807">
      <c r="A13807" s="23" t="s">
        <v>14697</v>
      </c>
      <c r="B13807" s="21" t="s">
        <v>300</v>
      </c>
    </row>
    <row r="13808">
      <c r="A13808" s="23" t="s">
        <v>14698</v>
      </c>
      <c r="B13808" s="21" t="s">
        <v>767</v>
      </c>
    </row>
    <row r="13809">
      <c r="A13809" s="23" t="s">
        <v>14699</v>
      </c>
      <c r="B13809" s="21" t="s">
        <v>283</v>
      </c>
    </row>
    <row r="13810">
      <c r="A13810" s="23" t="s">
        <v>14700</v>
      </c>
      <c r="B13810" s="21" t="s">
        <v>362</v>
      </c>
    </row>
    <row r="13811">
      <c r="A13811" s="23" t="s">
        <v>14701</v>
      </c>
      <c r="B13811" s="21" t="s">
        <v>261</v>
      </c>
    </row>
    <row r="13812">
      <c r="A13812" s="23" t="s">
        <v>14702</v>
      </c>
      <c r="B13812" s="21" t="s">
        <v>261</v>
      </c>
    </row>
    <row r="13813">
      <c r="A13813" s="23" t="s">
        <v>14703</v>
      </c>
      <c r="B13813" s="21" t="s">
        <v>14055</v>
      </c>
    </row>
    <row r="13814">
      <c r="A13814" s="23" t="s">
        <v>14704</v>
      </c>
      <c r="B13814" s="21" t="s">
        <v>261</v>
      </c>
    </row>
    <row r="13815">
      <c r="A13815" s="23" t="s">
        <v>14705</v>
      </c>
      <c r="B13815" s="21" t="s">
        <v>14706</v>
      </c>
    </row>
    <row r="13816">
      <c r="A13816" s="23" t="s">
        <v>14707</v>
      </c>
      <c r="B13816" s="21" t="s">
        <v>263</v>
      </c>
    </row>
    <row r="13817">
      <c r="A13817" s="23" t="s">
        <v>14708</v>
      </c>
      <c r="B13817" s="21" t="s">
        <v>283</v>
      </c>
    </row>
    <row r="13818">
      <c r="A13818" s="23" t="s">
        <v>14709</v>
      </c>
      <c r="B13818" s="21" t="s">
        <v>331</v>
      </c>
    </row>
    <row r="13819">
      <c r="A13819" s="23" t="s">
        <v>14710</v>
      </c>
      <c r="B13819" s="21" t="s">
        <v>261</v>
      </c>
    </row>
    <row r="13820">
      <c r="A13820" s="23" t="s">
        <v>14711</v>
      </c>
      <c r="B13820" s="21" t="s">
        <v>263</v>
      </c>
    </row>
    <row r="13821">
      <c r="A13821" s="23" t="s">
        <v>14712</v>
      </c>
      <c r="B13821" s="21" t="s">
        <v>118</v>
      </c>
    </row>
    <row r="13822">
      <c r="A13822" s="23" t="s">
        <v>14713</v>
      </c>
      <c r="B13822" s="21" t="s">
        <v>300</v>
      </c>
    </row>
    <row r="13823">
      <c r="A13823" s="23" t="s">
        <v>14714</v>
      </c>
      <c r="B13823" s="21" t="s">
        <v>300</v>
      </c>
    </row>
    <row r="13824">
      <c r="A13824" s="23" t="s">
        <v>14715</v>
      </c>
      <c r="B13824" s="21" t="s">
        <v>362</v>
      </c>
    </row>
    <row r="13825">
      <c r="A13825" s="23" t="s">
        <v>14716</v>
      </c>
      <c r="B13825" s="21" t="s">
        <v>14717</v>
      </c>
    </row>
    <row r="13826">
      <c r="A13826" s="23" t="s">
        <v>14718</v>
      </c>
      <c r="B13826" s="21" t="s">
        <v>1711</v>
      </c>
    </row>
    <row r="13827">
      <c r="A13827" s="23" t="s">
        <v>14719</v>
      </c>
      <c r="B13827" s="21" t="s">
        <v>307</v>
      </c>
    </row>
    <row r="13828">
      <c r="A13828" s="23" t="s">
        <v>14720</v>
      </c>
      <c r="B13828" s="21" t="s">
        <v>287</v>
      </c>
    </row>
    <row r="13829">
      <c r="A13829" s="23" t="s">
        <v>14721</v>
      </c>
      <c r="B13829" s="21" t="s">
        <v>300</v>
      </c>
    </row>
    <row r="13830">
      <c r="A13830" s="23" t="s">
        <v>14722</v>
      </c>
      <c r="B13830" s="21" t="s">
        <v>1230</v>
      </c>
    </row>
    <row r="13831">
      <c r="A13831" s="23" t="s">
        <v>14723</v>
      </c>
      <c r="B13831" s="21" t="s">
        <v>273</v>
      </c>
    </row>
    <row r="13832">
      <c r="A13832" s="23" t="s">
        <v>14724</v>
      </c>
      <c r="B13832" s="21" t="s">
        <v>767</v>
      </c>
    </row>
    <row r="13833">
      <c r="A13833" s="23" t="s">
        <v>14725</v>
      </c>
      <c r="B13833" s="21" t="s">
        <v>261</v>
      </c>
    </row>
    <row r="13834">
      <c r="A13834" s="23" t="s">
        <v>14726</v>
      </c>
      <c r="B13834" s="21" t="s">
        <v>263</v>
      </c>
    </row>
    <row r="13835">
      <c r="A13835" s="23" t="s">
        <v>14727</v>
      </c>
      <c r="B13835" s="21" t="s">
        <v>261</v>
      </c>
    </row>
    <row r="13836">
      <c r="A13836" s="23" t="s">
        <v>14728</v>
      </c>
      <c r="B13836" s="21" t="s">
        <v>261</v>
      </c>
    </row>
    <row r="13837">
      <c r="A13837" s="23" t="s">
        <v>14729</v>
      </c>
      <c r="B13837" s="21" t="s">
        <v>1205</v>
      </c>
    </row>
    <row r="13838">
      <c r="A13838" s="23" t="s">
        <v>14730</v>
      </c>
      <c r="B13838" s="21" t="s">
        <v>261</v>
      </c>
    </row>
    <row r="13839">
      <c r="A13839" s="23" t="s">
        <v>14731</v>
      </c>
      <c r="B13839" s="21" t="s">
        <v>184</v>
      </c>
    </row>
    <row r="13840">
      <c r="A13840" s="23" t="s">
        <v>14732</v>
      </c>
      <c r="B13840" s="21" t="s">
        <v>294</v>
      </c>
    </row>
    <row r="13841">
      <c r="A13841" s="23" t="s">
        <v>14733</v>
      </c>
      <c r="B13841" s="21" t="s">
        <v>435</v>
      </c>
    </row>
    <row r="13842">
      <c r="A13842" s="23" t="s">
        <v>14734</v>
      </c>
      <c r="B13842" s="21" t="s">
        <v>283</v>
      </c>
    </row>
    <row r="13843">
      <c r="A13843" s="23" t="s">
        <v>14735</v>
      </c>
      <c r="B13843" s="21" t="s">
        <v>283</v>
      </c>
    </row>
    <row r="13844">
      <c r="A13844" s="23" t="s">
        <v>14736</v>
      </c>
      <c r="B13844" s="21" t="s">
        <v>610</v>
      </c>
    </row>
    <row r="13845">
      <c r="A13845" s="23" t="s">
        <v>14737</v>
      </c>
      <c r="B13845" s="21" t="s">
        <v>283</v>
      </c>
    </row>
    <row r="13846">
      <c r="A13846" s="23" t="s">
        <v>14738</v>
      </c>
      <c r="B13846" s="21" t="s">
        <v>1128</v>
      </c>
    </row>
    <row r="13847">
      <c r="A13847" s="23" t="s">
        <v>14739</v>
      </c>
      <c r="B13847" s="21" t="s">
        <v>283</v>
      </c>
    </row>
    <row r="13848">
      <c r="A13848" s="23" t="s">
        <v>14740</v>
      </c>
      <c r="B13848" s="21" t="s">
        <v>435</v>
      </c>
    </row>
    <row r="13849">
      <c r="A13849" s="23" t="s">
        <v>14741</v>
      </c>
      <c r="B13849" s="21" t="s">
        <v>283</v>
      </c>
    </row>
    <row r="13850">
      <c r="A13850" s="23" t="s">
        <v>14742</v>
      </c>
      <c r="B13850" s="21" t="s">
        <v>283</v>
      </c>
    </row>
    <row r="13851">
      <c r="A13851" s="23" t="s">
        <v>14743</v>
      </c>
      <c r="B13851" s="21" t="s">
        <v>300</v>
      </c>
    </row>
    <row r="13852">
      <c r="A13852" s="23" t="s">
        <v>14744</v>
      </c>
      <c r="B13852" s="21" t="s">
        <v>767</v>
      </c>
    </row>
    <row r="13853">
      <c r="A13853" s="23" t="s">
        <v>14745</v>
      </c>
      <c r="B13853" s="21" t="s">
        <v>300</v>
      </c>
    </row>
    <row r="13854">
      <c r="A13854" s="23" t="s">
        <v>14746</v>
      </c>
      <c r="B13854" s="21" t="s">
        <v>261</v>
      </c>
    </row>
    <row r="13855">
      <c r="A13855" s="23" t="s">
        <v>14747</v>
      </c>
      <c r="B13855" s="21" t="s">
        <v>1097</v>
      </c>
    </row>
    <row r="13856">
      <c r="A13856" s="23" t="s">
        <v>14748</v>
      </c>
      <c r="B13856" s="21" t="s">
        <v>318</v>
      </c>
    </row>
    <row r="13857">
      <c r="A13857" s="23" t="s">
        <v>14749</v>
      </c>
      <c r="B13857" s="21" t="s">
        <v>300</v>
      </c>
    </row>
    <row r="13858">
      <c r="A13858" s="23" t="s">
        <v>14750</v>
      </c>
      <c r="B13858" s="21" t="s">
        <v>587</v>
      </c>
    </row>
    <row r="13859">
      <c r="A13859" s="23" t="s">
        <v>14751</v>
      </c>
      <c r="B13859" s="21" t="s">
        <v>283</v>
      </c>
    </row>
    <row r="13860">
      <c r="A13860" s="23" t="s">
        <v>14752</v>
      </c>
      <c r="B13860" s="21" t="s">
        <v>371</v>
      </c>
    </row>
    <row r="13861">
      <c r="A13861" s="23" t="s">
        <v>14753</v>
      </c>
      <c r="B13861" s="21" t="s">
        <v>300</v>
      </c>
    </row>
    <row r="13862">
      <c r="A13862" s="23" t="s">
        <v>14754</v>
      </c>
      <c r="B13862" s="21" t="s">
        <v>283</v>
      </c>
    </row>
    <row r="13863">
      <c r="A13863" s="23" t="s">
        <v>14755</v>
      </c>
      <c r="B13863" s="21" t="s">
        <v>476</v>
      </c>
    </row>
    <row r="13864">
      <c r="A13864" s="23" t="s">
        <v>14756</v>
      </c>
      <c r="B13864" s="21" t="s">
        <v>267</v>
      </c>
    </row>
    <row r="13865">
      <c r="A13865" s="23" t="s">
        <v>14757</v>
      </c>
      <c r="B13865" s="21" t="s">
        <v>144</v>
      </c>
    </row>
    <row r="13866">
      <c r="A13866" s="23" t="s">
        <v>14758</v>
      </c>
      <c r="B13866" s="21" t="s">
        <v>11712</v>
      </c>
    </row>
    <row r="13867">
      <c r="A13867" s="23" t="s">
        <v>14759</v>
      </c>
      <c r="B13867" s="21" t="s">
        <v>283</v>
      </c>
    </row>
    <row r="13868">
      <c r="A13868" s="23" t="s">
        <v>14760</v>
      </c>
      <c r="B13868" s="21" t="s">
        <v>916</v>
      </c>
    </row>
    <row r="13869">
      <c r="A13869" s="23" t="s">
        <v>14761</v>
      </c>
      <c r="B13869" s="21" t="s">
        <v>263</v>
      </c>
    </row>
    <row r="13870">
      <c r="A13870" s="23" t="s">
        <v>14762</v>
      </c>
      <c r="B13870" s="21" t="s">
        <v>261</v>
      </c>
    </row>
    <row r="13871">
      <c r="A13871" s="23" t="s">
        <v>14763</v>
      </c>
      <c r="B13871" s="21" t="s">
        <v>261</v>
      </c>
    </row>
    <row r="13872">
      <c r="A13872" s="23" t="s">
        <v>14764</v>
      </c>
      <c r="B13872" s="21" t="s">
        <v>812</v>
      </c>
    </row>
    <row r="13873">
      <c r="A13873" s="23" t="s">
        <v>14765</v>
      </c>
      <c r="B13873" s="21" t="s">
        <v>9029</v>
      </c>
    </row>
    <row r="13874">
      <c r="A13874" s="23" t="s">
        <v>14766</v>
      </c>
      <c r="B13874" s="21" t="s">
        <v>263</v>
      </c>
    </row>
    <row r="13875">
      <c r="A13875" s="23" t="s">
        <v>14767</v>
      </c>
      <c r="B13875" s="21" t="s">
        <v>283</v>
      </c>
    </row>
    <row r="13876">
      <c r="A13876" s="23" t="s">
        <v>14768</v>
      </c>
      <c r="B13876" s="21" t="s">
        <v>767</v>
      </c>
    </row>
    <row r="13877">
      <c r="A13877" s="23" t="s">
        <v>14769</v>
      </c>
      <c r="B13877" s="21" t="s">
        <v>261</v>
      </c>
    </row>
    <row r="13878">
      <c r="A13878" s="23" t="s">
        <v>14770</v>
      </c>
      <c r="B13878" s="21" t="s">
        <v>261</v>
      </c>
    </row>
    <row r="13879">
      <c r="A13879" s="23" t="s">
        <v>14771</v>
      </c>
      <c r="B13879" s="21" t="s">
        <v>300</v>
      </c>
    </row>
    <row r="13880">
      <c r="A13880" s="23" t="s">
        <v>14772</v>
      </c>
      <c r="B13880" s="21" t="s">
        <v>300</v>
      </c>
    </row>
    <row r="13881">
      <c r="A13881" s="23" t="s">
        <v>14773</v>
      </c>
      <c r="B13881" s="21" t="s">
        <v>297</v>
      </c>
    </row>
    <row r="13882">
      <c r="A13882" s="23" t="s">
        <v>14774</v>
      </c>
      <c r="B13882" s="21" t="s">
        <v>297</v>
      </c>
    </row>
    <row r="13883">
      <c r="A13883" s="23" t="s">
        <v>14775</v>
      </c>
      <c r="B13883" s="21" t="s">
        <v>357</v>
      </c>
    </row>
    <row r="13884">
      <c r="A13884" s="23" t="s">
        <v>14776</v>
      </c>
      <c r="B13884" s="21" t="s">
        <v>144</v>
      </c>
    </row>
    <row r="13885">
      <c r="A13885" s="23" t="s">
        <v>14777</v>
      </c>
      <c r="B13885" s="21" t="s">
        <v>300</v>
      </c>
    </row>
    <row r="13886">
      <c r="A13886" s="23" t="s">
        <v>14778</v>
      </c>
      <c r="B13886" s="21" t="s">
        <v>283</v>
      </c>
    </row>
    <row r="13887">
      <c r="A13887" s="23" t="s">
        <v>14779</v>
      </c>
      <c r="B13887" s="21" t="s">
        <v>1239</v>
      </c>
    </row>
    <row r="13888">
      <c r="A13888" s="23" t="s">
        <v>14780</v>
      </c>
      <c r="B13888" s="21" t="s">
        <v>394</v>
      </c>
    </row>
    <row r="13889">
      <c r="A13889" s="23" t="s">
        <v>14781</v>
      </c>
      <c r="B13889" s="21" t="s">
        <v>273</v>
      </c>
    </row>
    <row r="13890">
      <c r="A13890" s="23" t="s">
        <v>14782</v>
      </c>
      <c r="B13890" s="21" t="s">
        <v>261</v>
      </c>
    </row>
    <row r="13891">
      <c r="A13891" s="23" t="s">
        <v>14783</v>
      </c>
      <c r="B13891" s="21" t="s">
        <v>294</v>
      </c>
    </row>
    <row r="13892">
      <c r="A13892" s="23" t="s">
        <v>14784</v>
      </c>
      <c r="B13892" s="21" t="s">
        <v>546</v>
      </c>
    </row>
    <row r="13893">
      <c r="A13893" s="23" t="s">
        <v>14785</v>
      </c>
      <c r="B13893" s="21" t="s">
        <v>273</v>
      </c>
    </row>
    <row r="13894">
      <c r="A13894" s="23" t="s">
        <v>14786</v>
      </c>
      <c r="B13894" s="21" t="s">
        <v>300</v>
      </c>
    </row>
    <row r="13895">
      <c r="A13895" s="23" t="s">
        <v>14787</v>
      </c>
      <c r="B13895" s="21" t="s">
        <v>263</v>
      </c>
    </row>
    <row r="13896">
      <c r="A13896" s="23" t="s">
        <v>14788</v>
      </c>
      <c r="B13896" s="21" t="s">
        <v>1230</v>
      </c>
    </row>
    <row r="13897">
      <c r="A13897" s="23" t="s">
        <v>14789</v>
      </c>
      <c r="B13897" s="21" t="s">
        <v>300</v>
      </c>
    </row>
    <row r="13898">
      <c r="A13898" s="23" t="s">
        <v>14790</v>
      </c>
      <c r="B13898" s="21" t="s">
        <v>300</v>
      </c>
    </row>
    <row r="13899">
      <c r="A13899" s="23" t="s">
        <v>14791</v>
      </c>
      <c r="B13899" s="21" t="s">
        <v>300</v>
      </c>
    </row>
    <row r="13900">
      <c r="A13900" s="23" t="s">
        <v>14792</v>
      </c>
      <c r="B13900" s="21" t="s">
        <v>267</v>
      </c>
    </row>
    <row r="13901">
      <c r="A13901" s="23" t="s">
        <v>14793</v>
      </c>
      <c r="B13901" s="21" t="s">
        <v>261</v>
      </c>
    </row>
    <row r="13902">
      <c r="A13902" s="23" t="s">
        <v>14794</v>
      </c>
      <c r="B13902" s="21" t="s">
        <v>279</v>
      </c>
    </row>
    <row r="13903">
      <c r="A13903" s="23" t="s">
        <v>14795</v>
      </c>
      <c r="B13903" s="21" t="s">
        <v>283</v>
      </c>
    </row>
    <row r="13904">
      <c r="A13904" s="23" t="s">
        <v>14796</v>
      </c>
      <c r="B13904" s="21" t="s">
        <v>624</v>
      </c>
    </row>
    <row r="13905">
      <c r="A13905" s="23" t="s">
        <v>14797</v>
      </c>
      <c r="B13905" s="21" t="s">
        <v>300</v>
      </c>
    </row>
    <row r="13906">
      <c r="A13906" s="23" t="s">
        <v>14798</v>
      </c>
      <c r="B13906" s="21" t="s">
        <v>362</v>
      </c>
    </row>
    <row r="13907">
      <c r="A13907" s="23" t="s">
        <v>14799</v>
      </c>
      <c r="B13907" s="21" t="s">
        <v>300</v>
      </c>
    </row>
    <row r="13908">
      <c r="A13908" s="23" t="s">
        <v>14800</v>
      </c>
      <c r="B13908" s="21" t="s">
        <v>14801</v>
      </c>
    </row>
    <row r="13909">
      <c r="A13909" s="23" t="s">
        <v>14802</v>
      </c>
      <c r="B13909" s="21" t="s">
        <v>291</v>
      </c>
    </row>
    <row r="13910">
      <c r="A13910" s="23" t="s">
        <v>14803</v>
      </c>
      <c r="B13910" s="21" t="s">
        <v>279</v>
      </c>
    </row>
    <row r="13911">
      <c r="A13911" s="23" t="s">
        <v>14804</v>
      </c>
      <c r="B13911" s="21" t="s">
        <v>267</v>
      </c>
    </row>
    <row r="13912">
      <c r="A13912" s="23" t="s">
        <v>14805</v>
      </c>
      <c r="B13912" s="21" t="s">
        <v>318</v>
      </c>
    </row>
    <row r="13913">
      <c r="A13913" s="23" t="s">
        <v>14806</v>
      </c>
      <c r="B13913" s="21" t="s">
        <v>283</v>
      </c>
    </row>
    <row r="13914">
      <c r="A13914" s="23" t="s">
        <v>14807</v>
      </c>
      <c r="B13914" s="21" t="s">
        <v>291</v>
      </c>
    </row>
    <row r="13915">
      <c r="A13915" s="23" t="s">
        <v>14808</v>
      </c>
      <c r="B13915" s="21" t="s">
        <v>283</v>
      </c>
    </row>
    <row r="13916">
      <c r="A13916" s="23" t="s">
        <v>14809</v>
      </c>
      <c r="B13916" s="21" t="s">
        <v>261</v>
      </c>
    </row>
    <row r="13917">
      <c r="A13917" s="23" t="s">
        <v>14810</v>
      </c>
      <c r="B13917" s="21" t="s">
        <v>1317</v>
      </c>
    </row>
    <row r="13918">
      <c r="A13918" s="23" t="s">
        <v>14811</v>
      </c>
      <c r="B13918" s="21" t="s">
        <v>14812</v>
      </c>
    </row>
    <row r="13919">
      <c r="A13919" s="23" t="s">
        <v>14813</v>
      </c>
      <c r="B13919" s="21" t="s">
        <v>300</v>
      </c>
    </row>
    <row r="13920">
      <c r="A13920" s="23" t="s">
        <v>14814</v>
      </c>
      <c r="B13920" s="21" t="s">
        <v>291</v>
      </c>
    </row>
    <row r="13921">
      <c r="A13921" s="23" t="s">
        <v>14815</v>
      </c>
      <c r="B13921" s="21" t="s">
        <v>1586</v>
      </c>
    </row>
    <row r="13922">
      <c r="A13922" s="23" t="s">
        <v>14816</v>
      </c>
      <c r="B13922" s="21" t="s">
        <v>261</v>
      </c>
    </row>
    <row r="13923">
      <c r="A13923" s="23" t="s">
        <v>14817</v>
      </c>
      <c r="B13923" s="21" t="s">
        <v>294</v>
      </c>
    </row>
    <row r="13924">
      <c r="A13924" s="23" t="s">
        <v>14818</v>
      </c>
      <c r="B13924" s="21" t="s">
        <v>261</v>
      </c>
    </row>
    <row r="13925">
      <c r="A13925" s="23" t="s">
        <v>14819</v>
      </c>
      <c r="B13925" s="21" t="s">
        <v>7250</v>
      </c>
    </row>
    <row r="13926">
      <c r="A13926" s="23" t="s">
        <v>14820</v>
      </c>
      <c r="B13926" s="21" t="s">
        <v>294</v>
      </c>
    </row>
    <row r="13927">
      <c r="A13927" s="23" t="s">
        <v>173</v>
      </c>
      <c r="B13927" s="21" t="s">
        <v>174</v>
      </c>
    </row>
    <row r="13928">
      <c r="A13928" s="23" t="s">
        <v>14821</v>
      </c>
      <c r="B13928" s="21" t="s">
        <v>1320</v>
      </c>
    </row>
    <row r="13929">
      <c r="A13929" s="23" t="s">
        <v>14822</v>
      </c>
      <c r="B13929" s="21" t="s">
        <v>14823</v>
      </c>
    </row>
    <row r="13930">
      <c r="A13930" s="23" t="s">
        <v>14824</v>
      </c>
      <c r="B13930" s="21" t="s">
        <v>142</v>
      </c>
    </row>
    <row r="13931">
      <c r="A13931" s="23" t="s">
        <v>14825</v>
      </c>
      <c r="B13931" s="21" t="s">
        <v>283</v>
      </c>
    </row>
    <row r="13932">
      <c r="A13932" s="23" t="s">
        <v>14826</v>
      </c>
      <c r="B13932" s="21" t="s">
        <v>261</v>
      </c>
    </row>
    <row r="13933">
      <c r="A13933" s="23" t="s">
        <v>14827</v>
      </c>
      <c r="B13933" s="21" t="s">
        <v>263</v>
      </c>
    </row>
    <row r="13934">
      <c r="A13934" s="23" t="s">
        <v>14828</v>
      </c>
      <c r="B13934" s="21" t="s">
        <v>329</v>
      </c>
    </row>
    <row r="13935">
      <c r="A13935" s="23" t="s">
        <v>14829</v>
      </c>
      <c r="B13935" s="21" t="s">
        <v>273</v>
      </c>
    </row>
    <row r="13936">
      <c r="A13936" s="23" t="s">
        <v>14830</v>
      </c>
      <c r="B13936" s="21" t="s">
        <v>261</v>
      </c>
    </row>
    <row r="13937">
      <c r="A13937" s="23" t="s">
        <v>14831</v>
      </c>
      <c r="B13937" s="21" t="s">
        <v>300</v>
      </c>
    </row>
    <row r="13938">
      <c r="A13938" s="23" t="s">
        <v>14832</v>
      </c>
      <c r="B13938" s="21" t="s">
        <v>261</v>
      </c>
    </row>
    <row r="13939">
      <c r="A13939" s="23" t="s">
        <v>14833</v>
      </c>
      <c r="B13939" s="21" t="s">
        <v>118</v>
      </c>
    </row>
    <row r="13940">
      <c r="A13940" s="23" t="s">
        <v>14834</v>
      </c>
      <c r="B13940" s="21" t="s">
        <v>14835</v>
      </c>
    </row>
    <row r="13941">
      <c r="A13941" s="23" t="s">
        <v>14836</v>
      </c>
      <c r="B13941" s="21" t="s">
        <v>267</v>
      </c>
    </row>
    <row r="13942">
      <c r="A13942" s="23" t="s">
        <v>14837</v>
      </c>
      <c r="B13942" s="21" t="s">
        <v>956</v>
      </c>
    </row>
    <row r="13943">
      <c r="A13943" s="23" t="s">
        <v>14838</v>
      </c>
      <c r="B13943" s="21" t="s">
        <v>261</v>
      </c>
    </row>
    <row r="13944">
      <c r="A13944" s="23" t="s">
        <v>14839</v>
      </c>
      <c r="B13944" s="21" t="s">
        <v>1097</v>
      </c>
    </row>
    <row r="13945">
      <c r="A13945" s="23" t="s">
        <v>14840</v>
      </c>
      <c r="B13945" s="21" t="s">
        <v>261</v>
      </c>
    </row>
    <row r="13946">
      <c r="A13946" s="23" t="s">
        <v>14841</v>
      </c>
      <c r="B13946" s="21" t="s">
        <v>273</v>
      </c>
    </row>
    <row r="13947">
      <c r="A13947" s="23" t="s">
        <v>14842</v>
      </c>
      <c r="B13947" s="21" t="s">
        <v>118</v>
      </c>
    </row>
    <row r="13948">
      <c r="A13948" s="23" t="s">
        <v>14843</v>
      </c>
      <c r="B13948" s="21" t="s">
        <v>261</v>
      </c>
    </row>
    <row r="13949">
      <c r="A13949" s="23" t="s">
        <v>14844</v>
      </c>
      <c r="B13949" s="21" t="s">
        <v>118</v>
      </c>
    </row>
    <row r="13950">
      <c r="A13950" s="23" t="s">
        <v>14845</v>
      </c>
      <c r="B13950" s="21" t="s">
        <v>357</v>
      </c>
    </row>
    <row r="13951">
      <c r="A13951" s="23" t="s">
        <v>14846</v>
      </c>
      <c r="B13951" s="21" t="s">
        <v>283</v>
      </c>
    </row>
    <row r="13952">
      <c r="A13952" s="23" t="s">
        <v>14847</v>
      </c>
      <c r="B13952" s="21" t="s">
        <v>283</v>
      </c>
    </row>
    <row r="13953">
      <c r="A13953" s="23" t="s">
        <v>14848</v>
      </c>
      <c r="B13953" s="21" t="s">
        <v>14849</v>
      </c>
    </row>
    <row r="13954">
      <c r="A13954" s="23" t="s">
        <v>14850</v>
      </c>
      <c r="B13954" s="21" t="s">
        <v>466</v>
      </c>
    </row>
    <row r="13955">
      <c r="A13955" s="23" t="s">
        <v>14851</v>
      </c>
      <c r="B13955" s="21" t="s">
        <v>422</v>
      </c>
    </row>
    <row r="13956">
      <c r="A13956" s="23" t="s">
        <v>14852</v>
      </c>
      <c r="B13956" s="21" t="s">
        <v>1551</v>
      </c>
    </row>
    <row r="13957">
      <c r="A13957" s="23" t="s">
        <v>14853</v>
      </c>
      <c r="B13957" s="21" t="s">
        <v>316</v>
      </c>
    </row>
    <row r="13958">
      <c r="A13958" s="23" t="s">
        <v>14854</v>
      </c>
      <c r="B13958" s="21" t="s">
        <v>14855</v>
      </c>
    </row>
    <row r="13959">
      <c r="A13959" s="23" t="s">
        <v>14856</v>
      </c>
      <c r="B13959" s="21" t="s">
        <v>4897</v>
      </c>
    </row>
    <row r="13960">
      <c r="A13960" s="23" t="s">
        <v>14857</v>
      </c>
      <c r="B13960" s="21" t="s">
        <v>261</v>
      </c>
    </row>
    <row r="13961">
      <c r="A13961" s="23" t="s">
        <v>14858</v>
      </c>
      <c r="B13961" s="21" t="s">
        <v>283</v>
      </c>
    </row>
    <row r="13962">
      <c r="A13962" s="23" t="s">
        <v>14859</v>
      </c>
      <c r="B13962" s="21" t="s">
        <v>283</v>
      </c>
    </row>
    <row r="13963">
      <c r="A13963" s="23" t="s">
        <v>14860</v>
      </c>
      <c r="B13963" s="21" t="s">
        <v>283</v>
      </c>
    </row>
    <row r="13964">
      <c r="A13964" s="23" t="s">
        <v>14861</v>
      </c>
      <c r="B13964" s="21" t="s">
        <v>261</v>
      </c>
    </row>
    <row r="13965">
      <c r="A13965" s="23" t="s">
        <v>14862</v>
      </c>
      <c r="B13965" s="21" t="s">
        <v>283</v>
      </c>
    </row>
    <row r="13966">
      <c r="A13966" s="23" t="s">
        <v>14863</v>
      </c>
      <c r="B13966" s="21" t="s">
        <v>261</v>
      </c>
    </row>
    <row r="13967">
      <c r="A13967" s="23" t="s">
        <v>14864</v>
      </c>
      <c r="B13967" s="21" t="s">
        <v>7111</v>
      </c>
    </row>
    <row r="13968">
      <c r="A13968" s="23" t="s">
        <v>14865</v>
      </c>
      <c r="B13968" s="21" t="s">
        <v>283</v>
      </c>
    </row>
    <row r="13969">
      <c r="A13969" s="23" t="s">
        <v>14866</v>
      </c>
      <c r="B13969" s="21" t="s">
        <v>273</v>
      </c>
    </row>
    <row r="13970">
      <c r="A13970" s="23" t="s">
        <v>14867</v>
      </c>
      <c r="B13970" s="21" t="s">
        <v>267</v>
      </c>
    </row>
    <row r="13971">
      <c r="A13971" s="23" t="s">
        <v>14868</v>
      </c>
      <c r="B13971" s="21" t="s">
        <v>9029</v>
      </c>
    </row>
    <row r="13972">
      <c r="A13972" s="23" t="s">
        <v>14869</v>
      </c>
      <c r="B13972" s="21" t="s">
        <v>329</v>
      </c>
    </row>
    <row r="13973">
      <c r="A13973" s="23" t="s">
        <v>14870</v>
      </c>
      <c r="B13973" s="21" t="s">
        <v>283</v>
      </c>
    </row>
    <row r="13974">
      <c r="A13974" s="23" t="s">
        <v>14871</v>
      </c>
      <c r="B13974" s="21" t="s">
        <v>261</v>
      </c>
    </row>
    <row r="13975">
      <c r="A13975" s="23" t="s">
        <v>14872</v>
      </c>
      <c r="B13975" s="21" t="s">
        <v>300</v>
      </c>
    </row>
    <row r="13976">
      <c r="A13976" s="23" t="s">
        <v>14873</v>
      </c>
      <c r="B13976" s="21" t="s">
        <v>261</v>
      </c>
    </row>
    <row r="13977">
      <c r="A13977" s="23" t="s">
        <v>14874</v>
      </c>
      <c r="B13977" s="21" t="s">
        <v>300</v>
      </c>
    </row>
    <row r="13978">
      <c r="A13978" s="23" t="s">
        <v>14875</v>
      </c>
      <c r="B13978" s="21" t="s">
        <v>261</v>
      </c>
    </row>
    <row r="13979">
      <c r="A13979" s="23" t="s">
        <v>14876</v>
      </c>
      <c r="B13979" s="21" t="s">
        <v>767</v>
      </c>
    </row>
    <row r="13980">
      <c r="A13980" s="23" t="s">
        <v>14877</v>
      </c>
      <c r="B13980" s="21" t="s">
        <v>561</v>
      </c>
    </row>
    <row r="13981">
      <c r="A13981" s="23" t="s">
        <v>14878</v>
      </c>
      <c r="B13981" s="21" t="s">
        <v>283</v>
      </c>
    </row>
    <row r="13982">
      <c r="A13982" s="23" t="s">
        <v>14879</v>
      </c>
      <c r="B13982" s="21" t="s">
        <v>261</v>
      </c>
    </row>
    <row r="13983">
      <c r="A13983" s="23" t="s">
        <v>14880</v>
      </c>
      <c r="B13983" s="21" t="s">
        <v>267</v>
      </c>
    </row>
    <row r="13984">
      <c r="A13984" s="23" t="s">
        <v>14881</v>
      </c>
      <c r="B13984" s="21" t="s">
        <v>300</v>
      </c>
    </row>
    <row r="13985">
      <c r="A13985" s="23" t="s">
        <v>14882</v>
      </c>
      <c r="B13985" s="21" t="s">
        <v>767</v>
      </c>
    </row>
    <row r="13986">
      <c r="A13986" s="23" t="s">
        <v>14883</v>
      </c>
      <c r="B13986" s="21" t="s">
        <v>261</v>
      </c>
    </row>
    <row r="13987">
      <c r="A13987" s="23" t="s">
        <v>14884</v>
      </c>
      <c r="B13987" s="21" t="s">
        <v>283</v>
      </c>
    </row>
    <row r="13988">
      <c r="A13988" s="23" t="s">
        <v>14885</v>
      </c>
      <c r="B13988" s="21" t="s">
        <v>324</v>
      </c>
    </row>
    <row r="13989">
      <c r="A13989" s="23" t="s">
        <v>14886</v>
      </c>
      <c r="B13989" s="21" t="s">
        <v>300</v>
      </c>
    </row>
    <row r="13990">
      <c r="A13990" s="23" t="s">
        <v>14887</v>
      </c>
      <c r="B13990" s="21" t="s">
        <v>261</v>
      </c>
    </row>
    <row r="13991">
      <c r="A13991" s="23" t="s">
        <v>14888</v>
      </c>
      <c r="B13991" s="21" t="s">
        <v>2694</v>
      </c>
    </row>
    <row r="13992">
      <c r="A13992" s="23" t="s">
        <v>14889</v>
      </c>
      <c r="B13992" s="21" t="s">
        <v>587</v>
      </c>
    </row>
    <row r="13993">
      <c r="A13993" s="23" t="s">
        <v>14890</v>
      </c>
      <c r="B13993" s="21" t="s">
        <v>261</v>
      </c>
    </row>
    <row r="13994">
      <c r="A13994" s="23" t="s">
        <v>14891</v>
      </c>
      <c r="B13994" s="21" t="s">
        <v>362</v>
      </c>
    </row>
    <row r="13995">
      <c r="A13995" s="23" t="s">
        <v>14892</v>
      </c>
      <c r="B13995" s="21" t="s">
        <v>283</v>
      </c>
    </row>
    <row r="13996">
      <c r="A13996" s="23" t="s">
        <v>14893</v>
      </c>
      <c r="B13996" s="21" t="s">
        <v>300</v>
      </c>
    </row>
    <row r="13997">
      <c r="A13997" s="23" t="s">
        <v>14894</v>
      </c>
      <c r="B13997" s="21" t="s">
        <v>294</v>
      </c>
    </row>
    <row r="13998">
      <c r="A13998" s="23" t="s">
        <v>14895</v>
      </c>
      <c r="B13998" s="21" t="s">
        <v>1490</v>
      </c>
    </row>
    <row r="13999">
      <c r="A13999" s="23" t="s">
        <v>14896</v>
      </c>
      <c r="B13999" s="21" t="s">
        <v>283</v>
      </c>
    </row>
    <row r="14000">
      <c r="A14000" s="23" t="s">
        <v>14897</v>
      </c>
      <c r="B14000" s="21" t="s">
        <v>435</v>
      </c>
    </row>
    <row r="14001">
      <c r="A14001" s="23" t="s">
        <v>14898</v>
      </c>
      <c r="B14001" s="21" t="s">
        <v>118</v>
      </c>
    </row>
    <row r="14002">
      <c r="A14002" s="23" t="s">
        <v>14899</v>
      </c>
      <c r="B14002" s="21" t="s">
        <v>624</v>
      </c>
    </row>
    <row r="14003">
      <c r="A14003" s="23" t="s">
        <v>14900</v>
      </c>
      <c r="B14003" s="21" t="s">
        <v>263</v>
      </c>
    </row>
    <row r="14004">
      <c r="A14004" s="23" t="s">
        <v>14901</v>
      </c>
      <c r="B14004" s="21" t="s">
        <v>14902</v>
      </c>
    </row>
    <row r="14005">
      <c r="A14005" s="23" t="s">
        <v>14903</v>
      </c>
      <c r="B14005" s="21" t="s">
        <v>300</v>
      </c>
    </row>
    <row r="14006">
      <c r="A14006" s="23" t="s">
        <v>14904</v>
      </c>
      <c r="B14006" s="21" t="s">
        <v>1694</v>
      </c>
    </row>
    <row r="14007">
      <c r="A14007" s="23" t="s">
        <v>14905</v>
      </c>
      <c r="B14007" s="21" t="s">
        <v>273</v>
      </c>
    </row>
    <row r="14008">
      <c r="A14008" s="23" t="s">
        <v>14906</v>
      </c>
      <c r="B14008" s="21" t="s">
        <v>2885</v>
      </c>
    </row>
    <row r="14009">
      <c r="A14009" s="23" t="s">
        <v>14907</v>
      </c>
      <c r="B14009" s="21" t="s">
        <v>156</v>
      </c>
    </row>
    <row r="14010">
      <c r="A14010" s="23" t="s">
        <v>14908</v>
      </c>
      <c r="B14010" s="21" t="s">
        <v>261</v>
      </c>
    </row>
    <row r="14011">
      <c r="A14011" s="23" t="s">
        <v>14909</v>
      </c>
      <c r="B14011" s="21" t="s">
        <v>261</v>
      </c>
    </row>
    <row r="14012">
      <c r="A14012" s="23" t="s">
        <v>14910</v>
      </c>
      <c r="B14012" s="21" t="s">
        <v>263</v>
      </c>
    </row>
    <row r="14013">
      <c r="A14013" s="23" t="s">
        <v>14911</v>
      </c>
      <c r="B14013" s="21" t="s">
        <v>283</v>
      </c>
    </row>
    <row r="14014">
      <c r="A14014" s="23" t="s">
        <v>14912</v>
      </c>
      <c r="B14014" s="21" t="s">
        <v>362</v>
      </c>
    </row>
    <row r="14015">
      <c r="A14015" s="23" t="s">
        <v>14913</v>
      </c>
      <c r="B14015" s="21" t="s">
        <v>362</v>
      </c>
    </row>
    <row r="14016">
      <c r="A14016" s="23" t="s">
        <v>14914</v>
      </c>
      <c r="B14016" s="21" t="s">
        <v>261</v>
      </c>
    </row>
    <row r="14017">
      <c r="A14017" s="23" t="s">
        <v>14915</v>
      </c>
      <c r="B14017" s="21" t="s">
        <v>1586</v>
      </c>
    </row>
    <row r="14018">
      <c r="A14018" s="23" t="s">
        <v>14916</v>
      </c>
      <c r="B14018" s="21" t="s">
        <v>261</v>
      </c>
    </row>
    <row r="14019">
      <c r="A14019" s="23" t="s">
        <v>14917</v>
      </c>
      <c r="B14019" s="21" t="s">
        <v>267</v>
      </c>
    </row>
    <row r="14020">
      <c r="A14020" s="23" t="s">
        <v>14918</v>
      </c>
      <c r="B14020" s="21" t="s">
        <v>261</v>
      </c>
    </row>
    <row r="14021">
      <c r="A14021" s="23" t="s">
        <v>14919</v>
      </c>
      <c r="B14021" s="21" t="s">
        <v>261</v>
      </c>
    </row>
    <row r="14022">
      <c r="A14022" s="23" t="s">
        <v>14920</v>
      </c>
      <c r="B14022" s="21" t="s">
        <v>435</v>
      </c>
    </row>
    <row r="14023">
      <c r="A14023" s="23" t="s">
        <v>14921</v>
      </c>
      <c r="B14023" s="21" t="s">
        <v>10775</v>
      </c>
    </row>
    <row r="14024">
      <c r="A14024" s="23" t="s">
        <v>14922</v>
      </c>
      <c r="B14024" s="21" t="s">
        <v>261</v>
      </c>
    </row>
    <row r="14025">
      <c r="A14025" s="23" t="s">
        <v>14923</v>
      </c>
      <c r="B14025" s="21" t="s">
        <v>294</v>
      </c>
    </row>
    <row r="14026">
      <c r="A14026" s="23" t="s">
        <v>14924</v>
      </c>
      <c r="B14026" s="21" t="s">
        <v>261</v>
      </c>
    </row>
    <row r="14027">
      <c r="A14027" s="23" t="s">
        <v>14925</v>
      </c>
      <c r="B14027" s="21" t="s">
        <v>10364</v>
      </c>
    </row>
    <row r="14028">
      <c r="A14028" s="23" t="s">
        <v>14926</v>
      </c>
      <c r="B14028" s="21" t="s">
        <v>261</v>
      </c>
    </row>
    <row r="14029">
      <c r="A14029" s="23" t="s">
        <v>14927</v>
      </c>
      <c r="B14029" s="21" t="s">
        <v>261</v>
      </c>
    </row>
    <row r="14030">
      <c r="A14030" s="23" t="s">
        <v>14928</v>
      </c>
      <c r="B14030" s="21" t="s">
        <v>273</v>
      </c>
    </row>
    <row r="14031">
      <c r="A14031" s="23" t="s">
        <v>14929</v>
      </c>
      <c r="B14031" s="21" t="s">
        <v>329</v>
      </c>
    </row>
    <row r="14032">
      <c r="A14032" s="23" t="s">
        <v>14930</v>
      </c>
      <c r="B14032" s="21" t="s">
        <v>1526</v>
      </c>
    </row>
    <row r="14033">
      <c r="A14033" s="23" t="s">
        <v>14931</v>
      </c>
      <c r="B14033" s="21" t="s">
        <v>346</v>
      </c>
    </row>
    <row r="14034">
      <c r="A14034" s="23" t="s">
        <v>14932</v>
      </c>
      <c r="B14034" s="21" t="s">
        <v>362</v>
      </c>
    </row>
    <row r="14035">
      <c r="A14035" s="23" t="s">
        <v>14933</v>
      </c>
      <c r="B14035" s="21" t="s">
        <v>273</v>
      </c>
    </row>
    <row r="14036">
      <c r="A14036" s="23" t="s">
        <v>14934</v>
      </c>
      <c r="B14036" s="21" t="s">
        <v>2024</v>
      </c>
    </row>
    <row r="14037">
      <c r="A14037" s="23" t="s">
        <v>14935</v>
      </c>
      <c r="B14037" s="21" t="s">
        <v>283</v>
      </c>
    </row>
    <row r="14038">
      <c r="A14038" s="23" t="s">
        <v>14936</v>
      </c>
      <c r="B14038" s="21" t="s">
        <v>261</v>
      </c>
    </row>
    <row r="14039">
      <c r="A14039" s="23" t="s">
        <v>14937</v>
      </c>
      <c r="B14039" s="21" t="s">
        <v>300</v>
      </c>
    </row>
    <row r="14040">
      <c r="A14040" s="23" t="s">
        <v>14938</v>
      </c>
      <c r="B14040" s="21" t="s">
        <v>263</v>
      </c>
    </row>
    <row r="14041">
      <c r="A14041" s="23" t="s">
        <v>14939</v>
      </c>
      <c r="B14041" s="21" t="s">
        <v>316</v>
      </c>
    </row>
    <row r="14042">
      <c r="A14042" s="23" t="s">
        <v>14940</v>
      </c>
      <c r="B14042" s="21" t="s">
        <v>371</v>
      </c>
    </row>
    <row r="14043">
      <c r="A14043" s="23" t="s">
        <v>14941</v>
      </c>
      <c r="B14043" s="21" t="s">
        <v>283</v>
      </c>
    </row>
    <row r="14044">
      <c r="A14044" s="23" t="s">
        <v>14942</v>
      </c>
      <c r="B14044" s="21" t="s">
        <v>263</v>
      </c>
    </row>
    <row r="14045">
      <c r="A14045" s="23" t="s">
        <v>14943</v>
      </c>
      <c r="B14045" s="21" t="s">
        <v>4419</v>
      </c>
    </row>
    <row r="14046">
      <c r="A14046" s="23" t="s">
        <v>14944</v>
      </c>
      <c r="B14046" s="21" t="s">
        <v>283</v>
      </c>
    </row>
    <row r="14047">
      <c r="A14047" s="23" t="s">
        <v>14945</v>
      </c>
      <c r="B14047" s="21" t="s">
        <v>1586</v>
      </c>
    </row>
    <row r="14048">
      <c r="A14048" s="23" t="s">
        <v>14946</v>
      </c>
      <c r="B14048" s="21" t="s">
        <v>263</v>
      </c>
    </row>
    <row r="14049">
      <c r="A14049" s="23" t="s">
        <v>14947</v>
      </c>
      <c r="B14049" s="21" t="s">
        <v>283</v>
      </c>
    </row>
    <row r="14050">
      <c r="A14050" s="23" t="s">
        <v>14948</v>
      </c>
      <c r="B14050" s="21" t="s">
        <v>357</v>
      </c>
    </row>
    <row r="14051">
      <c r="A14051" s="23" t="s">
        <v>14949</v>
      </c>
      <c r="B14051" s="21" t="s">
        <v>261</v>
      </c>
    </row>
    <row r="14052">
      <c r="A14052" s="23" t="s">
        <v>14950</v>
      </c>
      <c r="B14052" s="21" t="s">
        <v>1097</v>
      </c>
    </row>
    <row r="14053">
      <c r="A14053" s="23" t="s">
        <v>14951</v>
      </c>
      <c r="B14053" s="21" t="s">
        <v>261</v>
      </c>
    </row>
    <row r="14054">
      <c r="A14054" s="23" t="s">
        <v>14952</v>
      </c>
      <c r="B14054" s="21" t="s">
        <v>279</v>
      </c>
    </row>
    <row r="14055">
      <c r="A14055" s="23" t="s">
        <v>14953</v>
      </c>
      <c r="B14055" s="21" t="s">
        <v>589</v>
      </c>
    </row>
    <row r="14056">
      <c r="A14056" s="23" t="s">
        <v>14954</v>
      </c>
      <c r="B14056" s="21" t="s">
        <v>362</v>
      </c>
    </row>
    <row r="14057">
      <c r="A14057" s="23" t="s">
        <v>14955</v>
      </c>
      <c r="B14057" s="21" t="s">
        <v>14956</v>
      </c>
    </row>
    <row r="14058">
      <c r="A14058" s="23" t="s">
        <v>14957</v>
      </c>
      <c r="B14058" s="21" t="s">
        <v>14958</v>
      </c>
    </row>
    <row r="14059">
      <c r="A14059" s="23" t="s">
        <v>14959</v>
      </c>
      <c r="B14059" s="21" t="s">
        <v>1203</v>
      </c>
    </row>
    <row r="14060">
      <c r="A14060" s="23" t="s">
        <v>14960</v>
      </c>
      <c r="B14060" s="21" t="s">
        <v>362</v>
      </c>
    </row>
    <row r="14061">
      <c r="A14061" s="23" t="s">
        <v>14961</v>
      </c>
      <c r="B14061" s="21" t="s">
        <v>273</v>
      </c>
    </row>
    <row r="14062">
      <c r="A14062" s="23" t="s">
        <v>14962</v>
      </c>
      <c r="B14062" s="21" t="s">
        <v>3678</v>
      </c>
    </row>
    <row r="14063">
      <c r="A14063" s="23" t="s">
        <v>14963</v>
      </c>
      <c r="B14063" s="21" t="s">
        <v>435</v>
      </c>
    </row>
    <row r="14064">
      <c r="A14064" s="23" t="s">
        <v>14964</v>
      </c>
      <c r="B14064" s="21" t="s">
        <v>908</v>
      </c>
    </row>
    <row r="14065">
      <c r="A14065" s="23" t="s">
        <v>14965</v>
      </c>
      <c r="B14065" s="21" t="s">
        <v>476</v>
      </c>
    </row>
    <row r="14066">
      <c r="A14066" s="23" t="s">
        <v>14966</v>
      </c>
      <c r="B14066" s="21" t="s">
        <v>294</v>
      </c>
    </row>
    <row r="14067">
      <c r="A14067" s="23" t="s">
        <v>14967</v>
      </c>
      <c r="B14067" s="21" t="s">
        <v>297</v>
      </c>
    </row>
    <row r="14068">
      <c r="A14068" s="23" t="s">
        <v>14968</v>
      </c>
      <c r="B14068" s="21" t="s">
        <v>283</v>
      </c>
    </row>
    <row r="14069">
      <c r="A14069" s="23" t="s">
        <v>14969</v>
      </c>
      <c r="B14069" s="21" t="s">
        <v>283</v>
      </c>
    </row>
    <row r="14070">
      <c r="A14070" s="23" t="s">
        <v>14970</v>
      </c>
      <c r="B14070" s="21" t="s">
        <v>283</v>
      </c>
    </row>
    <row r="14071">
      <c r="A14071" s="23" t="s">
        <v>14971</v>
      </c>
      <c r="B14071" s="21" t="s">
        <v>261</v>
      </c>
    </row>
    <row r="14072">
      <c r="A14072" s="23" t="s">
        <v>14972</v>
      </c>
      <c r="B14072" s="21" t="s">
        <v>1567</v>
      </c>
    </row>
    <row r="14073">
      <c r="A14073" s="23" t="s">
        <v>14973</v>
      </c>
      <c r="B14073" s="21" t="s">
        <v>283</v>
      </c>
    </row>
    <row r="14074">
      <c r="A14074" s="23" t="s">
        <v>14974</v>
      </c>
      <c r="B14074" s="21" t="s">
        <v>267</v>
      </c>
    </row>
    <row r="14075">
      <c r="A14075" s="23" t="s">
        <v>14975</v>
      </c>
      <c r="B14075" s="21" t="s">
        <v>118</v>
      </c>
    </row>
    <row r="14076">
      <c r="A14076" s="23" t="s">
        <v>14976</v>
      </c>
      <c r="B14076" s="21" t="s">
        <v>283</v>
      </c>
    </row>
    <row r="14077">
      <c r="A14077" s="23" t="s">
        <v>14977</v>
      </c>
      <c r="B14077" s="21" t="s">
        <v>435</v>
      </c>
    </row>
    <row r="14078">
      <c r="A14078" s="23" t="s">
        <v>14978</v>
      </c>
      <c r="B14078" s="21" t="s">
        <v>294</v>
      </c>
    </row>
    <row r="14079">
      <c r="A14079" s="23" t="s">
        <v>14979</v>
      </c>
      <c r="B14079" s="21" t="s">
        <v>329</v>
      </c>
    </row>
    <row r="14080">
      <c r="A14080" s="23" t="s">
        <v>14980</v>
      </c>
      <c r="B14080" s="21" t="s">
        <v>118</v>
      </c>
    </row>
    <row r="14081">
      <c r="A14081" s="23" t="s">
        <v>14981</v>
      </c>
      <c r="B14081" s="21" t="s">
        <v>587</v>
      </c>
    </row>
    <row r="14082">
      <c r="A14082" s="23" t="s">
        <v>14982</v>
      </c>
      <c r="B14082" s="21" t="s">
        <v>283</v>
      </c>
    </row>
    <row r="14083">
      <c r="A14083" s="23" t="s">
        <v>14983</v>
      </c>
      <c r="B14083" s="21" t="s">
        <v>267</v>
      </c>
    </row>
    <row r="14084">
      <c r="A14084" s="23" t="s">
        <v>14984</v>
      </c>
      <c r="B14084" s="21" t="s">
        <v>271</v>
      </c>
    </row>
    <row r="14085">
      <c r="A14085" s="23" t="s">
        <v>14985</v>
      </c>
      <c r="B14085" s="21" t="s">
        <v>294</v>
      </c>
    </row>
    <row r="14086">
      <c r="A14086" s="23" t="s">
        <v>14986</v>
      </c>
      <c r="B14086" s="21" t="s">
        <v>371</v>
      </c>
    </row>
    <row r="14087">
      <c r="A14087" s="23" t="s">
        <v>14987</v>
      </c>
      <c r="B14087" s="21" t="s">
        <v>300</v>
      </c>
    </row>
    <row r="14088">
      <c r="A14088" s="23" t="s">
        <v>14988</v>
      </c>
      <c r="B14088" s="21" t="s">
        <v>265</v>
      </c>
    </row>
    <row r="14089">
      <c r="A14089" s="23" t="s">
        <v>14989</v>
      </c>
      <c r="B14089" s="21" t="s">
        <v>908</v>
      </c>
    </row>
    <row r="14090">
      <c r="A14090" s="23" t="s">
        <v>14990</v>
      </c>
      <c r="B14090" s="21" t="s">
        <v>1203</v>
      </c>
    </row>
    <row r="14091">
      <c r="A14091" s="23" t="s">
        <v>14991</v>
      </c>
      <c r="B14091" s="21" t="s">
        <v>144</v>
      </c>
    </row>
    <row r="14092">
      <c r="A14092" s="23" t="s">
        <v>14992</v>
      </c>
      <c r="B14092" s="21" t="s">
        <v>164</v>
      </c>
    </row>
    <row r="14093">
      <c r="A14093" s="23" t="s">
        <v>14993</v>
      </c>
      <c r="B14093" s="21" t="s">
        <v>294</v>
      </c>
    </row>
    <row r="14094">
      <c r="A14094" s="23" t="s">
        <v>14994</v>
      </c>
      <c r="B14094" s="21" t="s">
        <v>362</v>
      </c>
    </row>
    <row r="14095">
      <c r="A14095" s="23" t="s">
        <v>14995</v>
      </c>
      <c r="B14095" s="21" t="s">
        <v>452</v>
      </c>
    </row>
    <row r="14096">
      <c r="A14096" s="23" t="s">
        <v>14996</v>
      </c>
      <c r="B14096" s="21" t="s">
        <v>118</v>
      </c>
    </row>
    <row r="14097">
      <c r="A14097" s="23" t="s">
        <v>14997</v>
      </c>
      <c r="B14097" s="21" t="s">
        <v>357</v>
      </c>
    </row>
    <row r="14098">
      <c r="A14098" s="23" t="s">
        <v>14998</v>
      </c>
      <c r="B14098" s="21" t="s">
        <v>273</v>
      </c>
    </row>
    <row r="14099">
      <c r="A14099" s="23" t="s">
        <v>14999</v>
      </c>
      <c r="B14099" s="21" t="s">
        <v>12253</v>
      </c>
    </row>
    <row r="14100">
      <c r="A14100" s="23" t="s">
        <v>15000</v>
      </c>
      <c r="B14100" s="21" t="s">
        <v>118</v>
      </c>
    </row>
    <row r="14101">
      <c r="A14101" s="23" t="s">
        <v>15001</v>
      </c>
      <c r="B14101" s="21" t="s">
        <v>2827</v>
      </c>
    </row>
    <row r="14102">
      <c r="A14102" s="23" t="s">
        <v>15002</v>
      </c>
      <c r="B14102" s="21" t="s">
        <v>261</v>
      </c>
    </row>
    <row r="14103">
      <c r="A14103" s="23" t="s">
        <v>15003</v>
      </c>
      <c r="B14103" s="21" t="s">
        <v>435</v>
      </c>
    </row>
    <row r="14104">
      <c r="A14104" s="23" t="s">
        <v>15004</v>
      </c>
      <c r="B14104" s="21" t="s">
        <v>261</v>
      </c>
    </row>
    <row r="14105">
      <c r="A14105" s="23" t="s">
        <v>15005</v>
      </c>
      <c r="B14105" s="21" t="s">
        <v>435</v>
      </c>
    </row>
    <row r="14106">
      <c r="A14106" s="23" t="s">
        <v>15006</v>
      </c>
      <c r="B14106" s="21" t="s">
        <v>1317</v>
      </c>
    </row>
    <row r="14107">
      <c r="A14107" s="23" t="s">
        <v>15007</v>
      </c>
      <c r="B14107" s="21" t="s">
        <v>267</v>
      </c>
    </row>
    <row r="14108">
      <c r="A14108" s="23" t="s">
        <v>15008</v>
      </c>
      <c r="B14108" s="21" t="s">
        <v>291</v>
      </c>
    </row>
    <row r="14109">
      <c r="A14109" s="23" t="s">
        <v>15009</v>
      </c>
      <c r="B14109" s="21" t="s">
        <v>1205</v>
      </c>
    </row>
    <row r="14110">
      <c r="A14110" s="23" t="s">
        <v>15010</v>
      </c>
      <c r="B14110" s="21" t="s">
        <v>362</v>
      </c>
    </row>
    <row r="14111">
      <c r="A14111" s="23" t="s">
        <v>15011</v>
      </c>
      <c r="B14111" s="21" t="s">
        <v>283</v>
      </c>
    </row>
    <row r="14112">
      <c r="A14112" s="23" t="s">
        <v>15012</v>
      </c>
      <c r="B14112" s="21" t="s">
        <v>261</v>
      </c>
    </row>
    <row r="14113">
      <c r="A14113" s="23" t="s">
        <v>15013</v>
      </c>
      <c r="B14113" s="21" t="s">
        <v>4683</v>
      </c>
    </row>
    <row r="14114">
      <c r="A14114" s="23" t="s">
        <v>15014</v>
      </c>
      <c r="B14114" s="21" t="s">
        <v>261</v>
      </c>
    </row>
    <row r="14115">
      <c r="A14115" s="23" t="s">
        <v>15015</v>
      </c>
      <c r="B14115" s="21" t="s">
        <v>3757</v>
      </c>
    </row>
    <row r="14116">
      <c r="A14116" s="23" t="s">
        <v>15016</v>
      </c>
      <c r="B14116" s="21" t="s">
        <v>1285</v>
      </c>
    </row>
    <row r="14117">
      <c r="A14117" s="23" t="s">
        <v>15017</v>
      </c>
      <c r="B14117" s="21" t="s">
        <v>283</v>
      </c>
    </row>
    <row r="14118">
      <c r="A14118" s="23" t="s">
        <v>15018</v>
      </c>
      <c r="B14118" s="21" t="s">
        <v>267</v>
      </c>
    </row>
    <row r="14119">
      <c r="A14119" s="23" t="s">
        <v>15019</v>
      </c>
      <c r="B14119" s="21" t="s">
        <v>283</v>
      </c>
    </row>
    <row r="14120">
      <c r="A14120" s="23" t="s">
        <v>15020</v>
      </c>
      <c r="B14120" s="21" t="s">
        <v>362</v>
      </c>
    </row>
    <row r="14121">
      <c r="A14121" s="23" t="s">
        <v>15021</v>
      </c>
      <c r="B14121" s="21" t="s">
        <v>263</v>
      </c>
    </row>
    <row r="14122">
      <c r="A14122" s="23" t="s">
        <v>15022</v>
      </c>
      <c r="B14122" s="21" t="s">
        <v>300</v>
      </c>
    </row>
    <row r="14123">
      <c r="A14123" s="23" t="s">
        <v>15023</v>
      </c>
      <c r="B14123" s="21" t="s">
        <v>302</v>
      </c>
    </row>
    <row r="14124">
      <c r="A14124" s="23" t="s">
        <v>15024</v>
      </c>
      <c r="B14124" s="21" t="s">
        <v>261</v>
      </c>
    </row>
    <row r="14125">
      <c r="A14125" s="23" t="s">
        <v>15025</v>
      </c>
      <c r="B14125" s="21" t="s">
        <v>283</v>
      </c>
    </row>
    <row r="14126">
      <c r="A14126" s="23" t="s">
        <v>15026</v>
      </c>
      <c r="B14126" s="21" t="s">
        <v>11638</v>
      </c>
    </row>
    <row r="14127">
      <c r="A14127" s="23" t="s">
        <v>15027</v>
      </c>
      <c r="B14127" s="21" t="s">
        <v>267</v>
      </c>
    </row>
    <row r="14128">
      <c r="A14128" s="23" t="s">
        <v>15028</v>
      </c>
      <c r="B14128" s="21" t="s">
        <v>283</v>
      </c>
    </row>
    <row r="14129">
      <c r="A14129" s="23" t="s">
        <v>15029</v>
      </c>
      <c r="B14129" s="21" t="s">
        <v>261</v>
      </c>
    </row>
    <row r="14130">
      <c r="A14130" s="23" t="s">
        <v>15030</v>
      </c>
      <c r="B14130" s="21" t="s">
        <v>159</v>
      </c>
    </row>
    <row r="14131">
      <c r="A14131" s="23" t="s">
        <v>15031</v>
      </c>
      <c r="B14131" s="21" t="s">
        <v>300</v>
      </c>
    </row>
    <row r="14132">
      <c r="A14132" s="23" t="s">
        <v>15032</v>
      </c>
      <c r="B14132" s="21" t="s">
        <v>300</v>
      </c>
    </row>
    <row r="14133">
      <c r="A14133" s="23" t="s">
        <v>15033</v>
      </c>
      <c r="B14133" s="21" t="s">
        <v>261</v>
      </c>
    </row>
    <row r="14134">
      <c r="A14134" s="23" t="s">
        <v>15034</v>
      </c>
      <c r="B14134" s="21" t="s">
        <v>561</v>
      </c>
    </row>
    <row r="14135">
      <c r="A14135" s="23" t="s">
        <v>15035</v>
      </c>
      <c r="B14135" s="21" t="s">
        <v>283</v>
      </c>
    </row>
    <row r="14136">
      <c r="A14136" s="23" t="s">
        <v>15036</v>
      </c>
      <c r="B14136" s="21" t="s">
        <v>687</v>
      </c>
    </row>
    <row r="14137">
      <c r="A14137" s="23" t="s">
        <v>15037</v>
      </c>
      <c r="B14137" s="21" t="s">
        <v>357</v>
      </c>
    </row>
    <row r="14138">
      <c r="A14138" s="23" t="s">
        <v>15038</v>
      </c>
      <c r="B14138" s="21" t="s">
        <v>300</v>
      </c>
    </row>
    <row r="14139">
      <c r="A14139" s="23" t="s">
        <v>15039</v>
      </c>
      <c r="B14139" s="21" t="s">
        <v>1189</v>
      </c>
    </row>
    <row r="14140">
      <c r="A14140" s="23" t="s">
        <v>15040</v>
      </c>
      <c r="B14140" s="21" t="s">
        <v>636</v>
      </c>
    </row>
    <row r="14141">
      <c r="A14141" s="23" t="s">
        <v>15041</v>
      </c>
      <c r="B14141" s="21" t="s">
        <v>261</v>
      </c>
    </row>
    <row r="14142">
      <c r="A14142" s="23" t="s">
        <v>15042</v>
      </c>
      <c r="B14142" s="21" t="s">
        <v>435</v>
      </c>
    </row>
    <row r="14143">
      <c r="A14143" s="23" t="s">
        <v>15043</v>
      </c>
      <c r="B14143" s="21" t="s">
        <v>291</v>
      </c>
    </row>
    <row r="14144">
      <c r="A14144" s="23" t="s">
        <v>15044</v>
      </c>
      <c r="B14144" s="21" t="s">
        <v>265</v>
      </c>
    </row>
    <row r="14145">
      <c r="A14145" s="23" t="s">
        <v>15045</v>
      </c>
      <c r="B14145" s="21" t="s">
        <v>283</v>
      </c>
    </row>
    <row r="14146">
      <c r="A14146" s="23" t="s">
        <v>15046</v>
      </c>
      <c r="B14146" s="21" t="s">
        <v>283</v>
      </c>
    </row>
    <row r="14147">
      <c r="A14147" s="23" t="s">
        <v>15047</v>
      </c>
      <c r="B14147" s="21" t="s">
        <v>283</v>
      </c>
    </row>
    <row r="14148">
      <c r="A14148" s="23" t="s">
        <v>15048</v>
      </c>
      <c r="B14148" s="21" t="s">
        <v>261</v>
      </c>
    </row>
    <row r="14149">
      <c r="A14149" s="23" t="s">
        <v>15049</v>
      </c>
      <c r="B14149" s="21" t="s">
        <v>283</v>
      </c>
    </row>
    <row r="14150">
      <c r="A14150" s="23" t="s">
        <v>15050</v>
      </c>
      <c r="B14150" s="21" t="s">
        <v>466</v>
      </c>
    </row>
    <row r="14151">
      <c r="A14151" s="23" t="s">
        <v>15051</v>
      </c>
      <c r="B14151" s="21" t="s">
        <v>2174</v>
      </c>
    </row>
    <row r="14152">
      <c r="A14152" s="23" t="s">
        <v>15052</v>
      </c>
      <c r="B14152" s="21" t="s">
        <v>273</v>
      </c>
    </row>
    <row r="14153">
      <c r="A14153" s="23" t="s">
        <v>15053</v>
      </c>
      <c r="B14153" s="21" t="s">
        <v>261</v>
      </c>
    </row>
    <row r="14154">
      <c r="A14154" s="23" t="s">
        <v>15054</v>
      </c>
      <c r="B14154" s="21" t="s">
        <v>687</v>
      </c>
    </row>
    <row r="14155">
      <c r="A14155" s="23" t="s">
        <v>15055</v>
      </c>
      <c r="B14155" s="21" t="s">
        <v>283</v>
      </c>
    </row>
    <row r="14156">
      <c r="A14156" s="23" t="s">
        <v>15056</v>
      </c>
      <c r="B14156" s="21" t="s">
        <v>261</v>
      </c>
    </row>
    <row r="14157">
      <c r="A14157" s="23" t="s">
        <v>15057</v>
      </c>
      <c r="B14157" s="21" t="s">
        <v>5894</v>
      </c>
    </row>
    <row r="14158">
      <c r="A14158" s="23" t="s">
        <v>15058</v>
      </c>
      <c r="B14158" s="21" t="s">
        <v>283</v>
      </c>
    </row>
    <row r="14159">
      <c r="A14159" s="23" t="s">
        <v>15059</v>
      </c>
      <c r="B14159" s="21" t="s">
        <v>15060</v>
      </c>
    </row>
    <row r="14160">
      <c r="A14160" s="23" t="s">
        <v>15061</v>
      </c>
      <c r="B14160" s="21" t="s">
        <v>283</v>
      </c>
    </row>
    <row r="14161">
      <c r="A14161" s="23" t="s">
        <v>15062</v>
      </c>
      <c r="B14161" s="21" t="s">
        <v>511</v>
      </c>
    </row>
    <row r="14162">
      <c r="A14162" s="23" t="s">
        <v>15063</v>
      </c>
      <c r="B14162" s="21" t="s">
        <v>261</v>
      </c>
    </row>
    <row r="14163">
      <c r="A14163" s="23" t="s">
        <v>15064</v>
      </c>
      <c r="B14163" s="21" t="s">
        <v>3724</v>
      </c>
    </row>
    <row r="14164">
      <c r="A14164" s="23" t="s">
        <v>15065</v>
      </c>
      <c r="B14164" s="21" t="s">
        <v>263</v>
      </c>
    </row>
    <row r="14165">
      <c r="A14165" s="23" t="s">
        <v>15066</v>
      </c>
      <c r="B14165" s="21" t="s">
        <v>300</v>
      </c>
    </row>
    <row r="14166">
      <c r="A14166" s="23" t="s">
        <v>15067</v>
      </c>
      <c r="B14166" s="21" t="s">
        <v>261</v>
      </c>
    </row>
    <row r="14167">
      <c r="A14167" s="23" t="s">
        <v>15068</v>
      </c>
      <c r="B14167" s="21" t="s">
        <v>1608</v>
      </c>
    </row>
    <row r="14168">
      <c r="A14168" s="23" t="s">
        <v>15069</v>
      </c>
      <c r="B14168" s="21" t="s">
        <v>267</v>
      </c>
    </row>
    <row r="14169">
      <c r="A14169" s="23" t="s">
        <v>15070</v>
      </c>
      <c r="B14169" s="21" t="s">
        <v>15071</v>
      </c>
    </row>
    <row r="14170">
      <c r="A14170" s="23" t="s">
        <v>15072</v>
      </c>
      <c r="B14170" s="21" t="s">
        <v>1567</v>
      </c>
    </row>
    <row r="14171">
      <c r="A14171" s="23" t="s">
        <v>15073</v>
      </c>
      <c r="B14171" s="21" t="s">
        <v>263</v>
      </c>
    </row>
    <row r="14172">
      <c r="A14172" s="23" t="s">
        <v>15074</v>
      </c>
      <c r="B14172" s="21" t="s">
        <v>261</v>
      </c>
    </row>
    <row r="14173">
      <c r="A14173" s="23" t="s">
        <v>15075</v>
      </c>
      <c r="B14173" s="21" t="s">
        <v>261</v>
      </c>
    </row>
    <row r="14174">
      <c r="A14174" s="23" t="s">
        <v>15076</v>
      </c>
      <c r="B14174" s="21" t="s">
        <v>283</v>
      </c>
    </row>
    <row r="14175">
      <c r="A14175" s="23" t="s">
        <v>15077</v>
      </c>
      <c r="B14175" s="21" t="s">
        <v>283</v>
      </c>
    </row>
    <row r="14176">
      <c r="A14176" s="23" t="s">
        <v>15078</v>
      </c>
      <c r="B14176" s="21" t="s">
        <v>216</v>
      </c>
    </row>
    <row r="14177">
      <c r="A14177" s="23" t="s">
        <v>15079</v>
      </c>
      <c r="B14177" s="21" t="s">
        <v>184</v>
      </c>
    </row>
    <row r="14178">
      <c r="A14178" s="23" t="s">
        <v>15080</v>
      </c>
      <c r="B14178" s="21" t="s">
        <v>1230</v>
      </c>
    </row>
    <row r="14179">
      <c r="A14179" s="23" t="s">
        <v>15081</v>
      </c>
      <c r="B14179" s="21" t="s">
        <v>812</v>
      </c>
    </row>
    <row r="14180">
      <c r="A14180" s="23" t="s">
        <v>15082</v>
      </c>
      <c r="B14180" s="21" t="s">
        <v>267</v>
      </c>
    </row>
    <row r="14181">
      <c r="A14181" s="23" t="s">
        <v>15083</v>
      </c>
      <c r="B14181" s="21" t="s">
        <v>362</v>
      </c>
    </row>
    <row r="14182">
      <c r="A14182" s="23" t="s">
        <v>15084</v>
      </c>
      <c r="B14182" s="21" t="s">
        <v>283</v>
      </c>
    </row>
    <row r="14183">
      <c r="A14183" s="23" t="s">
        <v>15085</v>
      </c>
      <c r="B14183" s="21" t="s">
        <v>435</v>
      </c>
    </row>
    <row r="14184">
      <c r="A14184" s="23" t="s">
        <v>15086</v>
      </c>
      <c r="B14184" s="21" t="s">
        <v>276</v>
      </c>
    </row>
    <row r="14185">
      <c r="A14185" s="23" t="s">
        <v>15087</v>
      </c>
      <c r="B14185" s="21" t="s">
        <v>261</v>
      </c>
    </row>
    <row r="14186">
      <c r="A14186" s="23" t="s">
        <v>15088</v>
      </c>
      <c r="B14186" s="21" t="s">
        <v>271</v>
      </c>
    </row>
    <row r="14187">
      <c r="A14187" s="23" t="s">
        <v>15089</v>
      </c>
      <c r="B14187" s="21" t="s">
        <v>516</v>
      </c>
    </row>
    <row r="14188">
      <c r="A14188" s="23" t="s">
        <v>15090</v>
      </c>
      <c r="B14188" s="21" t="s">
        <v>333</v>
      </c>
    </row>
    <row r="14189">
      <c r="A14189" s="23" t="s">
        <v>15091</v>
      </c>
      <c r="B14189" s="21" t="s">
        <v>291</v>
      </c>
    </row>
    <row r="14190">
      <c r="A14190" s="23" t="s">
        <v>15092</v>
      </c>
      <c r="B14190" s="21" t="s">
        <v>283</v>
      </c>
    </row>
    <row r="14191">
      <c r="A14191" s="23" t="s">
        <v>15093</v>
      </c>
      <c r="B14191" s="21" t="s">
        <v>1189</v>
      </c>
    </row>
    <row r="14192">
      <c r="A14192" s="23" t="s">
        <v>15094</v>
      </c>
      <c r="B14192" s="21" t="s">
        <v>273</v>
      </c>
    </row>
    <row r="14193">
      <c r="A14193" s="23" t="s">
        <v>15095</v>
      </c>
      <c r="B14193" s="21" t="s">
        <v>271</v>
      </c>
    </row>
    <row r="14194">
      <c r="A14194" s="23" t="s">
        <v>15096</v>
      </c>
      <c r="B14194" s="21" t="s">
        <v>15097</v>
      </c>
    </row>
    <row r="14195">
      <c r="A14195" s="23" t="s">
        <v>15098</v>
      </c>
      <c r="B14195" s="21" t="s">
        <v>297</v>
      </c>
    </row>
    <row r="14196">
      <c r="A14196" s="23" t="s">
        <v>15099</v>
      </c>
      <c r="B14196" s="21" t="s">
        <v>659</v>
      </c>
    </row>
    <row r="14197">
      <c r="A14197" s="23" t="s">
        <v>15100</v>
      </c>
      <c r="B14197" s="21" t="s">
        <v>346</v>
      </c>
    </row>
    <row r="14198">
      <c r="A14198" s="23" t="s">
        <v>15101</v>
      </c>
      <c r="B14198" s="21" t="s">
        <v>1611</v>
      </c>
    </row>
    <row r="14199">
      <c r="A14199" s="23" t="s">
        <v>15102</v>
      </c>
      <c r="B14199" s="21" t="s">
        <v>283</v>
      </c>
    </row>
    <row r="14200">
      <c r="A14200" s="23" t="s">
        <v>15103</v>
      </c>
      <c r="B14200" s="21" t="s">
        <v>273</v>
      </c>
    </row>
    <row r="14201">
      <c r="A14201" s="23" t="s">
        <v>15104</v>
      </c>
      <c r="B14201" s="21" t="s">
        <v>283</v>
      </c>
    </row>
    <row r="14202">
      <c r="A14202" s="23" t="s">
        <v>15105</v>
      </c>
      <c r="B14202" s="21" t="s">
        <v>283</v>
      </c>
    </row>
    <row r="14203">
      <c r="A14203" s="23" t="s">
        <v>15106</v>
      </c>
      <c r="B14203" s="21" t="s">
        <v>752</v>
      </c>
    </row>
    <row r="14204">
      <c r="A14204" s="23" t="s">
        <v>15107</v>
      </c>
      <c r="B14204" s="21" t="s">
        <v>263</v>
      </c>
    </row>
    <row r="14205">
      <c r="A14205" s="23" t="s">
        <v>15108</v>
      </c>
      <c r="B14205" s="21" t="s">
        <v>362</v>
      </c>
    </row>
    <row r="14206">
      <c r="A14206" s="23" t="s">
        <v>15109</v>
      </c>
      <c r="B14206" s="21" t="s">
        <v>821</v>
      </c>
    </row>
    <row r="14207">
      <c r="A14207" s="23" t="s">
        <v>15110</v>
      </c>
      <c r="B14207" s="21" t="s">
        <v>283</v>
      </c>
    </row>
    <row r="14208">
      <c r="A14208" s="23" t="s">
        <v>15111</v>
      </c>
      <c r="B14208" s="21" t="s">
        <v>283</v>
      </c>
    </row>
    <row r="14209">
      <c r="A14209" s="23" t="s">
        <v>15112</v>
      </c>
      <c r="B14209" s="21" t="s">
        <v>978</v>
      </c>
    </row>
    <row r="14210">
      <c r="A14210" s="23" t="s">
        <v>15113</v>
      </c>
      <c r="B14210" s="21" t="s">
        <v>261</v>
      </c>
    </row>
    <row r="14211">
      <c r="A14211" s="23" t="s">
        <v>15114</v>
      </c>
      <c r="B14211" s="21" t="s">
        <v>263</v>
      </c>
    </row>
    <row r="14212">
      <c r="A14212" s="23" t="s">
        <v>15115</v>
      </c>
      <c r="B14212" s="21" t="s">
        <v>476</v>
      </c>
    </row>
    <row r="14213">
      <c r="A14213" s="23" t="s">
        <v>15116</v>
      </c>
      <c r="B14213" s="21" t="s">
        <v>263</v>
      </c>
    </row>
    <row r="14214">
      <c r="A14214" s="23" t="s">
        <v>15117</v>
      </c>
      <c r="B14214" s="21" t="s">
        <v>357</v>
      </c>
    </row>
    <row r="14215">
      <c r="A14215" s="23" t="s">
        <v>15118</v>
      </c>
      <c r="B14215" s="21" t="s">
        <v>5997</v>
      </c>
    </row>
    <row r="14216">
      <c r="A14216" s="23" t="s">
        <v>15119</v>
      </c>
      <c r="B14216" s="21" t="s">
        <v>283</v>
      </c>
    </row>
    <row r="14217">
      <c r="A14217" s="23" t="s">
        <v>15120</v>
      </c>
      <c r="B14217" s="21" t="s">
        <v>263</v>
      </c>
    </row>
    <row r="14218">
      <c r="A14218" s="23" t="s">
        <v>15121</v>
      </c>
      <c r="B14218" s="21" t="s">
        <v>728</v>
      </c>
    </row>
    <row r="14219">
      <c r="A14219" s="23" t="s">
        <v>15122</v>
      </c>
      <c r="B14219" s="21" t="s">
        <v>333</v>
      </c>
    </row>
    <row r="14220">
      <c r="A14220" s="23" t="s">
        <v>15123</v>
      </c>
      <c r="B14220" s="21" t="s">
        <v>4826</v>
      </c>
    </row>
    <row r="14221">
      <c r="A14221" s="23" t="s">
        <v>15124</v>
      </c>
      <c r="B14221" s="21" t="s">
        <v>283</v>
      </c>
    </row>
    <row r="14222">
      <c r="A14222" s="23" t="s">
        <v>15125</v>
      </c>
      <c r="B14222" s="21" t="s">
        <v>276</v>
      </c>
    </row>
    <row r="14223">
      <c r="A14223" s="23" t="s">
        <v>15126</v>
      </c>
      <c r="B14223" s="21" t="s">
        <v>118</v>
      </c>
    </row>
    <row r="14224">
      <c r="A14224" s="23" t="s">
        <v>15127</v>
      </c>
      <c r="B14224" s="21" t="s">
        <v>4281</v>
      </c>
    </row>
    <row r="14225">
      <c r="A14225" s="23" t="s">
        <v>15128</v>
      </c>
      <c r="B14225" s="21" t="s">
        <v>283</v>
      </c>
    </row>
    <row r="14226">
      <c r="A14226" s="23" t="s">
        <v>15129</v>
      </c>
      <c r="B14226" s="21" t="s">
        <v>261</v>
      </c>
    </row>
    <row r="14227">
      <c r="A14227" s="23" t="s">
        <v>15130</v>
      </c>
      <c r="B14227" s="21" t="s">
        <v>291</v>
      </c>
    </row>
    <row r="14228">
      <c r="A14228" s="23" t="s">
        <v>15131</v>
      </c>
      <c r="B14228" s="21" t="s">
        <v>261</v>
      </c>
    </row>
    <row r="14229">
      <c r="A14229" s="23" t="s">
        <v>15132</v>
      </c>
      <c r="B14229" s="21" t="s">
        <v>362</v>
      </c>
    </row>
    <row r="14230">
      <c r="A14230" s="23" t="s">
        <v>15133</v>
      </c>
      <c r="B14230" s="21" t="s">
        <v>362</v>
      </c>
    </row>
    <row r="14231">
      <c r="A14231" s="23" t="s">
        <v>15134</v>
      </c>
      <c r="B14231" s="21" t="s">
        <v>357</v>
      </c>
    </row>
    <row r="14232">
      <c r="A14232" s="23" t="s">
        <v>15135</v>
      </c>
      <c r="B14232" s="21" t="s">
        <v>329</v>
      </c>
    </row>
    <row r="14233">
      <c r="A14233" s="23" t="s">
        <v>15136</v>
      </c>
      <c r="B14233" s="21" t="s">
        <v>265</v>
      </c>
    </row>
    <row r="14234">
      <c r="A14234" s="23" t="s">
        <v>15137</v>
      </c>
      <c r="B14234" s="21" t="s">
        <v>263</v>
      </c>
    </row>
    <row r="14235">
      <c r="A14235" s="23" t="s">
        <v>15138</v>
      </c>
      <c r="B14235" s="21" t="s">
        <v>283</v>
      </c>
    </row>
    <row r="14236">
      <c r="A14236" s="23" t="s">
        <v>15139</v>
      </c>
      <c r="B14236" s="21" t="s">
        <v>283</v>
      </c>
    </row>
    <row r="14237">
      <c r="A14237" s="23" t="s">
        <v>15140</v>
      </c>
      <c r="B14237" s="21" t="s">
        <v>261</v>
      </c>
    </row>
    <row r="14238">
      <c r="A14238" s="23" t="s">
        <v>15141</v>
      </c>
      <c r="B14238" s="21" t="s">
        <v>283</v>
      </c>
    </row>
    <row r="14239">
      <c r="A14239" s="23" t="s">
        <v>15142</v>
      </c>
      <c r="B14239" s="21" t="s">
        <v>283</v>
      </c>
    </row>
    <row r="14240">
      <c r="A14240" s="23" t="s">
        <v>15143</v>
      </c>
      <c r="B14240" s="21" t="s">
        <v>767</v>
      </c>
    </row>
    <row r="14241">
      <c r="A14241" s="23" t="s">
        <v>15144</v>
      </c>
      <c r="B14241" s="21" t="s">
        <v>118</v>
      </c>
    </row>
    <row r="14242">
      <c r="A14242" s="23" t="s">
        <v>15145</v>
      </c>
      <c r="B14242" s="21" t="s">
        <v>261</v>
      </c>
    </row>
    <row r="14243">
      <c r="A14243" s="23" t="s">
        <v>15146</v>
      </c>
      <c r="B14243" s="21" t="s">
        <v>283</v>
      </c>
    </row>
    <row r="14244">
      <c r="A14244" s="23" t="s">
        <v>15147</v>
      </c>
      <c r="B14244" s="21" t="s">
        <v>134</v>
      </c>
    </row>
    <row r="14245">
      <c r="A14245" s="23" t="s">
        <v>15148</v>
      </c>
      <c r="B14245" s="21" t="s">
        <v>331</v>
      </c>
    </row>
    <row r="14246">
      <c r="A14246" s="23" t="s">
        <v>15149</v>
      </c>
      <c r="B14246" s="21" t="s">
        <v>316</v>
      </c>
    </row>
    <row r="14247">
      <c r="A14247" s="23" t="s">
        <v>15150</v>
      </c>
      <c r="B14247" s="21" t="s">
        <v>261</v>
      </c>
    </row>
    <row r="14248">
      <c r="A14248" s="23" t="s">
        <v>15151</v>
      </c>
      <c r="B14248" s="21" t="s">
        <v>357</v>
      </c>
    </row>
    <row r="14249">
      <c r="A14249" s="23" t="s">
        <v>15152</v>
      </c>
      <c r="B14249" s="21" t="s">
        <v>261</v>
      </c>
    </row>
    <row r="14250">
      <c r="A14250" s="23" t="s">
        <v>15153</v>
      </c>
      <c r="B14250" s="21" t="s">
        <v>191</v>
      </c>
    </row>
    <row r="14251">
      <c r="A14251" s="23" t="s">
        <v>15154</v>
      </c>
      <c r="B14251" s="21" t="s">
        <v>283</v>
      </c>
    </row>
    <row r="14252">
      <c r="A14252" s="23" t="s">
        <v>15155</v>
      </c>
      <c r="B14252" s="21" t="s">
        <v>283</v>
      </c>
    </row>
    <row r="14253">
      <c r="A14253" s="23" t="s">
        <v>15156</v>
      </c>
      <c r="B14253" s="21" t="s">
        <v>267</v>
      </c>
    </row>
    <row r="14254">
      <c r="A14254" s="23" t="s">
        <v>15157</v>
      </c>
      <c r="B14254" s="21" t="s">
        <v>263</v>
      </c>
    </row>
    <row r="14255">
      <c r="A14255" s="23" t="s">
        <v>15158</v>
      </c>
      <c r="B14255" s="21" t="s">
        <v>283</v>
      </c>
    </row>
    <row r="14256">
      <c r="A14256" s="23" t="s">
        <v>15159</v>
      </c>
      <c r="B14256" s="21" t="s">
        <v>300</v>
      </c>
    </row>
    <row r="14257">
      <c r="A14257" s="23" t="s">
        <v>15160</v>
      </c>
      <c r="B14257" s="21" t="s">
        <v>13444</v>
      </c>
    </row>
    <row r="14258">
      <c r="A14258" s="23" t="s">
        <v>15161</v>
      </c>
      <c r="B14258" s="21" t="s">
        <v>353</v>
      </c>
    </row>
    <row r="14259">
      <c r="A14259" s="23" t="s">
        <v>15162</v>
      </c>
      <c r="B14259" s="21" t="s">
        <v>1320</v>
      </c>
    </row>
    <row r="14260">
      <c r="A14260" s="23" t="s">
        <v>15163</v>
      </c>
      <c r="B14260" s="21" t="s">
        <v>1360</v>
      </c>
    </row>
    <row r="14261">
      <c r="A14261" s="23" t="s">
        <v>15164</v>
      </c>
      <c r="B14261" s="21" t="s">
        <v>261</v>
      </c>
    </row>
    <row r="14262">
      <c r="A14262" s="23" t="s">
        <v>15165</v>
      </c>
      <c r="B14262" s="21" t="s">
        <v>261</v>
      </c>
    </row>
    <row r="14263">
      <c r="A14263" s="23" t="s">
        <v>15166</v>
      </c>
      <c r="B14263" s="21" t="s">
        <v>2242</v>
      </c>
    </row>
    <row r="14264">
      <c r="A14264" s="23" t="s">
        <v>15167</v>
      </c>
      <c r="B14264" s="21" t="s">
        <v>294</v>
      </c>
    </row>
    <row r="14265">
      <c r="A14265" s="23" t="s">
        <v>15168</v>
      </c>
      <c r="B14265" s="21" t="s">
        <v>362</v>
      </c>
    </row>
    <row r="14266">
      <c r="A14266" s="23" t="s">
        <v>15169</v>
      </c>
      <c r="B14266" s="21" t="s">
        <v>294</v>
      </c>
    </row>
    <row r="14267">
      <c r="A14267" s="23" t="s">
        <v>15170</v>
      </c>
      <c r="B14267" s="21" t="s">
        <v>291</v>
      </c>
    </row>
    <row r="14268">
      <c r="A14268" s="23" t="s">
        <v>15171</v>
      </c>
      <c r="B14268" s="21" t="s">
        <v>261</v>
      </c>
    </row>
    <row r="14269">
      <c r="A14269" s="23" t="s">
        <v>15172</v>
      </c>
      <c r="B14269" s="21" t="s">
        <v>176</v>
      </c>
    </row>
    <row r="14270">
      <c r="A14270" s="23" t="s">
        <v>15173</v>
      </c>
      <c r="B14270" s="21" t="s">
        <v>300</v>
      </c>
    </row>
    <row r="14271">
      <c r="A14271" s="23" t="s">
        <v>15174</v>
      </c>
      <c r="B14271" s="21" t="s">
        <v>357</v>
      </c>
    </row>
    <row r="14272">
      <c r="A14272" s="23" t="s">
        <v>15175</v>
      </c>
      <c r="B14272" s="21" t="s">
        <v>300</v>
      </c>
    </row>
    <row r="14273">
      <c r="A14273" s="23" t="s">
        <v>15176</v>
      </c>
      <c r="B14273" s="21" t="s">
        <v>283</v>
      </c>
    </row>
    <row r="14274">
      <c r="A14274" s="23" t="s">
        <v>15177</v>
      </c>
      <c r="B14274" s="21" t="s">
        <v>261</v>
      </c>
    </row>
    <row r="14275">
      <c r="A14275" s="23" t="s">
        <v>15178</v>
      </c>
      <c r="B14275" s="21" t="s">
        <v>261</v>
      </c>
    </row>
    <row r="14276">
      <c r="A14276" s="23" t="s">
        <v>15179</v>
      </c>
      <c r="B14276" s="21" t="s">
        <v>261</v>
      </c>
    </row>
    <row r="14277">
      <c r="A14277" s="23" t="s">
        <v>15180</v>
      </c>
      <c r="B14277" s="21" t="s">
        <v>144</v>
      </c>
    </row>
    <row r="14278">
      <c r="A14278" s="23" t="s">
        <v>15181</v>
      </c>
      <c r="B14278" s="21" t="s">
        <v>271</v>
      </c>
    </row>
    <row r="14279">
      <c r="A14279" s="23" t="s">
        <v>15182</v>
      </c>
      <c r="B14279" s="21" t="s">
        <v>1189</v>
      </c>
    </row>
    <row r="14280">
      <c r="A14280" s="23" t="s">
        <v>15183</v>
      </c>
      <c r="B14280" s="21" t="s">
        <v>283</v>
      </c>
    </row>
    <row r="14281">
      <c r="A14281" s="23" t="s">
        <v>15184</v>
      </c>
      <c r="B14281" s="21" t="s">
        <v>318</v>
      </c>
    </row>
    <row r="14282">
      <c r="A14282" s="23" t="s">
        <v>15185</v>
      </c>
      <c r="B14282" s="21" t="s">
        <v>1531</v>
      </c>
    </row>
    <row r="14283">
      <c r="A14283" s="23" t="s">
        <v>15186</v>
      </c>
      <c r="B14283" s="21" t="s">
        <v>752</v>
      </c>
    </row>
    <row r="14284">
      <c r="A14284" s="23" t="s">
        <v>15187</v>
      </c>
      <c r="B14284" s="21" t="s">
        <v>589</v>
      </c>
    </row>
    <row r="14285">
      <c r="A14285" s="23" t="s">
        <v>15188</v>
      </c>
      <c r="B14285" s="21" t="s">
        <v>362</v>
      </c>
    </row>
    <row r="14286">
      <c r="A14286" s="23" t="s">
        <v>15189</v>
      </c>
      <c r="B14286" s="21" t="s">
        <v>283</v>
      </c>
    </row>
    <row r="14287">
      <c r="A14287" s="23" t="s">
        <v>15190</v>
      </c>
      <c r="B14287" s="21" t="s">
        <v>261</v>
      </c>
    </row>
    <row r="14288">
      <c r="A14288" s="23" t="s">
        <v>15191</v>
      </c>
      <c r="B14288" s="21" t="s">
        <v>261</v>
      </c>
    </row>
    <row r="14289">
      <c r="A14289" s="23" t="s">
        <v>15192</v>
      </c>
      <c r="B14289" s="21" t="s">
        <v>300</v>
      </c>
    </row>
    <row r="14290">
      <c r="A14290" s="23" t="s">
        <v>15193</v>
      </c>
      <c r="B14290" s="21" t="s">
        <v>261</v>
      </c>
    </row>
    <row r="14291">
      <c r="A14291" s="23" t="s">
        <v>15194</v>
      </c>
      <c r="B14291" s="21" t="s">
        <v>261</v>
      </c>
    </row>
    <row r="14292">
      <c r="A14292" s="23" t="s">
        <v>15195</v>
      </c>
      <c r="B14292" s="21" t="s">
        <v>261</v>
      </c>
    </row>
    <row r="14293">
      <c r="A14293" s="23" t="s">
        <v>15196</v>
      </c>
      <c r="B14293" s="21" t="s">
        <v>362</v>
      </c>
    </row>
    <row r="14294">
      <c r="A14294" s="23" t="s">
        <v>15197</v>
      </c>
      <c r="B14294" s="21" t="s">
        <v>2525</v>
      </c>
    </row>
    <row r="14295">
      <c r="A14295" s="23" t="s">
        <v>15198</v>
      </c>
      <c r="B14295" s="21" t="s">
        <v>164</v>
      </c>
    </row>
    <row r="14296">
      <c r="A14296" s="23" t="s">
        <v>15199</v>
      </c>
      <c r="B14296" s="21" t="s">
        <v>283</v>
      </c>
    </row>
    <row r="14297">
      <c r="A14297" s="23" t="s">
        <v>15200</v>
      </c>
      <c r="B14297" s="21" t="s">
        <v>273</v>
      </c>
    </row>
    <row r="14298">
      <c r="A14298" s="23" t="s">
        <v>15201</v>
      </c>
      <c r="B14298" s="21" t="s">
        <v>300</v>
      </c>
    </row>
    <row r="14299">
      <c r="A14299" s="23" t="s">
        <v>15202</v>
      </c>
      <c r="B14299" s="21" t="s">
        <v>357</v>
      </c>
    </row>
    <row r="14300">
      <c r="A14300" s="23" t="s">
        <v>15203</v>
      </c>
      <c r="B14300" s="21" t="s">
        <v>283</v>
      </c>
    </row>
    <row r="14301">
      <c r="A14301" s="23" t="s">
        <v>15204</v>
      </c>
      <c r="B14301" s="21" t="s">
        <v>300</v>
      </c>
    </row>
    <row r="14302">
      <c r="A14302" s="23" t="s">
        <v>15205</v>
      </c>
      <c r="B14302" s="21" t="s">
        <v>283</v>
      </c>
    </row>
    <row r="14303">
      <c r="A14303" s="23" t="s">
        <v>15206</v>
      </c>
      <c r="B14303" s="21" t="s">
        <v>261</v>
      </c>
    </row>
    <row r="14304">
      <c r="A14304" s="23" t="s">
        <v>15207</v>
      </c>
      <c r="B14304" s="21" t="s">
        <v>624</v>
      </c>
    </row>
    <row r="14305">
      <c r="A14305" s="23" t="s">
        <v>15208</v>
      </c>
      <c r="B14305" s="21" t="s">
        <v>357</v>
      </c>
    </row>
    <row r="14306">
      <c r="A14306" s="23" t="s">
        <v>15209</v>
      </c>
      <c r="B14306" s="21" t="s">
        <v>300</v>
      </c>
    </row>
    <row r="14307">
      <c r="A14307" s="23" t="s">
        <v>15210</v>
      </c>
      <c r="B14307" s="21" t="s">
        <v>263</v>
      </c>
    </row>
    <row r="14308">
      <c r="A14308" s="23" t="s">
        <v>15211</v>
      </c>
      <c r="B14308" s="21" t="s">
        <v>1320</v>
      </c>
    </row>
    <row r="14309">
      <c r="A14309" s="23" t="s">
        <v>15212</v>
      </c>
      <c r="B14309" s="21" t="s">
        <v>291</v>
      </c>
    </row>
    <row r="14310">
      <c r="A14310" s="23" t="s">
        <v>15213</v>
      </c>
      <c r="B14310" s="21" t="s">
        <v>300</v>
      </c>
    </row>
    <row r="14311">
      <c r="A14311" s="23" t="s">
        <v>15214</v>
      </c>
      <c r="B14311" s="21" t="s">
        <v>1586</v>
      </c>
    </row>
    <row r="14312">
      <c r="A14312" s="23" t="s">
        <v>15215</v>
      </c>
      <c r="B14312" s="21" t="s">
        <v>1054</v>
      </c>
    </row>
    <row r="14313">
      <c r="A14313" s="23" t="s">
        <v>15216</v>
      </c>
      <c r="B14313" s="21" t="s">
        <v>267</v>
      </c>
    </row>
    <row r="14314">
      <c r="A14314" s="23" t="s">
        <v>15217</v>
      </c>
      <c r="B14314" s="21" t="s">
        <v>610</v>
      </c>
    </row>
    <row r="14315">
      <c r="A14315" s="23" t="s">
        <v>15218</v>
      </c>
      <c r="B14315" s="21" t="s">
        <v>300</v>
      </c>
    </row>
    <row r="14316">
      <c r="A14316" s="23" t="s">
        <v>15219</v>
      </c>
      <c r="B14316" s="21" t="s">
        <v>191</v>
      </c>
    </row>
    <row r="14317">
      <c r="A14317" s="23" t="s">
        <v>15220</v>
      </c>
      <c r="B14317" s="21" t="s">
        <v>908</v>
      </c>
    </row>
    <row r="14318">
      <c r="A14318" s="23" t="s">
        <v>15221</v>
      </c>
      <c r="B14318" s="21" t="s">
        <v>283</v>
      </c>
    </row>
    <row r="14319">
      <c r="A14319" s="23" t="s">
        <v>15222</v>
      </c>
      <c r="B14319" s="21" t="s">
        <v>283</v>
      </c>
    </row>
    <row r="14320">
      <c r="A14320" s="23" t="s">
        <v>15223</v>
      </c>
      <c r="B14320" s="21" t="s">
        <v>261</v>
      </c>
    </row>
    <row r="14321">
      <c r="A14321" s="23" t="s">
        <v>15224</v>
      </c>
      <c r="B14321" s="21" t="s">
        <v>267</v>
      </c>
    </row>
    <row r="14322">
      <c r="A14322" s="23" t="s">
        <v>15225</v>
      </c>
      <c r="B14322" s="21" t="s">
        <v>261</v>
      </c>
    </row>
    <row r="14323">
      <c r="A14323" s="23" t="s">
        <v>15226</v>
      </c>
      <c r="B14323" s="21" t="s">
        <v>261</v>
      </c>
    </row>
    <row r="14324">
      <c r="A14324" s="23" t="s">
        <v>15227</v>
      </c>
      <c r="B14324" s="21" t="s">
        <v>300</v>
      </c>
    </row>
    <row r="14325">
      <c r="A14325" s="23" t="s">
        <v>15228</v>
      </c>
      <c r="B14325" s="21" t="s">
        <v>357</v>
      </c>
    </row>
    <row r="14326">
      <c r="A14326" s="23" t="s">
        <v>15229</v>
      </c>
      <c r="B14326" s="21" t="s">
        <v>610</v>
      </c>
    </row>
    <row r="14327">
      <c r="A14327" s="23" t="s">
        <v>15230</v>
      </c>
      <c r="B14327" s="21" t="s">
        <v>144</v>
      </c>
    </row>
    <row r="14328">
      <c r="A14328" s="23" t="s">
        <v>15231</v>
      </c>
      <c r="B14328" s="21" t="s">
        <v>281</v>
      </c>
    </row>
    <row r="14329">
      <c r="A14329" s="23" t="s">
        <v>15232</v>
      </c>
      <c r="B14329" s="21" t="s">
        <v>1619</v>
      </c>
    </row>
    <row r="14330">
      <c r="A14330" s="23" t="s">
        <v>15233</v>
      </c>
      <c r="B14330" s="21" t="s">
        <v>362</v>
      </c>
    </row>
    <row r="14331">
      <c r="A14331" s="23" t="s">
        <v>15234</v>
      </c>
      <c r="B14331" s="21" t="s">
        <v>300</v>
      </c>
    </row>
    <row r="14332">
      <c r="A14332" s="23" t="s">
        <v>15235</v>
      </c>
      <c r="B14332" s="21" t="s">
        <v>300</v>
      </c>
    </row>
    <row r="14333">
      <c r="A14333" s="23" t="s">
        <v>15236</v>
      </c>
      <c r="B14333" s="21" t="s">
        <v>283</v>
      </c>
    </row>
    <row r="14334">
      <c r="A14334" s="23" t="s">
        <v>15237</v>
      </c>
      <c r="B14334" s="21" t="s">
        <v>283</v>
      </c>
    </row>
    <row r="14335">
      <c r="A14335" s="23" t="s">
        <v>15238</v>
      </c>
      <c r="B14335" s="21" t="s">
        <v>263</v>
      </c>
    </row>
    <row r="14336">
      <c r="A14336" s="23" t="s">
        <v>15239</v>
      </c>
      <c r="B14336" s="21" t="s">
        <v>283</v>
      </c>
    </row>
    <row r="14337">
      <c r="A14337" s="23" t="s">
        <v>15240</v>
      </c>
      <c r="B14337" s="21" t="s">
        <v>283</v>
      </c>
    </row>
    <row r="14338">
      <c r="A14338" s="23" t="s">
        <v>15241</v>
      </c>
      <c r="B14338" s="21" t="s">
        <v>4683</v>
      </c>
    </row>
    <row r="14339">
      <c r="A14339" s="23" t="s">
        <v>15242</v>
      </c>
      <c r="B14339" s="21" t="s">
        <v>291</v>
      </c>
    </row>
    <row r="14340">
      <c r="A14340" s="23" t="s">
        <v>15243</v>
      </c>
      <c r="B14340" s="21" t="s">
        <v>271</v>
      </c>
    </row>
    <row r="14341">
      <c r="A14341" s="23" t="s">
        <v>15244</v>
      </c>
      <c r="B14341" s="21" t="s">
        <v>261</v>
      </c>
    </row>
    <row r="14342">
      <c r="A14342" s="23" t="s">
        <v>15245</v>
      </c>
      <c r="B14342" s="21" t="s">
        <v>212</v>
      </c>
    </row>
    <row r="14343">
      <c r="A14343" s="23" t="s">
        <v>15246</v>
      </c>
      <c r="B14343" s="21" t="s">
        <v>300</v>
      </c>
    </row>
    <row r="14344">
      <c r="A14344" s="23" t="s">
        <v>15247</v>
      </c>
      <c r="B14344" s="21" t="s">
        <v>300</v>
      </c>
    </row>
    <row r="14345">
      <c r="A14345" s="23" t="s">
        <v>15248</v>
      </c>
      <c r="B14345" s="21" t="s">
        <v>122</v>
      </c>
    </row>
    <row r="14346">
      <c r="A14346" s="23" t="s">
        <v>15249</v>
      </c>
      <c r="B14346" s="21" t="s">
        <v>283</v>
      </c>
    </row>
    <row r="14347">
      <c r="A14347" s="23" t="s">
        <v>15250</v>
      </c>
      <c r="B14347" s="21" t="s">
        <v>261</v>
      </c>
    </row>
    <row r="14348">
      <c r="A14348" s="23" t="s">
        <v>15251</v>
      </c>
      <c r="B14348" s="21" t="s">
        <v>767</v>
      </c>
    </row>
    <row r="14349">
      <c r="A14349" s="23" t="s">
        <v>15252</v>
      </c>
      <c r="B14349" s="21" t="s">
        <v>291</v>
      </c>
    </row>
    <row r="14350">
      <c r="A14350" s="23" t="s">
        <v>15253</v>
      </c>
      <c r="B14350" s="21" t="s">
        <v>283</v>
      </c>
    </row>
    <row r="14351">
      <c r="A14351" s="23" t="s">
        <v>15254</v>
      </c>
      <c r="B14351" s="21" t="s">
        <v>261</v>
      </c>
    </row>
    <row r="14352">
      <c r="A14352" s="23" t="s">
        <v>15255</v>
      </c>
      <c r="B14352" s="21" t="s">
        <v>331</v>
      </c>
    </row>
    <row r="14353">
      <c r="A14353" s="23" t="s">
        <v>15256</v>
      </c>
      <c r="B14353" s="21" t="s">
        <v>283</v>
      </c>
    </row>
    <row r="14354">
      <c r="A14354" s="23" t="s">
        <v>15257</v>
      </c>
      <c r="B14354" s="21" t="s">
        <v>2833</v>
      </c>
    </row>
    <row r="14355">
      <c r="A14355" s="23" t="s">
        <v>15258</v>
      </c>
      <c r="B14355" s="21" t="s">
        <v>261</v>
      </c>
    </row>
    <row r="14356">
      <c r="A14356" s="23" t="s">
        <v>15259</v>
      </c>
      <c r="B14356" s="21" t="s">
        <v>300</v>
      </c>
    </row>
    <row r="14357">
      <c r="A14357" s="23" t="s">
        <v>15260</v>
      </c>
      <c r="B14357" s="21" t="s">
        <v>461</v>
      </c>
    </row>
    <row r="14358">
      <c r="A14358" s="23" t="s">
        <v>15261</v>
      </c>
      <c r="B14358" s="21" t="s">
        <v>276</v>
      </c>
    </row>
    <row r="14359">
      <c r="A14359" s="23" t="s">
        <v>15262</v>
      </c>
      <c r="B14359" s="21" t="s">
        <v>300</v>
      </c>
    </row>
    <row r="14360">
      <c r="A14360" s="23" t="s">
        <v>15263</v>
      </c>
      <c r="B14360" s="21" t="s">
        <v>300</v>
      </c>
    </row>
    <row r="14361">
      <c r="A14361" s="23" t="s">
        <v>15264</v>
      </c>
      <c r="B14361" s="21" t="s">
        <v>283</v>
      </c>
    </row>
    <row r="14362">
      <c r="A14362" s="23" t="s">
        <v>15265</v>
      </c>
      <c r="B14362" s="21" t="s">
        <v>300</v>
      </c>
    </row>
    <row r="14363">
      <c r="A14363" s="23" t="s">
        <v>15266</v>
      </c>
      <c r="B14363" s="21" t="s">
        <v>118</v>
      </c>
    </row>
    <row r="14364">
      <c r="A14364" s="23" t="s">
        <v>15267</v>
      </c>
      <c r="B14364" s="21" t="s">
        <v>10364</v>
      </c>
    </row>
    <row r="14365">
      <c r="A14365" s="23" t="s">
        <v>15268</v>
      </c>
      <c r="B14365" s="21" t="s">
        <v>267</v>
      </c>
    </row>
    <row r="14366">
      <c r="A14366" s="23" t="s">
        <v>15269</v>
      </c>
      <c r="B14366" s="21" t="s">
        <v>287</v>
      </c>
    </row>
    <row r="14367">
      <c r="A14367" s="23" t="s">
        <v>15270</v>
      </c>
      <c r="B14367" s="21" t="s">
        <v>283</v>
      </c>
    </row>
    <row r="14368">
      <c r="A14368" s="23" t="s">
        <v>15271</v>
      </c>
      <c r="B14368" s="21" t="s">
        <v>261</v>
      </c>
    </row>
    <row r="14369">
      <c r="A14369" s="23" t="s">
        <v>15272</v>
      </c>
      <c r="B14369" s="21" t="s">
        <v>267</v>
      </c>
    </row>
    <row r="14370">
      <c r="A14370" s="23" t="s">
        <v>15273</v>
      </c>
      <c r="B14370" s="21" t="s">
        <v>435</v>
      </c>
    </row>
    <row r="14371">
      <c r="A14371" s="23" t="s">
        <v>15274</v>
      </c>
      <c r="B14371" s="21" t="s">
        <v>908</v>
      </c>
    </row>
    <row r="14372">
      <c r="A14372" s="23" t="s">
        <v>15275</v>
      </c>
      <c r="B14372" s="21" t="s">
        <v>300</v>
      </c>
    </row>
    <row r="14373">
      <c r="A14373" s="23" t="s">
        <v>15276</v>
      </c>
      <c r="B14373" s="21" t="s">
        <v>283</v>
      </c>
    </row>
    <row r="14374">
      <c r="A14374" s="23" t="s">
        <v>15277</v>
      </c>
      <c r="B14374" s="21" t="s">
        <v>294</v>
      </c>
    </row>
    <row r="14375">
      <c r="A14375" s="23" t="s">
        <v>15278</v>
      </c>
      <c r="B14375" s="21" t="s">
        <v>261</v>
      </c>
    </row>
    <row r="14376">
      <c r="A14376" s="23" t="s">
        <v>15279</v>
      </c>
      <c r="B14376" s="21" t="s">
        <v>283</v>
      </c>
    </row>
    <row r="14377">
      <c r="A14377" s="23" t="s">
        <v>15280</v>
      </c>
      <c r="B14377" s="21" t="s">
        <v>362</v>
      </c>
    </row>
    <row r="14378">
      <c r="A14378" s="23" t="s">
        <v>15281</v>
      </c>
      <c r="B14378" s="21" t="s">
        <v>752</v>
      </c>
    </row>
    <row r="14379">
      <c r="A14379" s="23" t="s">
        <v>15282</v>
      </c>
      <c r="B14379" s="21" t="s">
        <v>452</v>
      </c>
    </row>
    <row r="14380">
      <c r="A14380" s="23" t="s">
        <v>15283</v>
      </c>
      <c r="B14380" s="21" t="s">
        <v>476</v>
      </c>
    </row>
    <row r="14381">
      <c r="A14381" s="23" t="s">
        <v>15284</v>
      </c>
      <c r="B14381" s="21" t="s">
        <v>15285</v>
      </c>
    </row>
    <row r="14382">
      <c r="A14382" s="23" t="s">
        <v>15286</v>
      </c>
      <c r="B14382" s="21" t="s">
        <v>261</v>
      </c>
    </row>
    <row r="14383">
      <c r="A14383" s="23" t="s">
        <v>15287</v>
      </c>
      <c r="B14383" s="21" t="s">
        <v>300</v>
      </c>
    </row>
    <row r="14384">
      <c r="A14384" s="23" t="s">
        <v>15288</v>
      </c>
      <c r="B14384" s="21" t="s">
        <v>294</v>
      </c>
    </row>
    <row r="14385">
      <c r="A14385" s="23" t="s">
        <v>15289</v>
      </c>
      <c r="B14385" s="21" t="s">
        <v>283</v>
      </c>
    </row>
    <row r="14386">
      <c r="A14386" s="23" t="s">
        <v>15290</v>
      </c>
      <c r="B14386" s="21" t="s">
        <v>300</v>
      </c>
    </row>
    <row r="14387">
      <c r="A14387" s="23" t="s">
        <v>15291</v>
      </c>
      <c r="B14387" s="21" t="s">
        <v>118</v>
      </c>
    </row>
    <row r="14388">
      <c r="A14388" s="23" t="s">
        <v>15292</v>
      </c>
      <c r="B14388" s="21" t="s">
        <v>279</v>
      </c>
    </row>
    <row r="14389">
      <c r="A14389" s="23" t="s">
        <v>15293</v>
      </c>
      <c r="B14389" s="21" t="s">
        <v>152</v>
      </c>
    </row>
    <row r="14390">
      <c r="A14390" s="23" t="s">
        <v>15294</v>
      </c>
      <c r="B14390" s="21" t="s">
        <v>267</v>
      </c>
    </row>
    <row r="14391">
      <c r="A14391" s="23" t="s">
        <v>15295</v>
      </c>
      <c r="B14391" s="21" t="s">
        <v>300</v>
      </c>
    </row>
    <row r="14392">
      <c r="A14392" s="23" t="s">
        <v>15296</v>
      </c>
      <c r="B14392" s="21" t="s">
        <v>300</v>
      </c>
    </row>
    <row r="14393">
      <c r="A14393" s="23" t="s">
        <v>15297</v>
      </c>
      <c r="B14393" s="21" t="s">
        <v>466</v>
      </c>
    </row>
    <row r="14394">
      <c r="A14394" s="23" t="s">
        <v>15298</v>
      </c>
      <c r="B14394" s="21" t="s">
        <v>283</v>
      </c>
    </row>
    <row r="14395">
      <c r="A14395" s="23" t="s">
        <v>15299</v>
      </c>
      <c r="B14395" s="21" t="s">
        <v>267</v>
      </c>
    </row>
    <row r="14396">
      <c r="A14396" s="23" t="s">
        <v>15300</v>
      </c>
      <c r="B14396" s="21" t="s">
        <v>283</v>
      </c>
    </row>
    <row r="14397">
      <c r="A14397" s="23" t="s">
        <v>15301</v>
      </c>
      <c r="B14397" s="21" t="s">
        <v>283</v>
      </c>
    </row>
    <row r="14398">
      <c r="A14398" s="23" t="s">
        <v>15302</v>
      </c>
      <c r="B14398" s="21" t="s">
        <v>261</v>
      </c>
    </row>
    <row r="14399">
      <c r="A14399" s="23" t="s">
        <v>15303</v>
      </c>
      <c r="B14399" s="21" t="s">
        <v>11051</v>
      </c>
    </row>
    <row r="14400">
      <c r="A14400" s="23" t="s">
        <v>15304</v>
      </c>
      <c r="B14400" s="21" t="s">
        <v>261</v>
      </c>
    </row>
    <row r="14401">
      <c r="A14401" s="23" t="s">
        <v>15305</v>
      </c>
      <c r="B14401" s="21" t="s">
        <v>362</v>
      </c>
    </row>
    <row r="14402">
      <c r="A14402" s="23" t="s">
        <v>15306</v>
      </c>
      <c r="B14402" s="21" t="s">
        <v>333</v>
      </c>
    </row>
    <row r="14403">
      <c r="A14403" s="23" t="s">
        <v>15307</v>
      </c>
      <c r="B14403" s="21" t="s">
        <v>261</v>
      </c>
    </row>
    <row r="14404">
      <c r="A14404" s="23" t="s">
        <v>15308</v>
      </c>
      <c r="B14404" s="21" t="s">
        <v>300</v>
      </c>
    </row>
    <row r="14405">
      <c r="A14405" s="23" t="s">
        <v>15309</v>
      </c>
      <c r="B14405" s="21" t="s">
        <v>261</v>
      </c>
    </row>
    <row r="14406">
      <c r="A14406" s="23" t="s">
        <v>15310</v>
      </c>
      <c r="B14406" s="21" t="s">
        <v>589</v>
      </c>
    </row>
    <row r="14407">
      <c r="A14407" s="23" t="s">
        <v>15311</v>
      </c>
      <c r="B14407" s="21" t="s">
        <v>267</v>
      </c>
    </row>
    <row r="14408">
      <c r="A14408" s="23" t="s">
        <v>15312</v>
      </c>
      <c r="B14408" s="21" t="s">
        <v>300</v>
      </c>
    </row>
    <row r="14409">
      <c r="A14409" s="23" t="s">
        <v>15313</v>
      </c>
      <c r="B14409" s="21" t="s">
        <v>261</v>
      </c>
    </row>
    <row r="14410">
      <c r="A14410" s="23" t="s">
        <v>15314</v>
      </c>
      <c r="B14410" s="21" t="s">
        <v>422</v>
      </c>
    </row>
    <row r="14411">
      <c r="A14411" s="23" t="s">
        <v>15315</v>
      </c>
      <c r="B14411" s="21" t="s">
        <v>294</v>
      </c>
    </row>
    <row r="14412">
      <c r="A14412" s="23" t="s">
        <v>15316</v>
      </c>
      <c r="B14412" s="21" t="s">
        <v>283</v>
      </c>
    </row>
    <row r="14413">
      <c r="A14413" s="23" t="s">
        <v>15317</v>
      </c>
      <c r="B14413" s="21" t="s">
        <v>283</v>
      </c>
    </row>
    <row r="14414">
      <c r="A14414" s="23" t="s">
        <v>15318</v>
      </c>
      <c r="B14414" s="21" t="s">
        <v>283</v>
      </c>
    </row>
    <row r="14415">
      <c r="A14415" s="23" t="s">
        <v>15319</v>
      </c>
      <c r="B14415" s="21" t="s">
        <v>324</v>
      </c>
    </row>
    <row r="14416">
      <c r="A14416" s="23" t="s">
        <v>15320</v>
      </c>
      <c r="B14416" s="21" t="s">
        <v>300</v>
      </c>
    </row>
    <row r="14417">
      <c r="A14417" s="23" t="s">
        <v>15321</v>
      </c>
      <c r="B14417" s="21" t="s">
        <v>176</v>
      </c>
    </row>
    <row r="14418">
      <c r="A14418" s="23" t="s">
        <v>15322</v>
      </c>
      <c r="B14418" s="21" t="s">
        <v>767</v>
      </c>
    </row>
    <row r="14419">
      <c r="A14419" s="23" t="s">
        <v>15323</v>
      </c>
      <c r="B14419" s="21" t="s">
        <v>300</v>
      </c>
    </row>
    <row r="14420">
      <c r="A14420" s="23" t="s">
        <v>15324</v>
      </c>
      <c r="B14420" s="21" t="s">
        <v>267</v>
      </c>
    </row>
    <row r="14421">
      <c r="A14421" s="23" t="s">
        <v>15325</v>
      </c>
      <c r="B14421" s="21" t="s">
        <v>476</v>
      </c>
    </row>
    <row r="14422">
      <c r="A14422" s="23" t="s">
        <v>15326</v>
      </c>
      <c r="B14422" s="21" t="s">
        <v>283</v>
      </c>
    </row>
    <row r="14423">
      <c r="A14423" s="23" t="s">
        <v>15327</v>
      </c>
      <c r="B14423" s="21" t="s">
        <v>118</v>
      </c>
    </row>
    <row r="14424">
      <c r="A14424" s="23" t="s">
        <v>15328</v>
      </c>
      <c r="B14424" s="21" t="s">
        <v>283</v>
      </c>
    </row>
    <row r="14425">
      <c r="A14425" s="23" t="s">
        <v>15329</v>
      </c>
      <c r="B14425" s="21" t="s">
        <v>1798</v>
      </c>
    </row>
    <row r="14426">
      <c r="A14426" s="23" t="s">
        <v>15330</v>
      </c>
      <c r="B14426" s="21" t="s">
        <v>118</v>
      </c>
    </row>
    <row r="14427">
      <c r="A14427" s="23" t="s">
        <v>15331</v>
      </c>
      <c r="B14427" s="21" t="s">
        <v>300</v>
      </c>
    </row>
    <row r="14428">
      <c r="A14428" s="23" t="s">
        <v>15332</v>
      </c>
      <c r="B14428" s="21" t="s">
        <v>283</v>
      </c>
    </row>
    <row r="14429">
      <c r="A14429" s="23" t="s">
        <v>15333</v>
      </c>
      <c r="B14429" s="21" t="s">
        <v>476</v>
      </c>
    </row>
    <row r="14430">
      <c r="A14430" s="23" t="s">
        <v>15334</v>
      </c>
      <c r="B14430" s="21" t="s">
        <v>261</v>
      </c>
    </row>
    <row r="14431">
      <c r="A14431" s="23" t="s">
        <v>15335</v>
      </c>
      <c r="B14431" s="21" t="s">
        <v>261</v>
      </c>
    </row>
    <row r="14432">
      <c r="A14432" s="23" t="s">
        <v>15336</v>
      </c>
      <c r="B14432" s="21" t="s">
        <v>294</v>
      </c>
    </row>
    <row r="14433">
      <c r="A14433" s="23" t="s">
        <v>15337</v>
      </c>
      <c r="B14433" s="21" t="s">
        <v>261</v>
      </c>
    </row>
    <row r="14434">
      <c r="A14434" s="23" t="s">
        <v>15338</v>
      </c>
      <c r="B14434" s="21" t="s">
        <v>1320</v>
      </c>
    </row>
    <row r="14435">
      <c r="A14435" s="23" t="s">
        <v>15339</v>
      </c>
      <c r="B14435" s="21" t="s">
        <v>294</v>
      </c>
    </row>
    <row r="14436">
      <c r="A14436" s="23" t="s">
        <v>15340</v>
      </c>
      <c r="B14436" s="21" t="s">
        <v>267</v>
      </c>
    </row>
    <row r="14437">
      <c r="A14437" s="23" t="s">
        <v>15341</v>
      </c>
      <c r="B14437" s="21" t="s">
        <v>283</v>
      </c>
    </row>
    <row r="14438">
      <c r="A14438" s="23" t="s">
        <v>15342</v>
      </c>
      <c r="B14438" s="21" t="s">
        <v>273</v>
      </c>
    </row>
    <row r="14439">
      <c r="A14439" s="23" t="s">
        <v>15343</v>
      </c>
      <c r="B14439" s="21" t="s">
        <v>283</v>
      </c>
    </row>
    <row r="14440">
      <c r="A14440" s="23" t="s">
        <v>15344</v>
      </c>
      <c r="B14440" s="21" t="s">
        <v>1230</v>
      </c>
    </row>
    <row r="14441">
      <c r="A14441" s="23" t="s">
        <v>15345</v>
      </c>
      <c r="B14441" s="21" t="s">
        <v>1551</v>
      </c>
    </row>
    <row r="14442">
      <c r="A14442" s="23" t="s">
        <v>15346</v>
      </c>
      <c r="B14442" s="21" t="s">
        <v>362</v>
      </c>
    </row>
    <row r="14443">
      <c r="A14443" s="23" t="s">
        <v>15347</v>
      </c>
      <c r="B14443" s="21" t="s">
        <v>261</v>
      </c>
    </row>
    <row r="14444">
      <c r="A14444" s="23" t="s">
        <v>15348</v>
      </c>
      <c r="B14444" s="21" t="s">
        <v>283</v>
      </c>
    </row>
    <row r="14445">
      <c r="A14445" s="23" t="s">
        <v>15349</v>
      </c>
      <c r="B14445" s="21" t="s">
        <v>450</v>
      </c>
    </row>
    <row r="14446">
      <c r="A14446" s="23" t="s">
        <v>15350</v>
      </c>
      <c r="B14446" s="21" t="s">
        <v>276</v>
      </c>
    </row>
    <row r="14447">
      <c r="A14447" s="23" t="s">
        <v>15351</v>
      </c>
      <c r="B14447" s="21" t="s">
        <v>589</v>
      </c>
    </row>
    <row r="14448">
      <c r="A14448" s="23" t="s">
        <v>15352</v>
      </c>
      <c r="B14448" s="21" t="s">
        <v>610</v>
      </c>
    </row>
    <row r="14449">
      <c r="A14449" s="23" t="s">
        <v>15353</v>
      </c>
      <c r="B14449" s="21" t="s">
        <v>300</v>
      </c>
    </row>
    <row r="14450">
      <c r="A14450" s="23" t="s">
        <v>15354</v>
      </c>
      <c r="B14450" s="21" t="s">
        <v>300</v>
      </c>
    </row>
    <row r="14451">
      <c r="A14451" s="23" t="s">
        <v>15355</v>
      </c>
      <c r="B14451" s="21" t="s">
        <v>261</v>
      </c>
    </row>
    <row r="14452">
      <c r="A14452" s="23" t="s">
        <v>15356</v>
      </c>
      <c r="B14452" s="21" t="s">
        <v>294</v>
      </c>
    </row>
    <row r="14453">
      <c r="A14453" s="23" t="s">
        <v>15357</v>
      </c>
      <c r="B14453" s="21" t="s">
        <v>294</v>
      </c>
    </row>
    <row r="14454">
      <c r="A14454" s="23" t="s">
        <v>15358</v>
      </c>
      <c r="B14454" s="21" t="s">
        <v>9382</v>
      </c>
    </row>
    <row r="14455">
      <c r="A14455" s="23" t="s">
        <v>15359</v>
      </c>
      <c r="B14455" s="21" t="s">
        <v>362</v>
      </c>
    </row>
    <row r="14456">
      <c r="A14456" s="23" t="s">
        <v>15360</v>
      </c>
      <c r="B14456" s="21" t="s">
        <v>316</v>
      </c>
    </row>
    <row r="14457">
      <c r="A14457" s="23" t="s">
        <v>15361</v>
      </c>
      <c r="B14457" s="21" t="s">
        <v>273</v>
      </c>
    </row>
    <row r="14458">
      <c r="A14458" s="23" t="s">
        <v>15362</v>
      </c>
      <c r="B14458" s="21" t="s">
        <v>422</v>
      </c>
    </row>
    <row r="14459">
      <c r="A14459" s="23" t="s">
        <v>15363</v>
      </c>
      <c r="B14459" s="21" t="s">
        <v>118</v>
      </c>
    </row>
    <row r="14460">
      <c r="A14460" s="23" t="s">
        <v>15364</v>
      </c>
      <c r="B14460" s="21" t="s">
        <v>300</v>
      </c>
    </row>
    <row r="14461">
      <c r="A14461" s="23" t="s">
        <v>15365</v>
      </c>
      <c r="B14461" s="21" t="s">
        <v>283</v>
      </c>
    </row>
    <row r="14462">
      <c r="A14462" s="23" t="s">
        <v>15366</v>
      </c>
      <c r="B14462" s="21" t="s">
        <v>797</v>
      </c>
    </row>
    <row r="14463">
      <c r="A14463" s="23" t="s">
        <v>15367</v>
      </c>
      <c r="B14463" s="21" t="s">
        <v>261</v>
      </c>
    </row>
    <row r="14464">
      <c r="A14464" s="23" t="s">
        <v>15368</v>
      </c>
      <c r="B14464" s="21" t="s">
        <v>300</v>
      </c>
    </row>
    <row r="14465">
      <c r="A14465" s="23" t="s">
        <v>15369</v>
      </c>
      <c r="B14465" s="21" t="s">
        <v>511</v>
      </c>
    </row>
    <row r="14466">
      <c r="A14466" s="23" t="s">
        <v>15370</v>
      </c>
      <c r="B14466" s="21" t="s">
        <v>276</v>
      </c>
    </row>
    <row r="14467">
      <c r="A14467" s="23" t="s">
        <v>15371</v>
      </c>
      <c r="B14467" s="21" t="s">
        <v>761</v>
      </c>
    </row>
    <row r="14468">
      <c r="A14468" s="23" t="s">
        <v>15372</v>
      </c>
      <c r="B14468" s="21" t="s">
        <v>4966</v>
      </c>
    </row>
    <row r="14469">
      <c r="A14469" s="23" t="s">
        <v>15373</v>
      </c>
      <c r="B14469" s="21" t="s">
        <v>659</v>
      </c>
    </row>
    <row r="14470">
      <c r="A14470" s="23" t="s">
        <v>15374</v>
      </c>
      <c r="B14470" s="21" t="s">
        <v>283</v>
      </c>
    </row>
    <row r="14471">
      <c r="A14471" s="23" t="s">
        <v>15375</v>
      </c>
      <c r="B14471" s="21" t="s">
        <v>15376</v>
      </c>
    </row>
    <row r="14472">
      <c r="A14472" s="23" t="s">
        <v>15377</v>
      </c>
      <c r="B14472" s="21" t="s">
        <v>362</v>
      </c>
    </row>
    <row r="14473">
      <c r="A14473" s="23" t="s">
        <v>15378</v>
      </c>
      <c r="B14473" s="21" t="s">
        <v>375</v>
      </c>
    </row>
    <row r="14474">
      <c r="A14474" s="23" t="s">
        <v>15379</v>
      </c>
      <c r="B14474" s="21" t="s">
        <v>1317</v>
      </c>
    </row>
    <row r="14475">
      <c r="A14475" s="23" t="s">
        <v>15380</v>
      </c>
      <c r="B14475" s="21" t="s">
        <v>261</v>
      </c>
    </row>
    <row r="14476">
      <c r="A14476" s="23" t="s">
        <v>15381</v>
      </c>
      <c r="B14476" s="21" t="s">
        <v>261</v>
      </c>
    </row>
    <row r="14477">
      <c r="A14477" s="23" t="s">
        <v>15382</v>
      </c>
      <c r="B14477" s="21" t="s">
        <v>1189</v>
      </c>
    </row>
    <row r="14478">
      <c r="A14478" s="23" t="s">
        <v>15383</v>
      </c>
      <c r="B14478" s="21" t="s">
        <v>2242</v>
      </c>
    </row>
    <row r="14479">
      <c r="A14479" s="23" t="s">
        <v>15384</v>
      </c>
      <c r="B14479" s="21" t="s">
        <v>9344</v>
      </c>
    </row>
    <row r="14480">
      <c r="A14480" s="23" t="s">
        <v>15385</v>
      </c>
      <c r="B14480" s="21" t="s">
        <v>212</v>
      </c>
    </row>
    <row r="14481">
      <c r="A14481" s="23" t="s">
        <v>15386</v>
      </c>
      <c r="B14481" s="21" t="s">
        <v>265</v>
      </c>
    </row>
    <row r="14482">
      <c r="A14482" s="23" t="s">
        <v>15387</v>
      </c>
      <c r="B14482" s="21" t="s">
        <v>263</v>
      </c>
    </row>
    <row r="14483">
      <c r="A14483" s="23" t="s">
        <v>15388</v>
      </c>
      <c r="B14483" s="21" t="s">
        <v>761</v>
      </c>
    </row>
    <row r="14484">
      <c r="A14484" s="23" t="s">
        <v>15389</v>
      </c>
      <c r="B14484" s="21" t="s">
        <v>333</v>
      </c>
    </row>
    <row r="14485">
      <c r="A14485" s="23" t="s">
        <v>15390</v>
      </c>
      <c r="B14485" s="21" t="s">
        <v>3278</v>
      </c>
    </row>
    <row r="14486">
      <c r="A14486" s="23" t="s">
        <v>15391</v>
      </c>
      <c r="B14486" s="21" t="s">
        <v>1551</v>
      </c>
    </row>
    <row r="14487">
      <c r="A14487" s="23" t="s">
        <v>15392</v>
      </c>
      <c r="B14487" s="21" t="s">
        <v>261</v>
      </c>
    </row>
    <row r="14488">
      <c r="A14488" s="23" t="s">
        <v>15393</v>
      </c>
      <c r="B14488" s="21" t="s">
        <v>261</v>
      </c>
    </row>
    <row r="14489">
      <c r="A14489" s="23" t="s">
        <v>15394</v>
      </c>
      <c r="B14489" s="21" t="s">
        <v>261</v>
      </c>
    </row>
    <row r="14490">
      <c r="A14490" s="23" t="s">
        <v>15395</v>
      </c>
      <c r="B14490" s="21" t="s">
        <v>283</v>
      </c>
    </row>
    <row r="14491">
      <c r="A14491" s="23" t="s">
        <v>15396</v>
      </c>
      <c r="B14491" s="21" t="s">
        <v>283</v>
      </c>
    </row>
    <row r="14492">
      <c r="A14492" s="23" t="s">
        <v>15397</v>
      </c>
      <c r="B14492" s="21" t="s">
        <v>261</v>
      </c>
    </row>
    <row r="14493">
      <c r="A14493" s="23" t="s">
        <v>15398</v>
      </c>
      <c r="B14493" s="21" t="s">
        <v>283</v>
      </c>
    </row>
    <row r="14494">
      <c r="A14494" s="23" t="s">
        <v>15399</v>
      </c>
      <c r="B14494" s="21" t="s">
        <v>283</v>
      </c>
    </row>
    <row r="14495">
      <c r="A14495" s="23" t="s">
        <v>15400</v>
      </c>
      <c r="B14495" s="21" t="s">
        <v>261</v>
      </c>
    </row>
    <row r="14496">
      <c r="A14496" s="23" t="s">
        <v>15401</v>
      </c>
      <c r="B14496" s="21" t="s">
        <v>283</v>
      </c>
    </row>
    <row r="14497">
      <c r="A14497" s="23" t="s">
        <v>15402</v>
      </c>
      <c r="B14497" s="21" t="s">
        <v>283</v>
      </c>
    </row>
    <row r="14498">
      <c r="A14498" s="23" t="s">
        <v>15403</v>
      </c>
      <c r="B14498" s="21" t="s">
        <v>122</v>
      </c>
    </row>
    <row r="14499">
      <c r="A14499" s="23" t="s">
        <v>15404</v>
      </c>
      <c r="B14499" s="21" t="s">
        <v>283</v>
      </c>
    </row>
    <row r="14500">
      <c r="A14500" s="23" t="s">
        <v>15405</v>
      </c>
      <c r="B14500" s="21" t="s">
        <v>261</v>
      </c>
    </row>
    <row r="14501">
      <c r="A14501" s="23" t="s">
        <v>15406</v>
      </c>
      <c r="B14501" s="21" t="s">
        <v>15407</v>
      </c>
    </row>
    <row r="14502">
      <c r="A14502" s="23" t="s">
        <v>15408</v>
      </c>
      <c r="B14502" s="21" t="s">
        <v>118</v>
      </c>
    </row>
    <row r="14503">
      <c r="A14503" s="23" t="s">
        <v>15409</v>
      </c>
      <c r="B14503" s="21" t="s">
        <v>375</v>
      </c>
    </row>
    <row r="14504">
      <c r="A14504" s="23" t="s">
        <v>15410</v>
      </c>
      <c r="B14504" s="21" t="s">
        <v>300</v>
      </c>
    </row>
    <row r="14505">
      <c r="A14505" s="23" t="s">
        <v>15411</v>
      </c>
      <c r="B14505" s="21" t="s">
        <v>1072</v>
      </c>
    </row>
    <row r="14506">
      <c r="A14506" s="23" t="s">
        <v>15412</v>
      </c>
      <c r="B14506" s="21" t="s">
        <v>362</v>
      </c>
    </row>
    <row r="14507">
      <c r="A14507" s="23" t="s">
        <v>15413</v>
      </c>
      <c r="B14507" s="21" t="s">
        <v>283</v>
      </c>
    </row>
    <row r="14508">
      <c r="A14508" s="23" t="s">
        <v>15414</v>
      </c>
      <c r="B14508" s="21" t="s">
        <v>15415</v>
      </c>
    </row>
    <row r="14509">
      <c r="A14509" s="23" t="s">
        <v>15416</v>
      </c>
      <c r="B14509" s="21" t="s">
        <v>126</v>
      </c>
    </row>
    <row r="14510">
      <c r="A14510" s="23" t="s">
        <v>15417</v>
      </c>
      <c r="B14510" s="21" t="s">
        <v>687</v>
      </c>
    </row>
    <row r="14511">
      <c r="A14511" s="23" t="s">
        <v>15418</v>
      </c>
      <c r="B14511" s="21" t="s">
        <v>300</v>
      </c>
    </row>
    <row r="14512">
      <c r="A14512" s="23" t="s">
        <v>15419</v>
      </c>
      <c r="B14512" s="21" t="s">
        <v>463</v>
      </c>
    </row>
    <row r="14513">
      <c r="A14513" s="23" t="s">
        <v>15420</v>
      </c>
      <c r="B14513" s="21" t="s">
        <v>329</v>
      </c>
    </row>
    <row r="14514">
      <c r="A14514" s="23" t="s">
        <v>15421</v>
      </c>
      <c r="B14514" s="21" t="s">
        <v>271</v>
      </c>
    </row>
    <row r="14515">
      <c r="A14515" s="23" t="s">
        <v>15422</v>
      </c>
      <c r="B14515" s="21" t="s">
        <v>659</v>
      </c>
    </row>
    <row r="14516">
      <c r="A14516" s="23" t="s">
        <v>15423</v>
      </c>
      <c r="B14516" s="21" t="s">
        <v>291</v>
      </c>
    </row>
    <row r="14517">
      <c r="A14517" s="23" t="s">
        <v>15424</v>
      </c>
      <c r="B14517" s="21" t="s">
        <v>261</v>
      </c>
    </row>
    <row r="14518">
      <c r="A14518" s="23" t="s">
        <v>15425</v>
      </c>
      <c r="B14518" s="21" t="s">
        <v>265</v>
      </c>
    </row>
    <row r="14519">
      <c r="A14519" s="23" t="s">
        <v>15426</v>
      </c>
      <c r="B14519" s="21" t="s">
        <v>267</v>
      </c>
    </row>
    <row r="14520">
      <c r="A14520" s="23" t="s">
        <v>15427</v>
      </c>
      <c r="B14520" s="21" t="s">
        <v>1567</v>
      </c>
    </row>
    <row r="14521">
      <c r="A14521" s="23" t="s">
        <v>15428</v>
      </c>
      <c r="B14521" s="21" t="s">
        <v>283</v>
      </c>
    </row>
    <row r="14522">
      <c r="A14522" s="23" t="s">
        <v>15429</v>
      </c>
      <c r="B14522" s="21" t="s">
        <v>283</v>
      </c>
    </row>
    <row r="14523">
      <c r="A14523" s="23" t="s">
        <v>15430</v>
      </c>
      <c r="B14523" s="21" t="s">
        <v>375</v>
      </c>
    </row>
    <row r="14524">
      <c r="A14524" s="23" t="s">
        <v>15431</v>
      </c>
      <c r="B14524" s="21" t="s">
        <v>767</v>
      </c>
    </row>
    <row r="14525">
      <c r="A14525" s="23" t="s">
        <v>15432</v>
      </c>
      <c r="B14525" s="21" t="s">
        <v>261</v>
      </c>
    </row>
    <row r="14526">
      <c r="A14526" s="23" t="s">
        <v>15433</v>
      </c>
      <c r="B14526" s="21" t="s">
        <v>283</v>
      </c>
    </row>
    <row r="14527">
      <c r="A14527" s="23" t="s">
        <v>15434</v>
      </c>
      <c r="B14527" s="21" t="s">
        <v>283</v>
      </c>
    </row>
    <row r="14528">
      <c r="A14528" s="23" t="s">
        <v>15435</v>
      </c>
      <c r="B14528" s="21" t="s">
        <v>300</v>
      </c>
    </row>
    <row r="14529">
      <c r="A14529" s="23" t="s">
        <v>15436</v>
      </c>
      <c r="B14529" s="21" t="s">
        <v>273</v>
      </c>
    </row>
    <row r="14530">
      <c r="A14530" s="23" t="s">
        <v>15437</v>
      </c>
      <c r="B14530" s="21" t="s">
        <v>261</v>
      </c>
    </row>
    <row r="14531">
      <c r="A14531" s="23" t="s">
        <v>15438</v>
      </c>
      <c r="B14531" s="21" t="s">
        <v>283</v>
      </c>
    </row>
    <row r="14532">
      <c r="A14532" s="23" t="s">
        <v>15439</v>
      </c>
      <c r="B14532" s="21" t="s">
        <v>1820</v>
      </c>
    </row>
    <row r="14533">
      <c r="A14533" s="23" t="s">
        <v>15440</v>
      </c>
      <c r="B14533" s="21" t="s">
        <v>357</v>
      </c>
    </row>
    <row r="14534">
      <c r="A14534" s="23" t="s">
        <v>15441</v>
      </c>
      <c r="B14534" s="21" t="s">
        <v>283</v>
      </c>
    </row>
    <row r="14535">
      <c r="A14535" s="23" t="s">
        <v>15442</v>
      </c>
      <c r="B14535" s="21" t="s">
        <v>1317</v>
      </c>
    </row>
    <row r="14536">
      <c r="A14536" s="23" t="s">
        <v>15443</v>
      </c>
      <c r="B14536" s="21" t="s">
        <v>283</v>
      </c>
    </row>
    <row r="14537">
      <c r="A14537" s="23" t="s">
        <v>15444</v>
      </c>
      <c r="B14537" s="21" t="s">
        <v>144</v>
      </c>
    </row>
    <row r="14538">
      <c r="A14538" s="23" t="s">
        <v>15445</v>
      </c>
      <c r="B14538" s="21" t="s">
        <v>6893</v>
      </c>
    </row>
    <row r="14539">
      <c r="A14539" s="23" t="s">
        <v>15446</v>
      </c>
      <c r="B14539" s="21" t="s">
        <v>283</v>
      </c>
    </row>
    <row r="14540">
      <c r="A14540" s="23" t="s">
        <v>15447</v>
      </c>
      <c r="B14540" s="21" t="s">
        <v>463</v>
      </c>
    </row>
    <row r="14541">
      <c r="A14541" s="23" t="s">
        <v>15448</v>
      </c>
      <c r="B14541" s="21" t="s">
        <v>261</v>
      </c>
    </row>
    <row r="14542">
      <c r="A14542" s="23" t="s">
        <v>15449</v>
      </c>
      <c r="B14542" s="21" t="s">
        <v>279</v>
      </c>
    </row>
    <row r="14543">
      <c r="A14543" s="23" t="s">
        <v>15450</v>
      </c>
      <c r="B14543" s="21" t="s">
        <v>283</v>
      </c>
    </row>
    <row r="14544">
      <c r="A14544" s="23" t="s">
        <v>15451</v>
      </c>
      <c r="B14544" s="21" t="s">
        <v>294</v>
      </c>
    </row>
    <row r="14545">
      <c r="A14545" s="23" t="s">
        <v>15452</v>
      </c>
      <c r="B14545" s="21" t="s">
        <v>283</v>
      </c>
    </row>
    <row r="14546">
      <c r="A14546" s="23" t="s">
        <v>15453</v>
      </c>
      <c r="B14546" s="21" t="s">
        <v>261</v>
      </c>
    </row>
    <row r="14547">
      <c r="A14547" s="23" t="s">
        <v>15454</v>
      </c>
      <c r="B14547" s="21" t="s">
        <v>300</v>
      </c>
    </row>
    <row r="14548">
      <c r="A14548" s="23" t="s">
        <v>15455</v>
      </c>
      <c r="B14548" s="21" t="s">
        <v>333</v>
      </c>
    </row>
    <row r="14549">
      <c r="A14549" s="23" t="s">
        <v>15456</v>
      </c>
      <c r="B14549" s="21" t="s">
        <v>375</v>
      </c>
    </row>
    <row r="14550">
      <c r="A14550" s="23" t="s">
        <v>15457</v>
      </c>
      <c r="B14550" s="21" t="s">
        <v>283</v>
      </c>
    </row>
    <row r="14551">
      <c r="A14551" s="23" t="s">
        <v>15458</v>
      </c>
      <c r="B14551" s="21" t="s">
        <v>589</v>
      </c>
    </row>
    <row r="14552">
      <c r="A14552" s="23" t="s">
        <v>15459</v>
      </c>
      <c r="B14552" s="21" t="s">
        <v>561</v>
      </c>
    </row>
    <row r="14553">
      <c r="A14553" s="23" t="s">
        <v>15460</v>
      </c>
      <c r="B14553" s="21" t="s">
        <v>263</v>
      </c>
    </row>
    <row r="14554">
      <c r="A14554" s="23" t="s">
        <v>15461</v>
      </c>
      <c r="B14554" s="21" t="s">
        <v>300</v>
      </c>
    </row>
    <row r="14555">
      <c r="A14555" s="23" t="s">
        <v>15462</v>
      </c>
      <c r="B14555" s="21" t="s">
        <v>291</v>
      </c>
    </row>
    <row r="14556">
      <c r="A14556" s="23" t="s">
        <v>15463</v>
      </c>
      <c r="B14556" s="21" t="s">
        <v>329</v>
      </c>
    </row>
    <row r="14557">
      <c r="A14557" s="23" t="s">
        <v>15464</v>
      </c>
      <c r="B14557" s="21" t="s">
        <v>283</v>
      </c>
    </row>
    <row r="14558">
      <c r="A14558" s="23" t="s">
        <v>15465</v>
      </c>
      <c r="B14558" s="21" t="s">
        <v>365</v>
      </c>
    </row>
    <row r="14559">
      <c r="A14559" s="23" t="s">
        <v>15466</v>
      </c>
      <c r="B14559" s="21" t="s">
        <v>302</v>
      </c>
    </row>
    <row r="14560">
      <c r="A14560" s="23" t="s">
        <v>15467</v>
      </c>
      <c r="B14560" s="21" t="s">
        <v>283</v>
      </c>
    </row>
    <row r="14561">
      <c r="A14561" s="23" t="s">
        <v>15468</v>
      </c>
      <c r="B14561" s="21" t="s">
        <v>144</v>
      </c>
    </row>
    <row r="14562">
      <c r="A14562" s="23" t="s">
        <v>15469</v>
      </c>
      <c r="B14562" s="21" t="s">
        <v>261</v>
      </c>
    </row>
    <row r="14563">
      <c r="A14563" s="23" t="s">
        <v>15470</v>
      </c>
      <c r="B14563" s="21" t="s">
        <v>2130</v>
      </c>
    </row>
    <row r="14564">
      <c r="A14564" s="23" t="s">
        <v>15471</v>
      </c>
      <c r="B14564" s="21" t="s">
        <v>283</v>
      </c>
    </row>
    <row r="14565">
      <c r="A14565" s="23" t="s">
        <v>15472</v>
      </c>
      <c r="B14565" s="21" t="s">
        <v>435</v>
      </c>
    </row>
    <row r="14566">
      <c r="A14566" s="23" t="s">
        <v>15473</v>
      </c>
      <c r="B14566" s="21" t="s">
        <v>371</v>
      </c>
    </row>
    <row r="14567">
      <c r="A14567" s="23" t="s">
        <v>15474</v>
      </c>
      <c r="B14567" s="21" t="s">
        <v>126</v>
      </c>
    </row>
    <row r="14568">
      <c r="A14568" s="23" t="s">
        <v>15475</v>
      </c>
      <c r="B14568" s="21" t="s">
        <v>435</v>
      </c>
    </row>
    <row r="14569">
      <c r="A14569" s="23" t="s">
        <v>15476</v>
      </c>
      <c r="B14569" s="21" t="s">
        <v>291</v>
      </c>
    </row>
    <row r="14570">
      <c r="A14570" s="23" t="s">
        <v>15477</v>
      </c>
      <c r="B14570" s="21" t="s">
        <v>294</v>
      </c>
    </row>
    <row r="14571">
      <c r="A14571" s="23" t="s">
        <v>15478</v>
      </c>
      <c r="B14571" s="21" t="s">
        <v>261</v>
      </c>
    </row>
    <row r="14572">
      <c r="A14572" s="23" t="s">
        <v>15479</v>
      </c>
      <c r="B14572" s="21" t="s">
        <v>300</v>
      </c>
    </row>
    <row r="14573">
      <c r="A14573" s="23" t="s">
        <v>15480</v>
      </c>
      <c r="B14573" s="21" t="s">
        <v>1230</v>
      </c>
    </row>
    <row r="14574">
      <c r="A14574" s="23" t="s">
        <v>15481</v>
      </c>
      <c r="B14574" s="21" t="s">
        <v>300</v>
      </c>
    </row>
    <row r="14575">
      <c r="A14575" s="23" t="s">
        <v>15482</v>
      </c>
      <c r="B14575" s="21" t="s">
        <v>261</v>
      </c>
    </row>
    <row r="14576">
      <c r="A14576" s="23" t="s">
        <v>15483</v>
      </c>
      <c r="B14576" s="21" t="s">
        <v>152</v>
      </c>
    </row>
    <row r="14577">
      <c r="A14577" s="23" t="s">
        <v>15484</v>
      </c>
      <c r="B14577" s="21" t="s">
        <v>589</v>
      </c>
    </row>
    <row r="14578">
      <c r="A14578" s="23" t="s">
        <v>15485</v>
      </c>
      <c r="B14578" s="21" t="s">
        <v>283</v>
      </c>
    </row>
    <row r="14579">
      <c r="A14579" s="23" t="s">
        <v>15486</v>
      </c>
      <c r="B14579" s="21" t="s">
        <v>362</v>
      </c>
    </row>
    <row r="14580">
      <c r="A14580" s="23" t="s">
        <v>15487</v>
      </c>
      <c r="B14580" s="21" t="s">
        <v>15488</v>
      </c>
    </row>
    <row r="14581">
      <c r="A14581" s="23" t="s">
        <v>15489</v>
      </c>
      <c r="B14581" s="21" t="s">
        <v>261</v>
      </c>
    </row>
    <row r="14582">
      <c r="A14582" s="23" t="s">
        <v>15490</v>
      </c>
      <c r="B14582" s="21" t="s">
        <v>265</v>
      </c>
    </row>
    <row r="14583">
      <c r="A14583" s="23" t="s">
        <v>15491</v>
      </c>
      <c r="B14583" s="21" t="s">
        <v>300</v>
      </c>
    </row>
    <row r="14584">
      <c r="A14584" s="23" t="s">
        <v>15492</v>
      </c>
      <c r="B14584" s="21" t="s">
        <v>659</v>
      </c>
    </row>
    <row r="14585">
      <c r="A14585" s="23" t="s">
        <v>15493</v>
      </c>
      <c r="B14585" s="21" t="s">
        <v>1203</v>
      </c>
    </row>
    <row r="14586">
      <c r="A14586" s="23" t="s">
        <v>15494</v>
      </c>
      <c r="B14586" s="21" t="s">
        <v>261</v>
      </c>
    </row>
    <row r="14587">
      <c r="A14587" s="23" t="s">
        <v>15495</v>
      </c>
      <c r="B14587" s="21" t="s">
        <v>357</v>
      </c>
    </row>
    <row r="14588">
      <c r="A14588" s="23" t="s">
        <v>15496</v>
      </c>
      <c r="B14588" s="21" t="s">
        <v>357</v>
      </c>
    </row>
    <row r="14589">
      <c r="A14589" s="23" t="s">
        <v>15497</v>
      </c>
      <c r="B14589" s="21" t="s">
        <v>276</v>
      </c>
    </row>
    <row r="14590">
      <c r="A14590" s="23" t="s">
        <v>15498</v>
      </c>
      <c r="B14590" s="21" t="s">
        <v>294</v>
      </c>
    </row>
    <row r="14591">
      <c r="A14591" s="23" t="s">
        <v>15499</v>
      </c>
      <c r="B14591" s="21" t="s">
        <v>283</v>
      </c>
    </row>
    <row r="14592">
      <c r="A14592" s="23" t="s">
        <v>15500</v>
      </c>
      <c r="B14592" s="21" t="s">
        <v>283</v>
      </c>
    </row>
    <row r="14593">
      <c r="A14593" s="23" t="s">
        <v>15501</v>
      </c>
      <c r="B14593" s="21" t="s">
        <v>261</v>
      </c>
    </row>
    <row r="14594">
      <c r="A14594" s="23" t="s">
        <v>15502</v>
      </c>
      <c r="B14594" s="21" t="s">
        <v>990</v>
      </c>
    </row>
    <row r="14595">
      <c r="A14595" s="23" t="s">
        <v>15503</v>
      </c>
      <c r="B14595" s="21" t="s">
        <v>291</v>
      </c>
    </row>
    <row r="14596">
      <c r="A14596" s="23" t="s">
        <v>15504</v>
      </c>
      <c r="B14596" s="21" t="s">
        <v>283</v>
      </c>
    </row>
    <row r="14597">
      <c r="A14597" s="23" t="s">
        <v>15505</v>
      </c>
      <c r="B14597" s="21" t="s">
        <v>261</v>
      </c>
    </row>
    <row r="14598">
      <c r="A14598" s="23" t="s">
        <v>15506</v>
      </c>
      <c r="B14598" s="21" t="s">
        <v>797</v>
      </c>
    </row>
    <row r="14599">
      <c r="A14599" s="23" t="s">
        <v>15507</v>
      </c>
      <c r="B14599" s="21" t="s">
        <v>261</v>
      </c>
    </row>
    <row r="14600">
      <c r="A14600" s="23" t="s">
        <v>15508</v>
      </c>
      <c r="B14600" s="21" t="s">
        <v>283</v>
      </c>
    </row>
    <row r="14601">
      <c r="A14601" s="23" t="s">
        <v>15509</v>
      </c>
      <c r="B14601" s="21" t="s">
        <v>346</v>
      </c>
    </row>
    <row r="14602">
      <c r="A14602" s="23" t="s">
        <v>15510</v>
      </c>
      <c r="B14602" s="21" t="s">
        <v>118</v>
      </c>
    </row>
    <row r="14603">
      <c r="A14603" s="23" t="s">
        <v>15511</v>
      </c>
      <c r="B14603" s="21" t="s">
        <v>300</v>
      </c>
    </row>
    <row r="14604">
      <c r="A14604" s="23" t="s">
        <v>15512</v>
      </c>
      <c r="B14604" s="21" t="s">
        <v>1054</v>
      </c>
    </row>
    <row r="14605">
      <c r="A14605" s="23" t="s">
        <v>15513</v>
      </c>
      <c r="B14605" s="21" t="s">
        <v>191</v>
      </c>
    </row>
    <row r="14606">
      <c r="A14606" s="23" t="s">
        <v>15514</v>
      </c>
      <c r="B14606" s="21" t="s">
        <v>271</v>
      </c>
    </row>
    <row r="14607">
      <c r="A14607" s="23" t="s">
        <v>15515</v>
      </c>
      <c r="B14607" s="21" t="s">
        <v>294</v>
      </c>
    </row>
    <row r="14608">
      <c r="A14608" s="23" t="s">
        <v>15516</v>
      </c>
      <c r="B14608" s="21" t="s">
        <v>333</v>
      </c>
    </row>
    <row r="14609">
      <c r="A14609" s="23" t="s">
        <v>15517</v>
      </c>
      <c r="B14609" s="21" t="s">
        <v>283</v>
      </c>
    </row>
    <row r="14610">
      <c r="A14610" s="23" t="s">
        <v>15518</v>
      </c>
      <c r="B14610" s="21" t="s">
        <v>3121</v>
      </c>
    </row>
    <row r="14611">
      <c r="A14611" s="23" t="s">
        <v>15519</v>
      </c>
      <c r="B14611" s="21" t="s">
        <v>14440</v>
      </c>
    </row>
    <row r="14612">
      <c r="A14612" s="23" t="s">
        <v>15520</v>
      </c>
      <c r="B14612" s="21" t="s">
        <v>261</v>
      </c>
    </row>
    <row r="14613">
      <c r="A14613" s="23" t="s">
        <v>15521</v>
      </c>
      <c r="B14613" s="21" t="s">
        <v>1239</v>
      </c>
    </row>
    <row r="14614">
      <c r="A14614" s="23" t="s">
        <v>15522</v>
      </c>
      <c r="B14614" s="21" t="s">
        <v>283</v>
      </c>
    </row>
    <row r="14615">
      <c r="A14615" s="23" t="s">
        <v>15523</v>
      </c>
      <c r="B14615" s="21" t="s">
        <v>2598</v>
      </c>
    </row>
    <row r="14616">
      <c r="A14616" s="23" t="s">
        <v>15524</v>
      </c>
      <c r="B14616" s="21" t="s">
        <v>283</v>
      </c>
    </row>
    <row r="14617">
      <c r="A14617" s="23" t="s">
        <v>15525</v>
      </c>
      <c r="B14617" s="21" t="s">
        <v>283</v>
      </c>
    </row>
    <row r="14618">
      <c r="A14618" s="23" t="s">
        <v>15526</v>
      </c>
      <c r="B14618" s="21" t="s">
        <v>267</v>
      </c>
    </row>
    <row r="14619">
      <c r="A14619" s="23" t="s">
        <v>15527</v>
      </c>
      <c r="B14619" s="21" t="s">
        <v>297</v>
      </c>
    </row>
    <row r="14620">
      <c r="A14620" s="23" t="s">
        <v>15528</v>
      </c>
      <c r="B14620" s="21" t="s">
        <v>267</v>
      </c>
    </row>
    <row r="14621">
      <c r="A14621" s="23" t="s">
        <v>15529</v>
      </c>
      <c r="B14621" s="21" t="s">
        <v>1320</v>
      </c>
    </row>
    <row r="14622">
      <c r="A14622" s="23" t="s">
        <v>15530</v>
      </c>
      <c r="B14622" s="21" t="s">
        <v>300</v>
      </c>
    </row>
    <row r="14623">
      <c r="A14623" s="23" t="s">
        <v>15531</v>
      </c>
      <c r="B14623" s="21" t="s">
        <v>191</v>
      </c>
    </row>
    <row r="14624">
      <c r="A14624" s="23" t="s">
        <v>15532</v>
      </c>
      <c r="B14624" s="21" t="s">
        <v>273</v>
      </c>
    </row>
    <row r="14625">
      <c r="A14625" s="23" t="s">
        <v>15533</v>
      </c>
      <c r="B14625" s="21" t="s">
        <v>283</v>
      </c>
    </row>
    <row r="14626">
      <c r="A14626" s="23" t="s">
        <v>15534</v>
      </c>
      <c r="B14626" s="21" t="s">
        <v>15535</v>
      </c>
    </row>
    <row r="14627">
      <c r="A14627" s="23" t="s">
        <v>15536</v>
      </c>
      <c r="B14627" s="21" t="s">
        <v>300</v>
      </c>
    </row>
    <row r="14628">
      <c r="A14628" s="23" t="s">
        <v>15537</v>
      </c>
      <c r="B14628" s="21" t="s">
        <v>283</v>
      </c>
    </row>
    <row r="14629">
      <c r="A14629" s="23" t="s">
        <v>15538</v>
      </c>
      <c r="B14629" s="21" t="s">
        <v>300</v>
      </c>
    </row>
    <row r="14630">
      <c r="A14630" s="23" t="s">
        <v>15539</v>
      </c>
      <c r="B14630" s="21" t="s">
        <v>276</v>
      </c>
    </row>
    <row r="14631">
      <c r="A14631" s="23" t="s">
        <v>15540</v>
      </c>
      <c r="B14631" s="21" t="s">
        <v>283</v>
      </c>
    </row>
    <row r="14632">
      <c r="A14632" s="23" t="s">
        <v>15541</v>
      </c>
      <c r="B14632" s="21" t="s">
        <v>283</v>
      </c>
    </row>
    <row r="14633">
      <c r="A14633" s="23" t="s">
        <v>15542</v>
      </c>
      <c r="B14633" s="21" t="s">
        <v>261</v>
      </c>
    </row>
    <row r="14634">
      <c r="A14634" s="23" t="s">
        <v>15543</v>
      </c>
      <c r="B14634" s="21" t="s">
        <v>273</v>
      </c>
    </row>
    <row r="14635">
      <c r="A14635" s="23" t="s">
        <v>15544</v>
      </c>
      <c r="B14635" s="21" t="s">
        <v>1320</v>
      </c>
    </row>
    <row r="14636">
      <c r="A14636" s="23" t="s">
        <v>15545</v>
      </c>
      <c r="B14636" s="21" t="s">
        <v>357</v>
      </c>
    </row>
    <row r="14637">
      <c r="A14637" s="23" t="s">
        <v>15546</v>
      </c>
      <c r="B14637" s="21" t="s">
        <v>261</v>
      </c>
    </row>
    <row r="14638">
      <c r="A14638" s="23" t="s">
        <v>15547</v>
      </c>
      <c r="B14638" s="21" t="s">
        <v>261</v>
      </c>
    </row>
    <row r="14639">
      <c r="A14639" s="23" t="s">
        <v>15548</v>
      </c>
      <c r="B14639" s="21" t="s">
        <v>435</v>
      </c>
    </row>
    <row r="14640">
      <c r="A14640" s="23" t="s">
        <v>15549</v>
      </c>
      <c r="B14640" s="21" t="s">
        <v>261</v>
      </c>
    </row>
    <row r="14641">
      <c r="A14641" s="23" t="s">
        <v>15550</v>
      </c>
      <c r="B14641" s="21" t="s">
        <v>283</v>
      </c>
    </row>
    <row r="14642">
      <c r="A14642" s="23" t="s">
        <v>15551</v>
      </c>
      <c r="B14642" s="21" t="s">
        <v>261</v>
      </c>
    </row>
    <row r="14643">
      <c r="A14643" s="23" t="s">
        <v>15552</v>
      </c>
      <c r="B14643" s="21" t="s">
        <v>285</v>
      </c>
    </row>
    <row r="14644">
      <c r="A14644" s="23" t="s">
        <v>15553</v>
      </c>
      <c r="B14644" s="21" t="s">
        <v>261</v>
      </c>
    </row>
    <row r="14645">
      <c r="A14645" s="23" t="s">
        <v>15554</v>
      </c>
      <c r="B14645" s="21" t="s">
        <v>291</v>
      </c>
    </row>
    <row r="14646">
      <c r="A14646" s="23" t="s">
        <v>15555</v>
      </c>
      <c r="B14646" s="21" t="s">
        <v>15556</v>
      </c>
    </row>
    <row r="14647">
      <c r="A14647" s="23" t="s">
        <v>15557</v>
      </c>
      <c r="B14647" s="21" t="s">
        <v>261</v>
      </c>
    </row>
    <row r="14648">
      <c r="A14648" s="23" t="s">
        <v>15558</v>
      </c>
      <c r="B14648" s="21" t="s">
        <v>263</v>
      </c>
    </row>
    <row r="14649">
      <c r="A14649" s="23" t="s">
        <v>15559</v>
      </c>
      <c r="B14649" s="21" t="s">
        <v>610</v>
      </c>
    </row>
    <row r="14650">
      <c r="A14650" s="23" t="s">
        <v>15560</v>
      </c>
      <c r="B14650" s="21" t="s">
        <v>271</v>
      </c>
    </row>
    <row r="14651">
      <c r="A14651" s="23" t="s">
        <v>15561</v>
      </c>
      <c r="B14651" s="21" t="s">
        <v>291</v>
      </c>
    </row>
    <row r="14652">
      <c r="A14652" s="23" t="s">
        <v>15562</v>
      </c>
      <c r="B14652" s="21" t="s">
        <v>283</v>
      </c>
    </row>
    <row r="14653">
      <c r="A14653" s="23" t="s">
        <v>15563</v>
      </c>
      <c r="B14653" s="21" t="s">
        <v>283</v>
      </c>
    </row>
    <row r="14654">
      <c r="A14654" s="23" t="s">
        <v>15564</v>
      </c>
      <c r="B14654" s="21" t="s">
        <v>191</v>
      </c>
    </row>
    <row r="14655">
      <c r="A14655" s="23" t="s">
        <v>15565</v>
      </c>
      <c r="B14655" s="21" t="s">
        <v>261</v>
      </c>
    </row>
    <row r="14656">
      <c r="A14656" s="23" t="s">
        <v>15566</v>
      </c>
      <c r="B14656" s="21" t="s">
        <v>174</v>
      </c>
    </row>
    <row r="14657">
      <c r="A14657" s="23" t="s">
        <v>15567</v>
      </c>
      <c r="B14657" s="21" t="s">
        <v>1223</v>
      </c>
    </row>
    <row r="14658">
      <c r="A14658" s="23" t="s">
        <v>15568</v>
      </c>
      <c r="B14658" s="21" t="s">
        <v>329</v>
      </c>
    </row>
    <row r="14659">
      <c r="A14659" s="23" t="s">
        <v>15569</v>
      </c>
      <c r="B14659" s="21" t="s">
        <v>331</v>
      </c>
    </row>
    <row r="14660">
      <c r="A14660" s="23" t="s">
        <v>15570</v>
      </c>
      <c r="B14660" s="21" t="s">
        <v>466</v>
      </c>
    </row>
    <row r="14661">
      <c r="A14661" s="23" t="s">
        <v>15571</v>
      </c>
      <c r="B14661" s="21" t="s">
        <v>297</v>
      </c>
    </row>
    <row r="14662">
      <c r="A14662" s="23" t="s">
        <v>15572</v>
      </c>
      <c r="B14662" s="21" t="s">
        <v>610</v>
      </c>
    </row>
    <row r="14663">
      <c r="A14663" s="23" t="s">
        <v>15573</v>
      </c>
      <c r="B14663" s="21" t="s">
        <v>267</v>
      </c>
    </row>
    <row r="14664">
      <c r="A14664" s="23" t="s">
        <v>15574</v>
      </c>
      <c r="B14664" s="21" t="s">
        <v>271</v>
      </c>
    </row>
    <row r="14665">
      <c r="A14665" s="23" t="s">
        <v>15575</v>
      </c>
      <c r="B14665" s="21" t="s">
        <v>569</v>
      </c>
    </row>
    <row r="14666">
      <c r="A14666" s="23" t="s">
        <v>15576</v>
      </c>
      <c r="B14666" s="21" t="s">
        <v>263</v>
      </c>
    </row>
    <row r="14667">
      <c r="A14667" s="23" t="s">
        <v>15577</v>
      </c>
      <c r="B14667" s="21" t="s">
        <v>283</v>
      </c>
    </row>
    <row r="14668">
      <c r="A14668" s="23" t="s">
        <v>15578</v>
      </c>
      <c r="B14668" s="21" t="s">
        <v>261</v>
      </c>
    </row>
    <row r="14669">
      <c r="A14669" s="23" t="s">
        <v>15579</v>
      </c>
      <c r="B14669" s="21" t="s">
        <v>767</v>
      </c>
    </row>
    <row r="14670">
      <c r="A14670" s="23" t="s">
        <v>15580</v>
      </c>
      <c r="B14670" s="21" t="s">
        <v>8215</v>
      </c>
    </row>
    <row r="14671">
      <c r="A14671" s="23" t="s">
        <v>15581</v>
      </c>
      <c r="B14671" s="21" t="s">
        <v>291</v>
      </c>
    </row>
    <row r="14672">
      <c r="A14672" s="23" t="s">
        <v>15582</v>
      </c>
      <c r="B14672" s="21" t="s">
        <v>291</v>
      </c>
    </row>
    <row r="14673">
      <c r="A14673" s="23" t="s">
        <v>15583</v>
      </c>
      <c r="B14673" s="21" t="s">
        <v>176</v>
      </c>
    </row>
    <row r="14674">
      <c r="A14674" s="23" t="s">
        <v>15584</v>
      </c>
      <c r="B14674" s="21" t="s">
        <v>263</v>
      </c>
    </row>
    <row r="14675">
      <c r="A14675" s="23" t="s">
        <v>15585</v>
      </c>
      <c r="B14675" s="21" t="s">
        <v>300</v>
      </c>
    </row>
    <row r="14676">
      <c r="A14676" s="23" t="s">
        <v>15586</v>
      </c>
      <c r="B14676" s="21" t="s">
        <v>267</v>
      </c>
    </row>
    <row r="14677">
      <c r="A14677" s="23" t="s">
        <v>15587</v>
      </c>
      <c r="B14677" s="21" t="s">
        <v>283</v>
      </c>
    </row>
    <row r="14678">
      <c r="A14678" s="23" t="s">
        <v>15588</v>
      </c>
      <c r="B14678" s="21" t="s">
        <v>263</v>
      </c>
    </row>
    <row r="14679">
      <c r="A14679" s="23" t="s">
        <v>15589</v>
      </c>
      <c r="B14679" s="21" t="s">
        <v>261</v>
      </c>
    </row>
    <row r="14680">
      <c r="A14680" s="23" t="s">
        <v>15590</v>
      </c>
      <c r="B14680" s="21" t="s">
        <v>610</v>
      </c>
    </row>
    <row r="14681">
      <c r="A14681" s="23" t="s">
        <v>15591</v>
      </c>
      <c r="B14681" s="21" t="s">
        <v>294</v>
      </c>
    </row>
    <row r="14682">
      <c r="A14682" s="23" t="s">
        <v>15592</v>
      </c>
      <c r="B14682" s="21" t="s">
        <v>300</v>
      </c>
    </row>
    <row r="14683">
      <c r="A14683" s="23" t="s">
        <v>15593</v>
      </c>
      <c r="B14683" s="21" t="s">
        <v>263</v>
      </c>
    </row>
    <row r="14684">
      <c r="A14684" s="23" t="s">
        <v>15594</v>
      </c>
      <c r="B14684" s="21" t="s">
        <v>265</v>
      </c>
    </row>
    <row r="14685">
      <c r="A14685" s="23" t="s">
        <v>15595</v>
      </c>
      <c r="B14685" s="21" t="s">
        <v>291</v>
      </c>
    </row>
    <row r="14686">
      <c r="A14686" s="23" t="s">
        <v>15596</v>
      </c>
      <c r="B14686" s="21" t="s">
        <v>1097</v>
      </c>
    </row>
    <row r="14687">
      <c r="A14687" s="23" t="s">
        <v>15597</v>
      </c>
      <c r="B14687" s="21" t="s">
        <v>118</v>
      </c>
    </row>
    <row r="14688">
      <c r="A14688" s="23" t="s">
        <v>15598</v>
      </c>
      <c r="B14688" s="21" t="s">
        <v>294</v>
      </c>
    </row>
    <row r="14689">
      <c r="A14689" s="23" t="s">
        <v>15599</v>
      </c>
      <c r="B14689" s="21" t="s">
        <v>1317</v>
      </c>
    </row>
    <row r="14690">
      <c r="A14690" s="23" t="s">
        <v>15600</v>
      </c>
      <c r="B14690" s="21" t="s">
        <v>261</v>
      </c>
    </row>
    <row r="14691">
      <c r="A14691" s="23" t="s">
        <v>15601</v>
      </c>
      <c r="B14691" s="21" t="s">
        <v>1203</v>
      </c>
    </row>
    <row r="14692">
      <c r="A14692" s="23" t="s">
        <v>15602</v>
      </c>
      <c r="B14692" s="21" t="s">
        <v>435</v>
      </c>
    </row>
    <row r="14693">
      <c r="A14693" s="23" t="s">
        <v>15603</v>
      </c>
      <c r="B14693" s="21" t="s">
        <v>300</v>
      </c>
    </row>
    <row r="14694">
      <c r="A14694" s="23" t="s">
        <v>15604</v>
      </c>
      <c r="B14694" s="21" t="s">
        <v>357</v>
      </c>
    </row>
    <row r="14695">
      <c r="A14695" s="23" t="s">
        <v>15605</v>
      </c>
      <c r="B14695" s="21" t="s">
        <v>273</v>
      </c>
    </row>
    <row r="14696">
      <c r="A14696" s="23" t="s">
        <v>15606</v>
      </c>
      <c r="B14696" s="21" t="s">
        <v>263</v>
      </c>
    </row>
    <row r="14697">
      <c r="A14697" s="23" t="s">
        <v>15607</v>
      </c>
      <c r="B14697" s="21" t="s">
        <v>294</v>
      </c>
    </row>
    <row r="14698">
      <c r="A14698" s="23" t="s">
        <v>15608</v>
      </c>
      <c r="B14698" s="21" t="s">
        <v>767</v>
      </c>
    </row>
    <row r="14699">
      <c r="A14699" s="23" t="s">
        <v>15609</v>
      </c>
      <c r="B14699" s="21" t="s">
        <v>333</v>
      </c>
    </row>
    <row r="14700">
      <c r="A14700" s="23" t="s">
        <v>15610</v>
      </c>
      <c r="B14700" s="21" t="s">
        <v>1320</v>
      </c>
    </row>
    <row r="14701">
      <c r="A14701" s="23" t="s">
        <v>15611</v>
      </c>
      <c r="B14701" s="21" t="s">
        <v>273</v>
      </c>
    </row>
    <row r="14702">
      <c r="A14702" s="23" t="s">
        <v>15612</v>
      </c>
      <c r="B14702" s="21" t="s">
        <v>261</v>
      </c>
    </row>
    <row r="14703">
      <c r="A14703" s="23" t="s">
        <v>15613</v>
      </c>
      <c r="B14703" s="21" t="s">
        <v>466</v>
      </c>
    </row>
    <row r="14704">
      <c r="A14704" s="23" t="s">
        <v>15614</v>
      </c>
      <c r="B14704" s="21" t="s">
        <v>191</v>
      </c>
    </row>
    <row r="14705">
      <c r="A14705" s="23" t="s">
        <v>15615</v>
      </c>
      <c r="B14705" s="21" t="s">
        <v>2405</v>
      </c>
    </row>
    <row r="14706">
      <c r="A14706" s="23" t="s">
        <v>15616</v>
      </c>
      <c r="B14706" s="21" t="s">
        <v>294</v>
      </c>
    </row>
    <row r="14707">
      <c r="A14707" s="23" t="s">
        <v>15617</v>
      </c>
      <c r="B14707" s="21" t="s">
        <v>261</v>
      </c>
    </row>
    <row r="14708">
      <c r="A14708" s="23" t="s">
        <v>15618</v>
      </c>
      <c r="B14708" s="21" t="s">
        <v>283</v>
      </c>
    </row>
    <row r="14709">
      <c r="A14709" s="23" t="s">
        <v>15619</v>
      </c>
      <c r="B14709" s="21" t="s">
        <v>362</v>
      </c>
    </row>
    <row r="14710">
      <c r="A14710" s="23" t="s">
        <v>15620</v>
      </c>
      <c r="B14710" s="21" t="s">
        <v>767</v>
      </c>
    </row>
    <row r="14711">
      <c r="A14711" s="23" t="s">
        <v>15621</v>
      </c>
      <c r="B14711" s="21" t="s">
        <v>1205</v>
      </c>
    </row>
    <row r="14712">
      <c r="A14712" s="23" t="s">
        <v>15622</v>
      </c>
      <c r="B14712" s="21" t="s">
        <v>267</v>
      </c>
    </row>
    <row r="14713">
      <c r="A14713" s="23" t="s">
        <v>15623</v>
      </c>
      <c r="B14713" s="21" t="s">
        <v>267</v>
      </c>
    </row>
    <row r="14714">
      <c r="A14714" s="23" t="s">
        <v>15624</v>
      </c>
      <c r="B14714" s="21" t="s">
        <v>263</v>
      </c>
    </row>
    <row r="14715">
      <c r="A14715" s="23" t="s">
        <v>15625</v>
      </c>
      <c r="B14715" s="21" t="s">
        <v>6952</v>
      </c>
    </row>
    <row r="14716">
      <c r="A14716" s="23" t="s">
        <v>15626</v>
      </c>
      <c r="B14716" s="21" t="s">
        <v>261</v>
      </c>
    </row>
    <row r="14717">
      <c r="A14717" s="23" t="s">
        <v>15627</v>
      </c>
      <c r="B14717" s="21" t="s">
        <v>273</v>
      </c>
    </row>
    <row r="14718">
      <c r="A14718" s="23" t="s">
        <v>15628</v>
      </c>
      <c r="B14718" s="21" t="s">
        <v>263</v>
      </c>
    </row>
    <row r="14719">
      <c r="A14719" s="23" t="s">
        <v>15629</v>
      </c>
      <c r="B14719" s="21" t="s">
        <v>1205</v>
      </c>
    </row>
    <row r="14720">
      <c r="A14720" s="23" t="s">
        <v>15630</v>
      </c>
      <c r="B14720" s="21" t="s">
        <v>291</v>
      </c>
    </row>
    <row r="14721">
      <c r="A14721" s="23" t="s">
        <v>15631</v>
      </c>
      <c r="B14721" s="21" t="s">
        <v>267</v>
      </c>
    </row>
    <row r="14722">
      <c r="A14722" s="23" t="s">
        <v>15632</v>
      </c>
      <c r="B14722" s="21" t="s">
        <v>294</v>
      </c>
    </row>
    <row r="14723">
      <c r="A14723" s="23" t="s">
        <v>15633</v>
      </c>
      <c r="B14723" s="21" t="s">
        <v>15634</v>
      </c>
    </row>
    <row r="14724">
      <c r="A14724" s="23" t="s">
        <v>15635</v>
      </c>
      <c r="B14724" s="21" t="s">
        <v>267</v>
      </c>
    </row>
    <row r="14725">
      <c r="A14725" s="23" t="s">
        <v>15636</v>
      </c>
      <c r="B14725" s="21" t="s">
        <v>362</v>
      </c>
    </row>
    <row r="14726">
      <c r="A14726" s="23" t="s">
        <v>15637</v>
      </c>
      <c r="B14726" s="21" t="s">
        <v>283</v>
      </c>
    </row>
    <row r="14727">
      <c r="A14727" s="23" t="s">
        <v>15638</v>
      </c>
      <c r="B14727" s="21" t="s">
        <v>318</v>
      </c>
    </row>
    <row r="14728">
      <c r="A14728" s="23" t="s">
        <v>15639</v>
      </c>
      <c r="B14728" s="21" t="s">
        <v>752</v>
      </c>
    </row>
    <row r="14729">
      <c r="A14729" s="23" t="s">
        <v>15640</v>
      </c>
      <c r="B14729" s="21" t="s">
        <v>283</v>
      </c>
    </row>
    <row r="14730">
      <c r="A14730" s="23" t="s">
        <v>15641</v>
      </c>
      <c r="B14730" s="21" t="s">
        <v>261</v>
      </c>
    </row>
    <row r="14731">
      <c r="A14731" s="23" t="s">
        <v>15642</v>
      </c>
      <c r="B14731" s="21" t="s">
        <v>752</v>
      </c>
    </row>
    <row r="14732">
      <c r="A14732" s="23" t="s">
        <v>15643</v>
      </c>
      <c r="B14732" s="21" t="s">
        <v>283</v>
      </c>
    </row>
    <row r="14733">
      <c r="A14733" s="23" t="s">
        <v>15644</v>
      </c>
      <c r="B14733" s="21" t="s">
        <v>283</v>
      </c>
    </row>
    <row r="14734">
      <c r="A14734" s="23" t="s">
        <v>15645</v>
      </c>
      <c r="B14734" s="21" t="s">
        <v>283</v>
      </c>
    </row>
    <row r="14735">
      <c r="A14735" s="23" t="s">
        <v>15646</v>
      </c>
      <c r="B14735" s="21" t="s">
        <v>516</v>
      </c>
    </row>
    <row r="14736">
      <c r="A14736" s="23" t="s">
        <v>15647</v>
      </c>
      <c r="B14736" s="21" t="s">
        <v>263</v>
      </c>
    </row>
    <row r="14737">
      <c r="A14737" s="23" t="s">
        <v>15648</v>
      </c>
      <c r="B14737" s="21" t="s">
        <v>300</v>
      </c>
    </row>
    <row r="14738">
      <c r="A14738" s="23" t="s">
        <v>15649</v>
      </c>
      <c r="B14738" s="21" t="s">
        <v>267</v>
      </c>
    </row>
    <row r="14739">
      <c r="A14739" s="23" t="s">
        <v>15650</v>
      </c>
      <c r="B14739" s="21" t="s">
        <v>291</v>
      </c>
    </row>
    <row r="14740">
      <c r="A14740" s="23" t="s">
        <v>15651</v>
      </c>
      <c r="B14740" s="21" t="s">
        <v>261</v>
      </c>
    </row>
    <row r="14741">
      <c r="A14741" s="23" t="s">
        <v>15652</v>
      </c>
      <c r="B14741" s="21" t="s">
        <v>159</v>
      </c>
    </row>
    <row r="14742">
      <c r="A14742" s="23" t="s">
        <v>15653</v>
      </c>
      <c r="B14742" s="21" t="s">
        <v>300</v>
      </c>
    </row>
    <row r="14743">
      <c r="A14743" s="23" t="s">
        <v>15654</v>
      </c>
      <c r="B14743" s="21" t="s">
        <v>362</v>
      </c>
    </row>
    <row r="14744">
      <c r="A14744" s="23" t="s">
        <v>15655</v>
      </c>
      <c r="B14744" s="21" t="s">
        <v>283</v>
      </c>
    </row>
    <row r="14745">
      <c r="A14745" s="23" t="s">
        <v>15656</v>
      </c>
      <c r="B14745" s="21" t="s">
        <v>261</v>
      </c>
    </row>
    <row r="14746">
      <c r="A14746" s="23" t="s">
        <v>15657</v>
      </c>
      <c r="B14746" s="21" t="s">
        <v>285</v>
      </c>
    </row>
    <row r="14747">
      <c r="A14747" s="23" t="s">
        <v>242</v>
      </c>
      <c r="B14747" s="21" t="s">
        <v>118</v>
      </c>
    </row>
    <row r="14748">
      <c r="A14748" s="23" t="s">
        <v>15658</v>
      </c>
      <c r="B14748" s="21" t="s">
        <v>15659</v>
      </c>
    </row>
    <row r="14749">
      <c r="A14749" s="23" t="s">
        <v>15660</v>
      </c>
      <c r="B14749" s="21" t="s">
        <v>1203</v>
      </c>
    </row>
    <row r="14750">
      <c r="A14750" s="23" t="s">
        <v>15661</v>
      </c>
      <c r="B14750" s="21" t="s">
        <v>263</v>
      </c>
    </row>
    <row r="14751">
      <c r="A14751" s="23" t="s">
        <v>15662</v>
      </c>
      <c r="B14751" s="21" t="s">
        <v>456</v>
      </c>
    </row>
    <row r="14752">
      <c r="A14752" s="23" t="s">
        <v>15663</v>
      </c>
      <c r="B14752" s="21" t="s">
        <v>767</v>
      </c>
    </row>
    <row r="14753">
      <c r="A14753" s="23" t="s">
        <v>15664</v>
      </c>
      <c r="B14753" s="21" t="s">
        <v>118</v>
      </c>
    </row>
    <row r="14754">
      <c r="A14754" s="23" t="s">
        <v>15665</v>
      </c>
      <c r="B14754" s="21" t="s">
        <v>144</v>
      </c>
    </row>
    <row r="14755">
      <c r="A14755" s="23" t="s">
        <v>15666</v>
      </c>
      <c r="B14755" s="21" t="s">
        <v>283</v>
      </c>
    </row>
    <row r="14756">
      <c r="A14756" s="23" t="s">
        <v>15667</v>
      </c>
      <c r="B14756" s="21" t="s">
        <v>1665</v>
      </c>
    </row>
    <row r="14757">
      <c r="A14757" s="23" t="s">
        <v>15668</v>
      </c>
      <c r="B14757" s="21" t="s">
        <v>316</v>
      </c>
    </row>
    <row r="14758">
      <c r="A14758" s="23" t="s">
        <v>15669</v>
      </c>
      <c r="B14758" s="21" t="s">
        <v>821</v>
      </c>
    </row>
    <row r="14759">
      <c r="A14759" s="23" t="s">
        <v>15670</v>
      </c>
      <c r="B14759" s="21" t="s">
        <v>357</v>
      </c>
    </row>
    <row r="14760">
      <c r="A14760" s="23" t="s">
        <v>15671</v>
      </c>
      <c r="B14760" s="21" t="s">
        <v>118</v>
      </c>
    </row>
    <row r="14761">
      <c r="A14761" s="23" t="s">
        <v>15672</v>
      </c>
      <c r="B14761" s="21" t="s">
        <v>329</v>
      </c>
    </row>
    <row r="14762">
      <c r="A14762" s="23" t="s">
        <v>15673</v>
      </c>
      <c r="B14762" s="21" t="s">
        <v>283</v>
      </c>
    </row>
    <row r="14763">
      <c r="A14763" s="23" t="s">
        <v>15674</v>
      </c>
      <c r="B14763" s="21" t="s">
        <v>1203</v>
      </c>
    </row>
    <row r="14764">
      <c r="A14764" s="23" t="s">
        <v>15675</v>
      </c>
      <c r="B14764" s="21" t="s">
        <v>261</v>
      </c>
    </row>
    <row r="14765">
      <c r="A14765" s="23" t="s">
        <v>15676</v>
      </c>
      <c r="B14765" s="21" t="s">
        <v>261</v>
      </c>
    </row>
    <row r="14766">
      <c r="A14766" s="23" t="s">
        <v>15677</v>
      </c>
      <c r="B14766" s="21" t="s">
        <v>812</v>
      </c>
    </row>
    <row r="14767">
      <c r="A14767" s="23" t="s">
        <v>15678</v>
      </c>
      <c r="B14767" s="21" t="s">
        <v>152</v>
      </c>
    </row>
    <row r="14768">
      <c r="A14768" s="23" t="s">
        <v>15679</v>
      </c>
      <c r="B14768" s="21" t="s">
        <v>1360</v>
      </c>
    </row>
    <row r="14769">
      <c r="A14769" s="23" t="s">
        <v>15680</v>
      </c>
      <c r="B14769" s="21" t="s">
        <v>371</v>
      </c>
    </row>
    <row r="14770">
      <c r="A14770" s="23" t="s">
        <v>15681</v>
      </c>
      <c r="B14770" s="21" t="s">
        <v>263</v>
      </c>
    </row>
    <row r="14771">
      <c r="A14771" s="23" t="s">
        <v>15682</v>
      </c>
      <c r="B14771" s="21" t="s">
        <v>466</v>
      </c>
    </row>
    <row r="14772">
      <c r="A14772" s="23" t="s">
        <v>15683</v>
      </c>
      <c r="B14772" s="21" t="s">
        <v>362</v>
      </c>
    </row>
    <row r="14773">
      <c r="A14773" s="23" t="s">
        <v>15684</v>
      </c>
      <c r="B14773" s="21" t="s">
        <v>1317</v>
      </c>
    </row>
    <row r="14774">
      <c r="A14774" s="23" t="s">
        <v>15685</v>
      </c>
      <c r="B14774" s="21" t="s">
        <v>324</v>
      </c>
    </row>
    <row r="14775">
      <c r="A14775" s="23" t="s">
        <v>15686</v>
      </c>
      <c r="B14775" s="21" t="s">
        <v>261</v>
      </c>
    </row>
    <row r="14776">
      <c r="A14776" s="23" t="s">
        <v>15687</v>
      </c>
      <c r="B14776" s="21" t="s">
        <v>261</v>
      </c>
    </row>
    <row r="14777">
      <c r="A14777" s="23" t="s">
        <v>15688</v>
      </c>
      <c r="B14777" s="21" t="s">
        <v>297</v>
      </c>
    </row>
    <row r="14778">
      <c r="A14778" s="23" t="s">
        <v>15689</v>
      </c>
      <c r="B14778" s="21" t="s">
        <v>300</v>
      </c>
    </row>
    <row r="14779">
      <c r="A14779" s="23" t="s">
        <v>15690</v>
      </c>
      <c r="B14779" s="21" t="s">
        <v>283</v>
      </c>
    </row>
    <row r="14780">
      <c r="A14780" s="23" t="s">
        <v>15691</v>
      </c>
      <c r="B14780" s="21" t="s">
        <v>283</v>
      </c>
    </row>
    <row r="14781">
      <c r="A14781" s="23" t="s">
        <v>15692</v>
      </c>
      <c r="B14781" s="21" t="s">
        <v>297</v>
      </c>
    </row>
    <row r="14782">
      <c r="A14782" s="23" t="s">
        <v>15693</v>
      </c>
      <c r="B14782" s="21" t="s">
        <v>15694</v>
      </c>
    </row>
    <row r="14783">
      <c r="A14783" s="23" t="s">
        <v>15695</v>
      </c>
      <c r="B14783" s="21" t="s">
        <v>283</v>
      </c>
    </row>
    <row r="14784">
      <c r="A14784" s="23" t="s">
        <v>15696</v>
      </c>
      <c r="B14784" s="21" t="s">
        <v>291</v>
      </c>
    </row>
    <row r="14785">
      <c r="A14785" s="23" t="s">
        <v>15697</v>
      </c>
      <c r="B14785" s="21" t="s">
        <v>362</v>
      </c>
    </row>
    <row r="14786">
      <c r="A14786" s="23" t="s">
        <v>15698</v>
      </c>
      <c r="B14786" s="21" t="s">
        <v>267</v>
      </c>
    </row>
    <row r="14787">
      <c r="A14787" s="23" t="s">
        <v>15699</v>
      </c>
      <c r="B14787" s="21" t="s">
        <v>265</v>
      </c>
    </row>
    <row r="14788">
      <c r="A14788" s="23" t="s">
        <v>15700</v>
      </c>
      <c r="B14788" s="21" t="s">
        <v>283</v>
      </c>
    </row>
    <row r="14789">
      <c r="A14789" s="23" t="s">
        <v>15701</v>
      </c>
      <c r="B14789" s="21" t="s">
        <v>261</v>
      </c>
    </row>
    <row r="14790">
      <c r="A14790" s="23" t="s">
        <v>15702</v>
      </c>
      <c r="B14790" s="21" t="s">
        <v>261</v>
      </c>
    </row>
    <row r="14791">
      <c r="A14791" s="23" t="s">
        <v>15703</v>
      </c>
      <c r="B14791" s="21" t="s">
        <v>761</v>
      </c>
    </row>
    <row r="14792">
      <c r="A14792" s="23" t="s">
        <v>15704</v>
      </c>
      <c r="B14792" s="21" t="s">
        <v>283</v>
      </c>
    </row>
    <row r="14793">
      <c r="A14793" s="23" t="s">
        <v>15705</v>
      </c>
      <c r="B14793" s="21" t="s">
        <v>283</v>
      </c>
    </row>
    <row r="14794">
      <c r="A14794" s="23" t="s">
        <v>15706</v>
      </c>
      <c r="B14794" s="21" t="s">
        <v>362</v>
      </c>
    </row>
    <row r="14795">
      <c r="A14795" s="23" t="s">
        <v>15707</v>
      </c>
      <c r="B14795" s="21" t="s">
        <v>307</v>
      </c>
    </row>
    <row r="14796">
      <c r="A14796" s="23" t="s">
        <v>15708</v>
      </c>
      <c r="B14796" s="21" t="s">
        <v>261</v>
      </c>
    </row>
    <row r="14797">
      <c r="A14797" s="23" t="s">
        <v>15709</v>
      </c>
      <c r="B14797" s="21" t="s">
        <v>261</v>
      </c>
    </row>
    <row r="14798">
      <c r="A14798" s="23" t="s">
        <v>15710</v>
      </c>
      <c r="B14798" s="21" t="s">
        <v>118</v>
      </c>
    </row>
    <row r="14799">
      <c r="A14799" s="23" t="s">
        <v>15711</v>
      </c>
      <c r="B14799" s="21" t="s">
        <v>357</v>
      </c>
    </row>
    <row r="14800">
      <c r="A14800" s="23" t="s">
        <v>15712</v>
      </c>
      <c r="B14800" s="21" t="s">
        <v>263</v>
      </c>
    </row>
    <row r="14801">
      <c r="A14801" s="23" t="s">
        <v>15713</v>
      </c>
      <c r="B14801" s="21" t="s">
        <v>300</v>
      </c>
    </row>
    <row r="14802">
      <c r="A14802" s="23" t="s">
        <v>15714</v>
      </c>
      <c r="B14802" s="21" t="s">
        <v>297</v>
      </c>
    </row>
    <row r="14803">
      <c r="A14803" s="23" t="s">
        <v>15715</v>
      </c>
      <c r="B14803" s="21" t="s">
        <v>329</v>
      </c>
    </row>
    <row r="14804">
      <c r="A14804" s="23" t="s">
        <v>15716</v>
      </c>
      <c r="B14804" s="21" t="s">
        <v>610</v>
      </c>
    </row>
    <row r="14805">
      <c r="A14805" s="23" t="s">
        <v>15717</v>
      </c>
      <c r="B14805" s="21" t="s">
        <v>375</v>
      </c>
    </row>
    <row r="14806">
      <c r="A14806" s="23" t="s">
        <v>15718</v>
      </c>
      <c r="B14806" s="21" t="s">
        <v>283</v>
      </c>
    </row>
    <row r="14807">
      <c r="A14807" s="23" t="s">
        <v>15719</v>
      </c>
      <c r="B14807" s="21" t="s">
        <v>283</v>
      </c>
    </row>
    <row r="14808">
      <c r="A14808" s="23" t="s">
        <v>15720</v>
      </c>
      <c r="B14808" s="21" t="s">
        <v>15721</v>
      </c>
    </row>
    <row r="14809">
      <c r="A14809" s="23" t="s">
        <v>15722</v>
      </c>
      <c r="B14809" s="21" t="s">
        <v>589</v>
      </c>
    </row>
    <row r="14810">
      <c r="A14810" s="23" t="s">
        <v>15723</v>
      </c>
      <c r="B14810" s="21" t="s">
        <v>271</v>
      </c>
    </row>
    <row r="14811">
      <c r="A14811" s="23" t="s">
        <v>15724</v>
      </c>
      <c r="B14811" s="21" t="s">
        <v>300</v>
      </c>
    </row>
    <row r="14812">
      <c r="A14812" s="23" t="s">
        <v>15725</v>
      </c>
      <c r="B14812" s="21" t="s">
        <v>283</v>
      </c>
    </row>
    <row r="14813">
      <c r="A14813" s="23" t="s">
        <v>15726</v>
      </c>
      <c r="B14813" s="21" t="s">
        <v>283</v>
      </c>
    </row>
    <row r="14814">
      <c r="A14814" s="23" t="s">
        <v>15727</v>
      </c>
      <c r="B14814" s="21" t="s">
        <v>283</v>
      </c>
    </row>
    <row r="14815">
      <c r="A14815" s="23" t="s">
        <v>15728</v>
      </c>
      <c r="B14815" s="21" t="s">
        <v>273</v>
      </c>
    </row>
    <row r="14816">
      <c r="A14816" s="23" t="s">
        <v>15729</v>
      </c>
      <c r="B14816" s="21" t="s">
        <v>1798</v>
      </c>
    </row>
    <row r="14817">
      <c r="A14817" s="23" t="s">
        <v>15730</v>
      </c>
      <c r="B14817" s="21" t="s">
        <v>610</v>
      </c>
    </row>
    <row r="14818">
      <c r="A14818" s="23" t="s">
        <v>15731</v>
      </c>
      <c r="B14818" s="21" t="s">
        <v>15732</v>
      </c>
    </row>
    <row r="14819">
      <c r="A14819" s="23" t="s">
        <v>15733</v>
      </c>
      <c r="B14819" s="21" t="s">
        <v>394</v>
      </c>
    </row>
    <row r="14820">
      <c r="A14820" s="23" t="s">
        <v>15734</v>
      </c>
      <c r="B14820" s="21" t="s">
        <v>294</v>
      </c>
    </row>
    <row r="14821">
      <c r="A14821" s="23" t="s">
        <v>15735</v>
      </c>
      <c r="B14821" s="21" t="s">
        <v>435</v>
      </c>
    </row>
    <row r="14822">
      <c r="A14822" s="23" t="s">
        <v>15736</v>
      </c>
      <c r="B14822" s="21" t="s">
        <v>283</v>
      </c>
    </row>
    <row r="14823">
      <c r="A14823" s="23" t="s">
        <v>15737</v>
      </c>
      <c r="B14823" s="21" t="s">
        <v>1203</v>
      </c>
    </row>
    <row r="14824">
      <c r="A14824" s="23" t="s">
        <v>15738</v>
      </c>
      <c r="B14824" s="21" t="s">
        <v>300</v>
      </c>
    </row>
    <row r="14825">
      <c r="A14825" s="23" t="s">
        <v>15739</v>
      </c>
      <c r="B14825" s="21" t="s">
        <v>1203</v>
      </c>
    </row>
    <row r="14826">
      <c r="A14826" s="23" t="s">
        <v>15740</v>
      </c>
      <c r="B14826" s="21" t="s">
        <v>300</v>
      </c>
    </row>
    <row r="14827">
      <c r="A14827" s="23" t="s">
        <v>15741</v>
      </c>
      <c r="B14827" s="21" t="s">
        <v>267</v>
      </c>
    </row>
    <row r="14828">
      <c r="A14828" s="23" t="s">
        <v>15742</v>
      </c>
      <c r="B14828" s="21" t="s">
        <v>283</v>
      </c>
    </row>
    <row r="14829">
      <c r="A14829" s="23" t="s">
        <v>15743</v>
      </c>
      <c r="B14829" s="21" t="s">
        <v>15744</v>
      </c>
    </row>
    <row r="14830">
      <c r="A14830" s="23" t="s">
        <v>15745</v>
      </c>
      <c r="B14830" s="21" t="s">
        <v>118</v>
      </c>
    </row>
    <row r="14831">
      <c r="A14831" s="23" t="s">
        <v>15746</v>
      </c>
      <c r="B14831" s="21" t="s">
        <v>283</v>
      </c>
    </row>
    <row r="14832">
      <c r="A14832" s="23" t="s">
        <v>15747</v>
      </c>
      <c r="B14832" s="21" t="s">
        <v>318</v>
      </c>
    </row>
    <row r="14833">
      <c r="A14833" s="23" t="s">
        <v>15748</v>
      </c>
      <c r="B14833" s="21" t="s">
        <v>812</v>
      </c>
    </row>
    <row r="14834">
      <c r="A14834" s="23" t="s">
        <v>15749</v>
      </c>
      <c r="B14834" s="21" t="s">
        <v>812</v>
      </c>
    </row>
    <row r="14835">
      <c r="A14835" s="23" t="s">
        <v>15750</v>
      </c>
      <c r="B14835" s="21" t="s">
        <v>265</v>
      </c>
    </row>
    <row r="14836">
      <c r="A14836" s="23" t="s">
        <v>15751</v>
      </c>
      <c r="B14836" s="21" t="s">
        <v>273</v>
      </c>
    </row>
    <row r="14837">
      <c r="A14837" s="23" t="s">
        <v>15752</v>
      </c>
      <c r="B14837" s="21" t="s">
        <v>324</v>
      </c>
    </row>
    <row r="14838">
      <c r="A14838" s="23" t="s">
        <v>15753</v>
      </c>
      <c r="B14838" s="21" t="s">
        <v>294</v>
      </c>
    </row>
    <row r="14839">
      <c r="A14839" s="23" t="s">
        <v>15754</v>
      </c>
      <c r="B14839" s="21" t="s">
        <v>12020</v>
      </c>
    </row>
    <row r="14840">
      <c r="A14840" s="23" t="s">
        <v>15755</v>
      </c>
      <c r="B14840" s="21" t="s">
        <v>812</v>
      </c>
    </row>
    <row r="14841">
      <c r="A14841" s="23" t="s">
        <v>15756</v>
      </c>
      <c r="B14841" s="21" t="s">
        <v>261</v>
      </c>
    </row>
    <row r="14842">
      <c r="A14842" s="23" t="s">
        <v>15757</v>
      </c>
      <c r="B14842" s="21" t="s">
        <v>1200</v>
      </c>
    </row>
    <row r="14843">
      <c r="A14843" s="23" t="s">
        <v>15758</v>
      </c>
      <c r="B14843" s="21" t="s">
        <v>144</v>
      </c>
    </row>
    <row r="14844">
      <c r="A14844" s="23" t="s">
        <v>15759</v>
      </c>
      <c r="B14844" s="21" t="s">
        <v>283</v>
      </c>
    </row>
    <row r="14845">
      <c r="A14845" s="23" t="s">
        <v>15760</v>
      </c>
      <c r="B14845" s="21" t="s">
        <v>300</v>
      </c>
    </row>
    <row r="14846">
      <c r="A14846" s="23" t="s">
        <v>15761</v>
      </c>
      <c r="B14846" s="21" t="s">
        <v>159</v>
      </c>
    </row>
    <row r="14847">
      <c r="A14847" s="23" t="s">
        <v>15762</v>
      </c>
      <c r="B14847" s="21" t="s">
        <v>15634</v>
      </c>
    </row>
    <row r="14848">
      <c r="A14848" s="23" t="s">
        <v>15763</v>
      </c>
      <c r="B14848" s="21" t="s">
        <v>752</v>
      </c>
    </row>
    <row r="14849">
      <c r="A14849" s="23" t="s">
        <v>15764</v>
      </c>
      <c r="B14849" s="21" t="s">
        <v>261</v>
      </c>
    </row>
    <row r="14850">
      <c r="A14850" s="23" t="s">
        <v>15765</v>
      </c>
      <c r="B14850" s="21" t="s">
        <v>187</v>
      </c>
    </row>
    <row r="14851">
      <c r="A14851" s="23" t="s">
        <v>15766</v>
      </c>
      <c r="B14851" s="21" t="s">
        <v>297</v>
      </c>
    </row>
    <row r="14852">
      <c r="A14852" s="23" t="s">
        <v>15767</v>
      </c>
      <c r="B14852" s="21" t="s">
        <v>908</v>
      </c>
    </row>
    <row r="14853">
      <c r="A14853" s="23" t="s">
        <v>15768</v>
      </c>
      <c r="B14853" s="21" t="s">
        <v>300</v>
      </c>
    </row>
    <row r="14854">
      <c r="A14854" s="23" t="s">
        <v>15769</v>
      </c>
      <c r="B14854" s="21" t="s">
        <v>261</v>
      </c>
    </row>
    <row r="14855">
      <c r="A14855" s="23" t="s">
        <v>15770</v>
      </c>
      <c r="B14855" s="21" t="s">
        <v>261</v>
      </c>
    </row>
    <row r="14856">
      <c r="A14856" s="23" t="s">
        <v>15771</v>
      </c>
      <c r="B14856" s="21" t="s">
        <v>346</v>
      </c>
    </row>
    <row r="14857">
      <c r="A14857" s="23" t="s">
        <v>15772</v>
      </c>
      <c r="B14857" s="21" t="s">
        <v>261</v>
      </c>
    </row>
    <row r="14858">
      <c r="A14858" s="23" t="s">
        <v>15773</v>
      </c>
      <c r="B14858" s="21" t="s">
        <v>324</v>
      </c>
    </row>
    <row r="14859">
      <c r="A14859" s="23" t="s">
        <v>15774</v>
      </c>
      <c r="B14859" s="21" t="s">
        <v>294</v>
      </c>
    </row>
    <row r="14860">
      <c r="A14860" s="23" t="s">
        <v>15775</v>
      </c>
      <c r="B14860" s="21" t="s">
        <v>291</v>
      </c>
    </row>
    <row r="14861">
      <c r="A14861" s="23" t="s">
        <v>15776</v>
      </c>
      <c r="B14861" s="21" t="s">
        <v>283</v>
      </c>
    </row>
    <row r="14862">
      <c r="A14862" s="23" t="s">
        <v>15777</v>
      </c>
      <c r="B14862" s="21" t="s">
        <v>1317</v>
      </c>
    </row>
    <row r="14863">
      <c r="A14863" s="23" t="s">
        <v>15778</v>
      </c>
      <c r="B14863" s="21" t="s">
        <v>11051</v>
      </c>
    </row>
    <row r="14864">
      <c r="A14864" s="23" t="s">
        <v>15779</v>
      </c>
      <c r="B14864" s="21" t="s">
        <v>1230</v>
      </c>
    </row>
    <row r="14865">
      <c r="A14865" s="23" t="s">
        <v>15780</v>
      </c>
      <c r="B14865" s="21" t="s">
        <v>283</v>
      </c>
    </row>
    <row r="14866">
      <c r="A14866" s="23" t="s">
        <v>15781</v>
      </c>
      <c r="B14866" s="21" t="s">
        <v>283</v>
      </c>
    </row>
    <row r="14867">
      <c r="A14867" s="23" t="s">
        <v>15782</v>
      </c>
      <c r="B14867" s="21" t="s">
        <v>294</v>
      </c>
    </row>
    <row r="14868">
      <c r="A14868" s="23" t="s">
        <v>15783</v>
      </c>
      <c r="B14868" s="21" t="s">
        <v>263</v>
      </c>
    </row>
    <row r="14869">
      <c r="A14869" s="23" t="s">
        <v>15784</v>
      </c>
      <c r="B14869" s="21" t="s">
        <v>261</v>
      </c>
    </row>
    <row r="14870">
      <c r="A14870" s="23" t="s">
        <v>15785</v>
      </c>
      <c r="B14870" s="21" t="s">
        <v>261</v>
      </c>
    </row>
    <row r="14871">
      <c r="A14871" s="23" t="s">
        <v>15786</v>
      </c>
      <c r="B14871" s="21" t="s">
        <v>610</v>
      </c>
    </row>
    <row r="14872">
      <c r="A14872" s="23" t="s">
        <v>15787</v>
      </c>
      <c r="B14872" s="21" t="s">
        <v>283</v>
      </c>
    </row>
    <row r="14873">
      <c r="A14873" s="23" t="s">
        <v>15788</v>
      </c>
      <c r="B14873" s="21" t="s">
        <v>283</v>
      </c>
    </row>
    <row r="14874">
      <c r="A14874" s="23" t="s">
        <v>15789</v>
      </c>
      <c r="B14874" s="21" t="s">
        <v>273</v>
      </c>
    </row>
    <row r="14875">
      <c r="A14875" s="23" t="s">
        <v>15790</v>
      </c>
      <c r="B14875" s="21" t="s">
        <v>261</v>
      </c>
    </row>
    <row r="14876">
      <c r="A14876" s="23" t="s">
        <v>15791</v>
      </c>
      <c r="B14876" s="21" t="s">
        <v>261</v>
      </c>
    </row>
    <row r="14877">
      <c r="A14877" s="23" t="s">
        <v>15792</v>
      </c>
      <c r="B14877" s="21" t="s">
        <v>15793</v>
      </c>
    </row>
    <row r="14878">
      <c r="A14878" s="23" t="s">
        <v>15794</v>
      </c>
      <c r="B14878" s="21" t="s">
        <v>283</v>
      </c>
    </row>
    <row r="14879">
      <c r="A14879" s="23" t="s">
        <v>15795</v>
      </c>
      <c r="B14879" s="21" t="s">
        <v>452</v>
      </c>
    </row>
    <row r="14880">
      <c r="A14880" s="23" t="s">
        <v>15796</v>
      </c>
      <c r="B14880" s="21" t="s">
        <v>261</v>
      </c>
    </row>
    <row r="14881">
      <c r="A14881" s="23" t="s">
        <v>15797</v>
      </c>
      <c r="B14881" s="21" t="s">
        <v>283</v>
      </c>
    </row>
    <row r="14882">
      <c r="A14882" s="23" t="s">
        <v>15798</v>
      </c>
      <c r="B14882" s="21" t="s">
        <v>118</v>
      </c>
    </row>
    <row r="14883">
      <c r="A14883" s="23" t="s">
        <v>15799</v>
      </c>
      <c r="B14883" s="21" t="s">
        <v>300</v>
      </c>
    </row>
    <row r="14884">
      <c r="A14884" s="23" t="s">
        <v>15800</v>
      </c>
      <c r="B14884" s="21" t="s">
        <v>297</v>
      </c>
    </row>
    <row r="14885">
      <c r="A14885" s="23" t="s">
        <v>15801</v>
      </c>
      <c r="B14885" s="21" t="s">
        <v>15802</v>
      </c>
    </row>
    <row r="14886">
      <c r="A14886" s="23" t="s">
        <v>15803</v>
      </c>
      <c r="B14886" s="21" t="s">
        <v>267</v>
      </c>
    </row>
    <row r="14887">
      <c r="A14887" s="23" t="s">
        <v>15804</v>
      </c>
      <c r="B14887" s="21" t="s">
        <v>267</v>
      </c>
    </row>
    <row r="14888">
      <c r="A14888" s="23" t="s">
        <v>15805</v>
      </c>
      <c r="B14888" s="21" t="s">
        <v>283</v>
      </c>
    </row>
    <row r="14889">
      <c r="A14889" s="23" t="s">
        <v>15806</v>
      </c>
      <c r="B14889" s="21" t="s">
        <v>9344</v>
      </c>
    </row>
    <row r="14890">
      <c r="A14890" s="23" t="s">
        <v>15807</v>
      </c>
      <c r="B14890" s="21" t="s">
        <v>273</v>
      </c>
    </row>
    <row r="14891">
      <c r="A14891" s="23" t="s">
        <v>15808</v>
      </c>
      <c r="B14891" s="21" t="s">
        <v>362</v>
      </c>
    </row>
    <row r="14892">
      <c r="A14892" s="23" t="s">
        <v>15809</v>
      </c>
      <c r="B14892" s="21" t="s">
        <v>263</v>
      </c>
    </row>
    <row r="14893">
      <c r="A14893" s="23" t="s">
        <v>15810</v>
      </c>
      <c r="B14893" s="21" t="s">
        <v>300</v>
      </c>
    </row>
    <row r="14894">
      <c r="A14894" s="23" t="s">
        <v>15811</v>
      </c>
      <c r="B14894" s="21" t="s">
        <v>362</v>
      </c>
    </row>
    <row r="14895">
      <c r="A14895" s="23" t="s">
        <v>15812</v>
      </c>
      <c r="B14895" s="21" t="s">
        <v>333</v>
      </c>
    </row>
    <row r="14896">
      <c r="A14896" s="23" t="s">
        <v>15813</v>
      </c>
      <c r="B14896" s="21" t="s">
        <v>283</v>
      </c>
    </row>
    <row r="14897">
      <c r="A14897" s="23" t="s">
        <v>15814</v>
      </c>
      <c r="B14897" s="21" t="s">
        <v>144</v>
      </c>
    </row>
    <row r="14898">
      <c r="A14898" s="23" t="s">
        <v>15815</v>
      </c>
      <c r="B14898" s="21" t="s">
        <v>283</v>
      </c>
    </row>
    <row r="14899">
      <c r="A14899" s="23" t="s">
        <v>15816</v>
      </c>
      <c r="B14899" s="21" t="s">
        <v>362</v>
      </c>
    </row>
    <row r="14900">
      <c r="A14900" s="23" t="s">
        <v>15817</v>
      </c>
      <c r="B14900" s="21" t="s">
        <v>294</v>
      </c>
    </row>
    <row r="14901">
      <c r="A14901" s="23" t="s">
        <v>15818</v>
      </c>
      <c r="B14901" s="21" t="s">
        <v>261</v>
      </c>
    </row>
    <row r="14902">
      <c r="A14902" s="23" t="s">
        <v>15819</v>
      </c>
      <c r="B14902" s="21" t="s">
        <v>294</v>
      </c>
    </row>
    <row r="14903">
      <c r="A14903" s="23" t="s">
        <v>15820</v>
      </c>
      <c r="B14903" s="21" t="s">
        <v>435</v>
      </c>
    </row>
    <row r="14904">
      <c r="A14904" s="23" t="s">
        <v>15821</v>
      </c>
      <c r="B14904" s="21" t="s">
        <v>294</v>
      </c>
    </row>
    <row r="14905">
      <c r="A14905" s="23" t="s">
        <v>15822</v>
      </c>
      <c r="B14905" s="21" t="s">
        <v>476</v>
      </c>
    </row>
    <row r="14906">
      <c r="A14906" s="23" t="s">
        <v>15823</v>
      </c>
      <c r="B14906" s="21" t="s">
        <v>294</v>
      </c>
    </row>
    <row r="14907">
      <c r="A14907" s="23" t="s">
        <v>15824</v>
      </c>
      <c r="B14907" s="21" t="s">
        <v>1203</v>
      </c>
    </row>
    <row r="14908">
      <c r="A14908" s="23" t="s">
        <v>15825</v>
      </c>
      <c r="B14908" s="21" t="s">
        <v>300</v>
      </c>
    </row>
    <row r="14909">
      <c r="A14909" s="23" t="s">
        <v>15826</v>
      </c>
      <c r="B14909" s="21" t="s">
        <v>273</v>
      </c>
    </row>
    <row r="14910">
      <c r="A14910" s="23" t="s">
        <v>15827</v>
      </c>
      <c r="B14910" s="21" t="s">
        <v>569</v>
      </c>
    </row>
    <row r="14911">
      <c r="A14911" s="23" t="s">
        <v>15828</v>
      </c>
      <c r="B14911" s="21" t="s">
        <v>152</v>
      </c>
    </row>
    <row r="14912">
      <c r="A14912" s="23" t="s">
        <v>15829</v>
      </c>
      <c r="B14912" s="21" t="s">
        <v>283</v>
      </c>
    </row>
    <row r="14913">
      <c r="A14913" s="23" t="s">
        <v>15830</v>
      </c>
      <c r="B14913" s="21" t="s">
        <v>761</v>
      </c>
    </row>
    <row r="14914">
      <c r="A14914" s="23" t="s">
        <v>15831</v>
      </c>
      <c r="B14914" s="21" t="s">
        <v>371</v>
      </c>
    </row>
    <row r="14915">
      <c r="A14915" s="23" t="s">
        <v>15832</v>
      </c>
      <c r="B14915" s="21" t="s">
        <v>1223</v>
      </c>
    </row>
    <row r="14916">
      <c r="A14916" s="23" t="s">
        <v>15833</v>
      </c>
      <c r="B14916" s="21" t="s">
        <v>283</v>
      </c>
    </row>
    <row r="14917">
      <c r="A14917" s="23" t="s">
        <v>15834</v>
      </c>
      <c r="B14917" s="21" t="s">
        <v>118</v>
      </c>
    </row>
    <row r="14918">
      <c r="A14918" s="23" t="s">
        <v>15835</v>
      </c>
      <c r="B14918" s="21" t="s">
        <v>1205</v>
      </c>
    </row>
    <row r="14919">
      <c r="A14919" s="23" t="s">
        <v>15836</v>
      </c>
      <c r="B14919" s="21" t="s">
        <v>261</v>
      </c>
    </row>
    <row r="14920">
      <c r="A14920" s="23" t="s">
        <v>15837</v>
      </c>
      <c r="B14920" s="21" t="s">
        <v>362</v>
      </c>
    </row>
    <row r="14921">
      <c r="A14921" s="23" t="s">
        <v>15838</v>
      </c>
      <c r="B14921" s="21" t="s">
        <v>445</v>
      </c>
    </row>
    <row r="14922">
      <c r="A14922" s="23" t="s">
        <v>15839</v>
      </c>
      <c r="B14922" s="21" t="s">
        <v>346</v>
      </c>
    </row>
    <row r="14923">
      <c r="A14923" s="23" t="s">
        <v>15840</v>
      </c>
      <c r="B14923" s="21" t="s">
        <v>1586</v>
      </c>
    </row>
    <row r="14924">
      <c r="A14924" s="23" t="s">
        <v>15841</v>
      </c>
      <c r="B14924" s="21" t="s">
        <v>300</v>
      </c>
    </row>
    <row r="14925">
      <c r="A14925" s="23" t="s">
        <v>15842</v>
      </c>
      <c r="B14925" s="21" t="s">
        <v>261</v>
      </c>
    </row>
    <row r="14926">
      <c r="A14926" s="23" t="s">
        <v>15843</v>
      </c>
      <c r="B14926" s="21" t="s">
        <v>267</v>
      </c>
    </row>
    <row r="14927">
      <c r="A14927" s="23" t="s">
        <v>15844</v>
      </c>
      <c r="B14927" s="21" t="s">
        <v>291</v>
      </c>
    </row>
    <row r="14928">
      <c r="A14928" s="23" t="s">
        <v>15845</v>
      </c>
      <c r="B14928" s="21" t="s">
        <v>261</v>
      </c>
    </row>
    <row r="14929">
      <c r="A14929" s="23" t="s">
        <v>15846</v>
      </c>
      <c r="B14929" s="21" t="s">
        <v>273</v>
      </c>
    </row>
    <row r="14930">
      <c r="A14930" s="23" t="s">
        <v>15847</v>
      </c>
      <c r="B14930" s="21" t="s">
        <v>283</v>
      </c>
    </row>
    <row r="14931">
      <c r="A14931" s="23" t="s">
        <v>15848</v>
      </c>
      <c r="B14931" s="21" t="s">
        <v>5658</v>
      </c>
    </row>
    <row r="14932">
      <c r="A14932" s="23" t="s">
        <v>15849</v>
      </c>
      <c r="B14932" s="21" t="s">
        <v>422</v>
      </c>
    </row>
    <row r="14933">
      <c r="A14933" s="23" t="s">
        <v>15850</v>
      </c>
      <c r="B14933" s="21" t="s">
        <v>693</v>
      </c>
    </row>
    <row r="14934">
      <c r="A14934" s="23" t="s">
        <v>15851</v>
      </c>
      <c r="B14934" s="21" t="s">
        <v>294</v>
      </c>
    </row>
    <row r="14935">
      <c r="A14935" s="23" t="s">
        <v>15852</v>
      </c>
      <c r="B14935" s="21" t="s">
        <v>450</v>
      </c>
    </row>
    <row r="14936">
      <c r="A14936" s="23" t="s">
        <v>15853</v>
      </c>
      <c r="B14936" s="21" t="s">
        <v>276</v>
      </c>
    </row>
    <row r="14937">
      <c r="A14937" s="23" t="s">
        <v>15854</v>
      </c>
      <c r="B14937" s="21" t="s">
        <v>300</v>
      </c>
    </row>
    <row r="14938">
      <c r="A14938" s="23" t="s">
        <v>15855</v>
      </c>
      <c r="B14938" s="21" t="s">
        <v>283</v>
      </c>
    </row>
    <row r="14939">
      <c r="A14939" s="23" t="s">
        <v>15856</v>
      </c>
      <c r="B14939" s="21" t="s">
        <v>1205</v>
      </c>
    </row>
    <row r="14940">
      <c r="A14940" s="23" t="s">
        <v>15857</v>
      </c>
      <c r="B14940" s="21" t="s">
        <v>216</v>
      </c>
    </row>
    <row r="14941">
      <c r="A14941" s="23" t="s">
        <v>15858</v>
      </c>
      <c r="B14941" s="21" t="s">
        <v>283</v>
      </c>
    </row>
    <row r="14942">
      <c r="A14942" s="23" t="s">
        <v>15859</v>
      </c>
      <c r="B14942" s="21" t="s">
        <v>346</v>
      </c>
    </row>
    <row r="14943">
      <c r="A14943" s="23" t="s">
        <v>15860</v>
      </c>
      <c r="B14943" s="21" t="s">
        <v>261</v>
      </c>
    </row>
    <row r="14944">
      <c r="A14944" s="23" t="s">
        <v>15861</v>
      </c>
      <c r="B14944" s="21" t="s">
        <v>375</v>
      </c>
    </row>
    <row r="14945">
      <c r="A14945" s="23" t="s">
        <v>15862</v>
      </c>
      <c r="B14945" s="21" t="s">
        <v>261</v>
      </c>
    </row>
    <row r="14946">
      <c r="A14946" s="23" t="s">
        <v>15863</v>
      </c>
      <c r="B14946" s="21" t="s">
        <v>273</v>
      </c>
    </row>
    <row r="14947">
      <c r="A14947" s="23" t="s">
        <v>15864</v>
      </c>
      <c r="B14947" s="21" t="s">
        <v>283</v>
      </c>
    </row>
    <row r="14948">
      <c r="A14948" s="23" t="s">
        <v>15865</v>
      </c>
      <c r="B14948" s="21" t="s">
        <v>283</v>
      </c>
    </row>
    <row r="14949">
      <c r="A14949" s="23" t="s">
        <v>15866</v>
      </c>
      <c r="B14949" s="21" t="s">
        <v>261</v>
      </c>
    </row>
    <row r="14950">
      <c r="A14950" s="23" t="s">
        <v>15867</v>
      </c>
      <c r="B14950" s="21" t="s">
        <v>279</v>
      </c>
    </row>
    <row r="14951">
      <c r="A14951" s="23" t="s">
        <v>15868</v>
      </c>
      <c r="B14951" s="21" t="s">
        <v>118</v>
      </c>
    </row>
    <row r="14952">
      <c r="A14952" s="23" t="s">
        <v>15869</v>
      </c>
      <c r="B14952" s="21" t="s">
        <v>263</v>
      </c>
    </row>
    <row r="14953">
      <c r="A14953" s="23" t="s">
        <v>15870</v>
      </c>
      <c r="B14953" s="21" t="s">
        <v>283</v>
      </c>
    </row>
    <row r="14954">
      <c r="A14954" s="23" t="s">
        <v>15871</v>
      </c>
      <c r="B14954" s="21" t="s">
        <v>294</v>
      </c>
    </row>
    <row r="14955">
      <c r="A14955" s="23" t="s">
        <v>15872</v>
      </c>
      <c r="B14955" s="21" t="s">
        <v>1230</v>
      </c>
    </row>
    <row r="14956">
      <c r="A14956" s="23" t="s">
        <v>15873</v>
      </c>
      <c r="B14956" s="21" t="s">
        <v>1320</v>
      </c>
    </row>
    <row r="14957">
      <c r="A14957" s="23" t="s">
        <v>15874</v>
      </c>
      <c r="B14957" s="21" t="s">
        <v>300</v>
      </c>
    </row>
    <row r="14958">
      <c r="A14958" s="23" t="s">
        <v>15875</v>
      </c>
      <c r="B14958" s="21" t="s">
        <v>144</v>
      </c>
    </row>
    <row r="14959">
      <c r="A14959" s="23" t="s">
        <v>15876</v>
      </c>
      <c r="B14959" s="21" t="s">
        <v>346</v>
      </c>
    </row>
    <row r="14960">
      <c r="A14960" s="23" t="s">
        <v>15877</v>
      </c>
      <c r="B14960" s="21" t="s">
        <v>300</v>
      </c>
    </row>
    <row r="14961">
      <c r="A14961" s="23" t="s">
        <v>15878</v>
      </c>
      <c r="B14961" s="21" t="s">
        <v>261</v>
      </c>
    </row>
    <row r="14962">
      <c r="A14962" s="23" t="s">
        <v>15879</v>
      </c>
      <c r="B14962" s="21" t="s">
        <v>273</v>
      </c>
    </row>
    <row r="14963">
      <c r="A14963" s="23" t="s">
        <v>15880</v>
      </c>
      <c r="B14963" s="21" t="s">
        <v>283</v>
      </c>
    </row>
    <row r="14964">
      <c r="A14964" s="23" t="s">
        <v>15881</v>
      </c>
      <c r="B14964" s="21" t="s">
        <v>273</v>
      </c>
    </row>
    <row r="14965">
      <c r="A14965" s="23" t="s">
        <v>15882</v>
      </c>
      <c r="B14965" s="21" t="s">
        <v>283</v>
      </c>
    </row>
    <row r="14966">
      <c r="A14966" s="23" t="s">
        <v>15883</v>
      </c>
      <c r="B14966" s="21" t="s">
        <v>466</v>
      </c>
    </row>
    <row r="14967">
      <c r="A14967" s="23" t="s">
        <v>15884</v>
      </c>
      <c r="B14967" s="21" t="s">
        <v>1203</v>
      </c>
    </row>
    <row r="14968">
      <c r="A14968" s="23" t="s">
        <v>15885</v>
      </c>
      <c r="B14968" s="21" t="s">
        <v>283</v>
      </c>
    </row>
    <row r="14969">
      <c r="A14969" s="23" t="s">
        <v>15886</v>
      </c>
      <c r="B14969" s="21" t="s">
        <v>118</v>
      </c>
    </row>
    <row r="14970">
      <c r="A14970" s="23" t="s">
        <v>15887</v>
      </c>
      <c r="B14970" s="21" t="s">
        <v>362</v>
      </c>
    </row>
    <row r="14971">
      <c r="A14971" s="23" t="s">
        <v>15888</v>
      </c>
      <c r="B14971" s="21" t="s">
        <v>294</v>
      </c>
    </row>
    <row r="14972">
      <c r="A14972" s="23" t="s">
        <v>15889</v>
      </c>
      <c r="B14972" s="21" t="s">
        <v>316</v>
      </c>
    </row>
    <row r="14973">
      <c r="A14973" s="23" t="s">
        <v>15890</v>
      </c>
      <c r="B14973" s="21" t="s">
        <v>261</v>
      </c>
    </row>
    <row r="14974">
      <c r="A14974" s="23" t="s">
        <v>15891</v>
      </c>
      <c r="B14974" s="21" t="s">
        <v>300</v>
      </c>
    </row>
    <row r="14975">
      <c r="A14975" s="23" t="s">
        <v>15892</v>
      </c>
      <c r="B14975" s="21" t="s">
        <v>271</v>
      </c>
    </row>
    <row r="14976">
      <c r="A14976" s="23" t="s">
        <v>15893</v>
      </c>
      <c r="B14976" s="21" t="s">
        <v>261</v>
      </c>
    </row>
    <row r="14977">
      <c r="A14977" s="23" t="s">
        <v>15894</v>
      </c>
      <c r="B14977" s="21" t="s">
        <v>1097</v>
      </c>
    </row>
    <row r="14978">
      <c r="A14978" s="23" t="s">
        <v>15895</v>
      </c>
      <c r="B14978" s="21" t="s">
        <v>300</v>
      </c>
    </row>
    <row r="14979">
      <c r="A14979" s="23" t="s">
        <v>15896</v>
      </c>
      <c r="B14979" s="21" t="s">
        <v>283</v>
      </c>
    </row>
    <row r="14980">
      <c r="A14980" s="23" t="s">
        <v>15897</v>
      </c>
      <c r="B14980" s="21" t="s">
        <v>283</v>
      </c>
    </row>
    <row r="14981">
      <c r="A14981" s="23" t="s">
        <v>15898</v>
      </c>
      <c r="B14981" s="21" t="s">
        <v>375</v>
      </c>
    </row>
    <row r="14982">
      <c r="A14982" s="23" t="s">
        <v>15899</v>
      </c>
      <c r="B14982" s="21" t="s">
        <v>261</v>
      </c>
    </row>
    <row r="14983">
      <c r="A14983" s="23" t="s">
        <v>15900</v>
      </c>
      <c r="B14983" s="21" t="s">
        <v>267</v>
      </c>
    </row>
    <row r="14984">
      <c r="A14984" s="23" t="s">
        <v>15901</v>
      </c>
      <c r="B14984" s="21" t="s">
        <v>300</v>
      </c>
    </row>
    <row r="14985">
      <c r="A14985" s="23" t="s">
        <v>15902</v>
      </c>
      <c r="B14985" s="21" t="s">
        <v>15903</v>
      </c>
    </row>
    <row r="14986">
      <c r="A14986" s="23" t="s">
        <v>15904</v>
      </c>
      <c r="B14986" s="21" t="s">
        <v>728</v>
      </c>
    </row>
    <row r="14987">
      <c r="A14987" s="23" t="s">
        <v>15905</v>
      </c>
      <c r="B14987" s="21" t="s">
        <v>589</v>
      </c>
    </row>
    <row r="14988">
      <c r="A14988" s="23" t="s">
        <v>15906</v>
      </c>
      <c r="B14988" s="21" t="s">
        <v>638</v>
      </c>
    </row>
    <row r="14989">
      <c r="A14989" s="23" t="s">
        <v>15907</v>
      </c>
      <c r="B14989" s="21" t="s">
        <v>261</v>
      </c>
    </row>
    <row r="14990">
      <c r="A14990" s="23" t="s">
        <v>15908</v>
      </c>
      <c r="B14990" s="21" t="s">
        <v>362</v>
      </c>
    </row>
    <row r="14991">
      <c r="A14991" s="23" t="s">
        <v>15909</v>
      </c>
      <c r="B14991" s="21" t="s">
        <v>362</v>
      </c>
    </row>
    <row r="14992">
      <c r="A14992" s="23" t="s">
        <v>15910</v>
      </c>
      <c r="B14992" s="21" t="s">
        <v>273</v>
      </c>
    </row>
    <row r="14993">
      <c r="A14993" s="23" t="s">
        <v>15911</v>
      </c>
      <c r="B14993" s="21" t="s">
        <v>118</v>
      </c>
    </row>
    <row r="14994">
      <c r="A14994" s="23" t="s">
        <v>15912</v>
      </c>
      <c r="B14994" s="21" t="s">
        <v>300</v>
      </c>
    </row>
    <row r="14995">
      <c r="A14995" s="23" t="s">
        <v>15913</v>
      </c>
      <c r="B14995" s="21" t="s">
        <v>144</v>
      </c>
    </row>
    <row r="14996">
      <c r="A14996" s="23" t="s">
        <v>15914</v>
      </c>
      <c r="B14996" s="21" t="s">
        <v>261</v>
      </c>
    </row>
    <row r="14997">
      <c r="A14997" s="23" t="s">
        <v>15915</v>
      </c>
      <c r="B14997" s="21" t="s">
        <v>300</v>
      </c>
    </row>
    <row r="14998">
      <c r="A14998" s="23" t="s">
        <v>15916</v>
      </c>
      <c r="B14998" s="21" t="s">
        <v>2207</v>
      </c>
    </row>
    <row r="14999">
      <c r="A14999" s="23" t="s">
        <v>15917</v>
      </c>
      <c r="B14999" s="21" t="s">
        <v>291</v>
      </c>
    </row>
    <row r="15000">
      <c r="A15000" s="23" t="s">
        <v>15918</v>
      </c>
      <c r="B15000" s="21" t="s">
        <v>300</v>
      </c>
    </row>
    <row r="15001">
      <c r="A15001" s="23" t="s">
        <v>15919</v>
      </c>
      <c r="B15001" s="21" t="s">
        <v>273</v>
      </c>
    </row>
    <row r="15002">
      <c r="A15002" s="23" t="s">
        <v>15920</v>
      </c>
      <c r="B15002" s="21" t="s">
        <v>283</v>
      </c>
    </row>
    <row r="15003">
      <c r="A15003" s="23" t="s">
        <v>15921</v>
      </c>
      <c r="B15003" s="21" t="s">
        <v>375</v>
      </c>
    </row>
    <row r="15004">
      <c r="A15004" s="23" t="s">
        <v>15922</v>
      </c>
      <c r="B15004" s="21" t="s">
        <v>263</v>
      </c>
    </row>
    <row r="15005">
      <c r="A15005" s="23" t="s">
        <v>15923</v>
      </c>
      <c r="B15005" s="21" t="s">
        <v>144</v>
      </c>
    </row>
    <row r="15006">
      <c r="A15006" s="23" t="s">
        <v>15924</v>
      </c>
      <c r="B15006" s="21" t="s">
        <v>283</v>
      </c>
    </row>
    <row r="15007">
      <c r="A15007" s="23" t="s">
        <v>15925</v>
      </c>
      <c r="B15007" s="21" t="s">
        <v>261</v>
      </c>
    </row>
    <row r="15008">
      <c r="A15008" s="23" t="s">
        <v>15926</v>
      </c>
      <c r="B15008" s="21" t="s">
        <v>7880</v>
      </c>
    </row>
    <row r="15009">
      <c r="A15009" s="23" t="s">
        <v>15927</v>
      </c>
      <c r="B15009" s="21" t="s">
        <v>263</v>
      </c>
    </row>
    <row r="15010">
      <c r="A15010" s="23" t="s">
        <v>15928</v>
      </c>
      <c r="B15010" s="21" t="s">
        <v>283</v>
      </c>
    </row>
    <row r="15011">
      <c r="A15011" s="23" t="s">
        <v>15929</v>
      </c>
      <c r="B15011" s="21" t="s">
        <v>267</v>
      </c>
    </row>
    <row r="15012">
      <c r="A15012" s="23" t="s">
        <v>15930</v>
      </c>
      <c r="B15012" s="21" t="s">
        <v>331</v>
      </c>
    </row>
    <row r="15013">
      <c r="A15013" s="23" t="s">
        <v>15931</v>
      </c>
      <c r="B15013" s="21" t="s">
        <v>15932</v>
      </c>
    </row>
    <row r="15014">
      <c r="A15014" s="23" t="s">
        <v>15933</v>
      </c>
      <c r="B15014" s="21" t="s">
        <v>1203</v>
      </c>
    </row>
    <row r="15015">
      <c r="A15015" s="23" t="s">
        <v>15934</v>
      </c>
      <c r="B15015" s="21" t="s">
        <v>283</v>
      </c>
    </row>
    <row r="15016">
      <c r="A15016" s="23" t="s">
        <v>15935</v>
      </c>
      <c r="B15016" s="21" t="s">
        <v>261</v>
      </c>
    </row>
    <row r="15017">
      <c r="A15017" s="23" t="s">
        <v>15936</v>
      </c>
      <c r="B15017" s="21" t="s">
        <v>300</v>
      </c>
    </row>
    <row r="15018">
      <c r="A15018" s="23" t="s">
        <v>15937</v>
      </c>
      <c r="B15018" s="21" t="s">
        <v>144</v>
      </c>
    </row>
    <row r="15019">
      <c r="A15019" s="23" t="s">
        <v>15938</v>
      </c>
      <c r="B15019" s="21" t="s">
        <v>170</v>
      </c>
    </row>
    <row r="15020">
      <c r="A15020" s="23" t="s">
        <v>15939</v>
      </c>
      <c r="B15020" s="21" t="s">
        <v>263</v>
      </c>
    </row>
    <row r="15021">
      <c r="A15021" s="23" t="s">
        <v>15940</v>
      </c>
      <c r="B15021" s="21" t="s">
        <v>271</v>
      </c>
    </row>
    <row r="15022">
      <c r="A15022" s="23" t="s">
        <v>15941</v>
      </c>
      <c r="B15022" s="21" t="s">
        <v>261</v>
      </c>
    </row>
    <row r="15023">
      <c r="A15023" s="23" t="s">
        <v>15942</v>
      </c>
      <c r="B15023" s="21" t="s">
        <v>1203</v>
      </c>
    </row>
    <row r="15024">
      <c r="A15024" s="23" t="s">
        <v>15943</v>
      </c>
      <c r="B15024" s="21" t="s">
        <v>283</v>
      </c>
    </row>
    <row r="15025">
      <c r="A15025" s="23" t="s">
        <v>15944</v>
      </c>
      <c r="B15025" s="21" t="s">
        <v>300</v>
      </c>
    </row>
    <row r="15026">
      <c r="A15026" s="23" t="s">
        <v>15945</v>
      </c>
      <c r="B15026" s="21" t="s">
        <v>261</v>
      </c>
    </row>
    <row r="15027">
      <c r="A15027" s="23" t="s">
        <v>15946</v>
      </c>
      <c r="B15027" s="21" t="s">
        <v>261</v>
      </c>
    </row>
    <row r="15028">
      <c r="A15028" s="23" t="s">
        <v>15947</v>
      </c>
      <c r="B15028" s="21" t="s">
        <v>1549</v>
      </c>
    </row>
    <row r="15029">
      <c r="A15029" s="23" t="s">
        <v>15948</v>
      </c>
      <c r="B15029" s="21" t="s">
        <v>357</v>
      </c>
    </row>
    <row r="15030">
      <c r="A15030" s="23" t="s">
        <v>15949</v>
      </c>
      <c r="B15030" s="21" t="s">
        <v>300</v>
      </c>
    </row>
    <row r="15031">
      <c r="A15031" s="23" t="s">
        <v>15950</v>
      </c>
      <c r="B15031" s="21" t="s">
        <v>329</v>
      </c>
    </row>
    <row r="15032">
      <c r="A15032" s="23" t="s">
        <v>15951</v>
      </c>
      <c r="B15032" s="21" t="s">
        <v>357</v>
      </c>
    </row>
    <row r="15033">
      <c r="A15033" s="23" t="s">
        <v>15952</v>
      </c>
      <c r="B15033" s="21" t="s">
        <v>276</v>
      </c>
    </row>
    <row r="15034">
      <c r="A15034" s="23" t="s">
        <v>15953</v>
      </c>
      <c r="B15034" s="21" t="s">
        <v>15954</v>
      </c>
    </row>
    <row r="15035">
      <c r="A15035" s="23" t="s">
        <v>15955</v>
      </c>
      <c r="B15035" s="21" t="s">
        <v>331</v>
      </c>
    </row>
    <row r="15036">
      <c r="A15036" s="23" t="s">
        <v>15956</v>
      </c>
      <c r="B15036" s="21" t="s">
        <v>300</v>
      </c>
    </row>
    <row r="15037">
      <c r="A15037" s="23" t="s">
        <v>15957</v>
      </c>
      <c r="B15037" s="21" t="s">
        <v>265</v>
      </c>
    </row>
    <row r="15038">
      <c r="A15038" s="23" t="s">
        <v>15958</v>
      </c>
      <c r="B15038" s="21" t="s">
        <v>263</v>
      </c>
    </row>
    <row r="15039">
      <c r="A15039" s="23" t="s">
        <v>15959</v>
      </c>
      <c r="B15039" s="21" t="s">
        <v>362</v>
      </c>
    </row>
    <row r="15040">
      <c r="A15040" s="23" t="s">
        <v>15960</v>
      </c>
      <c r="B15040" s="21" t="s">
        <v>283</v>
      </c>
    </row>
    <row r="15041">
      <c r="A15041" s="23" t="s">
        <v>15961</v>
      </c>
      <c r="B15041" s="21" t="s">
        <v>261</v>
      </c>
    </row>
    <row r="15042">
      <c r="A15042" s="23" t="s">
        <v>15962</v>
      </c>
      <c r="B15042" s="21" t="s">
        <v>118</v>
      </c>
    </row>
    <row r="15043">
      <c r="A15043" s="23" t="s">
        <v>15963</v>
      </c>
      <c r="B15043" s="21" t="s">
        <v>261</v>
      </c>
    </row>
    <row r="15044">
      <c r="A15044" s="23" t="s">
        <v>15964</v>
      </c>
      <c r="B15044" s="21" t="s">
        <v>4078</v>
      </c>
    </row>
    <row r="15045">
      <c r="A15045" s="23" t="s">
        <v>15965</v>
      </c>
      <c r="B15045" s="21" t="s">
        <v>294</v>
      </c>
    </row>
    <row r="15046">
      <c r="A15046" s="23" t="s">
        <v>15966</v>
      </c>
      <c r="B15046" s="21" t="s">
        <v>263</v>
      </c>
    </row>
    <row r="15047">
      <c r="A15047" s="23" t="s">
        <v>15967</v>
      </c>
      <c r="B15047" s="21" t="s">
        <v>300</v>
      </c>
    </row>
    <row r="15048">
      <c r="A15048" s="23" t="s">
        <v>15968</v>
      </c>
      <c r="B15048" s="21" t="s">
        <v>1360</v>
      </c>
    </row>
    <row r="15049">
      <c r="A15049" s="23" t="s">
        <v>15969</v>
      </c>
      <c r="B15049" s="21" t="s">
        <v>261</v>
      </c>
    </row>
    <row r="15050">
      <c r="A15050" s="23" t="s">
        <v>15970</v>
      </c>
      <c r="B15050" s="21" t="s">
        <v>261</v>
      </c>
    </row>
    <row r="15051">
      <c r="A15051" s="23" t="s">
        <v>15971</v>
      </c>
      <c r="B15051" s="21" t="s">
        <v>522</v>
      </c>
    </row>
    <row r="15052">
      <c r="A15052" s="23" t="s">
        <v>15972</v>
      </c>
      <c r="B15052" s="21" t="s">
        <v>283</v>
      </c>
    </row>
    <row r="15053">
      <c r="A15053" s="23" t="s">
        <v>15973</v>
      </c>
      <c r="B15053" s="21" t="s">
        <v>118</v>
      </c>
    </row>
    <row r="15054">
      <c r="A15054" s="23" t="s">
        <v>15974</v>
      </c>
      <c r="B15054" s="21" t="s">
        <v>624</v>
      </c>
    </row>
    <row r="15055">
      <c r="A15055" s="23" t="s">
        <v>15975</v>
      </c>
      <c r="B15055" s="21" t="s">
        <v>589</v>
      </c>
    </row>
    <row r="15056">
      <c r="A15056" s="23" t="s">
        <v>15976</v>
      </c>
      <c r="B15056" s="21" t="s">
        <v>118</v>
      </c>
    </row>
    <row r="15057">
      <c r="A15057" s="23" t="s">
        <v>15977</v>
      </c>
      <c r="B15057" s="21" t="s">
        <v>300</v>
      </c>
    </row>
    <row r="15058">
      <c r="A15058" s="23" t="s">
        <v>15978</v>
      </c>
      <c r="B15058" s="21" t="s">
        <v>267</v>
      </c>
    </row>
    <row r="15059">
      <c r="A15059" s="23" t="s">
        <v>15979</v>
      </c>
      <c r="B15059" s="21" t="s">
        <v>118</v>
      </c>
    </row>
    <row r="15060">
      <c r="A15060" s="23" t="s">
        <v>15980</v>
      </c>
      <c r="B15060" s="21" t="s">
        <v>283</v>
      </c>
    </row>
    <row r="15061">
      <c r="A15061" s="23" t="s">
        <v>15981</v>
      </c>
      <c r="B15061" s="21" t="s">
        <v>261</v>
      </c>
    </row>
    <row r="15062">
      <c r="A15062" s="23" t="s">
        <v>15982</v>
      </c>
      <c r="B15062" s="21" t="s">
        <v>561</v>
      </c>
    </row>
    <row r="15063">
      <c r="A15063" s="23" t="s">
        <v>15983</v>
      </c>
      <c r="B15063" s="21" t="s">
        <v>144</v>
      </c>
    </row>
    <row r="15064">
      <c r="A15064" s="23" t="s">
        <v>15984</v>
      </c>
      <c r="B15064" s="21" t="s">
        <v>1798</v>
      </c>
    </row>
    <row r="15065">
      <c r="A15065" s="23" t="s">
        <v>15985</v>
      </c>
      <c r="B15065" s="21" t="s">
        <v>216</v>
      </c>
    </row>
    <row r="15066">
      <c r="A15066" s="23" t="s">
        <v>15986</v>
      </c>
      <c r="B15066" s="21" t="s">
        <v>283</v>
      </c>
    </row>
    <row r="15067">
      <c r="A15067" s="23" t="s">
        <v>15987</v>
      </c>
      <c r="B15067" s="21" t="s">
        <v>261</v>
      </c>
    </row>
    <row r="15068">
      <c r="A15068" s="23" t="s">
        <v>15988</v>
      </c>
      <c r="B15068" s="21" t="s">
        <v>283</v>
      </c>
    </row>
    <row r="15069">
      <c r="A15069" s="23" t="s">
        <v>15989</v>
      </c>
      <c r="B15069" s="21" t="s">
        <v>283</v>
      </c>
    </row>
    <row r="15070">
      <c r="A15070" s="23" t="s">
        <v>15990</v>
      </c>
      <c r="B15070" s="21" t="s">
        <v>291</v>
      </c>
    </row>
    <row r="15071">
      <c r="A15071" s="23" t="s">
        <v>15991</v>
      </c>
      <c r="B15071" s="21" t="s">
        <v>267</v>
      </c>
    </row>
    <row r="15072">
      <c r="A15072" s="23" t="s">
        <v>15992</v>
      </c>
      <c r="B15072" s="21" t="s">
        <v>261</v>
      </c>
    </row>
    <row r="15073">
      <c r="A15073" s="23" t="s">
        <v>15993</v>
      </c>
      <c r="B15073" s="21" t="s">
        <v>1097</v>
      </c>
    </row>
    <row r="15074">
      <c r="A15074" s="23" t="s">
        <v>15994</v>
      </c>
      <c r="B15074" s="21" t="s">
        <v>261</v>
      </c>
    </row>
    <row r="15075">
      <c r="A15075" s="23" t="s">
        <v>15995</v>
      </c>
      <c r="B15075" s="21" t="s">
        <v>118</v>
      </c>
    </row>
    <row r="15076">
      <c r="A15076" s="23" t="s">
        <v>15996</v>
      </c>
      <c r="B15076" s="21" t="s">
        <v>283</v>
      </c>
    </row>
    <row r="15077">
      <c r="A15077" s="23" t="s">
        <v>15997</v>
      </c>
      <c r="B15077" s="21" t="s">
        <v>300</v>
      </c>
    </row>
    <row r="15078">
      <c r="A15078" s="23" t="s">
        <v>15998</v>
      </c>
      <c r="B15078" s="21" t="s">
        <v>261</v>
      </c>
    </row>
    <row r="15079">
      <c r="A15079" s="23" t="s">
        <v>15999</v>
      </c>
      <c r="B15079" s="21" t="s">
        <v>362</v>
      </c>
    </row>
    <row r="15080">
      <c r="A15080" s="23" t="s">
        <v>16000</v>
      </c>
      <c r="B15080" s="21" t="s">
        <v>267</v>
      </c>
    </row>
    <row r="15081">
      <c r="A15081" s="23" t="s">
        <v>16001</v>
      </c>
      <c r="B15081" s="21" t="s">
        <v>263</v>
      </c>
    </row>
    <row r="15082">
      <c r="A15082" s="23" t="s">
        <v>16002</v>
      </c>
      <c r="B15082" s="21" t="s">
        <v>812</v>
      </c>
    </row>
    <row r="15083">
      <c r="A15083" s="23" t="s">
        <v>16003</v>
      </c>
      <c r="B15083" s="21" t="s">
        <v>279</v>
      </c>
    </row>
    <row r="15084">
      <c r="A15084" s="23" t="s">
        <v>16004</v>
      </c>
      <c r="B15084" s="21" t="s">
        <v>2574</v>
      </c>
    </row>
    <row r="15085">
      <c r="A15085" s="23" t="s">
        <v>16005</v>
      </c>
      <c r="B15085" s="21" t="s">
        <v>276</v>
      </c>
    </row>
    <row r="15086">
      <c r="A15086" s="23" t="s">
        <v>16006</v>
      </c>
      <c r="B15086" s="21" t="s">
        <v>761</v>
      </c>
    </row>
    <row r="15087">
      <c r="A15087" s="23" t="s">
        <v>16007</v>
      </c>
      <c r="B15087" s="21" t="s">
        <v>16008</v>
      </c>
    </row>
    <row r="15088">
      <c r="A15088" s="23" t="s">
        <v>16009</v>
      </c>
      <c r="B15088" s="21" t="s">
        <v>283</v>
      </c>
    </row>
    <row r="15089">
      <c r="A15089" s="23" t="s">
        <v>16010</v>
      </c>
      <c r="B15089" s="21" t="s">
        <v>263</v>
      </c>
    </row>
    <row r="15090">
      <c r="A15090" s="23" t="s">
        <v>16011</v>
      </c>
      <c r="B15090" s="21" t="s">
        <v>357</v>
      </c>
    </row>
    <row r="15091">
      <c r="A15091" s="23" t="s">
        <v>16012</v>
      </c>
      <c r="B15091" s="21" t="s">
        <v>273</v>
      </c>
    </row>
    <row r="15092">
      <c r="A15092" s="23" t="s">
        <v>16013</v>
      </c>
      <c r="B15092" s="21" t="s">
        <v>300</v>
      </c>
    </row>
    <row r="15093">
      <c r="A15093" s="23" t="s">
        <v>16014</v>
      </c>
      <c r="B15093" s="21" t="s">
        <v>261</v>
      </c>
    </row>
    <row r="15094">
      <c r="A15094" s="23" t="s">
        <v>16015</v>
      </c>
      <c r="B15094" s="21" t="s">
        <v>294</v>
      </c>
    </row>
    <row r="15095">
      <c r="A15095" s="23" t="s">
        <v>16016</v>
      </c>
      <c r="B15095" s="21" t="s">
        <v>265</v>
      </c>
    </row>
    <row r="15096">
      <c r="A15096" s="23" t="s">
        <v>16017</v>
      </c>
      <c r="B15096" s="21" t="s">
        <v>261</v>
      </c>
    </row>
    <row r="15097">
      <c r="A15097" s="23" t="s">
        <v>16018</v>
      </c>
      <c r="B15097" s="21" t="s">
        <v>273</v>
      </c>
    </row>
    <row r="15098">
      <c r="A15098" s="23" t="s">
        <v>16019</v>
      </c>
      <c r="B15098" s="21" t="s">
        <v>263</v>
      </c>
    </row>
    <row r="15099">
      <c r="A15099" s="23" t="s">
        <v>16020</v>
      </c>
      <c r="B15099" s="21" t="s">
        <v>283</v>
      </c>
    </row>
    <row r="15100">
      <c r="A15100" s="23" t="s">
        <v>16021</v>
      </c>
      <c r="B15100" s="21" t="s">
        <v>331</v>
      </c>
    </row>
    <row r="15101">
      <c r="A15101" s="23" t="s">
        <v>16022</v>
      </c>
      <c r="B15101" s="21" t="s">
        <v>191</v>
      </c>
    </row>
    <row r="15102">
      <c r="A15102" s="23" t="s">
        <v>16023</v>
      </c>
      <c r="B15102" s="21" t="s">
        <v>1203</v>
      </c>
    </row>
    <row r="15103">
      <c r="A15103" s="23" t="s">
        <v>16024</v>
      </c>
      <c r="B15103" s="21" t="s">
        <v>273</v>
      </c>
    </row>
    <row r="15104">
      <c r="A15104" s="23" t="s">
        <v>16025</v>
      </c>
      <c r="B15104" s="21" t="s">
        <v>16026</v>
      </c>
    </row>
    <row r="15105">
      <c r="A15105" s="23" t="s">
        <v>16027</v>
      </c>
      <c r="B15105" s="21" t="s">
        <v>466</v>
      </c>
    </row>
    <row r="15106">
      <c r="A15106" s="23" t="s">
        <v>16028</v>
      </c>
      <c r="B15106" s="21" t="s">
        <v>329</v>
      </c>
    </row>
    <row r="15107">
      <c r="A15107" s="23" t="s">
        <v>16029</v>
      </c>
      <c r="B15107" s="21" t="s">
        <v>283</v>
      </c>
    </row>
    <row r="15108">
      <c r="A15108" s="23" t="s">
        <v>16030</v>
      </c>
      <c r="B15108" s="21" t="s">
        <v>261</v>
      </c>
    </row>
    <row r="15109">
      <c r="A15109" s="23" t="s">
        <v>16031</v>
      </c>
      <c r="B15109" s="21" t="s">
        <v>4078</v>
      </c>
    </row>
    <row r="15110">
      <c r="A15110" s="23" t="s">
        <v>16032</v>
      </c>
      <c r="B15110" s="21" t="s">
        <v>291</v>
      </c>
    </row>
    <row r="15111">
      <c r="A15111" s="23" t="s">
        <v>16033</v>
      </c>
      <c r="B15111" s="21" t="s">
        <v>767</v>
      </c>
    </row>
    <row r="15112">
      <c r="A15112" s="23" t="s">
        <v>16034</v>
      </c>
      <c r="B15112" s="21" t="s">
        <v>1586</v>
      </c>
    </row>
    <row r="15113">
      <c r="A15113" s="23" t="s">
        <v>16035</v>
      </c>
      <c r="B15113" s="21" t="s">
        <v>283</v>
      </c>
    </row>
    <row r="15114">
      <c r="A15114" s="23" t="s">
        <v>16036</v>
      </c>
      <c r="B15114" s="21" t="s">
        <v>516</v>
      </c>
    </row>
    <row r="15115">
      <c r="A15115" s="23" t="s">
        <v>16037</v>
      </c>
      <c r="B15115" s="21" t="s">
        <v>5894</v>
      </c>
    </row>
    <row r="15116">
      <c r="A15116" s="23" t="s">
        <v>16038</v>
      </c>
      <c r="B15116" s="21" t="s">
        <v>283</v>
      </c>
    </row>
    <row r="15117">
      <c r="A15117" s="23" t="s">
        <v>16039</v>
      </c>
      <c r="B15117" s="21" t="s">
        <v>589</v>
      </c>
    </row>
    <row r="15118">
      <c r="A15118" s="23" t="s">
        <v>16040</v>
      </c>
      <c r="B15118" s="21" t="s">
        <v>1072</v>
      </c>
    </row>
    <row r="15119">
      <c r="A15119" s="23" t="s">
        <v>16041</v>
      </c>
      <c r="B15119" s="21" t="s">
        <v>152</v>
      </c>
    </row>
    <row r="15120">
      <c r="A15120" s="23" t="s">
        <v>16042</v>
      </c>
      <c r="B15120" s="21" t="s">
        <v>300</v>
      </c>
    </row>
    <row r="15121">
      <c r="A15121" s="23" t="s">
        <v>16043</v>
      </c>
      <c r="B15121" s="21" t="s">
        <v>261</v>
      </c>
    </row>
    <row r="15122">
      <c r="A15122" s="23" t="s">
        <v>16044</v>
      </c>
      <c r="B15122" s="21" t="s">
        <v>466</v>
      </c>
    </row>
    <row r="15123">
      <c r="A15123" s="23" t="s">
        <v>16045</v>
      </c>
      <c r="B15123" s="21" t="s">
        <v>16046</v>
      </c>
    </row>
    <row r="15124">
      <c r="A15124" s="23" t="s">
        <v>16047</v>
      </c>
      <c r="B15124" s="21" t="s">
        <v>291</v>
      </c>
    </row>
    <row r="15125">
      <c r="A15125" s="23" t="s">
        <v>16048</v>
      </c>
      <c r="B15125" s="21" t="s">
        <v>587</v>
      </c>
    </row>
    <row r="15126">
      <c r="A15126" s="23" t="s">
        <v>16049</v>
      </c>
      <c r="B15126" s="21" t="s">
        <v>375</v>
      </c>
    </row>
    <row r="15127">
      <c r="A15127" s="23" t="s">
        <v>16050</v>
      </c>
      <c r="B15127" s="21" t="s">
        <v>271</v>
      </c>
    </row>
    <row r="15128">
      <c r="A15128" s="23" t="s">
        <v>16051</v>
      </c>
      <c r="B15128" s="21" t="s">
        <v>261</v>
      </c>
    </row>
    <row r="15129">
      <c r="A15129" s="23" t="s">
        <v>16052</v>
      </c>
      <c r="B15129" s="21" t="s">
        <v>283</v>
      </c>
    </row>
    <row r="15130">
      <c r="A15130" s="23" t="s">
        <v>16053</v>
      </c>
      <c r="B15130" s="21" t="s">
        <v>283</v>
      </c>
    </row>
    <row r="15131">
      <c r="A15131" s="23" t="s">
        <v>16054</v>
      </c>
      <c r="B15131" s="21" t="s">
        <v>294</v>
      </c>
    </row>
    <row r="15132">
      <c r="A15132" s="23" t="s">
        <v>16055</v>
      </c>
      <c r="B15132" s="21" t="s">
        <v>357</v>
      </c>
    </row>
    <row r="15133">
      <c r="A15133" s="23" t="s">
        <v>16056</v>
      </c>
      <c r="B15133" s="21" t="s">
        <v>1586</v>
      </c>
    </row>
    <row r="15134">
      <c r="A15134" s="23" t="s">
        <v>16057</v>
      </c>
      <c r="B15134" s="21" t="s">
        <v>362</v>
      </c>
    </row>
    <row r="15135">
      <c r="A15135" s="23" t="s">
        <v>16058</v>
      </c>
      <c r="B15135" s="21" t="s">
        <v>279</v>
      </c>
    </row>
    <row r="15136">
      <c r="A15136" s="23" t="s">
        <v>16059</v>
      </c>
      <c r="B15136" s="21" t="s">
        <v>659</v>
      </c>
    </row>
    <row r="15137">
      <c r="A15137" s="23" t="s">
        <v>16060</v>
      </c>
      <c r="B15137" s="21" t="s">
        <v>283</v>
      </c>
    </row>
    <row r="15138">
      <c r="A15138" s="23" t="s">
        <v>16061</v>
      </c>
      <c r="B15138" s="21" t="s">
        <v>261</v>
      </c>
    </row>
    <row r="15139">
      <c r="A15139" s="23" t="s">
        <v>16062</v>
      </c>
      <c r="B15139" s="21" t="s">
        <v>283</v>
      </c>
    </row>
    <row r="15140">
      <c r="A15140" s="23" t="s">
        <v>16063</v>
      </c>
      <c r="B15140" s="21" t="s">
        <v>687</v>
      </c>
    </row>
    <row r="15141">
      <c r="A15141" s="23" t="s">
        <v>16064</v>
      </c>
      <c r="B15141" s="21" t="s">
        <v>139</v>
      </c>
    </row>
    <row r="15142">
      <c r="A15142" s="23" t="s">
        <v>16065</v>
      </c>
      <c r="B15142" s="21" t="s">
        <v>220</v>
      </c>
    </row>
    <row r="15143">
      <c r="A15143" s="23" t="s">
        <v>16066</v>
      </c>
      <c r="B15143" s="21" t="s">
        <v>261</v>
      </c>
    </row>
    <row r="15144">
      <c r="A15144" s="23" t="s">
        <v>217</v>
      </c>
      <c r="B15144" s="21" t="s">
        <v>218</v>
      </c>
    </row>
    <row r="15145">
      <c r="A15145" s="23" t="s">
        <v>16067</v>
      </c>
      <c r="B15145" s="21" t="s">
        <v>329</v>
      </c>
    </row>
    <row r="15146">
      <c r="A15146" s="23" t="s">
        <v>16068</v>
      </c>
      <c r="B15146" s="21" t="s">
        <v>261</v>
      </c>
    </row>
    <row r="15147">
      <c r="A15147" s="23" t="s">
        <v>16069</v>
      </c>
      <c r="B15147" s="21" t="s">
        <v>1203</v>
      </c>
    </row>
    <row r="15148">
      <c r="A15148" s="23" t="s">
        <v>16070</v>
      </c>
      <c r="B15148" s="21" t="s">
        <v>346</v>
      </c>
    </row>
    <row r="15149">
      <c r="A15149" s="23" t="s">
        <v>16071</v>
      </c>
      <c r="B15149" s="21" t="s">
        <v>362</v>
      </c>
    </row>
    <row r="15150">
      <c r="A15150" s="23" t="s">
        <v>16072</v>
      </c>
      <c r="B15150" s="21" t="s">
        <v>6244</v>
      </c>
    </row>
    <row r="15151">
      <c r="A15151" s="23" t="s">
        <v>16073</v>
      </c>
      <c r="B15151" s="21" t="s">
        <v>261</v>
      </c>
    </row>
    <row r="15152">
      <c r="A15152" s="23" t="s">
        <v>16074</v>
      </c>
      <c r="B15152" s="21" t="s">
        <v>362</v>
      </c>
    </row>
    <row r="15153">
      <c r="A15153" s="23" t="s">
        <v>16075</v>
      </c>
      <c r="B15153" s="21" t="s">
        <v>144</v>
      </c>
    </row>
    <row r="15154">
      <c r="A15154" s="23" t="s">
        <v>16076</v>
      </c>
      <c r="B15154" s="21" t="s">
        <v>346</v>
      </c>
    </row>
    <row r="15155">
      <c r="A15155" s="23" t="s">
        <v>16077</v>
      </c>
      <c r="B15155" s="21" t="s">
        <v>752</v>
      </c>
    </row>
    <row r="15156">
      <c r="A15156" s="23" t="s">
        <v>16078</v>
      </c>
      <c r="B15156" s="21" t="s">
        <v>1205</v>
      </c>
    </row>
    <row r="15157">
      <c r="A15157" s="23" t="s">
        <v>16079</v>
      </c>
      <c r="B15157" s="21" t="s">
        <v>3260</v>
      </c>
    </row>
    <row r="15158">
      <c r="A15158" s="23" t="s">
        <v>16080</v>
      </c>
      <c r="B15158" s="21" t="s">
        <v>362</v>
      </c>
    </row>
    <row r="15159">
      <c r="A15159" s="23" t="s">
        <v>16081</v>
      </c>
      <c r="B15159" s="21" t="s">
        <v>283</v>
      </c>
    </row>
    <row r="15160">
      <c r="A15160" s="23" t="s">
        <v>16082</v>
      </c>
      <c r="B15160" s="21" t="s">
        <v>362</v>
      </c>
    </row>
    <row r="15161">
      <c r="A15161" s="23" t="s">
        <v>16083</v>
      </c>
      <c r="B15161" s="21" t="s">
        <v>261</v>
      </c>
    </row>
    <row r="15162">
      <c r="A15162" s="23" t="s">
        <v>16084</v>
      </c>
      <c r="B15162" s="21" t="s">
        <v>5161</v>
      </c>
    </row>
    <row r="15163">
      <c r="A15163" s="23" t="s">
        <v>16085</v>
      </c>
      <c r="B15163" s="21" t="s">
        <v>263</v>
      </c>
    </row>
    <row r="15164">
      <c r="A15164" s="23" t="s">
        <v>16086</v>
      </c>
      <c r="B15164" s="21" t="s">
        <v>476</v>
      </c>
    </row>
    <row r="15165">
      <c r="A15165" s="23" t="s">
        <v>16087</v>
      </c>
      <c r="B15165" s="21" t="s">
        <v>220</v>
      </c>
    </row>
    <row r="15166">
      <c r="A15166" s="23" t="s">
        <v>16088</v>
      </c>
      <c r="B15166" s="21" t="s">
        <v>5504</v>
      </c>
    </row>
    <row r="15167">
      <c r="A15167" s="23" t="s">
        <v>16089</v>
      </c>
      <c r="B15167" s="21" t="s">
        <v>283</v>
      </c>
    </row>
    <row r="15168">
      <c r="A15168" s="23" t="s">
        <v>16090</v>
      </c>
      <c r="B15168" s="21" t="s">
        <v>2574</v>
      </c>
    </row>
    <row r="15169">
      <c r="A15169" s="23" t="s">
        <v>16091</v>
      </c>
      <c r="B15169" s="21" t="s">
        <v>267</v>
      </c>
    </row>
    <row r="15170">
      <c r="A15170" s="23" t="s">
        <v>16092</v>
      </c>
      <c r="B15170" s="21" t="s">
        <v>1090</v>
      </c>
    </row>
    <row r="15171">
      <c r="A15171" s="23" t="s">
        <v>16093</v>
      </c>
      <c r="B15171" s="21" t="s">
        <v>693</v>
      </c>
    </row>
    <row r="15172">
      <c r="A15172" s="23" t="s">
        <v>16094</v>
      </c>
      <c r="B15172" s="21" t="s">
        <v>300</v>
      </c>
    </row>
    <row r="15173">
      <c r="A15173" s="23" t="s">
        <v>16095</v>
      </c>
      <c r="B15173" s="21" t="s">
        <v>687</v>
      </c>
    </row>
    <row r="15174">
      <c r="A15174" s="23" t="s">
        <v>16096</v>
      </c>
      <c r="B15174" s="21" t="s">
        <v>267</v>
      </c>
    </row>
    <row r="15175">
      <c r="A15175" s="23" t="s">
        <v>16097</v>
      </c>
      <c r="B15175" s="21" t="s">
        <v>16098</v>
      </c>
    </row>
    <row r="15176">
      <c r="A15176" s="23" t="s">
        <v>16099</v>
      </c>
      <c r="B15176" s="21" t="s">
        <v>767</v>
      </c>
    </row>
    <row r="15177">
      <c r="A15177" s="23" t="s">
        <v>16100</v>
      </c>
      <c r="B15177" s="21" t="s">
        <v>283</v>
      </c>
    </row>
    <row r="15178">
      <c r="A15178" s="23" t="s">
        <v>16101</v>
      </c>
      <c r="B15178" s="21" t="s">
        <v>261</v>
      </c>
    </row>
    <row r="15179">
      <c r="A15179" s="23" t="s">
        <v>16102</v>
      </c>
      <c r="B15179" s="21" t="s">
        <v>362</v>
      </c>
    </row>
    <row r="15180">
      <c r="A15180" s="23" t="s">
        <v>16103</v>
      </c>
      <c r="B15180" s="21" t="s">
        <v>261</v>
      </c>
    </row>
    <row r="15181">
      <c r="A15181" s="23" t="s">
        <v>16104</v>
      </c>
      <c r="B15181" s="21" t="s">
        <v>261</v>
      </c>
    </row>
    <row r="15182">
      <c r="A15182" s="23" t="s">
        <v>16105</v>
      </c>
      <c r="B15182" s="21" t="s">
        <v>653</v>
      </c>
    </row>
    <row r="15183">
      <c r="A15183" s="23" t="s">
        <v>16106</v>
      </c>
      <c r="B15183" s="21" t="s">
        <v>16107</v>
      </c>
    </row>
    <row r="15184">
      <c r="A15184" s="23" t="s">
        <v>16108</v>
      </c>
      <c r="B15184" s="21" t="s">
        <v>271</v>
      </c>
    </row>
    <row r="15185">
      <c r="A15185" s="23" t="s">
        <v>16109</v>
      </c>
      <c r="B15185" s="21" t="s">
        <v>283</v>
      </c>
    </row>
    <row r="15186">
      <c r="A15186" s="23" t="s">
        <v>16110</v>
      </c>
      <c r="B15186" s="21" t="s">
        <v>4674</v>
      </c>
    </row>
    <row r="15187">
      <c r="A15187" s="23" t="s">
        <v>16111</v>
      </c>
      <c r="B15187" s="21" t="s">
        <v>283</v>
      </c>
    </row>
    <row r="15188">
      <c r="A15188" s="23" t="s">
        <v>16112</v>
      </c>
      <c r="B15188" s="21" t="s">
        <v>450</v>
      </c>
    </row>
    <row r="15189">
      <c r="A15189" s="23" t="s">
        <v>16113</v>
      </c>
      <c r="B15189" s="21" t="s">
        <v>263</v>
      </c>
    </row>
    <row r="15190">
      <c r="A15190" s="23" t="s">
        <v>16114</v>
      </c>
      <c r="B15190" s="21" t="s">
        <v>273</v>
      </c>
    </row>
    <row r="15191">
      <c r="A15191" s="23" t="s">
        <v>16115</v>
      </c>
      <c r="B15191" s="21" t="s">
        <v>283</v>
      </c>
    </row>
    <row r="15192">
      <c r="A15192" s="23" t="s">
        <v>16116</v>
      </c>
      <c r="B15192" s="21" t="s">
        <v>300</v>
      </c>
    </row>
    <row r="15193">
      <c r="A15193" s="23" t="s">
        <v>16117</v>
      </c>
      <c r="B15193" s="21" t="s">
        <v>610</v>
      </c>
    </row>
    <row r="15194">
      <c r="A15194" s="23" t="s">
        <v>16118</v>
      </c>
      <c r="B15194" s="21" t="s">
        <v>261</v>
      </c>
    </row>
    <row r="15195">
      <c r="A15195" s="23" t="s">
        <v>16119</v>
      </c>
      <c r="B15195" s="21" t="s">
        <v>3031</v>
      </c>
    </row>
    <row r="15196">
      <c r="A15196" s="23" t="s">
        <v>16120</v>
      </c>
      <c r="B15196" s="21" t="s">
        <v>261</v>
      </c>
    </row>
    <row r="15197">
      <c r="A15197" s="23" t="s">
        <v>16121</v>
      </c>
      <c r="B15197" s="21" t="s">
        <v>283</v>
      </c>
    </row>
    <row r="15198">
      <c r="A15198" s="23" t="s">
        <v>16122</v>
      </c>
      <c r="B15198" s="21" t="s">
        <v>300</v>
      </c>
    </row>
    <row r="15199">
      <c r="A15199" s="23" t="s">
        <v>16123</v>
      </c>
      <c r="B15199" s="21" t="s">
        <v>1189</v>
      </c>
    </row>
    <row r="15200">
      <c r="A15200" s="23" t="s">
        <v>16124</v>
      </c>
      <c r="B15200" s="21" t="s">
        <v>797</v>
      </c>
    </row>
    <row r="15201">
      <c r="A15201" s="23" t="s">
        <v>16125</v>
      </c>
      <c r="B15201" s="21" t="s">
        <v>144</v>
      </c>
    </row>
    <row r="15202">
      <c r="A15202" s="23" t="s">
        <v>16126</v>
      </c>
      <c r="B15202" s="21" t="s">
        <v>118</v>
      </c>
    </row>
    <row r="15203">
      <c r="A15203" s="23" t="s">
        <v>16127</v>
      </c>
      <c r="B15203" s="21" t="s">
        <v>261</v>
      </c>
    </row>
    <row r="15204">
      <c r="A15204" s="23" t="s">
        <v>16128</v>
      </c>
      <c r="B15204" s="21" t="s">
        <v>118</v>
      </c>
    </row>
    <row r="15205">
      <c r="A15205" s="23" t="s">
        <v>16129</v>
      </c>
      <c r="B15205" s="21" t="s">
        <v>261</v>
      </c>
    </row>
    <row r="15206">
      <c r="A15206" s="23" t="s">
        <v>16130</v>
      </c>
      <c r="B15206" s="21" t="s">
        <v>300</v>
      </c>
    </row>
    <row r="15207">
      <c r="A15207" s="23" t="s">
        <v>16131</v>
      </c>
      <c r="B15207" s="21" t="s">
        <v>12267</v>
      </c>
    </row>
    <row r="15208">
      <c r="A15208" s="23" t="s">
        <v>16132</v>
      </c>
      <c r="B15208" s="21" t="s">
        <v>216</v>
      </c>
    </row>
    <row r="15209">
      <c r="A15209" s="23" t="s">
        <v>16133</v>
      </c>
      <c r="B15209" s="21" t="s">
        <v>362</v>
      </c>
    </row>
    <row r="15210">
      <c r="A15210" s="23" t="s">
        <v>16134</v>
      </c>
      <c r="B15210" s="21" t="s">
        <v>283</v>
      </c>
    </row>
    <row r="15211">
      <c r="A15211" s="23" t="s">
        <v>16135</v>
      </c>
      <c r="B15211" s="21" t="s">
        <v>261</v>
      </c>
    </row>
    <row r="15212">
      <c r="A15212" s="23" t="s">
        <v>16136</v>
      </c>
      <c r="B15212" s="21" t="s">
        <v>283</v>
      </c>
    </row>
    <row r="15213">
      <c r="A15213" s="23" t="s">
        <v>16137</v>
      </c>
      <c r="B15213" s="21" t="s">
        <v>273</v>
      </c>
    </row>
    <row r="15214">
      <c r="A15214" s="23" t="s">
        <v>16138</v>
      </c>
      <c r="B15214" s="21" t="s">
        <v>261</v>
      </c>
    </row>
    <row r="15215">
      <c r="A15215" s="23" t="s">
        <v>16139</v>
      </c>
      <c r="B15215" s="21" t="s">
        <v>283</v>
      </c>
    </row>
    <row r="15216">
      <c r="A15216" s="23" t="s">
        <v>16140</v>
      </c>
      <c r="B15216" s="21" t="s">
        <v>191</v>
      </c>
    </row>
    <row r="15217">
      <c r="A15217" s="23" t="s">
        <v>16141</v>
      </c>
      <c r="B15217" s="21" t="s">
        <v>283</v>
      </c>
    </row>
    <row r="15218">
      <c r="A15218" s="23" t="s">
        <v>16142</v>
      </c>
      <c r="B15218" s="21" t="s">
        <v>16143</v>
      </c>
    </row>
    <row r="15219">
      <c r="A15219" s="23" t="s">
        <v>16144</v>
      </c>
      <c r="B15219" s="21" t="s">
        <v>267</v>
      </c>
    </row>
    <row r="15220">
      <c r="A15220" s="23" t="s">
        <v>16145</v>
      </c>
      <c r="B15220" s="21" t="s">
        <v>261</v>
      </c>
    </row>
    <row r="15221">
      <c r="A15221" s="23" t="s">
        <v>16146</v>
      </c>
      <c r="B15221" s="21" t="s">
        <v>291</v>
      </c>
    </row>
    <row r="15222">
      <c r="A15222" s="23" t="s">
        <v>16147</v>
      </c>
      <c r="B15222" s="21" t="s">
        <v>664</v>
      </c>
    </row>
    <row r="15223">
      <c r="A15223" s="23" t="s">
        <v>16148</v>
      </c>
      <c r="B15223" s="21" t="s">
        <v>273</v>
      </c>
    </row>
    <row r="15224">
      <c r="A15224" s="23" t="s">
        <v>16149</v>
      </c>
      <c r="B15224" s="21" t="s">
        <v>118</v>
      </c>
    </row>
    <row r="15225">
      <c r="A15225" s="23" t="s">
        <v>16150</v>
      </c>
      <c r="B15225" s="21" t="s">
        <v>267</v>
      </c>
    </row>
    <row r="15226">
      <c r="A15226" s="23" t="s">
        <v>16151</v>
      </c>
      <c r="B15226" s="21" t="s">
        <v>357</v>
      </c>
    </row>
    <row r="15227">
      <c r="A15227" s="23" t="s">
        <v>16152</v>
      </c>
      <c r="B15227" s="21" t="s">
        <v>291</v>
      </c>
    </row>
    <row r="15228">
      <c r="A15228" s="23" t="s">
        <v>16153</v>
      </c>
      <c r="B15228" s="21" t="s">
        <v>294</v>
      </c>
    </row>
    <row r="15229">
      <c r="A15229" s="23" t="s">
        <v>16154</v>
      </c>
      <c r="B15229" s="21" t="s">
        <v>761</v>
      </c>
    </row>
    <row r="15230">
      <c r="A15230" s="23" t="s">
        <v>16155</v>
      </c>
      <c r="B15230" s="21" t="s">
        <v>283</v>
      </c>
    </row>
    <row r="15231">
      <c r="A15231" s="23" t="s">
        <v>16156</v>
      </c>
      <c r="B15231" s="21" t="s">
        <v>263</v>
      </c>
    </row>
    <row r="15232">
      <c r="A15232" s="23" t="s">
        <v>16157</v>
      </c>
      <c r="B15232" s="21" t="s">
        <v>283</v>
      </c>
    </row>
    <row r="15233">
      <c r="A15233" s="23" t="s">
        <v>16158</v>
      </c>
      <c r="B15233" s="21" t="s">
        <v>283</v>
      </c>
    </row>
    <row r="15234">
      <c r="A15234" s="23" t="s">
        <v>16159</v>
      </c>
      <c r="B15234" s="21" t="s">
        <v>1205</v>
      </c>
    </row>
    <row r="15235">
      <c r="A15235" s="23" t="s">
        <v>16160</v>
      </c>
      <c r="B15235" s="21" t="s">
        <v>267</v>
      </c>
    </row>
    <row r="15236">
      <c r="A15236" s="23" t="s">
        <v>16161</v>
      </c>
      <c r="B15236" s="21" t="s">
        <v>261</v>
      </c>
    </row>
    <row r="15237">
      <c r="A15237" s="23" t="s">
        <v>16162</v>
      </c>
      <c r="B15237" s="21" t="s">
        <v>276</v>
      </c>
    </row>
    <row r="15238">
      <c r="A15238" s="23" t="s">
        <v>16163</v>
      </c>
      <c r="B15238" s="21" t="s">
        <v>267</v>
      </c>
    </row>
    <row r="15239">
      <c r="A15239" s="23" t="s">
        <v>16164</v>
      </c>
      <c r="B15239" s="21" t="s">
        <v>362</v>
      </c>
    </row>
    <row r="15240">
      <c r="A15240" s="23" t="s">
        <v>16165</v>
      </c>
      <c r="B15240" s="21" t="s">
        <v>261</v>
      </c>
    </row>
    <row r="15241">
      <c r="A15241" s="23" t="s">
        <v>16166</v>
      </c>
      <c r="B15241" s="21" t="s">
        <v>1273</v>
      </c>
    </row>
    <row r="15242">
      <c r="A15242" s="23" t="s">
        <v>16167</v>
      </c>
      <c r="B15242" s="21" t="s">
        <v>16168</v>
      </c>
    </row>
    <row r="15243">
      <c r="A15243" s="23" t="s">
        <v>16169</v>
      </c>
      <c r="B15243" s="21" t="s">
        <v>16170</v>
      </c>
    </row>
    <row r="15244">
      <c r="A15244" s="23" t="s">
        <v>16171</v>
      </c>
      <c r="B15244" s="21" t="s">
        <v>300</v>
      </c>
    </row>
    <row r="15245">
      <c r="A15245" s="23" t="s">
        <v>16172</v>
      </c>
      <c r="B15245" s="21" t="s">
        <v>273</v>
      </c>
    </row>
    <row r="15246">
      <c r="A15246" s="23" t="s">
        <v>16173</v>
      </c>
      <c r="B15246" s="21" t="s">
        <v>300</v>
      </c>
    </row>
    <row r="15247">
      <c r="A15247" s="23" t="s">
        <v>16174</v>
      </c>
      <c r="B15247" s="21" t="s">
        <v>16175</v>
      </c>
    </row>
    <row r="15248">
      <c r="A15248" s="23" t="s">
        <v>16176</v>
      </c>
      <c r="B15248" s="21" t="s">
        <v>271</v>
      </c>
    </row>
    <row r="15249">
      <c r="A15249" s="23" t="s">
        <v>16177</v>
      </c>
      <c r="B15249" s="21" t="s">
        <v>9447</v>
      </c>
    </row>
    <row r="15250">
      <c r="A15250" s="23" t="s">
        <v>16178</v>
      </c>
      <c r="B15250" s="21" t="s">
        <v>16179</v>
      </c>
    </row>
    <row r="15251">
      <c r="A15251" s="23" t="s">
        <v>16180</v>
      </c>
      <c r="B15251" s="21" t="s">
        <v>300</v>
      </c>
    </row>
    <row r="15252">
      <c r="A15252" s="23" t="s">
        <v>16181</v>
      </c>
      <c r="B15252" s="21" t="s">
        <v>283</v>
      </c>
    </row>
    <row r="15253">
      <c r="A15253" s="23" t="s">
        <v>16182</v>
      </c>
      <c r="B15253" s="21" t="s">
        <v>1320</v>
      </c>
    </row>
    <row r="15254">
      <c r="A15254" s="23" t="s">
        <v>16183</v>
      </c>
      <c r="B15254" s="21" t="s">
        <v>331</v>
      </c>
    </row>
    <row r="15255">
      <c r="A15255" s="23" t="s">
        <v>16184</v>
      </c>
      <c r="B15255" s="21" t="s">
        <v>511</v>
      </c>
    </row>
    <row r="15256">
      <c r="A15256" s="23" t="s">
        <v>16185</v>
      </c>
      <c r="B15256" s="21" t="s">
        <v>1223</v>
      </c>
    </row>
    <row r="15257">
      <c r="A15257" s="23" t="s">
        <v>16186</v>
      </c>
      <c r="B15257" s="21" t="s">
        <v>1320</v>
      </c>
    </row>
    <row r="15258">
      <c r="A15258" s="23" t="s">
        <v>16187</v>
      </c>
      <c r="B15258" s="21" t="s">
        <v>271</v>
      </c>
    </row>
    <row r="15259">
      <c r="A15259" s="23" t="s">
        <v>16188</v>
      </c>
      <c r="B15259" s="21" t="s">
        <v>261</v>
      </c>
    </row>
    <row r="15260">
      <c r="A15260" s="23" t="s">
        <v>16189</v>
      </c>
      <c r="B15260" s="21" t="s">
        <v>261</v>
      </c>
    </row>
    <row r="15261">
      <c r="A15261" s="23" t="s">
        <v>16190</v>
      </c>
      <c r="B15261" s="21" t="s">
        <v>3675</v>
      </c>
    </row>
    <row r="15262">
      <c r="A15262" s="23" t="s">
        <v>16191</v>
      </c>
      <c r="B15262" s="21" t="s">
        <v>16192</v>
      </c>
    </row>
    <row r="15263">
      <c r="A15263" s="23" t="s">
        <v>16193</v>
      </c>
      <c r="B15263" s="21" t="s">
        <v>1203</v>
      </c>
    </row>
    <row r="15264">
      <c r="A15264" s="23" t="s">
        <v>16194</v>
      </c>
      <c r="B15264" s="21" t="s">
        <v>261</v>
      </c>
    </row>
    <row r="15265">
      <c r="A15265" s="23" t="s">
        <v>16195</v>
      </c>
      <c r="B15265" s="21" t="s">
        <v>300</v>
      </c>
    </row>
    <row r="15266">
      <c r="A15266" s="23" t="s">
        <v>16196</v>
      </c>
      <c r="B15266" s="21" t="s">
        <v>1625</v>
      </c>
    </row>
    <row r="15267">
      <c r="A15267" s="23" t="s">
        <v>16197</v>
      </c>
      <c r="B15267" s="21" t="s">
        <v>118</v>
      </c>
    </row>
    <row r="15268">
      <c r="A15268" s="23" t="s">
        <v>16198</v>
      </c>
      <c r="B15268" s="21" t="s">
        <v>261</v>
      </c>
    </row>
    <row r="15269">
      <c r="A15269" s="23" t="s">
        <v>16199</v>
      </c>
      <c r="B15269" s="21" t="s">
        <v>3031</v>
      </c>
    </row>
    <row r="15270">
      <c r="A15270" s="23" t="s">
        <v>16200</v>
      </c>
      <c r="B15270" s="21" t="s">
        <v>261</v>
      </c>
    </row>
    <row r="15271">
      <c r="A15271" s="23" t="s">
        <v>16201</v>
      </c>
      <c r="B15271" s="21" t="s">
        <v>501</v>
      </c>
    </row>
    <row r="15272">
      <c r="A15272" s="23" t="s">
        <v>16202</v>
      </c>
      <c r="B15272" s="21" t="s">
        <v>297</v>
      </c>
    </row>
    <row r="15273">
      <c r="A15273" s="23" t="s">
        <v>16203</v>
      </c>
      <c r="B15273" s="21" t="s">
        <v>333</v>
      </c>
    </row>
    <row r="15274">
      <c r="A15274" s="23" t="s">
        <v>16204</v>
      </c>
      <c r="B15274" s="21" t="s">
        <v>283</v>
      </c>
    </row>
    <row r="15275">
      <c r="A15275" s="23" t="s">
        <v>16205</v>
      </c>
      <c r="B15275" s="21" t="s">
        <v>271</v>
      </c>
    </row>
    <row r="15276">
      <c r="A15276" s="23" t="s">
        <v>16206</v>
      </c>
      <c r="B15276" s="21" t="s">
        <v>294</v>
      </c>
    </row>
    <row r="15277">
      <c r="A15277" s="23" t="s">
        <v>16207</v>
      </c>
      <c r="B15277" s="21" t="s">
        <v>752</v>
      </c>
    </row>
    <row r="15278">
      <c r="A15278" s="23" t="s">
        <v>16208</v>
      </c>
      <c r="B15278" s="21" t="s">
        <v>283</v>
      </c>
    </row>
    <row r="15279">
      <c r="A15279" s="23" t="s">
        <v>16209</v>
      </c>
      <c r="B15279" s="21" t="s">
        <v>283</v>
      </c>
    </row>
    <row r="15280">
      <c r="A15280" s="23" t="s">
        <v>16210</v>
      </c>
      <c r="B15280" s="21" t="s">
        <v>152</v>
      </c>
    </row>
    <row r="15281">
      <c r="A15281" s="23" t="s">
        <v>16211</v>
      </c>
      <c r="B15281" s="21" t="s">
        <v>5111</v>
      </c>
    </row>
    <row r="15282">
      <c r="A15282" s="23" t="s">
        <v>16212</v>
      </c>
      <c r="B15282" s="21" t="s">
        <v>261</v>
      </c>
    </row>
    <row r="15283">
      <c r="A15283" s="23" t="s">
        <v>16213</v>
      </c>
      <c r="B15283" s="21" t="s">
        <v>118</v>
      </c>
    </row>
    <row r="15284">
      <c r="A15284" s="23" t="s">
        <v>16214</v>
      </c>
      <c r="B15284" s="21" t="s">
        <v>283</v>
      </c>
    </row>
    <row r="15285">
      <c r="A15285" s="23" t="s">
        <v>16215</v>
      </c>
      <c r="B15285" s="21" t="s">
        <v>174</v>
      </c>
    </row>
    <row r="15286">
      <c r="A15286" s="23" t="s">
        <v>16216</v>
      </c>
      <c r="B15286" s="21" t="s">
        <v>283</v>
      </c>
    </row>
    <row r="15287">
      <c r="A15287" s="23" t="s">
        <v>16217</v>
      </c>
      <c r="B15287" s="21" t="s">
        <v>267</v>
      </c>
    </row>
    <row r="15288">
      <c r="A15288" s="23" t="s">
        <v>16218</v>
      </c>
      <c r="B15288" s="21" t="s">
        <v>283</v>
      </c>
    </row>
    <row r="15289">
      <c r="A15289" s="23" t="s">
        <v>16219</v>
      </c>
      <c r="B15289" s="21" t="s">
        <v>362</v>
      </c>
    </row>
    <row r="15290">
      <c r="A15290" s="23" t="s">
        <v>16220</v>
      </c>
      <c r="B15290" s="21" t="s">
        <v>1239</v>
      </c>
    </row>
    <row r="15291">
      <c r="A15291" s="23" t="s">
        <v>16221</v>
      </c>
      <c r="B15291" s="21" t="s">
        <v>394</v>
      </c>
    </row>
    <row r="15292">
      <c r="A15292" s="23" t="s">
        <v>16222</v>
      </c>
      <c r="B15292" s="21" t="s">
        <v>283</v>
      </c>
    </row>
    <row r="15293">
      <c r="A15293" s="23" t="s">
        <v>16223</v>
      </c>
      <c r="B15293" s="21" t="s">
        <v>265</v>
      </c>
    </row>
    <row r="15294">
      <c r="A15294" s="23" t="s">
        <v>16224</v>
      </c>
      <c r="B15294" s="21" t="s">
        <v>300</v>
      </c>
    </row>
    <row r="15295">
      <c r="A15295" s="23" t="s">
        <v>16225</v>
      </c>
      <c r="B15295" s="21" t="s">
        <v>767</v>
      </c>
    </row>
    <row r="15296">
      <c r="A15296" s="23" t="s">
        <v>16226</v>
      </c>
      <c r="B15296" s="21" t="s">
        <v>118</v>
      </c>
    </row>
    <row r="15297">
      <c r="A15297" s="23" t="s">
        <v>16227</v>
      </c>
      <c r="B15297" s="21" t="s">
        <v>291</v>
      </c>
    </row>
    <row r="15298">
      <c r="A15298" s="23" t="s">
        <v>16228</v>
      </c>
      <c r="B15298" s="21" t="s">
        <v>261</v>
      </c>
    </row>
    <row r="15299">
      <c r="A15299" s="23" t="s">
        <v>16229</v>
      </c>
      <c r="B15299" s="21" t="s">
        <v>261</v>
      </c>
    </row>
    <row r="15300">
      <c r="A15300" s="23" t="s">
        <v>16230</v>
      </c>
      <c r="B15300" s="21" t="s">
        <v>3202</v>
      </c>
    </row>
    <row r="15301">
      <c r="A15301" s="23" t="s">
        <v>16231</v>
      </c>
      <c r="B15301" s="21" t="s">
        <v>283</v>
      </c>
    </row>
    <row r="15302">
      <c r="A15302" s="23" t="s">
        <v>16232</v>
      </c>
      <c r="B15302" s="21" t="s">
        <v>752</v>
      </c>
    </row>
    <row r="15303">
      <c r="A15303" s="23" t="s">
        <v>16233</v>
      </c>
      <c r="B15303" s="21" t="s">
        <v>561</v>
      </c>
    </row>
    <row r="15304">
      <c r="A15304" s="23" t="s">
        <v>16234</v>
      </c>
      <c r="B15304" s="21" t="s">
        <v>362</v>
      </c>
    </row>
    <row r="15305">
      <c r="A15305" s="23" t="s">
        <v>16235</v>
      </c>
      <c r="B15305" s="21" t="s">
        <v>9344</v>
      </c>
    </row>
    <row r="15306">
      <c r="A15306" s="23" t="s">
        <v>16236</v>
      </c>
      <c r="B15306" s="21" t="s">
        <v>318</v>
      </c>
    </row>
    <row r="15307">
      <c r="A15307" s="23" t="s">
        <v>16237</v>
      </c>
      <c r="B15307" s="21" t="s">
        <v>767</v>
      </c>
    </row>
    <row r="15308">
      <c r="A15308" s="23" t="s">
        <v>16238</v>
      </c>
      <c r="B15308" s="21" t="s">
        <v>265</v>
      </c>
    </row>
    <row r="15309">
      <c r="A15309" s="23" t="s">
        <v>16239</v>
      </c>
      <c r="B15309" s="21" t="s">
        <v>659</v>
      </c>
    </row>
    <row r="15310">
      <c r="A15310" s="23" t="s">
        <v>16240</v>
      </c>
      <c r="B15310" s="21" t="s">
        <v>283</v>
      </c>
    </row>
    <row r="15311">
      <c r="A15311" s="23" t="s">
        <v>16241</v>
      </c>
      <c r="B15311" s="21" t="s">
        <v>690</v>
      </c>
    </row>
    <row r="15312">
      <c r="A15312" s="23" t="s">
        <v>16242</v>
      </c>
      <c r="B15312" s="21" t="s">
        <v>126</v>
      </c>
    </row>
    <row r="15313">
      <c r="A15313" s="23" t="s">
        <v>16243</v>
      </c>
      <c r="B15313" s="21" t="s">
        <v>659</v>
      </c>
    </row>
    <row r="15314">
      <c r="A15314" s="23" t="s">
        <v>16244</v>
      </c>
      <c r="B15314" s="21" t="s">
        <v>283</v>
      </c>
    </row>
    <row r="15315">
      <c r="A15315" s="23" t="s">
        <v>16245</v>
      </c>
      <c r="B15315" s="21" t="s">
        <v>1281</v>
      </c>
    </row>
    <row r="15316">
      <c r="A15316" s="23" t="s">
        <v>16246</v>
      </c>
      <c r="B15316" s="21" t="s">
        <v>9344</v>
      </c>
    </row>
    <row r="15317">
      <c r="A15317" s="23" t="s">
        <v>16247</v>
      </c>
      <c r="B15317" s="21" t="s">
        <v>1230</v>
      </c>
    </row>
    <row r="15318">
      <c r="A15318" s="23" t="s">
        <v>16248</v>
      </c>
      <c r="B15318" s="21" t="s">
        <v>349</v>
      </c>
    </row>
    <row r="15319">
      <c r="A15319" s="23" t="s">
        <v>16249</v>
      </c>
      <c r="B15319" s="21" t="s">
        <v>687</v>
      </c>
    </row>
    <row r="15320">
      <c r="A15320" s="23" t="s">
        <v>16250</v>
      </c>
      <c r="B15320" s="21" t="s">
        <v>16251</v>
      </c>
    </row>
    <row r="15321">
      <c r="A15321" s="23" t="s">
        <v>16252</v>
      </c>
      <c r="B15321" s="21" t="s">
        <v>283</v>
      </c>
    </row>
    <row r="15322">
      <c r="A15322" s="23" t="s">
        <v>16253</v>
      </c>
      <c r="B15322" s="21" t="s">
        <v>267</v>
      </c>
    </row>
    <row r="15323">
      <c r="A15323" s="23" t="s">
        <v>16254</v>
      </c>
      <c r="B15323" s="21" t="s">
        <v>283</v>
      </c>
    </row>
    <row r="15324">
      <c r="A15324" s="23" t="s">
        <v>16255</v>
      </c>
      <c r="B15324" s="21" t="s">
        <v>118</v>
      </c>
    </row>
    <row r="15325">
      <c r="A15325" s="23" t="s">
        <v>16256</v>
      </c>
      <c r="B15325" s="21" t="s">
        <v>501</v>
      </c>
    </row>
    <row r="15326">
      <c r="A15326" s="23" t="s">
        <v>16257</v>
      </c>
      <c r="B15326" s="21" t="s">
        <v>261</v>
      </c>
    </row>
    <row r="15327">
      <c r="A15327" s="23" t="s">
        <v>16258</v>
      </c>
      <c r="B15327" s="21" t="s">
        <v>300</v>
      </c>
    </row>
    <row r="15328">
      <c r="A15328" s="23" t="s">
        <v>16259</v>
      </c>
      <c r="B15328" s="21" t="s">
        <v>267</v>
      </c>
    </row>
    <row r="15329">
      <c r="A15329" s="23" t="s">
        <v>16260</v>
      </c>
      <c r="B15329" s="21" t="s">
        <v>267</v>
      </c>
    </row>
    <row r="15330">
      <c r="A15330" s="23" t="s">
        <v>16261</v>
      </c>
      <c r="B15330" s="21" t="s">
        <v>263</v>
      </c>
    </row>
    <row r="15331">
      <c r="A15331" s="23" t="s">
        <v>16262</v>
      </c>
      <c r="B15331" s="21" t="s">
        <v>261</v>
      </c>
    </row>
    <row r="15332">
      <c r="A15332" s="23" t="s">
        <v>16263</v>
      </c>
      <c r="B15332" s="21" t="s">
        <v>283</v>
      </c>
    </row>
    <row r="15333">
      <c r="A15333" s="23" t="s">
        <v>16264</v>
      </c>
      <c r="B15333" s="21" t="s">
        <v>263</v>
      </c>
    </row>
    <row r="15334">
      <c r="A15334" s="23" t="s">
        <v>16265</v>
      </c>
      <c r="B15334" s="21" t="s">
        <v>294</v>
      </c>
    </row>
    <row r="15335">
      <c r="A15335" s="23" t="s">
        <v>16266</v>
      </c>
      <c r="B15335" s="21" t="s">
        <v>346</v>
      </c>
    </row>
    <row r="15336">
      <c r="A15336" s="23" t="s">
        <v>16267</v>
      </c>
      <c r="B15336" s="21" t="s">
        <v>283</v>
      </c>
    </row>
    <row r="15337">
      <c r="A15337" s="23" t="s">
        <v>16268</v>
      </c>
      <c r="B15337" s="21" t="s">
        <v>283</v>
      </c>
    </row>
    <row r="15338">
      <c r="A15338" s="23" t="s">
        <v>16269</v>
      </c>
      <c r="B15338" s="21" t="s">
        <v>261</v>
      </c>
    </row>
    <row r="15339">
      <c r="A15339" s="23" t="s">
        <v>16270</v>
      </c>
      <c r="B15339" s="21" t="s">
        <v>273</v>
      </c>
    </row>
    <row r="15340">
      <c r="A15340" s="23" t="s">
        <v>16271</v>
      </c>
      <c r="B15340" s="21" t="s">
        <v>267</v>
      </c>
    </row>
    <row r="15341">
      <c r="A15341" s="23" t="s">
        <v>16272</v>
      </c>
      <c r="B15341" s="21" t="s">
        <v>156</v>
      </c>
    </row>
    <row r="15342">
      <c r="A15342" s="23" t="s">
        <v>16273</v>
      </c>
      <c r="B15342" s="21" t="s">
        <v>362</v>
      </c>
    </row>
    <row r="15343">
      <c r="A15343" s="23" t="s">
        <v>16274</v>
      </c>
      <c r="B15343" s="21" t="s">
        <v>291</v>
      </c>
    </row>
    <row r="15344">
      <c r="A15344" s="23" t="s">
        <v>16275</v>
      </c>
      <c r="B15344" s="21" t="s">
        <v>267</v>
      </c>
    </row>
    <row r="15345">
      <c r="A15345" s="23" t="s">
        <v>16276</v>
      </c>
      <c r="B15345" s="21" t="s">
        <v>263</v>
      </c>
    </row>
    <row r="15346">
      <c r="A15346" s="23" t="s">
        <v>16277</v>
      </c>
      <c r="B15346" s="21" t="s">
        <v>263</v>
      </c>
    </row>
    <row r="15347">
      <c r="A15347" s="23" t="s">
        <v>16278</v>
      </c>
      <c r="B15347" s="21" t="s">
        <v>267</v>
      </c>
    </row>
    <row r="15348">
      <c r="A15348" s="23" t="s">
        <v>16279</v>
      </c>
      <c r="B15348" s="21" t="s">
        <v>283</v>
      </c>
    </row>
    <row r="15349">
      <c r="A15349" s="23" t="s">
        <v>16280</v>
      </c>
      <c r="B15349" s="21" t="s">
        <v>362</v>
      </c>
    </row>
    <row r="15350">
      <c r="A15350" s="23" t="s">
        <v>16281</v>
      </c>
      <c r="B15350" s="21" t="s">
        <v>329</v>
      </c>
    </row>
    <row r="15351">
      <c r="A15351" s="23" t="s">
        <v>16282</v>
      </c>
      <c r="B15351" s="21" t="s">
        <v>283</v>
      </c>
    </row>
    <row r="15352">
      <c r="A15352" s="23" t="s">
        <v>16283</v>
      </c>
      <c r="B15352" s="21" t="s">
        <v>300</v>
      </c>
    </row>
    <row r="15353">
      <c r="A15353" s="23" t="s">
        <v>16284</v>
      </c>
      <c r="B15353" s="21" t="s">
        <v>7624</v>
      </c>
    </row>
    <row r="15354">
      <c r="A15354" s="23" t="s">
        <v>16285</v>
      </c>
      <c r="B15354" s="21" t="s">
        <v>476</v>
      </c>
    </row>
    <row r="15355">
      <c r="A15355" s="23" t="s">
        <v>16286</v>
      </c>
      <c r="B15355" s="21" t="s">
        <v>476</v>
      </c>
    </row>
    <row r="15356">
      <c r="A15356" s="23" t="s">
        <v>16287</v>
      </c>
      <c r="B15356" s="21" t="s">
        <v>589</v>
      </c>
    </row>
    <row r="15357">
      <c r="A15357" s="23" t="s">
        <v>16288</v>
      </c>
      <c r="B15357" s="21" t="s">
        <v>267</v>
      </c>
    </row>
    <row r="15358">
      <c r="A15358" s="23" t="s">
        <v>16289</v>
      </c>
      <c r="B15358" s="21" t="s">
        <v>263</v>
      </c>
    </row>
    <row r="15359">
      <c r="A15359" s="23" t="s">
        <v>16290</v>
      </c>
      <c r="B15359" s="21" t="s">
        <v>271</v>
      </c>
    </row>
    <row r="15360">
      <c r="A15360" s="23" t="s">
        <v>16291</v>
      </c>
      <c r="B15360" s="21" t="s">
        <v>283</v>
      </c>
    </row>
    <row r="15361">
      <c r="A15361" s="23" t="s">
        <v>16292</v>
      </c>
      <c r="B15361" s="21" t="s">
        <v>267</v>
      </c>
    </row>
    <row r="15362">
      <c r="A15362" s="23" t="s">
        <v>16293</v>
      </c>
      <c r="B15362" s="21" t="s">
        <v>300</v>
      </c>
    </row>
    <row r="15363">
      <c r="A15363" s="23" t="s">
        <v>16294</v>
      </c>
      <c r="B15363" s="21" t="s">
        <v>261</v>
      </c>
    </row>
    <row r="15364">
      <c r="A15364" s="23" t="s">
        <v>16295</v>
      </c>
      <c r="B15364" s="21" t="s">
        <v>267</v>
      </c>
    </row>
    <row r="15365">
      <c r="A15365" s="23" t="s">
        <v>16296</v>
      </c>
      <c r="B15365" s="21" t="s">
        <v>357</v>
      </c>
    </row>
    <row r="15366">
      <c r="A15366" s="23" t="s">
        <v>16297</v>
      </c>
      <c r="B15366" s="21" t="s">
        <v>261</v>
      </c>
    </row>
    <row r="15367">
      <c r="A15367" s="23" t="s">
        <v>16298</v>
      </c>
      <c r="B15367" s="21" t="s">
        <v>261</v>
      </c>
    </row>
    <row r="15368">
      <c r="A15368" s="23" t="s">
        <v>16299</v>
      </c>
      <c r="B15368" s="21" t="s">
        <v>362</v>
      </c>
    </row>
    <row r="15369">
      <c r="A15369" s="23" t="s">
        <v>16300</v>
      </c>
      <c r="B15369" s="21" t="s">
        <v>263</v>
      </c>
    </row>
    <row r="15370">
      <c r="A15370" s="23" t="s">
        <v>16301</v>
      </c>
      <c r="B15370" s="21" t="s">
        <v>283</v>
      </c>
    </row>
    <row r="15371">
      <c r="A15371" s="23" t="s">
        <v>16302</v>
      </c>
      <c r="B15371" s="21" t="s">
        <v>287</v>
      </c>
    </row>
    <row r="15372">
      <c r="A15372" s="23" t="s">
        <v>16303</v>
      </c>
      <c r="B15372" s="21" t="s">
        <v>300</v>
      </c>
    </row>
    <row r="15373">
      <c r="A15373" s="23" t="s">
        <v>16304</v>
      </c>
      <c r="B15373" s="21" t="s">
        <v>687</v>
      </c>
    </row>
    <row r="15374">
      <c r="A15374" s="23" t="s">
        <v>16305</v>
      </c>
      <c r="B15374" s="21" t="s">
        <v>118</v>
      </c>
    </row>
    <row r="15375">
      <c r="A15375" s="23" t="s">
        <v>16306</v>
      </c>
      <c r="B15375" s="21" t="s">
        <v>261</v>
      </c>
    </row>
    <row r="15376">
      <c r="A15376" s="23" t="s">
        <v>16307</v>
      </c>
      <c r="B15376" s="21" t="s">
        <v>2574</v>
      </c>
    </row>
    <row r="15377">
      <c r="A15377" s="23" t="s">
        <v>16308</v>
      </c>
      <c r="B15377" s="21" t="s">
        <v>283</v>
      </c>
    </row>
    <row r="15378">
      <c r="A15378" s="23" t="s">
        <v>16309</v>
      </c>
      <c r="B15378" s="21" t="s">
        <v>16310</v>
      </c>
    </row>
    <row r="15379">
      <c r="A15379" s="23" t="s">
        <v>16311</v>
      </c>
      <c r="B15379" s="21" t="s">
        <v>797</v>
      </c>
    </row>
    <row r="15380">
      <c r="A15380" s="23" t="s">
        <v>16312</v>
      </c>
      <c r="B15380" s="21" t="s">
        <v>261</v>
      </c>
    </row>
    <row r="15381">
      <c r="A15381" s="23" t="s">
        <v>16313</v>
      </c>
      <c r="B15381" s="21" t="s">
        <v>261</v>
      </c>
    </row>
    <row r="15382">
      <c r="A15382" s="23" t="s">
        <v>16314</v>
      </c>
      <c r="B15382" s="21" t="s">
        <v>357</v>
      </c>
    </row>
    <row r="15383">
      <c r="A15383" s="23" t="s">
        <v>16315</v>
      </c>
      <c r="B15383" s="21" t="s">
        <v>1189</v>
      </c>
    </row>
    <row r="15384">
      <c r="A15384" s="23" t="s">
        <v>16316</v>
      </c>
      <c r="B15384" s="21" t="s">
        <v>261</v>
      </c>
    </row>
    <row r="15385">
      <c r="A15385" s="23" t="s">
        <v>16317</v>
      </c>
      <c r="B15385" s="21" t="s">
        <v>1128</v>
      </c>
    </row>
    <row r="15386">
      <c r="A15386" s="23" t="s">
        <v>16318</v>
      </c>
      <c r="B15386" s="21" t="s">
        <v>261</v>
      </c>
    </row>
    <row r="15387">
      <c r="A15387" s="23" t="s">
        <v>16319</v>
      </c>
      <c r="B15387" s="21" t="s">
        <v>118</v>
      </c>
    </row>
    <row r="15388">
      <c r="A15388" s="23" t="s">
        <v>16320</v>
      </c>
      <c r="B15388" s="21" t="s">
        <v>300</v>
      </c>
    </row>
    <row r="15389">
      <c r="A15389" s="23" t="s">
        <v>16321</v>
      </c>
      <c r="B15389" s="21" t="s">
        <v>283</v>
      </c>
    </row>
    <row r="15390">
      <c r="A15390" s="23" t="s">
        <v>16322</v>
      </c>
      <c r="B15390" s="21" t="s">
        <v>118</v>
      </c>
    </row>
    <row r="15391">
      <c r="A15391" s="23" t="s">
        <v>16323</v>
      </c>
      <c r="B15391" s="21" t="s">
        <v>346</v>
      </c>
    </row>
    <row r="15392">
      <c r="A15392" s="23" t="s">
        <v>16324</v>
      </c>
      <c r="B15392" s="21" t="s">
        <v>271</v>
      </c>
    </row>
    <row r="15393">
      <c r="A15393" s="23" t="s">
        <v>16325</v>
      </c>
      <c r="B15393" s="21" t="s">
        <v>118</v>
      </c>
    </row>
    <row r="15394">
      <c r="A15394" s="23" t="s">
        <v>16326</v>
      </c>
      <c r="B15394" s="21" t="s">
        <v>273</v>
      </c>
    </row>
    <row r="15395">
      <c r="A15395" s="23" t="s">
        <v>16327</v>
      </c>
      <c r="B15395" s="21" t="s">
        <v>263</v>
      </c>
    </row>
    <row r="15396">
      <c r="A15396" s="23" t="s">
        <v>16328</v>
      </c>
      <c r="B15396" s="21" t="s">
        <v>291</v>
      </c>
    </row>
    <row r="15397">
      <c r="A15397" s="23" t="s">
        <v>16329</v>
      </c>
      <c r="B15397" s="21" t="s">
        <v>357</v>
      </c>
    </row>
    <row r="15398">
      <c r="A15398" s="23" t="s">
        <v>16330</v>
      </c>
      <c r="B15398" s="21" t="s">
        <v>687</v>
      </c>
    </row>
    <row r="15399">
      <c r="A15399" s="23" t="s">
        <v>16331</v>
      </c>
      <c r="B15399" s="21" t="s">
        <v>362</v>
      </c>
    </row>
    <row r="15400">
      <c r="A15400" s="23" t="s">
        <v>16332</v>
      </c>
      <c r="B15400" s="21" t="s">
        <v>283</v>
      </c>
    </row>
    <row r="15401">
      <c r="A15401" s="23" t="s">
        <v>16333</v>
      </c>
      <c r="B15401" s="21" t="s">
        <v>283</v>
      </c>
    </row>
    <row r="15402">
      <c r="A15402" s="23" t="s">
        <v>16334</v>
      </c>
      <c r="B15402" s="21" t="s">
        <v>273</v>
      </c>
    </row>
    <row r="15403">
      <c r="A15403" s="23" t="s">
        <v>16335</v>
      </c>
      <c r="B15403" s="21" t="s">
        <v>261</v>
      </c>
    </row>
    <row r="15404">
      <c r="A15404" s="23" t="s">
        <v>16336</v>
      </c>
      <c r="B15404" s="21" t="s">
        <v>261</v>
      </c>
    </row>
    <row r="15405">
      <c r="A15405" s="23" t="s">
        <v>16337</v>
      </c>
      <c r="B15405" s="21" t="s">
        <v>638</v>
      </c>
    </row>
    <row r="15406">
      <c r="A15406" s="23" t="s">
        <v>16338</v>
      </c>
      <c r="B15406" s="21" t="s">
        <v>261</v>
      </c>
    </row>
    <row r="15407">
      <c r="A15407" s="23" t="s">
        <v>16339</v>
      </c>
      <c r="B15407" s="21" t="s">
        <v>273</v>
      </c>
    </row>
    <row r="15408">
      <c r="A15408" s="23" t="s">
        <v>16340</v>
      </c>
      <c r="B15408" s="21" t="s">
        <v>265</v>
      </c>
    </row>
    <row r="15409">
      <c r="A15409" s="23" t="s">
        <v>16341</v>
      </c>
      <c r="B15409" s="21" t="s">
        <v>294</v>
      </c>
    </row>
    <row r="15410">
      <c r="A15410" s="23" t="s">
        <v>16342</v>
      </c>
      <c r="B15410" s="21" t="s">
        <v>16343</v>
      </c>
    </row>
    <row r="15411">
      <c r="A15411" s="23" t="s">
        <v>16344</v>
      </c>
      <c r="B15411" s="21" t="s">
        <v>16345</v>
      </c>
    </row>
    <row r="15412">
      <c r="A15412" s="23" t="s">
        <v>16346</v>
      </c>
      <c r="B15412" s="21" t="s">
        <v>302</v>
      </c>
    </row>
    <row r="15413">
      <c r="A15413" s="23" t="s">
        <v>16347</v>
      </c>
      <c r="B15413" s="21" t="s">
        <v>263</v>
      </c>
    </row>
    <row r="15414">
      <c r="A15414" s="23" t="s">
        <v>16348</v>
      </c>
      <c r="B15414" s="21" t="s">
        <v>283</v>
      </c>
    </row>
    <row r="15415">
      <c r="A15415" s="23" t="s">
        <v>16349</v>
      </c>
      <c r="B15415" s="21" t="s">
        <v>589</v>
      </c>
    </row>
    <row r="15416">
      <c r="A15416" s="23" t="s">
        <v>16350</v>
      </c>
      <c r="B15416" s="21" t="s">
        <v>271</v>
      </c>
    </row>
    <row r="15417">
      <c r="A15417" s="23" t="s">
        <v>16351</v>
      </c>
      <c r="B15417" s="21" t="s">
        <v>767</v>
      </c>
    </row>
    <row r="15418">
      <c r="A15418" s="23" t="s">
        <v>16352</v>
      </c>
      <c r="B15418" s="21" t="s">
        <v>265</v>
      </c>
    </row>
    <row r="15419">
      <c r="A15419" s="23" t="s">
        <v>16353</v>
      </c>
      <c r="B15419" s="21" t="s">
        <v>294</v>
      </c>
    </row>
    <row r="15420">
      <c r="A15420" s="23" t="s">
        <v>16354</v>
      </c>
      <c r="B15420" s="21" t="s">
        <v>261</v>
      </c>
    </row>
    <row r="15421">
      <c r="A15421" s="23" t="s">
        <v>16355</v>
      </c>
      <c r="B15421" s="21" t="s">
        <v>263</v>
      </c>
    </row>
    <row r="15422">
      <c r="A15422" s="23" t="s">
        <v>16356</v>
      </c>
      <c r="B15422" s="21" t="s">
        <v>261</v>
      </c>
    </row>
    <row r="15423">
      <c r="A15423" s="23" t="s">
        <v>16357</v>
      </c>
      <c r="B15423" s="21" t="s">
        <v>118</v>
      </c>
    </row>
    <row r="15424">
      <c r="A15424" s="23" t="s">
        <v>16358</v>
      </c>
      <c r="B15424" s="21" t="s">
        <v>267</v>
      </c>
    </row>
    <row r="15425">
      <c r="A15425" s="23" t="s">
        <v>16359</v>
      </c>
      <c r="B15425" s="21" t="s">
        <v>4966</v>
      </c>
    </row>
    <row r="15426">
      <c r="A15426" s="23" t="s">
        <v>16360</v>
      </c>
      <c r="B15426" s="21" t="s">
        <v>3678</v>
      </c>
    </row>
    <row r="15427">
      <c r="A15427" s="23" t="s">
        <v>16361</v>
      </c>
      <c r="B15427" s="21" t="s">
        <v>283</v>
      </c>
    </row>
    <row r="15428">
      <c r="A15428" s="23" t="s">
        <v>16362</v>
      </c>
      <c r="B15428" s="21" t="s">
        <v>261</v>
      </c>
    </row>
    <row r="15429">
      <c r="A15429" s="23" t="s">
        <v>16363</v>
      </c>
      <c r="B15429" s="21" t="s">
        <v>1539</v>
      </c>
    </row>
    <row r="15430">
      <c r="A15430" s="23" t="s">
        <v>16364</v>
      </c>
      <c r="B15430" s="21" t="s">
        <v>263</v>
      </c>
    </row>
    <row r="15431">
      <c r="A15431" s="23" t="s">
        <v>16365</v>
      </c>
      <c r="B15431" s="21" t="s">
        <v>300</v>
      </c>
    </row>
    <row r="15432">
      <c r="A15432" s="23" t="s">
        <v>16366</v>
      </c>
      <c r="B15432" s="21" t="s">
        <v>261</v>
      </c>
    </row>
    <row r="15433">
      <c r="A15433" s="23" t="s">
        <v>16367</v>
      </c>
      <c r="B15433" s="21" t="s">
        <v>273</v>
      </c>
    </row>
    <row r="15434">
      <c r="A15434" s="23" t="s">
        <v>16368</v>
      </c>
      <c r="B15434" s="21" t="s">
        <v>279</v>
      </c>
    </row>
    <row r="15435">
      <c r="A15435" s="23" t="s">
        <v>16369</v>
      </c>
      <c r="B15435" s="21" t="s">
        <v>261</v>
      </c>
    </row>
    <row r="15436">
      <c r="A15436" s="23" t="s">
        <v>16370</v>
      </c>
      <c r="B15436" s="21" t="s">
        <v>294</v>
      </c>
    </row>
    <row r="15437">
      <c r="A15437" s="23" t="s">
        <v>16371</v>
      </c>
      <c r="B15437" s="21" t="s">
        <v>466</v>
      </c>
    </row>
    <row r="15438">
      <c r="A15438" s="23" t="s">
        <v>16372</v>
      </c>
      <c r="B15438" s="21" t="s">
        <v>283</v>
      </c>
    </row>
    <row r="15439">
      <c r="A15439" s="23" t="s">
        <v>16373</v>
      </c>
      <c r="B15439" s="21" t="s">
        <v>283</v>
      </c>
    </row>
    <row r="15440">
      <c r="A15440" s="23" t="s">
        <v>16374</v>
      </c>
      <c r="B15440" s="21" t="s">
        <v>144</v>
      </c>
    </row>
    <row r="15441">
      <c r="A15441" s="23" t="s">
        <v>16375</v>
      </c>
      <c r="B15441" s="21" t="s">
        <v>283</v>
      </c>
    </row>
    <row r="15442">
      <c r="A15442" s="23" t="s">
        <v>16376</v>
      </c>
      <c r="B15442" s="21" t="s">
        <v>261</v>
      </c>
    </row>
    <row r="15443">
      <c r="A15443" s="23" t="s">
        <v>16377</v>
      </c>
      <c r="B15443" s="21" t="s">
        <v>13353</v>
      </c>
    </row>
    <row r="15444">
      <c r="A15444" s="23" t="s">
        <v>16378</v>
      </c>
      <c r="B15444" s="21" t="s">
        <v>263</v>
      </c>
    </row>
    <row r="15445">
      <c r="A15445" s="23" t="s">
        <v>16379</v>
      </c>
      <c r="B15445" s="21" t="s">
        <v>263</v>
      </c>
    </row>
    <row r="15446">
      <c r="A15446" s="23" t="s">
        <v>16380</v>
      </c>
      <c r="B15446" s="21" t="s">
        <v>294</v>
      </c>
    </row>
    <row r="15447">
      <c r="A15447" s="23" t="s">
        <v>16381</v>
      </c>
      <c r="B15447" s="21" t="s">
        <v>291</v>
      </c>
    </row>
    <row r="15448">
      <c r="A15448" s="23" t="s">
        <v>16382</v>
      </c>
      <c r="B15448" s="21" t="s">
        <v>273</v>
      </c>
    </row>
    <row r="15449">
      <c r="A15449" s="23" t="s">
        <v>16383</v>
      </c>
      <c r="B15449" s="21" t="s">
        <v>263</v>
      </c>
    </row>
    <row r="15450">
      <c r="A15450" s="23" t="s">
        <v>16384</v>
      </c>
      <c r="B15450" s="21" t="s">
        <v>291</v>
      </c>
    </row>
    <row r="15451">
      <c r="A15451" s="23" t="s">
        <v>16385</v>
      </c>
      <c r="B15451" s="21" t="s">
        <v>1021</v>
      </c>
    </row>
    <row r="15452">
      <c r="A15452" s="23" t="s">
        <v>16386</v>
      </c>
      <c r="B15452" s="21" t="s">
        <v>263</v>
      </c>
    </row>
    <row r="15453">
      <c r="A15453" s="23" t="s">
        <v>16387</v>
      </c>
      <c r="B15453" s="21" t="s">
        <v>273</v>
      </c>
    </row>
    <row r="15454">
      <c r="A15454" s="23" t="s">
        <v>16388</v>
      </c>
      <c r="B15454" s="21" t="s">
        <v>263</v>
      </c>
    </row>
    <row r="15455">
      <c r="A15455" s="23" t="s">
        <v>16389</v>
      </c>
      <c r="B15455" s="21" t="s">
        <v>294</v>
      </c>
    </row>
    <row r="15456">
      <c r="A15456" s="23" t="s">
        <v>16390</v>
      </c>
      <c r="B15456" s="21" t="s">
        <v>300</v>
      </c>
    </row>
    <row r="15457">
      <c r="A15457" s="23" t="s">
        <v>16391</v>
      </c>
      <c r="B15457" s="21" t="s">
        <v>300</v>
      </c>
    </row>
    <row r="15458">
      <c r="A15458" s="23" t="s">
        <v>16392</v>
      </c>
      <c r="B15458" s="21" t="s">
        <v>261</v>
      </c>
    </row>
    <row r="15459">
      <c r="A15459" s="23" t="s">
        <v>16393</v>
      </c>
      <c r="B15459" s="21" t="s">
        <v>261</v>
      </c>
    </row>
    <row r="15460">
      <c r="A15460" s="23" t="s">
        <v>16394</v>
      </c>
      <c r="B15460" s="21" t="s">
        <v>267</v>
      </c>
    </row>
    <row r="15461">
      <c r="A15461" s="23" t="s">
        <v>16395</v>
      </c>
      <c r="B15461" s="21" t="s">
        <v>1711</v>
      </c>
    </row>
    <row r="15462">
      <c r="A15462" s="23" t="s">
        <v>16396</v>
      </c>
      <c r="B15462" s="21" t="s">
        <v>261</v>
      </c>
    </row>
    <row r="15463">
      <c r="A15463" s="23" t="s">
        <v>16397</v>
      </c>
      <c r="B15463" s="21" t="s">
        <v>1205</v>
      </c>
    </row>
    <row r="15464">
      <c r="A15464" s="23" t="s">
        <v>16398</v>
      </c>
      <c r="B15464" s="21" t="s">
        <v>587</v>
      </c>
    </row>
    <row r="15465">
      <c r="A15465" s="23" t="s">
        <v>16399</v>
      </c>
      <c r="B15465" s="21" t="s">
        <v>144</v>
      </c>
    </row>
    <row r="15466">
      <c r="A15466" s="23" t="s">
        <v>16400</v>
      </c>
      <c r="B15466" s="21" t="s">
        <v>283</v>
      </c>
    </row>
    <row r="15467">
      <c r="A15467" s="23" t="s">
        <v>16401</v>
      </c>
      <c r="B15467" s="21" t="s">
        <v>261</v>
      </c>
    </row>
    <row r="15468">
      <c r="A15468" s="23" t="s">
        <v>16402</v>
      </c>
      <c r="B15468" s="21" t="s">
        <v>283</v>
      </c>
    </row>
    <row r="15469">
      <c r="A15469" s="23" t="s">
        <v>16403</v>
      </c>
      <c r="B15469" s="21" t="s">
        <v>6564</v>
      </c>
    </row>
    <row r="15470">
      <c r="A15470" s="23" t="s">
        <v>16404</v>
      </c>
      <c r="B15470" s="21" t="s">
        <v>261</v>
      </c>
    </row>
    <row r="15471">
      <c r="A15471" s="23" t="s">
        <v>16405</v>
      </c>
      <c r="B15471" s="21" t="s">
        <v>362</v>
      </c>
    </row>
    <row r="15472">
      <c r="A15472" s="23" t="s">
        <v>16406</v>
      </c>
      <c r="B15472" s="21" t="s">
        <v>362</v>
      </c>
    </row>
    <row r="15473">
      <c r="A15473" s="23" t="s">
        <v>16407</v>
      </c>
      <c r="B15473" s="21" t="s">
        <v>16408</v>
      </c>
    </row>
    <row r="15474">
      <c r="A15474" s="23" t="s">
        <v>16409</v>
      </c>
      <c r="B15474" s="21" t="s">
        <v>261</v>
      </c>
    </row>
    <row r="15475">
      <c r="A15475" s="23" t="s">
        <v>16410</v>
      </c>
      <c r="B15475" s="21" t="s">
        <v>261</v>
      </c>
    </row>
    <row r="15476">
      <c r="A15476" s="23" t="s">
        <v>16411</v>
      </c>
      <c r="B15476" s="21" t="s">
        <v>283</v>
      </c>
    </row>
    <row r="15477">
      <c r="A15477" s="23" t="s">
        <v>16412</v>
      </c>
      <c r="B15477" s="21" t="s">
        <v>687</v>
      </c>
    </row>
    <row r="15478">
      <c r="A15478" s="23" t="s">
        <v>16413</v>
      </c>
      <c r="B15478" s="21" t="s">
        <v>265</v>
      </c>
    </row>
    <row r="15479">
      <c r="A15479" s="23" t="s">
        <v>16414</v>
      </c>
      <c r="B15479" s="21" t="s">
        <v>294</v>
      </c>
    </row>
    <row r="15480">
      <c r="A15480" s="23" t="s">
        <v>16415</v>
      </c>
      <c r="B15480" s="21" t="s">
        <v>263</v>
      </c>
    </row>
    <row r="15481">
      <c r="A15481" s="23" t="s">
        <v>16416</v>
      </c>
      <c r="B15481" s="21" t="s">
        <v>675</v>
      </c>
    </row>
    <row r="15482">
      <c r="A15482" s="23" t="s">
        <v>16417</v>
      </c>
      <c r="B15482" s="21" t="s">
        <v>118</v>
      </c>
    </row>
    <row r="15483">
      <c r="A15483" s="23" t="s">
        <v>16418</v>
      </c>
      <c r="B15483" s="21" t="s">
        <v>362</v>
      </c>
    </row>
    <row r="15484">
      <c r="A15484" s="23" t="s">
        <v>16419</v>
      </c>
      <c r="B15484" s="21" t="s">
        <v>1360</v>
      </c>
    </row>
    <row r="15485">
      <c r="A15485" s="23" t="s">
        <v>16420</v>
      </c>
      <c r="B15485" s="21" t="s">
        <v>283</v>
      </c>
    </row>
    <row r="15486">
      <c r="A15486" s="23" t="s">
        <v>16421</v>
      </c>
      <c r="B15486" s="21" t="s">
        <v>261</v>
      </c>
    </row>
    <row r="15487">
      <c r="A15487" s="23" t="s">
        <v>16422</v>
      </c>
      <c r="B15487" s="21" t="s">
        <v>300</v>
      </c>
    </row>
    <row r="15488">
      <c r="A15488" s="23" t="s">
        <v>16423</v>
      </c>
      <c r="B15488" s="21" t="s">
        <v>267</v>
      </c>
    </row>
    <row r="15489">
      <c r="A15489" s="23" t="s">
        <v>16424</v>
      </c>
      <c r="B15489" s="21" t="s">
        <v>435</v>
      </c>
    </row>
    <row r="15490">
      <c r="A15490" s="23" t="s">
        <v>16425</v>
      </c>
      <c r="B15490" s="21" t="s">
        <v>375</v>
      </c>
    </row>
    <row r="15491">
      <c r="A15491" s="23" t="s">
        <v>16426</v>
      </c>
      <c r="B15491" s="21" t="s">
        <v>283</v>
      </c>
    </row>
    <row r="15492">
      <c r="A15492" s="23" t="s">
        <v>16427</v>
      </c>
      <c r="B15492" s="21" t="s">
        <v>1054</v>
      </c>
    </row>
    <row r="15493">
      <c r="A15493" s="23" t="s">
        <v>16428</v>
      </c>
      <c r="B15493" s="21" t="s">
        <v>300</v>
      </c>
    </row>
    <row r="15494">
      <c r="A15494" s="23" t="s">
        <v>16429</v>
      </c>
      <c r="B15494" s="21" t="s">
        <v>362</v>
      </c>
    </row>
    <row r="15495">
      <c r="A15495" s="23" t="s">
        <v>16430</v>
      </c>
      <c r="B15495" s="21" t="s">
        <v>346</v>
      </c>
    </row>
    <row r="15496">
      <c r="A15496" s="23" t="s">
        <v>16431</v>
      </c>
      <c r="B15496" s="21" t="s">
        <v>263</v>
      </c>
    </row>
    <row r="15497">
      <c r="A15497" s="23" t="s">
        <v>16432</v>
      </c>
      <c r="B15497" s="21" t="s">
        <v>283</v>
      </c>
    </row>
    <row r="15498">
      <c r="A15498" s="23" t="s">
        <v>16433</v>
      </c>
      <c r="B15498" s="21" t="s">
        <v>767</v>
      </c>
    </row>
    <row r="15499">
      <c r="A15499" s="23" t="s">
        <v>16434</v>
      </c>
      <c r="B15499" s="21" t="s">
        <v>174</v>
      </c>
    </row>
    <row r="15500">
      <c r="A15500" s="23" t="s">
        <v>16435</v>
      </c>
      <c r="B15500" s="21" t="s">
        <v>610</v>
      </c>
    </row>
    <row r="15501">
      <c r="A15501" s="23" t="s">
        <v>16436</v>
      </c>
      <c r="B15501" s="21" t="s">
        <v>294</v>
      </c>
    </row>
    <row r="15502">
      <c r="A15502" s="23" t="s">
        <v>16437</v>
      </c>
      <c r="B15502" s="21" t="s">
        <v>283</v>
      </c>
    </row>
    <row r="15503">
      <c r="A15503" s="23" t="s">
        <v>16438</v>
      </c>
      <c r="B15503" s="21" t="s">
        <v>265</v>
      </c>
    </row>
    <row r="15504">
      <c r="A15504" s="23" t="s">
        <v>16439</v>
      </c>
      <c r="B15504" s="21" t="s">
        <v>273</v>
      </c>
    </row>
    <row r="15505">
      <c r="A15505" s="23" t="s">
        <v>16440</v>
      </c>
      <c r="B15505" s="21" t="s">
        <v>476</v>
      </c>
    </row>
    <row r="15506">
      <c r="A15506" s="23" t="s">
        <v>16441</v>
      </c>
      <c r="B15506" s="21" t="s">
        <v>263</v>
      </c>
    </row>
    <row r="15507">
      <c r="A15507" s="23" t="s">
        <v>16442</v>
      </c>
      <c r="B15507" s="21" t="s">
        <v>1317</v>
      </c>
    </row>
    <row r="15508">
      <c r="A15508" s="23" t="s">
        <v>16443</v>
      </c>
      <c r="B15508" s="21" t="s">
        <v>362</v>
      </c>
    </row>
    <row r="15509">
      <c r="A15509" s="23" t="s">
        <v>16444</v>
      </c>
      <c r="B15509" s="21" t="s">
        <v>333</v>
      </c>
    </row>
    <row r="15510">
      <c r="A15510" s="23" t="s">
        <v>16445</v>
      </c>
      <c r="B15510" s="21" t="s">
        <v>16446</v>
      </c>
    </row>
    <row r="15511">
      <c r="A15511" s="23" t="s">
        <v>16447</v>
      </c>
      <c r="B15511" s="21" t="s">
        <v>357</v>
      </c>
    </row>
    <row r="15512">
      <c r="A15512" s="23" t="s">
        <v>16448</v>
      </c>
      <c r="B15512" s="21" t="s">
        <v>2525</v>
      </c>
    </row>
    <row r="15513">
      <c r="A15513" s="23" t="s">
        <v>16449</v>
      </c>
      <c r="B15513" s="21" t="s">
        <v>283</v>
      </c>
    </row>
    <row r="15514">
      <c r="A15514" s="23" t="s">
        <v>16450</v>
      </c>
      <c r="B15514" s="21" t="s">
        <v>569</v>
      </c>
    </row>
    <row r="15515">
      <c r="A15515" s="23" t="s">
        <v>16451</v>
      </c>
      <c r="B15515" s="21" t="s">
        <v>283</v>
      </c>
    </row>
    <row r="15516">
      <c r="A15516" s="23" t="s">
        <v>16452</v>
      </c>
      <c r="B15516" s="21" t="s">
        <v>283</v>
      </c>
    </row>
    <row r="15517">
      <c r="A15517" s="23" t="s">
        <v>16453</v>
      </c>
      <c r="B15517" s="21" t="s">
        <v>265</v>
      </c>
    </row>
    <row r="15518">
      <c r="A15518" s="23" t="s">
        <v>16454</v>
      </c>
      <c r="B15518" s="21" t="s">
        <v>300</v>
      </c>
    </row>
    <row r="15519">
      <c r="A15519" s="23" t="s">
        <v>16455</v>
      </c>
      <c r="B15519" s="21" t="s">
        <v>294</v>
      </c>
    </row>
    <row r="15520">
      <c r="A15520" s="23" t="s">
        <v>16456</v>
      </c>
      <c r="B15520" s="21" t="s">
        <v>3001</v>
      </c>
    </row>
    <row r="15521">
      <c r="A15521" s="23" t="s">
        <v>16457</v>
      </c>
      <c r="B15521" s="21" t="s">
        <v>283</v>
      </c>
    </row>
    <row r="15522">
      <c r="A15522" s="23" t="s">
        <v>16458</v>
      </c>
      <c r="B15522" s="21" t="s">
        <v>300</v>
      </c>
    </row>
    <row r="15523">
      <c r="A15523" s="23" t="s">
        <v>16459</v>
      </c>
      <c r="B15523" s="21" t="s">
        <v>263</v>
      </c>
    </row>
    <row r="15524">
      <c r="A15524" s="23" t="s">
        <v>16460</v>
      </c>
      <c r="B15524" s="21" t="s">
        <v>283</v>
      </c>
    </row>
    <row r="15525">
      <c r="A15525" s="23" t="s">
        <v>16461</v>
      </c>
      <c r="B15525" s="21" t="s">
        <v>261</v>
      </c>
    </row>
    <row r="15526">
      <c r="A15526" s="23" t="s">
        <v>16462</v>
      </c>
      <c r="B15526" s="21" t="s">
        <v>8038</v>
      </c>
    </row>
    <row r="15527">
      <c r="A15527" s="23" t="s">
        <v>16463</v>
      </c>
      <c r="B15527" s="21" t="s">
        <v>300</v>
      </c>
    </row>
    <row r="15528">
      <c r="A15528" s="23" t="s">
        <v>16464</v>
      </c>
      <c r="B15528" s="21" t="s">
        <v>283</v>
      </c>
    </row>
    <row r="15529">
      <c r="A15529" s="23" t="s">
        <v>16465</v>
      </c>
      <c r="B15529" s="21" t="s">
        <v>276</v>
      </c>
    </row>
    <row r="15530">
      <c r="A15530" s="23" t="s">
        <v>16466</v>
      </c>
      <c r="B15530" s="21" t="s">
        <v>362</v>
      </c>
    </row>
    <row r="15531">
      <c r="A15531" s="23" t="s">
        <v>16467</v>
      </c>
      <c r="B15531" s="21" t="s">
        <v>283</v>
      </c>
    </row>
    <row r="15532">
      <c r="A15532" s="23" t="s">
        <v>16468</v>
      </c>
      <c r="B15532" s="21" t="s">
        <v>3247</v>
      </c>
    </row>
    <row r="15533">
      <c r="A15533" s="23" t="s">
        <v>16469</v>
      </c>
      <c r="B15533" s="21" t="s">
        <v>159</v>
      </c>
    </row>
    <row r="15534">
      <c r="A15534" s="23" t="s">
        <v>16470</v>
      </c>
      <c r="B15534" s="21" t="s">
        <v>16471</v>
      </c>
    </row>
    <row r="15535">
      <c r="A15535" s="23" t="s">
        <v>16472</v>
      </c>
      <c r="B15535" s="21" t="s">
        <v>362</v>
      </c>
    </row>
    <row r="15536">
      <c r="A15536" s="23" t="s">
        <v>16473</v>
      </c>
      <c r="B15536" s="21" t="s">
        <v>435</v>
      </c>
    </row>
    <row r="15537">
      <c r="A15537" s="23" t="s">
        <v>16474</v>
      </c>
      <c r="B15537" s="21" t="s">
        <v>329</v>
      </c>
    </row>
    <row r="15538">
      <c r="A15538" s="23" t="s">
        <v>16475</v>
      </c>
      <c r="B15538" s="21" t="s">
        <v>273</v>
      </c>
    </row>
    <row r="15539">
      <c r="A15539" s="23" t="s">
        <v>16476</v>
      </c>
      <c r="B15539" s="21" t="s">
        <v>1360</v>
      </c>
    </row>
    <row r="15540">
      <c r="A15540" s="23" t="s">
        <v>16477</v>
      </c>
      <c r="B15540" s="21" t="s">
        <v>261</v>
      </c>
    </row>
    <row r="15541">
      <c r="A15541" s="23" t="s">
        <v>16478</v>
      </c>
      <c r="B15541" s="21" t="s">
        <v>263</v>
      </c>
    </row>
    <row r="15542">
      <c r="A15542" s="23" t="s">
        <v>16479</v>
      </c>
      <c r="B15542" s="21" t="s">
        <v>263</v>
      </c>
    </row>
    <row r="15543">
      <c r="A15543" s="23" t="s">
        <v>16480</v>
      </c>
      <c r="B15543" s="21" t="s">
        <v>263</v>
      </c>
    </row>
    <row r="15544">
      <c r="A15544" s="23" t="s">
        <v>16481</v>
      </c>
      <c r="B15544" s="21" t="s">
        <v>283</v>
      </c>
    </row>
    <row r="15545">
      <c r="A15545" s="23" t="s">
        <v>16482</v>
      </c>
      <c r="B15545" s="21" t="s">
        <v>261</v>
      </c>
    </row>
    <row r="15546">
      <c r="A15546" s="23" t="s">
        <v>16483</v>
      </c>
      <c r="B15546" s="21" t="s">
        <v>1360</v>
      </c>
    </row>
    <row r="15547">
      <c r="A15547" s="23" t="s">
        <v>16484</v>
      </c>
      <c r="B15547" s="21" t="s">
        <v>294</v>
      </c>
    </row>
    <row r="15548">
      <c r="A15548" s="23" t="s">
        <v>16485</v>
      </c>
      <c r="B15548" s="21" t="s">
        <v>118</v>
      </c>
    </row>
    <row r="15549">
      <c r="A15549" s="23" t="s">
        <v>16486</v>
      </c>
      <c r="B15549" s="21" t="s">
        <v>357</v>
      </c>
    </row>
    <row r="15550">
      <c r="A15550" s="23" t="s">
        <v>16487</v>
      </c>
      <c r="B15550" s="21" t="s">
        <v>294</v>
      </c>
    </row>
    <row r="15551">
      <c r="A15551" s="23" t="s">
        <v>16488</v>
      </c>
      <c r="B15551" s="21" t="s">
        <v>797</v>
      </c>
    </row>
    <row r="15552">
      <c r="A15552" s="23" t="s">
        <v>16489</v>
      </c>
      <c r="B15552" s="21" t="s">
        <v>261</v>
      </c>
    </row>
    <row r="15553">
      <c r="A15553" s="23" t="s">
        <v>16490</v>
      </c>
      <c r="B15553" s="21" t="s">
        <v>283</v>
      </c>
    </row>
    <row r="15554">
      <c r="A15554" s="23" t="s">
        <v>16491</v>
      </c>
      <c r="B15554" s="21" t="s">
        <v>1567</v>
      </c>
    </row>
    <row r="15555">
      <c r="A15555" s="23" t="s">
        <v>16492</v>
      </c>
      <c r="B15555" s="21" t="s">
        <v>6015</v>
      </c>
    </row>
    <row r="15556">
      <c r="A15556" s="23" t="s">
        <v>16493</v>
      </c>
      <c r="B15556" s="21" t="s">
        <v>300</v>
      </c>
    </row>
    <row r="15557">
      <c r="A15557" s="23" t="s">
        <v>16494</v>
      </c>
      <c r="B15557" s="21" t="s">
        <v>291</v>
      </c>
    </row>
    <row r="15558">
      <c r="A15558" s="23" t="s">
        <v>16495</v>
      </c>
      <c r="B15558" s="21" t="s">
        <v>291</v>
      </c>
    </row>
    <row r="15559">
      <c r="A15559" s="23" t="s">
        <v>16496</v>
      </c>
      <c r="B15559" s="21" t="s">
        <v>273</v>
      </c>
    </row>
    <row r="15560">
      <c r="A15560" s="23" t="s">
        <v>16497</v>
      </c>
      <c r="B15560" s="21" t="s">
        <v>261</v>
      </c>
    </row>
    <row r="15561">
      <c r="A15561" s="23" t="s">
        <v>16498</v>
      </c>
      <c r="B15561" s="21" t="s">
        <v>261</v>
      </c>
    </row>
    <row r="15562">
      <c r="A15562" s="23" t="s">
        <v>16499</v>
      </c>
      <c r="B15562" s="21" t="s">
        <v>371</v>
      </c>
    </row>
    <row r="15563">
      <c r="A15563" s="23" t="s">
        <v>16500</v>
      </c>
      <c r="B15563" s="21" t="s">
        <v>300</v>
      </c>
    </row>
    <row r="15564">
      <c r="A15564" s="23" t="s">
        <v>16501</v>
      </c>
      <c r="B15564" s="21" t="s">
        <v>283</v>
      </c>
    </row>
    <row r="15565">
      <c r="A15565" s="23" t="s">
        <v>16502</v>
      </c>
      <c r="B15565" s="21" t="s">
        <v>300</v>
      </c>
    </row>
    <row r="15566">
      <c r="A15566" s="23" t="s">
        <v>16503</v>
      </c>
      <c r="B15566" s="21" t="s">
        <v>261</v>
      </c>
    </row>
    <row r="15567">
      <c r="A15567" s="23" t="s">
        <v>16504</v>
      </c>
      <c r="B15567" s="21" t="s">
        <v>294</v>
      </c>
    </row>
    <row r="15568">
      <c r="A15568" s="23" t="s">
        <v>16505</v>
      </c>
      <c r="B15568" s="21" t="s">
        <v>362</v>
      </c>
    </row>
    <row r="15569">
      <c r="A15569" s="23" t="s">
        <v>16506</v>
      </c>
      <c r="B15569" s="21" t="s">
        <v>267</v>
      </c>
    </row>
    <row r="15570">
      <c r="A15570" s="23" t="s">
        <v>16507</v>
      </c>
      <c r="B15570" s="21" t="s">
        <v>283</v>
      </c>
    </row>
    <row r="15571">
      <c r="A15571" s="23" t="s">
        <v>16508</v>
      </c>
      <c r="B15571" s="21" t="s">
        <v>118</v>
      </c>
    </row>
    <row r="15572">
      <c r="A15572" s="23" t="s">
        <v>16509</v>
      </c>
      <c r="B15572" s="21" t="s">
        <v>283</v>
      </c>
    </row>
    <row r="15573">
      <c r="A15573" s="23" t="s">
        <v>16510</v>
      </c>
      <c r="B15573" s="21" t="s">
        <v>916</v>
      </c>
    </row>
    <row r="15574">
      <c r="A15574" s="23" t="s">
        <v>16511</v>
      </c>
      <c r="B15574" s="21" t="s">
        <v>283</v>
      </c>
    </row>
    <row r="15575">
      <c r="A15575" s="23" t="s">
        <v>16512</v>
      </c>
      <c r="B15575" s="21" t="s">
        <v>118</v>
      </c>
    </row>
    <row r="15576">
      <c r="A15576" s="23" t="s">
        <v>16513</v>
      </c>
      <c r="B15576" s="21" t="s">
        <v>362</v>
      </c>
    </row>
    <row r="15577">
      <c r="A15577" s="23" t="s">
        <v>16514</v>
      </c>
      <c r="B15577" s="21" t="s">
        <v>118</v>
      </c>
    </row>
    <row r="15578">
      <c r="A15578" s="23" t="s">
        <v>16515</v>
      </c>
      <c r="B15578" s="21" t="s">
        <v>362</v>
      </c>
    </row>
    <row r="15579">
      <c r="A15579" s="23" t="s">
        <v>16516</v>
      </c>
      <c r="B15579" s="21" t="s">
        <v>294</v>
      </c>
    </row>
    <row r="15580">
      <c r="A15580" s="23" t="s">
        <v>16517</v>
      </c>
      <c r="B15580" s="21" t="s">
        <v>283</v>
      </c>
    </row>
    <row r="15581">
      <c r="A15581" s="23" t="s">
        <v>16518</v>
      </c>
      <c r="B15581" s="21" t="s">
        <v>333</v>
      </c>
    </row>
    <row r="15582">
      <c r="A15582" s="23" t="s">
        <v>16519</v>
      </c>
      <c r="B15582" s="21" t="s">
        <v>283</v>
      </c>
    </row>
    <row r="15583">
      <c r="A15583" s="23" t="s">
        <v>16520</v>
      </c>
      <c r="B15583" s="21" t="s">
        <v>767</v>
      </c>
    </row>
    <row r="15584">
      <c r="A15584" s="23" t="s">
        <v>16521</v>
      </c>
      <c r="B15584" s="21" t="s">
        <v>283</v>
      </c>
    </row>
    <row r="15585">
      <c r="A15585" s="23" t="s">
        <v>16522</v>
      </c>
      <c r="B15585" s="21" t="s">
        <v>362</v>
      </c>
    </row>
    <row r="15586">
      <c r="A15586" s="23" t="s">
        <v>16523</v>
      </c>
      <c r="B15586" s="21" t="s">
        <v>362</v>
      </c>
    </row>
    <row r="15587">
      <c r="A15587" s="23" t="s">
        <v>16524</v>
      </c>
      <c r="B15587" s="21" t="s">
        <v>422</v>
      </c>
    </row>
    <row r="15588">
      <c r="A15588" s="23" t="s">
        <v>16525</v>
      </c>
      <c r="B15588" s="21" t="s">
        <v>456</v>
      </c>
    </row>
    <row r="15589">
      <c r="A15589" s="23" t="s">
        <v>16526</v>
      </c>
      <c r="B15589" s="21" t="s">
        <v>610</v>
      </c>
    </row>
    <row r="15590">
      <c r="A15590" s="23" t="s">
        <v>16527</v>
      </c>
      <c r="B15590" s="21" t="s">
        <v>333</v>
      </c>
    </row>
    <row r="15591">
      <c r="A15591" s="23" t="s">
        <v>16528</v>
      </c>
      <c r="B15591" s="21" t="s">
        <v>267</v>
      </c>
    </row>
    <row r="15592">
      <c r="A15592" s="23" t="s">
        <v>16529</v>
      </c>
      <c r="B15592" s="21" t="s">
        <v>283</v>
      </c>
    </row>
    <row r="15593">
      <c r="A15593" s="23" t="s">
        <v>16530</v>
      </c>
      <c r="B15593" s="21" t="s">
        <v>261</v>
      </c>
    </row>
    <row r="15594">
      <c r="A15594" s="23" t="s">
        <v>16531</v>
      </c>
      <c r="B15594" s="21" t="s">
        <v>283</v>
      </c>
    </row>
    <row r="15595">
      <c r="A15595" s="23" t="s">
        <v>16532</v>
      </c>
      <c r="B15595" s="21" t="s">
        <v>435</v>
      </c>
    </row>
    <row r="15596">
      <c r="A15596" s="23" t="s">
        <v>16533</v>
      </c>
      <c r="B15596" s="21" t="s">
        <v>283</v>
      </c>
    </row>
    <row r="15597">
      <c r="A15597" s="23" t="s">
        <v>16534</v>
      </c>
      <c r="B15597" s="21" t="s">
        <v>297</v>
      </c>
    </row>
    <row r="15598">
      <c r="A15598" s="23" t="s">
        <v>16535</v>
      </c>
      <c r="B15598" s="21" t="s">
        <v>693</v>
      </c>
    </row>
    <row r="15599">
      <c r="A15599" s="23" t="s">
        <v>16536</v>
      </c>
      <c r="B15599" s="21" t="s">
        <v>9344</v>
      </c>
    </row>
    <row r="15600">
      <c r="A15600" s="23" t="s">
        <v>16537</v>
      </c>
      <c r="B15600" s="21" t="s">
        <v>283</v>
      </c>
    </row>
    <row r="15601">
      <c r="A15601" s="23" t="s">
        <v>16538</v>
      </c>
      <c r="B15601" s="21" t="s">
        <v>659</v>
      </c>
    </row>
    <row r="15602">
      <c r="A15602" s="23" t="s">
        <v>16539</v>
      </c>
      <c r="B15602" s="21" t="s">
        <v>767</v>
      </c>
    </row>
    <row r="15603">
      <c r="A15603" s="23" t="s">
        <v>16540</v>
      </c>
      <c r="B15603" s="21" t="s">
        <v>263</v>
      </c>
    </row>
    <row r="15604">
      <c r="A15604" s="23" t="s">
        <v>16541</v>
      </c>
      <c r="B15604" s="21" t="s">
        <v>283</v>
      </c>
    </row>
    <row r="15605">
      <c r="A15605" s="23" t="s">
        <v>16542</v>
      </c>
      <c r="B15605" s="21" t="s">
        <v>16543</v>
      </c>
    </row>
    <row r="15606">
      <c r="A15606" s="23" t="s">
        <v>16544</v>
      </c>
      <c r="B15606" s="21" t="s">
        <v>281</v>
      </c>
    </row>
    <row r="15607">
      <c r="A15607" s="23" t="s">
        <v>16545</v>
      </c>
      <c r="B15607" s="21" t="s">
        <v>300</v>
      </c>
    </row>
    <row r="15608">
      <c r="A15608" s="23" t="s">
        <v>16546</v>
      </c>
      <c r="B15608" s="21" t="s">
        <v>267</v>
      </c>
    </row>
    <row r="15609">
      <c r="A15609" s="23" t="s">
        <v>16547</v>
      </c>
      <c r="B15609" s="21" t="s">
        <v>610</v>
      </c>
    </row>
    <row r="15610">
      <c r="A15610" s="23" t="s">
        <v>16548</v>
      </c>
      <c r="B15610" s="21" t="s">
        <v>261</v>
      </c>
    </row>
    <row r="15611">
      <c r="A15611" s="23" t="s">
        <v>16549</v>
      </c>
      <c r="B15611" s="21" t="s">
        <v>329</v>
      </c>
    </row>
    <row r="15612">
      <c r="A15612" s="23" t="s">
        <v>16550</v>
      </c>
      <c r="B15612" s="21" t="s">
        <v>300</v>
      </c>
    </row>
    <row r="15613">
      <c r="A15613" s="23" t="s">
        <v>16551</v>
      </c>
      <c r="B15613" s="21" t="s">
        <v>16552</v>
      </c>
    </row>
    <row r="15614">
      <c r="A15614" s="23" t="s">
        <v>16553</v>
      </c>
      <c r="B15614" s="21" t="s">
        <v>463</v>
      </c>
    </row>
    <row r="15615">
      <c r="A15615" s="23" t="s">
        <v>16554</v>
      </c>
      <c r="B15615" s="21" t="s">
        <v>261</v>
      </c>
    </row>
    <row r="15616">
      <c r="A15616" s="23" t="s">
        <v>16555</v>
      </c>
      <c r="B15616" s="21" t="s">
        <v>283</v>
      </c>
    </row>
    <row r="15617">
      <c r="A15617" s="23" t="s">
        <v>16556</v>
      </c>
      <c r="B15617" s="21" t="s">
        <v>294</v>
      </c>
    </row>
    <row r="15618">
      <c r="A15618" s="23" t="s">
        <v>16557</v>
      </c>
      <c r="B15618" s="21" t="s">
        <v>273</v>
      </c>
    </row>
    <row r="15619">
      <c r="A15619" s="23" t="s">
        <v>16558</v>
      </c>
      <c r="B15619" s="21" t="s">
        <v>291</v>
      </c>
    </row>
    <row r="15620">
      <c r="A15620" s="23" t="s">
        <v>16559</v>
      </c>
      <c r="B15620" s="21" t="s">
        <v>212</v>
      </c>
    </row>
    <row r="15621">
      <c r="A15621" s="23" t="s">
        <v>16560</v>
      </c>
      <c r="B15621" s="21" t="s">
        <v>263</v>
      </c>
    </row>
    <row r="15622">
      <c r="A15622" s="23" t="s">
        <v>16561</v>
      </c>
      <c r="B15622" s="21" t="s">
        <v>283</v>
      </c>
    </row>
    <row r="15623">
      <c r="A15623" s="23" t="s">
        <v>16562</v>
      </c>
      <c r="B15623" s="21" t="s">
        <v>294</v>
      </c>
    </row>
    <row r="15624">
      <c r="A15624" s="23" t="s">
        <v>16563</v>
      </c>
      <c r="B15624" s="21" t="s">
        <v>300</v>
      </c>
    </row>
    <row r="15625">
      <c r="A15625" s="23" t="s">
        <v>16564</v>
      </c>
      <c r="B15625" s="21" t="s">
        <v>1320</v>
      </c>
    </row>
    <row r="15626">
      <c r="A15626" s="23" t="s">
        <v>16565</v>
      </c>
      <c r="B15626" s="21" t="s">
        <v>118</v>
      </c>
    </row>
    <row r="15627">
      <c r="A15627" s="23" t="s">
        <v>16566</v>
      </c>
      <c r="B15627" s="21" t="s">
        <v>273</v>
      </c>
    </row>
    <row r="15628">
      <c r="A15628" s="23" t="s">
        <v>16567</v>
      </c>
      <c r="B15628" s="21" t="s">
        <v>267</v>
      </c>
    </row>
    <row r="15629">
      <c r="A15629" s="23" t="s">
        <v>16568</v>
      </c>
      <c r="B15629" s="21" t="s">
        <v>297</v>
      </c>
    </row>
    <row r="15630">
      <c r="A15630" s="23" t="s">
        <v>16569</v>
      </c>
      <c r="B15630" s="21" t="s">
        <v>357</v>
      </c>
    </row>
    <row r="15631">
      <c r="A15631" s="23" t="s">
        <v>16570</v>
      </c>
      <c r="B15631" s="21" t="s">
        <v>16571</v>
      </c>
    </row>
    <row r="15632">
      <c r="A15632" s="23" t="s">
        <v>16572</v>
      </c>
      <c r="B15632" s="21" t="s">
        <v>1760</v>
      </c>
    </row>
    <row r="15633">
      <c r="A15633" s="23" t="s">
        <v>16573</v>
      </c>
      <c r="B15633" s="21" t="s">
        <v>261</v>
      </c>
    </row>
    <row r="15634">
      <c r="A15634" s="23" t="s">
        <v>16574</v>
      </c>
      <c r="B15634" s="21" t="s">
        <v>5930</v>
      </c>
    </row>
    <row r="15635">
      <c r="A15635" s="23" t="s">
        <v>16575</v>
      </c>
      <c r="B15635" s="21" t="s">
        <v>1011</v>
      </c>
    </row>
    <row r="15636">
      <c r="A15636" s="23" t="s">
        <v>16576</v>
      </c>
      <c r="B15636" s="21" t="s">
        <v>1189</v>
      </c>
    </row>
    <row r="15637">
      <c r="A15637" s="23" t="s">
        <v>16577</v>
      </c>
      <c r="B15637" s="21" t="s">
        <v>7880</v>
      </c>
    </row>
    <row r="15638">
      <c r="A15638" s="23" t="s">
        <v>16578</v>
      </c>
      <c r="B15638" s="21" t="s">
        <v>118</v>
      </c>
    </row>
    <row r="15639">
      <c r="A15639" s="23" t="s">
        <v>16579</v>
      </c>
      <c r="B15639" s="21" t="s">
        <v>16580</v>
      </c>
    </row>
    <row r="15640">
      <c r="A15640" s="23" t="s">
        <v>16581</v>
      </c>
      <c r="B15640" s="21" t="s">
        <v>283</v>
      </c>
    </row>
    <row r="15641">
      <c r="A15641" s="23" t="s">
        <v>16582</v>
      </c>
      <c r="B15641" s="21" t="s">
        <v>261</v>
      </c>
    </row>
    <row r="15642">
      <c r="A15642" s="23" t="s">
        <v>16583</v>
      </c>
      <c r="B15642" s="21" t="s">
        <v>283</v>
      </c>
    </row>
    <row r="15643">
      <c r="A15643" s="23" t="s">
        <v>16584</v>
      </c>
      <c r="B15643" s="21" t="s">
        <v>300</v>
      </c>
    </row>
    <row r="15644">
      <c r="A15644" s="23" t="s">
        <v>16585</v>
      </c>
      <c r="B15644" s="21" t="s">
        <v>1230</v>
      </c>
    </row>
    <row r="15645">
      <c r="A15645" s="23" t="s">
        <v>16586</v>
      </c>
      <c r="B15645" s="21" t="s">
        <v>300</v>
      </c>
    </row>
    <row r="15646">
      <c r="A15646" s="23" t="s">
        <v>16587</v>
      </c>
      <c r="B15646" s="21" t="s">
        <v>300</v>
      </c>
    </row>
    <row r="15647">
      <c r="A15647" s="23" t="s">
        <v>16588</v>
      </c>
      <c r="B15647" s="21" t="s">
        <v>261</v>
      </c>
    </row>
    <row r="15648">
      <c r="A15648" s="23" t="s">
        <v>16589</v>
      </c>
      <c r="B15648" s="21" t="s">
        <v>283</v>
      </c>
    </row>
    <row r="15649">
      <c r="A15649" s="23" t="s">
        <v>16590</v>
      </c>
      <c r="B15649" s="21" t="s">
        <v>466</v>
      </c>
    </row>
    <row r="15650">
      <c r="A15650" s="23" t="s">
        <v>16591</v>
      </c>
      <c r="B15650" s="21" t="s">
        <v>261</v>
      </c>
    </row>
    <row r="15651">
      <c r="A15651" s="23" t="s">
        <v>16592</v>
      </c>
      <c r="B15651" s="21" t="s">
        <v>283</v>
      </c>
    </row>
    <row r="15652">
      <c r="A15652" s="23" t="s">
        <v>16593</v>
      </c>
      <c r="B15652" s="21" t="s">
        <v>283</v>
      </c>
    </row>
    <row r="15653">
      <c r="A15653" s="23" t="s">
        <v>16594</v>
      </c>
      <c r="B15653" s="21" t="s">
        <v>184</v>
      </c>
    </row>
    <row r="15654">
      <c r="A15654" s="23" t="s">
        <v>16595</v>
      </c>
      <c r="B15654" s="21" t="s">
        <v>300</v>
      </c>
    </row>
    <row r="15655">
      <c r="A15655" s="23" t="s">
        <v>16596</v>
      </c>
      <c r="B15655" s="21" t="s">
        <v>263</v>
      </c>
    </row>
    <row r="15656">
      <c r="A15656" s="23" t="s">
        <v>16597</v>
      </c>
      <c r="B15656" s="21" t="s">
        <v>300</v>
      </c>
    </row>
    <row r="15657">
      <c r="A15657" s="23" t="s">
        <v>16598</v>
      </c>
      <c r="B15657" s="21" t="s">
        <v>300</v>
      </c>
    </row>
    <row r="15658">
      <c r="A15658" s="23" t="s">
        <v>16599</v>
      </c>
      <c r="B15658" s="21" t="s">
        <v>118</v>
      </c>
    </row>
    <row r="15659">
      <c r="A15659" s="23" t="s">
        <v>16600</v>
      </c>
      <c r="B15659" s="21" t="s">
        <v>16601</v>
      </c>
    </row>
    <row r="15660">
      <c r="A15660" s="23" t="s">
        <v>16602</v>
      </c>
      <c r="B15660" s="21" t="s">
        <v>16603</v>
      </c>
    </row>
    <row r="15661">
      <c r="A15661" s="23" t="s">
        <v>16604</v>
      </c>
      <c r="B15661" s="21" t="s">
        <v>435</v>
      </c>
    </row>
    <row r="15662">
      <c r="A15662" s="23" t="s">
        <v>16605</v>
      </c>
      <c r="B15662" s="21" t="s">
        <v>265</v>
      </c>
    </row>
    <row r="15663">
      <c r="A15663" s="23" t="s">
        <v>16606</v>
      </c>
      <c r="B15663" s="21" t="s">
        <v>610</v>
      </c>
    </row>
    <row r="15664">
      <c r="A15664" s="23" t="s">
        <v>16607</v>
      </c>
      <c r="B15664" s="21" t="s">
        <v>265</v>
      </c>
    </row>
    <row r="15665">
      <c r="A15665" s="23" t="s">
        <v>16608</v>
      </c>
      <c r="B15665" s="21" t="s">
        <v>283</v>
      </c>
    </row>
    <row r="15666">
      <c r="A15666" s="23" t="s">
        <v>16609</v>
      </c>
      <c r="B15666" s="21" t="s">
        <v>283</v>
      </c>
    </row>
    <row r="15667">
      <c r="A15667" s="23" t="s">
        <v>16610</v>
      </c>
      <c r="B15667" s="21" t="s">
        <v>283</v>
      </c>
    </row>
    <row r="15668">
      <c r="A15668" s="23" t="s">
        <v>16611</v>
      </c>
      <c r="B15668" s="21" t="s">
        <v>263</v>
      </c>
    </row>
    <row r="15669">
      <c r="A15669" s="23" t="s">
        <v>16612</v>
      </c>
      <c r="B15669" s="21" t="s">
        <v>767</v>
      </c>
    </row>
    <row r="15670">
      <c r="A15670" s="23" t="s">
        <v>16613</v>
      </c>
      <c r="B15670" s="21" t="s">
        <v>283</v>
      </c>
    </row>
    <row r="15671">
      <c r="A15671" s="23" t="s">
        <v>16614</v>
      </c>
      <c r="B15671" s="21" t="s">
        <v>265</v>
      </c>
    </row>
    <row r="15672">
      <c r="A15672" s="23" t="s">
        <v>16615</v>
      </c>
      <c r="B15672" s="21" t="s">
        <v>4674</v>
      </c>
    </row>
    <row r="15673">
      <c r="A15673" s="23" t="s">
        <v>16616</v>
      </c>
      <c r="B15673" s="21" t="s">
        <v>267</v>
      </c>
    </row>
    <row r="15674">
      <c r="A15674" s="23" t="s">
        <v>16617</v>
      </c>
      <c r="B15674" s="21" t="s">
        <v>283</v>
      </c>
    </row>
    <row r="15675">
      <c r="A15675" s="23" t="s">
        <v>16618</v>
      </c>
      <c r="B15675" s="21" t="s">
        <v>5518</v>
      </c>
    </row>
    <row r="15676">
      <c r="A15676" s="23" t="s">
        <v>16619</v>
      </c>
      <c r="B15676" s="21" t="s">
        <v>261</v>
      </c>
    </row>
    <row r="15677">
      <c r="A15677" s="23" t="s">
        <v>16620</v>
      </c>
      <c r="B15677" s="21" t="s">
        <v>291</v>
      </c>
    </row>
    <row r="15678">
      <c r="A15678" s="23" t="s">
        <v>16621</v>
      </c>
      <c r="B15678" s="21" t="s">
        <v>263</v>
      </c>
    </row>
    <row r="15679">
      <c r="A15679" s="23" t="s">
        <v>16622</v>
      </c>
      <c r="B15679" s="21" t="s">
        <v>276</v>
      </c>
    </row>
    <row r="15680">
      <c r="A15680" s="23" t="s">
        <v>16623</v>
      </c>
      <c r="B15680" s="21" t="s">
        <v>261</v>
      </c>
    </row>
    <row r="15681">
      <c r="A15681" s="23" t="s">
        <v>16624</v>
      </c>
      <c r="B15681" s="21" t="s">
        <v>333</v>
      </c>
    </row>
    <row r="15682">
      <c r="A15682" s="23" t="s">
        <v>16625</v>
      </c>
      <c r="B15682" s="21" t="s">
        <v>546</v>
      </c>
    </row>
    <row r="15683">
      <c r="A15683" s="23" t="s">
        <v>16626</v>
      </c>
      <c r="B15683" s="21" t="s">
        <v>300</v>
      </c>
    </row>
    <row r="15684">
      <c r="A15684" s="23" t="s">
        <v>16627</v>
      </c>
      <c r="B15684" s="21" t="s">
        <v>283</v>
      </c>
    </row>
    <row r="15685">
      <c r="A15685" s="23" t="s">
        <v>16628</v>
      </c>
      <c r="B15685" s="21" t="s">
        <v>610</v>
      </c>
    </row>
    <row r="15686">
      <c r="A15686" s="23" t="s">
        <v>16629</v>
      </c>
      <c r="B15686" s="21" t="s">
        <v>353</v>
      </c>
    </row>
    <row r="15687">
      <c r="A15687" s="23" t="s">
        <v>16630</v>
      </c>
      <c r="B15687" s="21" t="s">
        <v>216</v>
      </c>
    </row>
    <row r="15688">
      <c r="A15688" s="23" t="s">
        <v>16631</v>
      </c>
      <c r="B15688" s="21" t="s">
        <v>273</v>
      </c>
    </row>
    <row r="15689">
      <c r="A15689" s="23" t="s">
        <v>16632</v>
      </c>
      <c r="B15689" s="21" t="s">
        <v>265</v>
      </c>
    </row>
    <row r="15690">
      <c r="A15690" s="23" t="s">
        <v>16633</v>
      </c>
      <c r="B15690" s="21" t="s">
        <v>283</v>
      </c>
    </row>
    <row r="15691">
      <c r="A15691" s="23" t="s">
        <v>16634</v>
      </c>
      <c r="B15691" s="21" t="s">
        <v>294</v>
      </c>
    </row>
    <row r="15692">
      <c r="A15692" s="23" t="s">
        <v>16635</v>
      </c>
      <c r="B15692" s="21" t="s">
        <v>2405</v>
      </c>
    </row>
    <row r="15693">
      <c r="A15693" s="23" t="s">
        <v>16636</v>
      </c>
      <c r="B15693" s="21" t="s">
        <v>273</v>
      </c>
    </row>
    <row r="15694">
      <c r="A15694" s="23" t="s">
        <v>16637</v>
      </c>
      <c r="B15694" s="21" t="s">
        <v>263</v>
      </c>
    </row>
    <row r="15695">
      <c r="A15695" s="23" t="s">
        <v>16638</v>
      </c>
      <c r="B15695" s="21" t="s">
        <v>267</v>
      </c>
    </row>
    <row r="15696">
      <c r="A15696" s="23" t="s">
        <v>16639</v>
      </c>
      <c r="B15696" s="21" t="s">
        <v>283</v>
      </c>
    </row>
    <row r="15697">
      <c r="A15697" s="23" t="s">
        <v>16640</v>
      </c>
      <c r="B15697" s="21" t="s">
        <v>349</v>
      </c>
    </row>
    <row r="15698">
      <c r="A15698" s="23" t="s">
        <v>16641</v>
      </c>
      <c r="B15698" s="21" t="s">
        <v>283</v>
      </c>
    </row>
    <row r="15699">
      <c r="A15699" s="23" t="s">
        <v>16642</v>
      </c>
      <c r="B15699" s="21" t="s">
        <v>331</v>
      </c>
    </row>
    <row r="15700">
      <c r="A15700" s="23" t="s">
        <v>16643</v>
      </c>
      <c r="B15700" s="21" t="s">
        <v>294</v>
      </c>
    </row>
    <row r="15701">
      <c r="A15701" s="23" t="s">
        <v>16644</v>
      </c>
      <c r="B15701" s="21" t="s">
        <v>329</v>
      </c>
    </row>
    <row r="15702">
      <c r="A15702" s="23" t="s">
        <v>16645</v>
      </c>
      <c r="B15702" s="21" t="s">
        <v>283</v>
      </c>
    </row>
    <row r="15703">
      <c r="A15703" s="23" t="s">
        <v>16646</v>
      </c>
      <c r="B15703" s="21" t="s">
        <v>261</v>
      </c>
    </row>
    <row r="15704">
      <c r="A15704" s="23" t="s">
        <v>16647</v>
      </c>
      <c r="B15704" s="21" t="s">
        <v>346</v>
      </c>
    </row>
    <row r="15705">
      <c r="A15705" s="23" t="s">
        <v>16648</v>
      </c>
      <c r="B15705" s="21" t="s">
        <v>908</v>
      </c>
    </row>
    <row r="15706">
      <c r="A15706" s="23" t="s">
        <v>16649</v>
      </c>
      <c r="B15706" s="21" t="s">
        <v>362</v>
      </c>
    </row>
    <row r="15707">
      <c r="A15707" s="23" t="s">
        <v>16650</v>
      </c>
      <c r="B15707" s="21" t="s">
        <v>283</v>
      </c>
    </row>
    <row r="15708">
      <c r="A15708" s="23" t="s">
        <v>16651</v>
      </c>
      <c r="B15708" s="21" t="s">
        <v>300</v>
      </c>
    </row>
    <row r="15709">
      <c r="A15709" s="23" t="s">
        <v>16652</v>
      </c>
      <c r="B15709" s="21" t="s">
        <v>283</v>
      </c>
    </row>
    <row r="15710">
      <c r="A15710" s="23" t="s">
        <v>16653</v>
      </c>
      <c r="B15710" s="21" t="s">
        <v>331</v>
      </c>
    </row>
    <row r="15711">
      <c r="A15711" s="23" t="s">
        <v>16654</v>
      </c>
      <c r="B15711" s="21" t="s">
        <v>302</v>
      </c>
    </row>
    <row r="15712">
      <c r="A15712" s="23" t="s">
        <v>16655</v>
      </c>
      <c r="B15712" s="21" t="s">
        <v>263</v>
      </c>
    </row>
    <row r="15713">
      <c r="A15713" s="23" t="s">
        <v>16656</v>
      </c>
      <c r="B15713" s="21" t="s">
        <v>300</v>
      </c>
    </row>
    <row r="15714">
      <c r="A15714" s="23" t="s">
        <v>16657</v>
      </c>
      <c r="B15714" s="21" t="s">
        <v>752</v>
      </c>
    </row>
    <row r="15715">
      <c r="A15715" s="23" t="s">
        <v>16658</v>
      </c>
      <c r="B15715" s="21" t="s">
        <v>283</v>
      </c>
    </row>
    <row r="15716">
      <c r="A15716" s="23" t="s">
        <v>16659</v>
      </c>
      <c r="B15716" s="21" t="s">
        <v>265</v>
      </c>
    </row>
    <row r="15717">
      <c r="A15717" s="23" t="s">
        <v>16660</v>
      </c>
      <c r="B15717" s="21" t="s">
        <v>1320</v>
      </c>
    </row>
    <row r="15718">
      <c r="A15718" s="23" t="s">
        <v>16661</v>
      </c>
      <c r="B15718" s="21" t="s">
        <v>752</v>
      </c>
    </row>
    <row r="15719">
      <c r="A15719" s="23" t="s">
        <v>16662</v>
      </c>
      <c r="B15719" s="21" t="s">
        <v>144</v>
      </c>
    </row>
    <row r="15720">
      <c r="A15720" s="23" t="s">
        <v>16663</v>
      </c>
      <c r="B15720" s="21" t="s">
        <v>267</v>
      </c>
    </row>
    <row r="15721">
      <c r="A15721" s="23" t="s">
        <v>16664</v>
      </c>
      <c r="B15721" s="21" t="s">
        <v>283</v>
      </c>
    </row>
    <row r="15722">
      <c r="A15722" s="23" t="s">
        <v>16665</v>
      </c>
      <c r="B15722" s="21" t="s">
        <v>443</v>
      </c>
    </row>
    <row r="15723">
      <c r="A15723" s="23" t="s">
        <v>16666</v>
      </c>
      <c r="B15723" s="21" t="s">
        <v>267</v>
      </c>
    </row>
    <row r="15724">
      <c r="A15724" s="23" t="s">
        <v>16667</v>
      </c>
      <c r="B15724" s="21" t="s">
        <v>283</v>
      </c>
    </row>
    <row r="15725">
      <c r="A15725" s="23" t="s">
        <v>16668</v>
      </c>
      <c r="B15725" s="21" t="s">
        <v>265</v>
      </c>
    </row>
    <row r="15726">
      <c r="A15726" s="23" t="s">
        <v>16669</v>
      </c>
      <c r="B15726" s="21" t="s">
        <v>261</v>
      </c>
    </row>
    <row r="15727">
      <c r="A15727" s="23" t="s">
        <v>16670</v>
      </c>
      <c r="B15727" s="21" t="s">
        <v>610</v>
      </c>
    </row>
    <row r="15728">
      <c r="A15728" s="23" t="s">
        <v>16671</v>
      </c>
      <c r="B15728" s="21" t="s">
        <v>357</v>
      </c>
    </row>
    <row r="15729">
      <c r="A15729" s="23" t="s">
        <v>16672</v>
      </c>
      <c r="B15729" s="21" t="s">
        <v>118</v>
      </c>
    </row>
    <row r="15730">
      <c r="A15730" s="23" t="s">
        <v>16673</v>
      </c>
      <c r="B15730" s="21" t="s">
        <v>261</v>
      </c>
    </row>
    <row r="15731">
      <c r="A15731" s="23" t="s">
        <v>16674</v>
      </c>
      <c r="B15731" s="21" t="s">
        <v>5087</v>
      </c>
    </row>
    <row r="15732">
      <c r="A15732" s="23" t="s">
        <v>16675</v>
      </c>
      <c r="B15732" s="21" t="s">
        <v>307</v>
      </c>
    </row>
    <row r="15733">
      <c r="A15733" s="23" t="s">
        <v>16676</v>
      </c>
      <c r="B15733" s="21" t="s">
        <v>2060</v>
      </c>
    </row>
    <row r="15734">
      <c r="A15734" s="23" t="s">
        <v>16677</v>
      </c>
      <c r="B15734" s="21" t="s">
        <v>267</v>
      </c>
    </row>
    <row r="15735">
      <c r="A15735" s="23" t="s">
        <v>16678</v>
      </c>
      <c r="B15735" s="21" t="s">
        <v>176</v>
      </c>
    </row>
    <row r="15736">
      <c r="A15736" s="23" t="s">
        <v>16679</v>
      </c>
      <c r="B15736" s="21" t="s">
        <v>283</v>
      </c>
    </row>
    <row r="15737">
      <c r="A15737" s="23" t="s">
        <v>16680</v>
      </c>
      <c r="B15737" s="21" t="s">
        <v>300</v>
      </c>
    </row>
    <row r="15738">
      <c r="A15738" s="23" t="s">
        <v>16681</v>
      </c>
      <c r="B15738" s="21" t="s">
        <v>283</v>
      </c>
    </row>
    <row r="15739">
      <c r="A15739" s="23" t="s">
        <v>16682</v>
      </c>
      <c r="B15739" s="21" t="s">
        <v>9888</v>
      </c>
    </row>
    <row r="15740">
      <c r="A15740" s="23" t="s">
        <v>16683</v>
      </c>
      <c r="B15740" s="21" t="s">
        <v>761</v>
      </c>
    </row>
    <row r="15741">
      <c r="A15741" s="23" t="s">
        <v>16684</v>
      </c>
      <c r="B15741" s="21" t="s">
        <v>291</v>
      </c>
    </row>
    <row r="15742">
      <c r="A15742" s="23" t="s">
        <v>16685</v>
      </c>
      <c r="B15742" s="21" t="s">
        <v>261</v>
      </c>
    </row>
    <row r="15743">
      <c r="A15743" s="23" t="s">
        <v>16686</v>
      </c>
      <c r="B15743" s="21" t="s">
        <v>357</v>
      </c>
    </row>
    <row r="15744">
      <c r="A15744" s="23" t="s">
        <v>16687</v>
      </c>
      <c r="B15744" s="21" t="s">
        <v>261</v>
      </c>
    </row>
    <row r="15745">
      <c r="A15745" s="23" t="s">
        <v>16688</v>
      </c>
      <c r="B15745" s="21" t="s">
        <v>7880</v>
      </c>
    </row>
    <row r="15746">
      <c r="A15746" s="23" t="s">
        <v>16689</v>
      </c>
      <c r="B15746" s="21" t="s">
        <v>1223</v>
      </c>
    </row>
    <row r="15747">
      <c r="A15747" s="23" t="s">
        <v>16690</v>
      </c>
      <c r="B15747" s="21" t="s">
        <v>291</v>
      </c>
    </row>
    <row r="15748">
      <c r="A15748" s="23" t="s">
        <v>16691</v>
      </c>
      <c r="B15748" s="21" t="s">
        <v>294</v>
      </c>
    </row>
    <row r="15749">
      <c r="A15749" s="23" t="s">
        <v>16692</v>
      </c>
      <c r="B15749" s="21" t="s">
        <v>261</v>
      </c>
    </row>
    <row r="15750">
      <c r="A15750" s="23" t="s">
        <v>16693</v>
      </c>
      <c r="B15750" s="21" t="s">
        <v>261</v>
      </c>
    </row>
    <row r="15751">
      <c r="A15751" s="23" t="s">
        <v>16694</v>
      </c>
      <c r="B15751" s="21" t="s">
        <v>261</v>
      </c>
    </row>
    <row r="15752">
      <c r="A15752" s="23" t="s">
        <v>16695</v>
      </c>
      <c r="B15752" s="21" t="s">
        <v>346</v>
      </c>
    </row>
    <row r="15753">
      <c r="A15753" s="23" t="s">
        <v>16696</v>
      </c>
      <c r="B15753" s="21" t="s">
        <v>283</v>
      </c>
    </row>
    <row r="15754">
      <c r="A15754" s="23" t="s">
        <v>16697</v>
      </c>
      <c r="B15754" s="21" t="s">
        <v>291</v>
      </c>
    </row>
    <row r="15755">
      <c r="A15755" s="23" t="s">
        <v>16698</v>
      </c>
      <c r="B15755" s="21" t="s">
        <v>261</v>
      </c>
    </row>
    <row r="15756">
      <c r="A15756" s="23" t="s">
        <v>16699</v>
      </c>
      <c r="B15756" s="21" t="s">
        <v>273</v>
      </c>
    </row>
    <row r="15757">
      <c r="A15757" s="23" t="s">
        <v>16700</v>
      </c>
      <c r="B15757" s="21" t="s">
        <v>261</v>
      </c>
    </row>
    <row r="15758">
      <c r="A15758" s="23" t="s">
        <v>16701</v>
      </c>
      <c r="B15758" s="21" t="s">
        <v>476</v>
      </c>
    </row>
    <row r="15759">
      <c r="A15759" s="23" t="s">
        <v>16702</v>
      </c>
      <c r="B15759" s="21" t="s">
        <v>144</v>
      </c>
    </row>
    <row r="15760">
      <c r="A15760" s="23" t="s">
        <v>16703</v>
      </c>
      <c r="B15760" s="21" t="s">
        <v>466</v>
      </c>
    </row>
    <row r="15761">
      <c r="A15761" s="23" t="s">
        <v>16704</v>
      </c>
      <c r="B15761" s="21" t="s">
        <v>261</v>
      </c>
    </row>
    <row r="15762">
      <c r="A15762" s="23" t="s">
        <v>16705</v>
      </c>
      <c r="B15762" s="21" t="s">
        <v>767</v>
      </c>
    </row>
    <row r="15763">
      <c r="A15763" s="23" t="s">
        <v>16706</v>
      </c>
      <c r="B15763" s="21" t="s">
        <v>271</v>
      </c>
    </row>
    <row r="15764">
      <c r="A15764" s="23" t="s">
        <v>16707</v>
      </c>
      <c r="B15764" s="21" t="s">
        <v>283</v>
      </c>
    </row>
    <row r="15765">
      <c r="A15765" s="23" t="s">
        <v>16708</v>
      </c>
      <c r="B15765" s="21" t="s">
        <v>276</v>
      </c>
    </row>
    <row r="15766">
      <c r="A15766" s="23" t="s">
        <v>16709</v>
      </c>
      <c r="B15766" s="21" t="s">
        <v>333</v>
      </c>
    </row>
    <row r="15767">
      <c r="A15767" s="23" t="s">
        <v>16710</v>
      </c>
      <c r="B15767" s="21" t="s">
        <v>346</v>
      </c>
    </row>
    <row r="15768">
      <c r="A15768" s="23" t="s">
        <v>16711</v>
      </c>
      <c r="B15768" s="21" t="s">
        <v>1743</v>
      </c>
    </row>
    <row r="15769">
      <c r="A15769" s="23" t="s">
        <v>16712</v>
      </c>
      <c r="B15769" s="21" t="s">
        <v>261</v>
      </c>
    </row>
    <row r="15770">
      <c r="A15770" s="23" t="s">
        <v>16713</v>
      </c>
      <c r="B15770" s="21" t="s">
        <v>267</v>
      </c>
    </row>
    <row r="15771">
      <c r="A15771" s="23" t="s">
        <v>16714</v>
      </c>
      <c r="B15771" s="21" t="s">
        <v>2007</v>
      </c>
    </row>
    <row r="15772">
      <c r="A15772" s="23" t="s">
        <v>16715</v>
      </c>
      <c r="B15772" s="21" t="s">
        <v>300</v>
      </c>
    </row>
    <row r="15773">
      <c r="A15773" s="23" t="s">
        <v>16716</v>
      </c>
      <c r="B15773" s="21" t="s">
        <v>283</v>
      </c>
    </row>
    <row r="15774">
      <c r="A15774" s="23" t="s">
        <v>16717</v>
      </c>
      <c r="B15774" s="21" t="s">
        <v>283</v>
      </c>
    </row>
    <row r="15775">
      <c r="A15775" s="23" t="s">
        <v>16718</v>
      </c>
      <c r="B15775" s="21" t="s">
        <v>263</v>
      </c>
    </row>
    <row r="15776">
      <c r="A15776" s="23" t="s">
        <v>16719</v>
      </c>
      <c r="B15776" s="21" t="s">
        <v>1345</v>
      </c>
    </row>
    <row r="15777">
      <c r="A15777" s="23" t="s">
        <v>16720</v>
      </c>
      <c r="B15777" s="21" t="s">
        <v>283</v>
      </c>
    </row>
    <row r="15778">
      <c r="A15778" s="23" t="s">
        <v>16721</v>
      </c>
      <c r="B15778" s="21" t="s">
        <v>118</v>
      </c>
    </row>
    <row r="15779">
      <c r="A15779" s="23" t="s">
        <v>16722</v>
      </c>
      <c r="B15779" s="21" t="s">
        <v>346</v>
      </c>
    </row>
    <row r="15780">
      <c r="A15780" s="23" t="s">
        <v>16723</v>
      </c>
      <c r="B15780" s="21" t="s">
        <v>362</v>
      </c>
    </row>
    <row r="15781">
      <c r="A15781" s="23" t="s">
        <v>16724</v>
      </c>
      <c r="B15781" s="21" t="s">
        <v>463</v>
      </c>
    </row>
    <row r="15782">
      <c r="A15782" s="23" t="s">
        <v>16725</v>
      </c>
      <c r="B15782" s="21" t="s">
        <v>261</v>
      </c>
    </row>
    <row r="15783">
      <c r="A15783" s="23" t="s">
        <v>16726</v>
      </c>
      <c r="B15783" s="21" t="s">
        <v>1223</v>
      </c>
    </row>
    <row r="15784">
      <c r="A15784" s="23" t="s">
        <v>16727</v>
      </c>
      <c r="B15784" s="21" t="s">
        <v>265</v>
      </c>
    </row>
    <row r="15785">
      <c r="A15785" s="23" t="s">
        <v>16728</v>
      </c>
      <c r="B15785" s="21" t="s">
        <v>261</v>
      </c>
    </row>
    <row r="15786">
      <c r="A15786" s="23" t="s">
        <v>16729</v>
      </c>
      <c r="B15786" s="21" t="s">
        <v>283</v>
      </c>
    </row>
    <row r="15787">
      <c r="A15787" s="23" t="s">
        <v>16730</v>
      </c>
      <c r="B15787" s="21" t="s">
        <v>261</v>
      </c>
    </row>
    <row r="15788">
      <c r="A15788" s="23" t="s">
        <v>16731</v>
      </c>
      <c r="B15788" s="21" t="s">
        <v>283</v>
      </c>
    </row>
    <row r="15789">
      <c r="A15789" s="23" t="s">
        <v>16732</v>
      </c>
      <c r="B15789" s="21" t="s">
        <v>263</v>
      </c>
    </row>
    <row r="15790">
      <c r="A15790" s="23" t="s">
        <v>16733</v>
      </c>
      <c r="B15790" s="21" t="s">
        <v>261</v>
      </c>
    </row>
    <row r="15791">
      <c r="A15791" s="23" t="s">
        <v>16734</v>
      </c>
      <c r="B15791" s="21" t="s">
        <v>362</v>
      </c>
    </row>
    <row r="15792">
      <c r="A15792" s="23" t="s">
        <v>16735</v>
      </c>
      <c r="B15792" s="21" t="s">
        <v>291</v>
      </c>
    </row>
    <row r="15793">
      <c r="A15793" s="23" t="s">
        <v>16736</v>
      </c>
      <c r="B15793" s="21" t="s">
        <v>261</v>
      </c>
    </row>
    <row r="15794">
      <c r="A15794" s="23" t="s">
        <v>16737</v>
      </c>
      <c r="B15794" s="21" t="s">
        <v>333</v>
      </c>
    </row>
    <row r="15795">
      <c r="A15795" s="23" t="s">
        <v>16738</v>
      </c>
      <c r="B15795" s="21" t="s">
        <v>300</v>
      </c>
    </row>
    <row r="15796">
      <c r="A15796" s="23" t="s">
        <v>16739</v>
      </c>
      <c r="B15796" s="21" t="s">
        <v>16740</v>
      </c>
    </row>
    <row r="15797">
      <c r="A15797" s="23" t="s">
        <v>16741</v>
      </c>
      <c r="B15797" s="21" t="s">
        <v>772</v>
      </c>
    </row>
    <row r="15798">
      <c r="A15798" s="23" t="s">
        <v>16742</v>
      </c>
      <c r="B15798" s="21" t="s">
        <v>283</v>
      </c>
    </row>
    <row r="15799">
      <c r="A15799" s="23" t="s">
        <v>16743</v>
      </c>
      <c r="B15799" s="21" t="s">
        <v>283</v>
      </c>
    </row>
    <row r="15800">
      <c r="A15800" s="23" t="s">
        <v>16744</v>
      </c>
      <c r="B15800" s="21" t="s">
        <v>261</v>
      </c>
    </row>
    <row r="15801">
      <c r="A15801" s="23" t="s">
        <v>16745</v>
      </c>
      <c r="B15801" s="21" t="s">
        <v>263</v>
      </c>
    </row>
    <row r="15802">
      <c r="A15802" s="23" t="s">
        <v>16746</v>
      </c>
      <c r="B15802" s="21" t="s">
        <v>283</v>
      </c>
    </row>
    <row r="15803">
      <c r="A15803" s="23" t="s">
        <v>16747</v>
      </c>
      <c r="B15803" s="21" t="s">
        <v>273</v>
      </c>
    </row>
    <row r="15804">
      <c r="A15804" s="23" t="s">
        <v>16748</v>
      </c>
      <c r="B15804" s="21" t="s">
        <v>283</v>
      </c>
    </row>
    <row r="15805">
      <c r="A15805" s="23" t="s">
        <v>16749</v>
      </c>
      <c r="B15805" s="21" t="s">
        <v>283</v>
      </c>
    </row>
    <row r="15806">
      <c r="A15806" s="23" t="s">
        <v>16750</v>
      </c>
      <c r="B15806" s="21" t="s">
        <v>267</v>
      </c>
    </row>
    <row r="15807">
      <c r="A15807" s="23" t="s">
        <v>16751</v>
      </c>
      <c r="B15807" s="21" t="s">
        <v>7111</v>
      </c>
    </row>
    <row r="15808">
      <c r="A15808" s="23" t="s">
        <v>16752</v>
      </c>
      <c r="B15808" s="21" t="s">
        <v>283</v>
      </c>
    </row>
    <row r="15809">
      <c r="A15809" s="23" t="s">
        <v>16753</v>
      </c>
      <c r="B15809" s="21" t="s">
        <v>283</v>
      </c>
    </row>
    <row r="15810">
      <c r="A15810" s="23" t="s">
        <v>16754</v>
      </c>
      <c r="B15810" s="21" t="s">
        <v>362</v>
      </c>
    </row>
    <row r="15811">
      <c r="A15811" s="23" t="s">
        <v>16755</v>
      </c>
      <c r="B15811" s="21" t="s">
        <v>261</v>
      </c>
    </row>
    <row r="15812">
      <c r="A15812" s="23" t="s">
        <v>16756</v>
      </c>
      <c r="B15812" s="21" t="s">
        <v>4681</v>
      </c>
    </row>
    <row r="15813">
      <c r="A15813" s="23" t="s">
        <v>16757</v>
      </c>
      <c r="B15813" s="21" t="s">
        <v>283</v>
      </c>
    </row>
    <row r="15814">
      <c r="A15814" s="23" t="s">
        <v>16758</v>
      </c>
      <c r="B15814" s="21" t="s">
        <v>5767</v>
      </c>
    </row>
    <row r="15815">
      <c r="A15815" s="23" t="s">
        <v>16759</v>
      </c>
      <c r="B15815" s="21" t="s">
        <v>267</v>
      </c>
    </row>
    <row r="15816">
      <c r="A15816" s="23" t="s">
        <v>16760</v>
      </c>
      <c r="B15816" s="21" t="s">
        <v>812</v>
      </c>
    </row>
    <row r="15817">
      <c r="A15817" s="23" t="s">
        <v>16761</v>
      </c>
      <c r="B15817" s="21" t="s">
        <v>261</v>
      </c>
    </row>
    <row r="15818">
      <c r="A15818" s="23" t="s">
        <v>16762</v>
      </c>
      <c r="B15818" s="21" t="s">
        <v>5930</v>
      </c>
    </row>
    <row r="15819">
      <c r="A15819" s="23" t="s">
        <v>16763</v>
      </c>
      <c r="B15819" s="21" t="s">
        <v>263</v>
      </c>
    </row>
    <row r="15820">
      <c r="A15820" s="23" t="s">
        <v>16764</v>
      </c>
      <c r="B15820" s="21" t="s">
        <v>283</v>
      </c>
    </row>
    <row r="15821">
      <c r="A15821" s="23" t="s">
        <v>16765</v>
      </c>
      <c r="B15821" s="21" t="s">
        <v>263</v>
      </c>
    </row>
    <row r="15822">
      <c r="A15822" s="23" t="s">
        <v>16766</v>
      </c>
      <c r="B15822" s="21" t="s">
        <v>362</v>
      </c>
    </row>
    <row r="15823">
      <c r="A15823" s="23" t="s">
        <v>16767</v>
      </c>
      <c r="B15823" s="21" t="s">
        <v>283</v>
      </c>
    </row>
    <row r="15824">
      <c r="A15824" s="23" t="s">
        <v>16768</v>
      </c>
      <c r="B15824" s="21" t="s">
        <v>435</v>
      </c>
    </row>
    <row r="15825">
      <c r="A15825" s="23" t="s">
        <v>16769</v>
      </c>
      <c r="B15825" s="21" t="s">
        <v>283</v>
      </c>
    </row>
    <row r="15826">
      <c r="A15826" s="23" t="s">
        <v>16770</v>
      </c>
      <c r="B15826" s="21" t="s">
        <v>261</v>
      </c>
    </row>
    <row r="15827">
      <c r="A15827" s="23" t="s">
        <v>16771</v>
      </c>
      <c r="B15827" s="21" t="s">
        <v>346</v>
      </c>
    </row>
    <row r="15828">
      <c r="A15828" s="23" t="s">
        <v>16772</v>
      </c>
      <c r="B15828" s="21" t="s">
        <v>300</v>
      </c>
    </row>
    <row r="15829">
      <c r="A15829" s="23" t="s">
        <v>16773</v>
      </c>
      <c r="B15829" s="21" t="s">
        <v>16774</v>
      </c>
    </row>
    <row r="15830">
      <c r="A15830" s="23" t="s">
        <v>16775</v>
      </c>
      <c r="B15830" s="21" t="s">
        <v>3675</v>
      </c>
    </row>
    <row r="15831">
      <c r="A15831" s="23" t="s">
        <v>16776</v>
      </c>
      <c r="B15831" s="21" t="s">
        <v>265</v>
      </c>
    </row>
    <row r="15832">
      <c r="A15832" s="23" t="s">
        <v>16777</v>
      </c>
      <c r="B15832" s="21" t="s">
        <v>261</v>
      </c>
    </row>
    <row r="15833">
      <c r="A15833" s="23" t="s">
        <v>16778</v>
      </c>
      <c r="B15833" s="21" t="s">
        <v>263</v>
      </c>
    </row>
    <row r="15834">
      <c r="A15834" s="23" t="s">
        <v>16779</v>
      </c>
      <c r="B15834" s="21" t="s">
        <v>283</v>
      </c>
    </row>
    <row r="15835">
      <c r="A15835" s="23" t="s">
        <v>16780</v>
      </c>
      <c r="B15835" s="21" t="s">
        <v>267</v>
      </c>
    </row>
    <row r="15836">
      <c r="A15836" s="23" t="s">
        <v>16781</v>
      </c>
      <c r="B15836" s="21" t="s">
        <v>561</v>
      </c>
    </row>
    <row r="15837">
      <c r="A15837" s="23" t="s">
        <v>16782</v>
      </c>
      <c r="B15837" s="21" t="s">
        <v>267</v>
      </c>
    </row>
    <row r="15838">
      <c r="A15838" s="23" t="s">
        <v>16783</v>
      </c>
      <c r="B15838" s="21" t="s">
        <v>9377</v>
      </c>
    </row>
    <row r="15839">
      <c r="A15839" s="23" t="s">
        <v>16784</v>
      </c>
      <c r="B15839" s="21" t="s">
        <v>267</v>
      </c>
    </row>
    <row r="15840">
      <c r="A15840" s="23" t="s">
        <v>16785</v>
      </c>
      <c r="B15840" s="21" t="s">
        <v>263</v>
      </c>
    </row>
    <row r="15841">
      <c r="A15841" s="23" t="s">
        <v>16786</v>
      </c>
      <c r="B15841" s="21" t="s">
        <v>283</v>
      </c>
    </row>
    <row r="15842">
      <c r="A15842" s="23" t="s">
        <v>16787</v>
      </c>
      <c r="B15842" s="21" t="s">
        <v>283</v>
      </c>
    </row>
    <row r="15843">
      <c r="A15843" s="23" t="s">
        <v>16788</v>
      </c>
      <c r="B15843" s="21" t="s">
        <v>297</v>
      </c>
    </row>
    <row r="15844">
      <c r="A15844" s="23" t="s">
        <v>16789</v>
      </c>
      <c r="B15844" s="21" t="s">
        <v>624</v>
      </c>
    </row>
    <row r="15845">
      <c r="A15845" s="23" t="s">
        <v>16790</v>
      </c>
      <c r="B15845" s="21" t="s">
        <v>908</v>
      </c>
    </row>
    <row r="15846">
      <c r="A15846" s="23" t="s">
        <v>16791</v>
      </c>
      <c r="B15846" s="21" t="s">
        <v>318</v>
      </c>
    </row>
    <row r="15847">
      <c r="A15847" s="23" t="s">
        <v>16792</v>
      </c>
      <c r="B15847" s="21" t="s">
        <v>126</v>
      </c>
    </row>
    <row r="15848">
      <c r="A15848" s="23" t="s">
        <v>16793</v>
      </c>
      <c r="B15848" s="21" t="s">
        <v>273</v>
      </c>
    </row>
    <row r="15849">
      <c r="A15849" s="23" t="s">
        <v>16794</v>
      </c>
      <c r="B15849" s="21" t="s">
        <v>176</v>
      </c>
    </row>
    <row r="15850">
      <c r="A15850" s="23" t="s">
        <v>16795</v>
      </c>
      <c r="B15850" s="21" t="s">
        <v>357</v>
      </c>
    </row>
    <row r="15851">
      <c r="A15851" s="23" t="s">
        <v>16796</v>
      </c>
      <c r="B15851" s="21" t="s">
        <v>283</v>
      </c>
    </row>
    <row r="15852">
      <c r="A15852" s="23" t="s">
        <v>16797</v>
      </c>
      <c r="B15852" s="21" t="s">
        <v>263</v>
      </c>
    </row>
    <row r="15853">
      <c r="A15853" s="23" t="s">
        <v>16798</v>
      </c>
      <c r="B15853" s="21" t="s">
        <v>1317</v>
      </c>
    </row>
    <row r="15854">
      <c r="A15854" s="23" t="s">
        <v>16799</v>
      </c>
      <c r="B15854" s="21" t="s">
        <v>1954</v>
      </c>
    </row>
    <row r="15855">
      <c r="A15855" s="23" t="s">
        <v>16800</v>
      </c>
      <c r="B15855" s="21" t="s">
        <v>261</v>
      </c>
    </row>
    <row r="15856">
      <c r="A15856" s="23" t="s">
        <v>16801</v>
      </c>
      <c r="B15856" s="21" t="s">
        <v>283</v>
      </c>
    </row>
    <row r="15857">
      <c r="A15857" s="23" t="s">
        <v>16802</v>
      </c>
      <c r="B15857" s="21" t="s">
        <v>300</v>
      </c>
    </row>
    <row r="15858">
      <c r="A15858" s="23" t="s">
        <v>16803</v>
      </c>
      <c r="B15858" s="21" t="s">
        <v>283</v>
      </c>
    </row>
    <row r="15859">
      <c r="A15859" s="23" t="s">
        <v>16804</v>
      </c>
      <c r="B15859" s="21" t="s">
        <v>283</v>
      </c>
    </row>
    <row r="15860">
      <c r="A15860" s="23" t="s">
        <v>16805</v>
      </c>
      <c r="B15860" s="21" t="s">
        <v>283</v>
      </c>
    </row>
    <row r="15861">
      <c r="A15861" s="23" t="s">
        <v>16806</v>
      </c>
      <c r="B15861" s="21" t="s">
        <v>261</v>
      </c>
    </row>
    <row r="15862">
      <c r="A15862" s="23" t="s">
        <v>16807</v>
      </c>
      <c r="B15862" s="21" t="s">
        <v>812</v>
      </c>
    </row>
    <row r="15863">
      <c r="A15863" s="23" t="s">
        <v>16808</v>
      </c>
      <c r="B15863" s="21" t="s">
        <v>276</v>
      </c>
    </row>
    <row r="15864">
      <c r="A15864" s="23" t="s">
        <v>16809</v>
      </c>
      <c r="B15864" s="21" t="s">
        <v>283</v>
      </c>
    </row>
    <row r="15865">
      <c r="A15865" s="23" t="s">
        <v>16810</v>
      </c>
      <c r="B15865" s="21" t="s">
        <v>300</v>
      </c>
    </row>
    <row r="15866">
      <c r="A15866" s="23" t="s">
        <v>16811</v>
      </c>
      <c r="B15866" s="21" t="s">
        <v>144</v>
      </c>
    </row>
    <row r="15867">
      <c r="A15867" s="23" t="s">
        <v>16812</v>
      </c>
      <c r="B15867" s="21" t="s">
        <v>263</v>
      </c>
    </row>
    <row r="15868">
      <c r="A15868" s="23" t="s">
        <v>16813</v>
      </c>
      <c r="B15868" s="21" t="s">
        <v>261</v>
      </c>
    </row>
    <row r="15869">
      <c r="A15869" s="23" t="s">
        <v>16814</v>
      </c>
      <c r="B15869" s="21" t="s">
        <v>263</v>
      </c>
    </row>
    <row r="15870">
      <c r="A15870" s="23" t="s">
        <v>16815</v>
      </c>
      <c r="B15870" s="21" t="s">
        <v>297</v>
      </c>
    </row>
    <row r="15871">
      <c r="A15871" s="23" t="s">
        <v>16816</v>
      </c>
      <c r="B15871" s="21" t="s">
        <v>371</v>
      </c>
    </row>
    <row r="15872">
      <c r="A15872" s="23" t="s">
        <v>16817</v>
      </c>
      <c r="B15872" s="21" t="s">
        <v>283</v>
      </c>
    </row>
    <row r="15873">
      <c r="A15873" s="23" t="s">
        <v>16818</v>
      </c>
      <c r="B15873" s="21" t="s">
        <v>283</v>
      </c>
    </row>
    <row r="15874">
      <c r="A15874" s="23" t="s">
        <v>16819</v>
      </c>
      <c r="B15874" s="21" t="s">
        <v>589</v>
      </c>
    </row>
    <row r="15875">
      <c r="A15875" s="23" t="s">
        <v>16820</v>
      </c>
      <c r="B15875" s="21" t="s">
        <v>761</v>
      </c>
    </row>
    <row r="15876">
      <c r="A15876" s="23" t="s">
        <v>16821</v>
      </c>
      <c r="B15876" s="21" t="s">
        <v>5504</v>
      </c>
    </row>
    <row r="15877">
      <c r="A15877" s="23" t="s">
        <v>16822</v>
      </c>
      <c r="B15877" s="21" t="s">
        <v>1203</v>
      </c>
    </row>
    <row r="15878">
      <c r="A15878" s="23" t="s">
        <v>16823</v>
      </c>
      <c r="B15878" s="21" t="s">
        <v>767</v>
      </c>
    </row>
    <row r="15879">
      <c r="A15879" s="23" t="s">
        <v>16824</v>
      </c>
      <c r="B15879" s="21" t="s">
        <v>283</v>
      </c>
    </row>
    <row r="15880">
      <c r="A15880" s="23" t="s">
        <v>16825</v>
      </c>
      <c r="B15880" s="21" t="s">
        <v>118</v>
      </c>
    </row>
    <row r="15881">
      <c r="A15881" s="23" t="s">
        <v>16826</v>
      </c>
      <c r="B15881" s="21" t="s">
        <v>263</v>
      </c>
    </row>
    <row r="15882">
      <c r="A15882" s="23" t="s">
        <v>16827</v>
      </c>
      <c r="B15882" s="21" t="s">
        <v>261</v>
      </c>
    </row>
    <row r="15883">
      <c r="A15883" s="23" t="s">
        <v>16828</v>
      </c>
      <c r="B15883" s="21" t="s">
        <v>261</v>
      </c>
    </row>
    <row r="15884">
      <c r="A15884" s="23" t="s">
        <v>16829</v>
      </c>
      <c r="B15884" s="21" t="s">
        <v>294</v>
      </c>
    </row>
    <row r="15885">
      <c r="A15885" s="23" t="s">
        <v>16830</v>
      </c>
      <c r="B15885" s="21" t="s">
        <v>273</v>
      </c>
    </row>
    <row r="15886">
      <c r="A15886" s="23" t="s">
        <v>16831</v>
      </c>
      <c r="B15886" s="21" t="s">
        <v>273</v>
      </c>
    </row>
    <row r="15887">
      <c r="A15887" s="23" t="s">
        <v>16832</v>
      </c>
      <c r="B15887" s="21" t="s">
        <v>261</v>
      </c>
    </row>
    <row r="15888">
      <c r="A15888" s="23" t="s">
        <v>16833</v>
      </c>
      <c r="B15888" s="21" t="s">
        <v>267</v>
      </c>
    </row>
    <row r="15889">
      <c r="A15889" s="23" t="s">
        <v>16834</v>
      </c>
      <c r="B15889" s="21" t="s">
        <v>283</v>
      </c>
    </row>
    <row r="15890">
      <c r="A15890" s="23" t="s">
        <v>16835</v>
      </c>
      <c r="B15890" s="21" t="s">
        <v>16836</v>
      </c>
    </row>
    <row r="15891">
      <c r="A15891" s="23" t="s">
        <v>16837</v>
      </c>
      <c r="B15891" s="21" t="s">
        <v>261</v>
      </c>
    </row>
    <row r="15892">
      <c r="A15892" s="23" t="s">
        <v>16838</v>
      </c>
      <c r="B15892" s="21" t="s">
        <v>300</v>
      </c>
    </row>
    <row r="15893">
      <c r="A15893" s="23" t="s">
        <v>16839</v>
      </c>
      <c r="B15893" s="21" t="s">
        <v>1317</v>
      </c>
    </row>
    <row r="15894">
      <c r="A15894" s="23" t="s">
        <v>16840</v>
      </c>
      <c r="B15894" s="21" t="s">
        <v>261</v>
      </c>
    </row>
    <row r="15895">
      <c r="A15895" s="23" t="s">
        <v>16841</v>
      </c>
      <c r="B15895" s="21" t="s">
        <v>1320</v>
      </c>
    </row>
    <row r="15896">
      <c r="A15896" s="23" t="s">
        <v>16842</v>
      </c>
      <c r="B15896" s="21" t="s">
        <v>16843</v>
      </c>
    </row>
    <row r="15897">
      <c r="A15897" s="23" t="s">
        <v>16844</v>
      </c>
      <c r="B15897" s="21" t="s">
        <v>283</v>
      </c>
    </row>
    <row r="15898">
      <c r="A15898" s="23" t="s">
        <v>16845</v>
      </c>
      <c r="B15898" s="21" t="s">
        <v>263</v>
      </c>
    </row>
    <row r="15899">
      <c r="A15899" s="23" t="s">
        <v>16846</v>
      </c>
      <c r="B15899" s="21" t="s">
        <v>273</v>
      </c>
    </row>
    <row r="15900">
      <c r="A15900" s="23" t="s">
        <v>16847</v>
      </c>
      <c r="B15900" s="21" t="s">
        <v>4683</v>
      </c>
    </row>
    <row r="15901">
      <c r="A15901" s="23" t="s">
        <v>16848</v>
      </c>
      <c r="B15901" s="21" t="s">
        <v>283</v>
      </c>
    </row>
    <row r="15902">
      <c r="A15902" s="23" t="s">
        <v>16849</v>
      </c>
      <c r="B15902" s="21" t="s">
        <v>283</v>
      </c>
    </row>
    <row r="15903">
      <c r="A15903" s="23" t="s">
        <v>16850</v>
      </c>
      <c r="B15903" s="21" t="s">
        <v>261</v>
      </c>
    </row>
    <row r="15904">
      <c r="A15904" s="23" t="s">
        <v>16851</v>
      </c>
      <c r="B15904" s="21" t="s">
        <v>291</v>
      </c>
    </row>
    <row r="15905">
      <c r="A15905" s="23" t="s">
        <v>16852</v>
      </c>
      <c r="B15905" s="21" t="s">
        <v>283</v>
      </c>
    </row>
    <row r="15906">
      <c r="A15906" s="23" t="s">
        <v>16853</v>
      </c>
      <c r="B15906" s="21" t="s">
        <v>452</v>
      </c>
    </row>
    <row r="15907">
      <c r="A15907" s="23" t="s">
        <v>16854</v>
      </c>
      <c r="B15907" s="21" t="s">
        <v>118</v>
      </c>
    </row>
    <row r="15908">
      <c r="A15908" s="23" t="s">
        <v>16855</v>
      </c>
      <c r="B15908" s="21" t="s">
        <v>300</v>
      </c>
    </row>
    <row r="15909">
      <c r="A15909" s="23" t="s">
        <v>16856</v>
      </c>
      <c r="B15909" s="21" t="s">
        <v>271</v>
      </c>
    </row>
    <row r="15910">
      <c r="A15910" s="23" t="s">
        <v>16857</v>
      </c>
      <c r="B15910" s="21" t="s">
        <v>589</v>
      </c>
    </row>
    <row r="15911">
      <c r="A15911" s="23" t="s">
        <v>16858</v>
      </c>
      <c r="B15911" s="21" t="s">
        <v>263</v>
      </c>
    </row>
    <row r="15912">
      <c r="A15912" s="23" t="s">
        <v>16859</v>
      </c>
      <c r="B15912" s="21" t="s">
        <v>273</v>
      </c>
    </row>
    <row r="15913">
      <c r="A15913" s="23" t="s">
        <v>16860</v>
      </c>
      <c r="B15913" s="21" t="s">
        <v>263</v>
      </c>
    </row>
    <row r="15914">
      <c r="A15914" s="23" t="s">
        <v>16861</v>
      </c>
      <c r="B15914" s="21" t="s">
        <v>263</v>
      </c>
    </row>
    <row r="15915">
      <c r="A15915" s="23" t="s">
        <v>16862</v>
      </c>
      <c r="B15915" s="21" t="s">
        <v>283</v>
      </c>
    </row>
    <row r="15916">
      <c r="A15916" s="23" t="s">
        <v>16863</v>
      </c>
      <c r="B15916" s="21" t="s">
        <v>283</v>
      </c>
    </row>
    <row r="15917">
      <c r="A15917" s="23" t="s">
        <v>16864</v>
      </c>
      <c r="B15917" s="21" t="s">
        <v>2574</v>
      </c>
    </row>
    <row r="15918">
      <c r="A15918" s="23" t="s">
        <v>16865</v>
      </c>
      <c r="B15918" s="21" t="s">
        <v>283</v>
      </c>
    </row>
    <row r="15919">
      <c r="A15919" s="23" t="s">
        <v>16866</v>
      </c>
      <c r="B15919" s="21" t="s">
        <v>263</v>
      </c>
    </row>
    <row r="15920">
      <c r="A15920" s="23" t="s">
        <v>16867</v>
      </c>
      <c r="B15920" s="21" t="s">
        <v>362</v>
      </c>
    </row>
    <row r="15921">
      <c r="A15921" s="23" t="s">
        <v>16868</v>
      </c>
      <c r="B15921" s="21" t="s">
        <v>1189</v>
      </c>
    </row>
    <row r="15922">
      <c r="A15922" s="23" t="s">
        <v>16869</v>
      </c>
      <c r="B15922" s="21" t="s">
        <v>291</v>
      </c>
    </row>
    <row r="15923">
      <c r="A15923" s="23" t="s">
        <v>16870</v>
      </c>
      <c r="B15923" s="21" t="s">
        <v>261</v>
      </c>
    </row>
    <row r="15924">
      <c r="A15924" s="23" t="s">
        <v>16871</v>
      </c>
      <c r="B15924" s="21" t="s">
        <v>2130</v>
      </c>
    </row>
    <row r="15925">
      <c r="A15925" s="23" t="s">
        <v>16872</v>
      </c>
      <c r="B15925" s="21" t="s">
        <v>1551</v>
      </c>
    </row>
    <row r="15926">
      <c r="A15926" s="23" t="s">
        <v>16873</v>
      </c>
      <c r="B15926" s="21" t="s">
        <v>1320</v>
      </c>
    </row>
    <row r="15927">
      <c r="A15927" s="23" t="s">
        <v>16874</v>
      </c>
      <c r="B15927" s="21" t="s">
        <v>362</v>
      </c>
    </row>
    <row r="15928">
      <c r="A15928" s="23" t="s">
        <v>16875</v>
      </c>
      <c r="B15928" s="21" t="s">
        <v>263</v>
      </c>
    </row>
    <row r="15929">
      <c r="A15929" s="23" t="s">
        <v>16876</v>
      </c>
      <c r="B15929" s="21" t="s">
        <v>267</v>
      </c>
    </row>
    <row r="15930">
      <c r="A15930" s="23" t="s">
        <v>16877</v>
      </c>
      <c r="B15930" s="21" t="s">
        <v>283</v>
      </c>
    </row>
    <row r="15931">
      <c r="A15931" s="23" t="s">
        <v>16878</v>
      </c>
      <c r="B15931" s="21" t="s">
        <v>261</v>
      </c>
    </row>
    <row r="15932">
      <c r="A15932" s="23" t="s">
        <v>16879</v>
      </c>
      <c r="B15932" s="21" t="s">
        <v>4966</v>
      </c>
    </row>
    <row r="15933">
      <c r="A15933" s="23" t="s">
        <v>16880</v>
      </c>
      <c r="B15933" s="21" t="s">
        <v>300</v>
      </c>
    </row>
    <row r="15934">
      <c r="A15934" s="23" t="s">
        <v>16881</v>
      </c>
      <c r="B15934" s="21" t="s">
        <v>283</v>
      </c>
    </row>
    <row r="15935">
      <c r="A15935" s="23" t="s">
        <v>16882</v>
      </c>
      <c r="B15935" s="21" t="s">
        <v>456</v>
      </c>
    </row>
    <row r="15936">
      <c r="A15936" s="23" t="s">
        <v>16883</v>
      </c>
      <c r="B15936" s="21" t="s">
        <v>283</v>
      </c>
    </row>
    <row r="15937">
      <c r="A15937" s="23" t="s">
        <v>16884</v>
      </c>
      <c r="B15937" s="21" t="s">
        <v>300</v>
      </c>
    </row>
    <row r="15938">
      <c r="A15938" s="23" t="s">
        <v>16885</v>
      </c>
      <c r="B15938" s="21" t="s">
        <v>261</v>
      </c>
    </row>
    <row r="15939">
      <c r="A15939" s="23" t="s">
        <v>16886</v>
      </c>
      <c r="B15939" s="21" t="s">
        <v>283</v>
      </c>
    </row>
    <row r="15940">
      <c r="A15940" s="23" t="s">
        <v>16887</v>
      </c>
      <c r="B15940" s="21" t="s">
        <v>261</v>
      </c>
    </row>
    <row r="15941">
      <c r="A15941" s="23" t="s">
        <v>16888</v>
      </c>
      <c r="B15941" s="21" t="s">
        <v>144</v>
      </c>
    </row>
    <row r="15942">
      <c r="A15942" s="23" t="s">
        <v>16889</v>
      </c>
      <c r="B15942" s="21" t="s">
        <v>261</v>
      </c>
    </row>
    <row r="15943">
      <c r="A15943" s="23" t="s">
        <v>16890</v>
      </c>
      <c r="B15943" s="21" t="s">
        <v>263</v>
      </c>
    </row>
    <row r="15944">
      <c r="A15944" s="23" t="s">
        <v>16891</v>
      </c>
      <c r="B15944" s="21" t="s">
        <v>283</v>
      </c>
    </row>
    <row r="15945">
      <c r="A15945" s="23" t="s">
        <v>16892</v>
      </c>
      <c r="B15945" s="21" t="s">
        <v>144</v>
      </c>
    </row>
    <row r="15946">
      <c r="A15946" s="23" t="s">
        <v>16893</v>
      </c>
      <c r="B15946" s="21" t="s">
        <v>263</v>
      </c>
    </row>
    <row r="15947">
      <c r="A15947" s="23" t="s">
        <v>16894</v>
      </c>
      <c r="B15947" s="21" t="s">
        <v>191</v>
      </c>
    </row>
    <row r="15948">
      <c r="A15948" s="23" t="s">
        <v>16895</v>
      </c>
      <c r="B15948" s="21" t="s">
        <v>164</v>
      </c>
    </row>
    <row r="15949">
      <c r="A15949" s="23" t="s">
        <v>16896</v>
      </c>
      <c r="B15949" s="21" t="s">
        <v>300</v>
      </c>
    </row>
    <row r="15950">
      <c r="A15950" s="23" t="s">
        <v>16897</v>
      </c>
      <c r="B15950" s="21" t="s">
        <v>435</v>
      </c>
    </row>
    <row r="15951">
      <c r="A15951" s="23" t="s">
        <v>16898</v>
      </c>
      <c r="B15951" s="21" t="s">
        <v>687</v>
      </c>
    </row>
    <row r="15952">
      <c r="A15952" s="23" t="s">
        <v>16899</v>
      </c>
      <c r="B15952" s="21" t="s">
        <v>283</v>
      </c>
    </row>
    <row r="15953">
      <c r="A15953" s="23" t="s">
        <v>16900</v>
      </c>
      <c r="B15953" s="21" t="s">
        <v>191</v>
      </c>
    </row>
    <row r="15954">
      <c r="A15954" s="23" t="s">
        <v>16901</v>
      </c>
      <c r="B15954" s="21" t="s">
        <v>283</v>
      </c>
    </row>
    <row r="15955">
      <c r="A15955" s="23" t="s">
        <v>16902</v>
      </c>
      <c r="B15955" s="21" t="s">
        <v>329</v>
      </c>
    </row>
    <row r="15956">
      <c r="A15956" s="23" t="s">
        <v>16903</v>
      </c>
      <c r="B15956" s="21" t="s">
        <v>267</v>
      </c>
    </row>
    <row r="15957">
      <c r="A15957" s="23" t="s">
        <v>16904</v>
      </c>
      <c r="B15957" s="21" t="s">
        <v>10822</v>
      </c>
    </row>
    <row r="15958">
      <c r="A15958" s="23" t="s">
        <v>16905</v>
      </c>
      <c r="B15958" s="21" t="s">
        <v>283</v>
      </c>
    </row>
    <row r="15959">
      <c r="A15959" s="23" t="s">
        <v>16906</v>
      </c>
      <c r="B15959" s="21" t="s">
        <v>261</v>
      </c>
    </row>
    <row r="15960">
      <c r="A15960" s="23" t="s">
        <v>16907</v>
      </c>
      <c r="B15960" s="21" t="s">
        <v>261</v>
      </c>
    </row>
    <row r="15961">
      <c r="A15961" s="23" t="s">
        <v>16908</v>
      </c>
      <c r="B15961" s="21" t="s">
        <v>273</v>
      </c>
    </row>
    <row r="15962">
      <c r="A15962" s="23" t="s">
        <v>16909</v>
      </c>
      <c r="B15962" s="21" t="s">
        <v>283</v>
      </c>
    </row>
    <row r="15963">
      <c r="A15963" s="23" t="s">
        <v>16910</v>
      </c>
      <c r="B15963" s="21" t="s">
        <v>1345</v>
      </c>
    </row>
    <row r="15964">
      <c r="A15964" s="23" t="s">
        <v>16911</v>
      </c>
      <c r="B15964" s="21" t="s">
        <v>283</v>
      </c>
    </row>
    <row r="15965">
      <c r="A15965" s="23" t="s">
        <v>16912</v>
      </c>
      <c r="B15965" s="21" t="s">
        <v>118</v>
      </c>
    </row>
    <row r="15966">
      <c r="A15966" s="23" t="s">
        <v>16913</v>
      </c>
      <c r="B15966" s="21" t="s">
        <v>283</v>
      </c>
    </row>
    <row r="15967">
      <c r="A15967" s="23" t="s">
        <v>16914</v>
      </c>
      <c r="B15967" s="21" t="s">
        <v>276</v>
      </c>
    </row>
    <row r="15968">
      <c r="A15968" s="23" t="s">
        <v>16915</v>
      </c>
      <c r="B15968" s="21" t="s">
        <v>362</v>
      </c>
    </row>
    <row r="15969">
      <c r="A15969" s="23" t="s">
        <v>16916</v>
      </c>
      <c r="B15969" s="21" t="s">
        <v>261</v>
      </c>
    </row>
    <row r="15970">
      <c r="A15970" s="23" t="s">
        <v>16917</v>
      </c>
      <c r="B15970" s="21" t="s">
        <v>267</v>
      </c>
    </row>
    <row r="15971">
      <c r="A15971" s="23" t="s">
        <v>16918</v>
      </c>
      <c r="B15971" s="21" t="s">
        <v>283</v>
      </c>
    </row>
    <row r="15972">
      <c r="A15972" s="23" t="s">
        <v>16919</v>
      </c>
      <c r="B15972" s="21" t="s">
        <v>144</v>
      </c>
    </row>
    <row r="15973">
      <c r="A15973" s="23" t="s">
        <v>16920</v>
      </c>
      <c r="B15973" s="21" t="s">
        <v>261</v>
      </c>
    </row>
    <row r="15974">
      <c r="A15974" s="23" t="s">
        <v>16921</v>
      </c>
      <c r="B15974" s="21" t="s">
        <v>316</v>
      </c>
    </row>
    <row r="15975">
      <c r="A15975" s="23" t="s">
        <v>16922</v>
      </c>
      <c r="B15975" s="21" t="s">
        <v>357</v>
      </c>
    </row>
    <row r="15976">
      <c r="A15976" s="23" t="s">
        <v>16923</v>
      </c>
      <c r="B15976" s="21" t="s">
        <v>261</v>
      </c>
    </row>
    <row r="15977">
      <c r="A15977" s="23" t="s">
        <v>16924</v>
      </c>
      <c r="B15977" s="21" t="s">
        <v>1205</v>
      </c>
    </row>
    <row r="15978">
      <c r="A15978" s="23" t="s">
        <v>16925</v>
      </c>
      <c r="B15978" s="21" t="s">
        <v>659</v>
      </c>
    </row>
    <row r="15979">
      <c r="A15979" s="23" t="s">
        <v>16926</v>
      </c>
      <c r="B15979" s="21" t="s">
        <v>362</v>
      </c>
    </row>
    <row r="15980">
      <c r="A15980" s="23" t="s">
        <v>16927</v>
      </c>
      <c r="B15980" s="21" t="s">
        <v>283</v>
      </c>
    </row>
    <row r="15981">
      <c r="A15981" s="23" t="s">
        <v>16928</v>
      </c>
      <c r="B15981" s="21" t="s">
        <v>324</v>
      </c>
    </row>
    <row r="15982">
      <c r="A15982" s="23" t="s">
        <v>16929</v>
      </c>
      <c r="B15982" s="21" t="s">
        <v>118</v>
      </c>
    </row>
    <row r="15983">
      <c r="A15983" s="23" t="s">
        <v>16930</v>
      </c>
      <c r="B15983" s="21" t="s">
        <v>261</v>
      </c>
    </row>
    <row r="15984">
      <c r="A15984" s="23" t="s">
        <v>16931</v>
      </c>
      <c r="B15984" s="21" t="s">
        <v>452</v>
      </c>
    </row>
    <row r="15985">
      <c r="A15985" s="23" t="s">
        <v>16932</v>
      </c>
      <c r="B15985" s="21" t="s">
        <v>273</v>
      </c>
    </row>
    <row r="15986">
      <c r="A15986" s="23" t="s">
        <v>16933</v>
      </c>
      <c r="B15986" s="21" t="s">
        <v>300</v>
      </c>
    </row>
    <row r="15987">
      <c r="A15987" s="23" t="s">
        <v>16934</v>
      </c>
      <c r="B15987" s="21" t="s">
        <v>283</v>
      </c>
    </row>
    <row r="15988">
      <c r="A15988" s="23" t="s">
        <v>16935</v>
      </c>
      <c r="B15988" s="21" t="s">
        <v>261</v>
      </c>
    </row>
    <row r="15989">
      <c r="A15989" s="23" t="s">
        <v>16936</v>
      </c>
      <c r="B15989" s="21" t="s">
        <v>276</v>
      </c>
    </row>
    <row r="15990">
      <c r="A15990" s="23" t="s">
        <v>16937</v>
      </c>
      <c r="B15990" s="21" t="s">
        <v>346</v>
      </c>
    </row>
    <row r="15991">
      <c r="A15991" s="23" t="s">
        <v>16938</v>
      </c>
      <c r="B15991" s="21" t="s">
        <v>362</v>
      </c>
    </row>
    <row r="15992">
      <c r="A15992" s="23" t="s">
        <v>16939</v>
      </c>
      <c r="B15992" s="21" t="s">
        <v>283</v>
      </c>
    </row>
    <row r="15993">
      <c r="A15993" s="23" t="s">
        <v>16940</v>
      </c>
      <c r="B15993" s="21" t="s">
        <v>283</v>
      </c>
    </row>
    <row r="15994">
      <c r="A15994" s="23" t="s">
        <v>16941</v>
      </c>
      <c r="B15994" s="21" t="s">
        <v>4078</v>
      </c>
    </row>
    <row r="15995">
      <c r="A15995" s="23" t="s">
        <v>16942</v>
      </c>
      <c r="B15995" s="21" t="s">
        <v>349</v>
      </c>
    </row>
    <row r="15996">
      <c r="A15996" s="23" t="s">
        <v>16943</v>
      </c>
      <c r="B15996" s="21" t="s">
        <v>300</v>
      </c>
    </row>
    <row r="15997">
      <c r="A15997" s="23" t="s">
        <v>16944</v>
      </c>
      <c r="B15997" s="21" t="s">
        <v>956</v>
      </c>
    </row>
    <row r="15998">
      <c r="A15998" s="23" t="s">
        <v>16945</v>
      </c>
      <c r="B15998" s="21" t="s">
        <v>283</v>
      </c>
    </row>
    <row r="15999">
      <c r="A15999" s="23" t="s">
        <v>16946</v>
      </c>
      <c r="B15999" s="21" t="s">
        <v>283</v>
      </c>
    </row>
    <row r="16000">
      <c r="A16000" s="23" t="s">
        <v>16947</v>
      </c>
      <c r="B16000" s="21" t="s">
        <v>7344</v>
      </c>
    </row>
    <row r="16001">
      <c r="A16001" s="23" t="s">
        <v>16948</v>
      </c>
      <c r="B16001" s="21" t="s">
        <v>283</v>
      </c>
    </row>
    <row r="16002">
      <c r="A16002" s="23" t="s">
        <v>16949</v>
      </c>
      <c r="B16002" s="21" t="s">
        <v>1200</v>
      </c>
    </row>
    <row r="16003">
      <c r="A16003" s="23" t="s">
        <v>16950</v>
      </c>
      <c r="B16003" s="21" t="s">
        <v>261</v>
      </c>
    </row>
    <row r="16004">
      <c r="A16004" s="23" t="s">
        <v>16951</v>
      </c>
      <c r="B16004" s="21" t="s">
        <v>294</v>
      </c>
    </row>
    <row r="16005">
      <c r="A16005" s="23" t="s">
        <v>16952</v>
      </c>
      <c r="B16005" s="21" t="s">
        <v>324</v>
      </c>
    </row>
    <row r="16006">
      <c r="A16006" s="23" t="s">
        <v>16953</v>
      </c>
      <c r="B16006" s="21" t="s">
        <v>261</v>
      </c>
    </row>
    <row r="16007">
      <c r="A16007" s="23" t="s">
        <v>16954</v>
      </c>
      <c r="B16007" s="21" t="s">
        <v>300</v>
      </c>
    </row>
    <row r="16008">
      <c r="A16008" s="23" t="s">
        <v>16955</v>
      </c>
      <c r="B16008" s="21" t="s">
        <v>466</v>
      </c>
    </row>
    <row r="16009">
      <c r="A16009" s="23" t="s">
        <v>16956</v>
      </c>
      <c r="B16009" s="21" t="s">
        <v>16957</v>
      </c>
    </row>
    <row r="16010">
      <c r="A16010" s="23" t="s">
        <v>16958</v>
      </c>
      <c r="B16010" s="21" t="s">
        <v>294</v>
      </c>
    </row>
    <row r="16011">
      <c r="A16011" s="23" t="s">
        <v>16959</v>
      </c>
      <c r="B16011" s="21" t="s">
        <v>636</v>
      </c>
    </row>
    <row r="16012">
      <c r="A16012" s="23" t="s">
        <v>16960</v>
      </c>
      <c r="B16012" s="21" t="s">
        <v>271</v>
      </c>
    </row>
    <row r="16013">
      <c r="A16013" s="23" t="s">
        <v>16961</v>
      </c>
      <c r="B16013" s="21" t="s">
        <v>767</v>
      </c>
    </row>
    <row r="16014">
      <c r="A16014" s="23" t="s">
        <v>16962</v>
      </c>
      <c r="B16014" s="21" t="s">
        <v>324</v>
      </c>
    </row>
    <row r="16015">
      <c r="A16015" s="23" t="s">
        <v>16963</v>
      </c>
      <c r="B16015" s="21" t="s">
        <v>638</v>
      </c>
    </row>
    <row r="16016">
      <c r="A16016" s="23" t="s">
        <v>16964</v>
      </c>
      <c r="B16016" s="21" t="s">
        <v>261</v>
      </c>
    </row>
    <row r="16017">
      <c r="A16017" s="23" t="s">
        <v>16965</v>
      </c>
      <c r="B16017" s="21" t="s">
        <v>279</v>
      </c>
    </row>
    <row r="16018">
      <c r="A16018" s="23" t="s">
        <v>16966</v>
      </c>
      <c r="B16018" s="21" t="s">
        <v>281</v>
      </c>
    </row>
    <row r="16019">
      <c r="A16019" s="23" t="s">
        <v>16967</v>
      </c>
      <c r="B16019" s="21" t="s">
        <v>126</v>
      </c>
    </row>
    <row r="16020">
      <c r="A16020" s="23" t="s">
        <v>16968</v>
      </c>
      <c r="B16020" s="21" t="s">
        <v>283</v>
      </c>
    </row>
    <row r="16021">
      <c r="A16021" s="23" t="s">
        <v>16969</v>
      </c>
      <c r="B16021" s="21" t="s">
        <v>16970</v>
      </c>
    </row>
    <row r="16022">
      <c r="A16022" s="23" t="s">
        <v>16971</v>
      </c>
      <c r="B16022" s="21" t="s">
        <v>273</v>
      </c>
    </row>
    <row r="16023">
      <c r="A16023" s="23" t="s">
        <v>16972</v>
      </c>
      <c r="B16023" s="21" t="s">
        <v>294</v>
      </c>
    </row>
    <row r="16024">
      <c r="A16024" s="23" t="s">
        <v>16973</v>
      </c>
      <c r="B16024" s="21" t="s">
        <v>646</v>
      </c>
    </row>
    <row r="16025">
      <c r="A16025" s="23" t="s">
        <v>16974</v>
      </c>
      <c r="B16025" s="21" t="s">
        <v>291</v>
      </c>
    </row>
    <row r="16026">
      <c r="A16026" s="23" t="s">
        <v>16975</v>
      </c>
      <c r="B16026" s="21" t="s">
        <v>261</v>
      </c>
    </row>
    <row r="16027">
      <c r="A16027" s="23" t="s">
        <v>16976</v>
      </c>
      <c r="B16027" s="21" t="s">
        <v>371</v>
      </c>
    </row>
    <row r="16028">
      <c r="A16028" s="23" t="s">
        <v>16977</v>
      </c>
      <c r="B16028" s="21" t="s">
        <v>353</v>
      </c>
    </row>
    <row r="16029">
      <c r="A16029" s="23" t="s">
        <v>16978</v>
      </c>
      <c r="B16029" s="21" t="s">
        <v>271</v>
      </c>
    </row>
    <row r="16030">
      <c r="A16030" s="23" t="s">
        <v>16979</v>
      </c>
      <c r="B16030" s="21" t="s">
        <v>1586</v>
      </c>
    </row>
    <row r="16031">
      <c r="A16031" s="23" t="s">
        <v>16980</v>
      </c>
      <c r="B16031" s="21" t="s">
        <v>6187</v>
      </c>
    </row>
    <row r="16032">
      <c r="A16032" s="23" t="s">
        <v>16981</v>
      </c>
      <c r="B16032" s="21" t="s">
        <v>16982</v>
      </c>
    </row>
    <row r="16033">
      <c r="A16033" s="23" t="s">
        <v>16983</v>
      </c>
      <c r="B16033" s="21" t="s">
        <v>16984</v>
      </c>
    </row>
    <row r="16034">
      <c r="A16034" s="23" t="s">
        <v>16985</v>
      </c>
      <c r="B16034" s="21" t="s">
        <v>283</v>
      </c>
    </row>
    <row r="16035">
      <c r="A16035" s="23" t="s">
        <v>16986</v>
      </c>
      <c r="B16035" s="21" t="s">
        <v>587</v>
      </c>
    </row>
    <row r="16036">
      <c r="A16036" s="23" t="s">
        <v>16987</v>
      </c>
      <c r="B16036" s="21" t="s">
        <v>16988</v>
      </c>
    </row>
    <row r="16037">
      <c r="A16037" s="23" t="s">
        <v>16989</v>
      </c>
      <c r="B16037" s="21" t="s">
        <v>767</v>
      </c>
    </row>
    <row r="16038">
      <c r="A16038" s="23" t="s">
        <v>16990</v>
      </c>
      <c r="B16038" s="21" t="s">
        <v>261</v>
      </c>
    </row>
    <row r="16039">
      <c r="A16039" s="23" t="s">
        <v>16991</v>
      </c>
      <c r="B16039" s="21" t="s">
        <v>291</v>
      </c>
    </row>
    <row r="16040">
      <c r="A16040" s="23" t="s">
        <v>16992</v>
      </c>
      <c r="B16040" s="21" t="s">
        <v>261</v>
      </c>
    </row>
    <row r="16041">
      <c r="A16041" s="23" t="s">
        <v>16993</v>
      </c>
      <c r="B16041" s="21" t="s">
        <v>291</v>
      </c>
    </row>
    <row r="16042">
      <c r="A16042" s="23" t="s">
        <v>16994</v>
      </c>
      <c r="B16042" s="21" t="s">
        <v>273</v>
      </c>
    </row>
    <row r="16043">
      <c r="A16043" s="23" t="s">
        <v>16995</v>
      </c>
      <c r="B16043" s="21" t="s">
        <v>346</v>
      </c>
    </row>
    <row r="16044">
      <c r="A16044" s="23" t="s">
        <v>16996</v>
      </c>
      <c r="B16044" s="21" t="s">
        <v>294</v>
      </c>
    </row>
    <row r="16045">
      <c r="A16045" s="23" t="s">
        <v>16997</v>
      </c>
      <c r="B16045" s="21" t="s">
        <v>435</v>
      </c>
    </row>
    <row r="16046">
      <c r="A16046" s="23" t="s">
        <v>16998</v>
      </c>
      <c r="B16046" s="21" t="s">
        <v>261</v>
      </c>
    </row>
    <row r="16047">
      <c r="A16047" s="23" t="s">
        <v>16999</v>
      </c>
      <c r="B16047" s="21" t="s">
        <v>261</v>
      </c>
    </row>
    <row r="16048">
      <c r="A16048" s="23" t="s">
        <v>17000</v>
      </c>
      <c r="B16048" s="21" t="s">
        <v>294</v>
      </c>
    </row>
    <row r="16049">
      <c r="A16049" s="23" t="s">
        <v>17001</v>
      </c>
      <c r="B16049" s="21" t="s">
        <v>294</v>
      </c>
    </row>
    <row r="16050">
      <c r="A16050" s="23" t="s">
        <v>17002</v>
      </c>
      <c r="B16050" s="21" t="s">
        <v>291</v>
      </c>
    </row>
    <row r="16051">
      <c r="A16051" s="23" t="s">
        <v>17003</v>
      </c>
      <c r="B16051" s="21" t="s">
        <v>443</v>
      </c>
    </row>
    <row r="16052">
      <c r="A16052" s="23" t="s">
        <v>17004</v>
      </c>
      <c r="B16052" s="21" t="s">
        <v>283</v>
      </c>
    </row>
    <row r="16053">
      <c r="A16053" s="23" t="s">
        <v>17005</v>
      </c>
      <c r="B16053" s="21" t="s">
        <v>693</v>
      </c>
    </row>
    <row r="16054">
      <c r="A16054" s="23" t="s">
        <v>17006</v>
      </c>
      <c r="B16054" s="21" t="s">
        <v>15634</v>
      </c>
    </row>
    <row r="16055">
      <c r="A16055" s="23" t="s">
        <v>17007</v>
      </c>
      <c r="B16055" s="21" t="s">
        <v>636</v>
      </c>
    </row>
    <row r="16056">
      <c r="A16056" s="23" t="s">
        <v>17008</v>
      </c>
      <c r="B16056" s="21" t="s">
        <v>273</v>
      </c>
    </row>
    <row r="16057">
      <c r="A16057" s="23" t="s">
        <v>17009</v>
      </c>
      <c r="B16057" s="21" t="s">
        <v>357</v>
      </c>
    </row>
    <row r="16058">
      <c r="A16058" s="23" t="s">
        <v>17010</v>
      </c>
      <c r="B16058" s="21" t="s">
        <v>261</v>
      </c>
    </row>
    <row r="16059">
      <c r="A16059" s="23" t="s">
        <v>17011</v>
      </c>
      <c r="B16059" s="21" t="s">
        <v>17012</v>
      </c>
    </row>
    <row r="16060">
      <c r="A16060" s="23" t="s">
        <v>17013</v>
      </c>
      <c r="B16060" s="21" t="s">
        <v>357</v>
      </c>
    </row>
    <row r="16061">
      <c r="A16061" s="23" t="s">
        <v>17014</v>
      </c>
      <c r="B16061" s="21" t="s">
        <v>261</v>
      </c>
    </row>
    <row r="16062">
      <c r="A16062" s="23" t="s">
        <v>17015</v>
      </c>
      <c r="B16062" s="21" t="s">
        <v>261</v>
      </c>
    </row>
    <row r="16063">
      <c r="A16063" s="23" t="s">
        <v>17016</v>
      </c>
      <c r="B16063" s="21" t="s">
        <v>283</v>
      </c>
    </row>
    <row r="16064">
      <c r="A16064" s="23" t="s">
        <v>17017</v>
      </c>
      <c r="B16064" s="21" t="s">
        <v>300</v>
      </c>
    </row>
    <row r="16065">
      <c r="A16065" s="23" t="s">
        <v>17018</v>
      </c>
      <c r="B16065" s="21" t="s">
        <v>118</v>
      </c>
    </row>
    <row r="16066">
      <c r="A16066" s="23" t="s">
        <v>17019</v>
      </c>
      <c r="B16066" s="21" t="s">
        <v>300</v>
      </c>
    </row>
    <row r="16067">
      <c r="A16067" s="23" t="s">
        <v>17020</v>
      </c>
      <c r="B16067" s="21" t="s">
        <v>118</v>
      </c>
    </row>
    <row r="16068">
      <c r="A16068" s="23" t="s">
        <v>17021</v>
      </c>
      <c r="B16068" s="21" t="s">
        <v>281</v>
      </c>
    </row>
    <row r="16069">
      <c r="A16069" s="23" t="s">
        <v>17022</v>
      </c>
      <c r="B16069" s="21" t="s">
        <v>476</v>
      </c>
    </row>
    <row r="16070">
      <c r="A16070" s="23" t="s">
        <v>17023</v>
      </c>
      <c r="B16070" s="21" t="s">
        <v>2598</v>
      </c>
    </row>
    <row r="16071">
      <c r="A16071" s="23" t="s">
        <v>17024</v>
      </c>
      <c r="B16071" s="21" t="s">
        <v>261</v>
      </c>
    </row>
    <row r="16072">
      <c r="A16072" s="23" t="s">
        <v>17025</v>
      </c>
      <c r="B16072" s="21" t="s">
        <v>357</v>
      </c>
    </row>
    <row r="16073">
      <c r="A16073" s="23" t="s">
        <v>17026</v>
      </c>
      <c r="B16073" s="21" t="s">
        <v>331</v>
      </c>
    </row>
    <row r="16074">
      <c r="A16074" s="23" t="s">
        <v>17027</v>
      </c>
      <c r="B16074" s="21" t="s">
        <v>283</v>
      </c>
    </row>
    <row r="16075">
      <c r="A16075" s="23" t="s">
        <v>17028</v>
      </c>
      <c r="B16075" s="21" t="s">
        <v>263</v>
      </c>
    </row>
    <row r="16076">
      <c r="A16076" s="23" t="s">
        <v>17029</v>
      </c>
      <c r="B16076" s="21" t="s">
        <v>610</v>
      </c>
    </row>
    <row r="16077">
      <c r="A16077" s="23" t="s">
        <v>17030</v>
      </c>
      <c r="B16077" s="21" t="s">
        <v>283</v>
      </c>
    </row>
    <row r="16078">
      <c r="A16078" s="23" t="s">
        <v>17031</v>
      </c>
      <c r="B16078" s="21" t="s">
        <v>283</v>
      </c>
    </row>
    <row r="16079">
      <c r="A16079" s="23" t="s">
        <v>17032</v>
      </c>
      <c r="B16079" s="21" t="s">
        <v>283</v>
      </c>
    </row>
    <row r="16080">
      <c r="A16080" s="23" t="s">
        <v>17033</v>
      </c>
      <c r="B16080" s="21" t="s">
        <v>273</v>
      </c>
    </row>
    <row r="16081">
      <c r="A16081" s="23" t="s">
        <v>17034</v>
      </c>
      <c r="B16081" s="21" t="s">
        <v>283</v>
      </c>
    </row>
    <row r="16082">
      <c r="A16082" s="23" t="s">
        <v>17035</v>
      </c>
      <c r="B16082" s="21" t="s">
        <v>276</v>
      </c>
    </row>
    <row r="16083">
      <c r="A16083" s="23" t="s">
        <v>17036</v>
      </c>
      <c r="B16083" s="21" t="s">
        <v>17037</v>
      </c>
    </row>
    <row r="16084">
      <c r="A16084" s="23" t="s">
        <v>17038</v>
      </c>
      <c r="B16084" s="21" t="s">
        <v>261</v>
      </c>
    </row>
    <row r="16085">
      <c r="A16085" s="23" t="s">
        <v>17039</v>
      </c>
      <c r="B16085" s="21" t="s">
        <v>297</v>
      </c>
    </row>
    <row r="16086">
      <c r="A16086" s="23" t="s">
        <v>17040</v>
      </c>
      <c r="B16086" s="21" t="s">
        <v>687</v>
      </c>
    </row>
    <row r="16087">
      <c r="A16087" s="23" t="s">
        <v>17041</v>
      </c>
      <c r="B16087" s="21" t="s">
        <v>174</v>
      </c>
    </row>
    <row r="16088">
      <c r="A16088" s="23" t="s">
        <v>17042</v>
      </c>
      <c r="B16088" s="21" t="s">
        <v>624</v>
      </c>
    </row>
    <row r="16089">
      <c r="A16089" s="23" t="s">
        <v>17043</v>
      </c>
      <c r="B16089" s="21" t="s">
        <v>17044</v>
      </c>
    </row>
    <row r="16090">
      <c r="A16090" s="23" t="s">
        <v>17045</v>
      </c>
      <c r="B16090" s="21" t="s">
        <v>287</v>
      </c>
    </row>
    <row r="16091">
      <c r="A16091" s="23" t="s">
        <v>17046</v>
      </c>
      <c r="B16091" s="21" t="s">
        <v>357</v>
      </c>
    </row>
    <row r="16092">
      <c r="A16092" s="23" t="s">
        <v>17047</v>
      </c>
      <c r="B16092" s="21" t="s">
        <v>267</v>
      </c>
    </row>
    <row r="16093">
      <c r="A16093" s="23" t="s">
        <v>17048</v>
      </c>
      <c r="B16093" s="21" t="s">
        <v>752</v>
      </c>
    </row>
    <row r="16094">
      <c r="A16094" s="23" t="s">
        <v>17049</v>
      </c>
      <c r="B16094" s="21" t="s">
        <v>261</v>
      </c>
    </row>
    <row r="16095">
      <c r="A16095" s="23" t="s">
        <v>17050</v>
      </c>
      <c r="B16095" s="21" t="s">
        <v>589</v>
      </c>
    </row>
    <row r="16096">
      <c r="A16096" s="23" t="s">
        <v>17051</v>
      </c>
      <c r="B16096" s="21" t="s">
        <v>346</v>
      </c>
    </row>
    <row r="16097">
      <c r="A16097" s="23" t="s">
        <v>17052</v>
      </c>
      <c r="B16097" s="21" t="s">
        <v>283</v>
      </c>
    </row>
    <row r="16098">
      <c r="A16098" s="23" t="s">
        <v>17053</v>
      </c>
      <c r="B16098" s="21" t="s">
        <v>1360</v>
      </c>
    </row>
    <row r="16099">
      <c r="A16099" s="23" t="s">
        <v>17054</v>
      </c>
      <c r="B16099" s="21" t="s">
        <v>261</v>
      </c>
    </row>
    <row r="16100">
      <c r="A16100" s="23" t="s">
        <v>17055</v>
      </c>
      <c r="B16100" s="21" t="s">
        <v>261</v>
      </c>
    </row>
    <row r="16101">
      <c r="A16101" s="23" t="s">
        <v>17056</v>
      </c>
      <c r="B16101" s="21" t="s">
        <v>17057</v>
      </c>
    </row>
    <row r="16102">
      <c r="A16102" s="23" t="s">
        <v>17058</v>
      </c>
      <c r="B16102" s="21" t="s">
        <v>300</v>
      </c>
    </row>
    <row r="16103">
      <c r="A16103" s="23" t="s">
        <v>17059</v>
      </c>
      <c r="B16103" s="21" t="s">
        <v>7713</v>
      </c>
    </row>
    <row r="16104">
      <c r="A16104" s="23" t="s">
        <v>17060</v>
      </c>
      <c r="B16104" s="21" t="s">
        <v>329</v>
      </c>
    </row>
    <row r="16105">
      <c r="A16105" s="23" t="s">
        <v>17061</v>
      </c>
      <c r="B16105" s="21" t="s">
        <v>261</v>
      </c>
    </row>
    <row r="16106">
      <c r="A16106" s="23" t="s">
        <v>17062</v>
      </c>
      <c r="B16106" s="21" t="s">
        <v>466</v>
      </c>
    </row>
    <row r="16107">
      <c r="A16107" s="23" t="s">
        <v>17063</v>
      </c>
      <c r="B16107" s="21" t="s">
        <v>362</v>
      </c>
    </row>
    <row r="16108">
      <c r="A16108" s="23" t="s">
        <v>17064</v>
      </c>
      <c r="B16108" s="21" t="s">
        <v>283</v>
      </c>
    </row>
    <row r="16109">
      <c r="A16109" s="23" t="s">
        <v>17065</v>
      </c>
      <c r="B16109" s="21" t="s">
        <v>261</v>
      </c>
    </row>
    <row r="16110">
      <c r="A16110" s="23" t="s">
        <v>17066</v>
      </c>
      <c r="B16110" s="21" t="s">
        <v>283</v>
      </c>
    </row>
    <row r="16111">
      <c r="A16111" s="23" t="s">
        <v>17067</v>
      </c>
      <c r="B16111" s="21" t="s">
        <v>118</v>
      </c>
    </row>
    <row r="16112">
      <c r="A16112" s="23" t="s">
        <v>17068</v>
      </c>
      <c r="B16112" s="21" t="s">
        <v>283</v>
      </c>
    </row>
    <row r="16113">
      <c r="A16113" s="23" t="s">
        <v>17069</v>
      </c>
      <c r="B16113" s="21" t="s">
        <v>261</v>
      </c>
    </row>
    <row r="16114">
      <c r="A16114" s="23" t="s">
        <v>17070</v>
      </c>
      <c r="B16114" s="21" t="s">
        <v>261</v>
      </c>
    </row>
    <row r="16115">
      <c r="A16115" s="23" t="s">
        <v>17071</v>
      </c>
      <c r="B16115" s="21" t="s">
        <v>693</v>
      </c>
    </row>
    <row r="16116">
      <c r="A16116" s="23" t="s">
        <v>17072</v>
      </c>
      <c r="B16116" s="21" t="s">
        <v>1203</v>
      </c>
    </row>
    <row r="16117">
      <c r="A16117" s="23" t="s">
        <v>17073</v>
      </c>
      <c r="B16117" s="21" t="s">
        <v>267</v>
      </c>
    </row>
    <row r="16118">
      <c r="A16118" s="23" t="s">
        <v>17074</v>
      </c>
      <c r="B16118" s="21" t="s">
        <v>17075</v>
      </c>
    </row>
    <row r="16119">
      <c r="A16119" s="23" t="s">
        <v>17076</v>
      </c>
      <c r="B16119" s="21" t="s">
        <v>1665</v>
      </c>
    </row>
    <row r="16120">
      <c r="A16120" s="23" t="s">
        <v>17077</v>
      </c>
      <c r="B16120" s="21" t="s">
        <v>265</v>
      </c>
    </row>
    <row r="16121">
      <c r="A16121" s="23" t="s">
        <v>17078</v>
      </c>
      <c r="B16121" s="21" t="s">
        <v>283</v>
      </c>
    </row>
    <row r="16122">
      <c r="A16122" s="23" t="s">
        <v>17079</v>
      </c>
      <c r="B16122" s="21" t="s">
        <v>5087</v>
      </c>
    </row>
    <row r="16123">
      <c r="A16123" s="23" t="s">
        <v>17080</v>
      </c>
      <c r="B16123" s="21" t="s">
        <v>184</v>
      </c>
    </row>
    <row r="16124">
      <c r="A16124" s="23" t="s">
        <v>17081</v>
      </c>
      <c r="B16124" s="21" t="s">
        <v>261</v>
      </c>
    </row>
    <row r="16125">
      <c r="A16125" s="23" t="s">
        <v>17082</v>
      </c>
      <c r="B16125" s="21" t="s">
        <v>294</v>
      </c>
    </row>
    <row r="16126">
      <c r="A16126" s="23" t="s">
        <v>17083</v>
      </c>
      <c r="B16126" s="21" t="s">
        <v>329</v>
      </c>
    </row>
    <row r="16127">
      <c r="A16127" s="23" t="s">
        <v>17084</v>
      </c>
      <c r="B16127" s="21" t="s">
        <v>316</v>
      </c>
    </row>
    <row r="16128">
      <c r="A16128" s="23" t="s">
        <v>17085</v>
      </c>
      <c r="B16128" s="21" t="s">
        <v>283</v>
      </c>
    </row>
    <row r="16129">
      <c r="A16129" s="23" t="s">
        <v>17086</v>
      </c>
      <c r="B16129" s="21" t="s">
        <v>261</v>
      </c>
    </row>
    <row r="16130">
      <c r="A16130" s="23" t="s">
        <v>17087</v>
      </c>
      <c r="B16130" s="21" t="s">
        <v>263</v>
      </c>
    </row>
    <row r="16131">
      <c r="A16131" s="23" t="s">
        <v>17088</v>
      </c>
      <c r="B16131" s="21" t="s">
        <v>300</v>
      </c>
    </row>
    <row r="16132">
      <c r="A16132" s="23" t="s">
        <v>17089</v>
      </c>
      <c r="B16132" s="21" t="s">
        <v>294</v>
      </c>
    </row>
    <row r="16133">
      <c r="A16133" s="23" t="s">
        <v>17090</v>
      </c>
      <c r="B16133" s="21" t="s">
        <v>329</v>
      </c>
    </row>
    <row r="16134">
      <c r="A16134" s="23" t="s">
        <v>17091</v>
      </c>
      <c r="B16134" s="21" t="s">
        <v>118</v>
      </c>
    </row>
    <row r="16135">
      <c r="A16135" s="23" t="s">
        <v>17092</v>
      </c>
      <c r="B16135" s="21" t="s">
        <v>261</v>
      </c>
    </row>
    <row r="16136">
      <c r="A16136" s="23" t="s">
        <v>17093</v>
      </c>
      <c r="B16136" s="21" t="s">
        <v>362</v>
      </c>
    </row>
    <row r="16137">
      <c r="A16137" s="23" t="s">
        <v>17094</v>
      </c>
      <c r="B16137" s="21" t="s">
        <v>300</v>
      </c>
    </row>
    <row r="16138">
      <c r="A16138" s="23" t="s">
        <v>17095</v>
      </c>
      <c r="B16138" s="21" t="s">
        <v>283</v>
      </c>
    </row>
    <row r="16139">
      <c r="A16139" s="23" t="s">
        <v>17096</v>
      </c>
      <c r="B16139" s="21" t="s">
        <v>17097</v>
      </c>
    </row>
    <row r="16140">
      <c r="A16140" s="23" t="s">
        <v>17098</v>
      </c>
      <c r="B16140" s="21" t="s">
        <v>346</v>
      </c>
    </row>
    <row r="16141">
      <c r="A16141" s="23" t="s">
        <v>17099</v>
      </c>
      <c r="B16141" s="21" t="s">
        <v>283</v>
      </c>
    </row>
    <row r="16142">
      <c r="A16142" s="23" t="s">
        <v>17100</v>
      </c>
      <c r="B16142" s="21" t="s">
        <v>267</v>
      </c>
    </row>
    <row r="16143">
      <c r="A16143" s="23" t="s">
        <v>17101</v>
      </c>
      <c r="B16143" s="21" t="s">
        <v>761</v>
      </c>
    </row>
    <row r="16144">
      <c r="A16144" s="23" t="s">
        <v>17102</v>
      </c>
      <c r="B16144" s="21" t="s">
        <v>126</v>
      </c>
    </row>
    <row r="16145">
      <c r="A16145" s="23" t="s">
        <v>17103</v>
      </c>
      <c r="B16145" s="21" t="s">
        <v>283</v>
      </c>
    </row>
    <row r="16146">
      <c r="A16146" s="23" t="s">
        <v>17104</v>
      </c>
      <c r="B16146" s="21" t="s">
        <v>283</v>
      </c>
    </row>
    <row r="16147">
      <c r="A16147" s="23" t="s">
        <v>17105</v>
      </c>
      <c r="B16147" s="21" t="s">
        <v>261</v>
      </c>
    </row>
    <row r="16148">
      <c r="A16148" s="23" t="s">
        <v>17106</v>
      </c>
      <c r="B16148" s="21" t="s">
        <v>283</v>
      </c>
    </row>
    <row r="16149">
      <c r="A16149" s="23" t="s">
        <v>17107</v>
      </c>
      <c r="B16149" s="21" t="s">
        <v>283</v>
      </c>
    </row>
    <row r="16150">
      <c r="A16150" s="23" t="s">
        <v>17108</v>
      </c>
      <c r="B16150" s="21" t="s">
        <v>294</v>
      </c>
    </row>
    <row r="16151">
      <c r="A16151" s="23" t="s">
        <v>17109</v>
      </c>
      <c r="B16151" s="21" t="s">
        <v>283</v>
      </c>
    </row>
    <row r="16152">
      <c r="A16152" s="23" t="s">
        <v>17110</v>
      </c>
      <c r="B16152" s="21" t="s">
        <v>300</v>
      </c>
    </row>
    <row r="16153">
      <c r="A16153" s="23" t="s">
        <v>17111</v>
      </c>
      <c r="B16153" s="21" t="s">
        <v>300</v>
      </c>
    </row>
    <row r="16154">
      <c r="A16154" s="23" t="s">
        <v>17112</v>
      </c>
      <c r="B16154" s="21" t="s">
        <v>333</v>
      </c>
    </row>
    <row r="16155">
      <c r="A16155" s="23" t="s">
        <v>17113</v>
      </c>
      <c r="B16155" s="21" t="s">
        <v>610</v>
      </c>
    </row>
    <row r="16156">
      <c r="A16156" s="23" t="s">
        <v>17114</v>
      </c>
      <c r="B16156" s="21" t="s">
        <v>659</v>
      </c>
    </row>
    <row r="16157">
      <c r="A16157" s="23" t="s">
        <v>17115</v>
      </c>
      <c r="B16157" s="21" t="s">
        <v>283</v>
      </c>
    </row>
    <row r="16158">
      <c r="A16158" s="23" t="s">
        <v>17116</v>
      </c>
      <c r="B16158" s="21" t="s">
        <v>261</v>
      </c>
    </row>
    <row r="16159">
      <c r="A16159" s="23" t="s">
        <v>17117</v>
      </c>
      <c r="B16159" s="21" t="s">
        <v>261</v>
      </c>
    </row>
    <row r="16160">
      <c r="A16160" s="23" t="s">
        <v>17118</v>
      </c>
      <c r="B16160" s="21" t="s">
        <v>267</v>
      </c>
    </row>
    <row r="16161">
      <c r="A16161" s="23" t="s">
        <v>17119</v>
      </c>
      <c r="B16161" s="21" t="s">
        <v>263</v>
      </c>
    </row>
    <row r="16162">
      <c r="A16162" s="23" t="s">
        <v>17120</v>
      </c>
      <c r="B16162" s="21" t="s">
        <v>624</v>
      </c>
    </row>
    <row r="16163">
      <c r="A16163" s="23" t="s">
        <v>17121</v>
      </c>
      <c r="B16163" s="21" t="s">
        <v>767</v>
      </c>
    </row>
    <row r="16164">
      <c r="A16164" s="23" t="s">
        <v>17122</v>
      </c>
      <c r="B16164" s="21" t="s">
        <v>300</v>
      </c>
    </row>
    <row r="16165">
      <c r="A16165" s="23" t="s">
        <v>17123</v>
      </c>
      <c r="B16165" s="21" t="s">
        <v>267</v>
      </c>
    </row>
    <row r="16166">
      <c r="A16166" s="23" t="s">
        <v>17124</v>
      </c>
      <c r="B16166" s="21" t="s">
        <v>466</v>
      </c>
    </row>
    <row r="16167">
      <c r="A16167" s="23" t="s">
        <v>17125</v>
      </c>
      <c r="B16167" s="21" t="s">
        <v>767</v>
      </c>
    </row>
    <row r="16168">
      <c r="A16168" s="23" t="s">
        <v>17126</v>
      </c>
      <c r="B16168" s="21" t="s">
        <v>283</v>
      </c>
    </row>
    <row r="16169">
      <c r="A16169" s="23" t="s">
        <v>17127</v>
      </c>
      <c r="B16169" s="21" t="s">
        <v>2598</v>
      </c>
    </row>
    <row r="16170">
      <c r="A16170" s="23" t="s">
        <v>17128</v>
      </c>
      <c r="B16170" s="21" t="s">
        <v>13888</v>
      </c>
    </row>
    <row r="16171">
      <c r="A16171" s="23" t="s">
        <v>17129</v>
      </c>
      <c r="B16171" s="21" t="s">
        <v>659</v>
      </c>
    </row>
    <row r="16172">
      <c r="A16172" s="23" t="s">
        <v>17130</v>
      </c>
      <c r="B16172" s="21" t="s">
        <v>118</v>
      </c>
    </row>
    <row r="16173">
      <c r="A16173" s="23" t="s">
        <v>17131</v>
      </c>
      <c r="B16173" s="21" t="s">
        <v>300</v>
      </c>
    </row>
    <row r="16174">
      <c r="A16174" s="23" t="s">
        <v>17132</v>
      </c>
      <c r="B16174" s="21" t="s">
        <v>294</v>
      </c>
    </row>
    <row r="16175">
      <c r="A16175" s="23" t="s">
        <v>17133</v>
      </c>
      <c r="B16175" s="21" t="s">
        <v>261</v>
      </c>
    </row>
    <row r="16176">
      <c r="A16176" s="23" t="s">
        <v>17134</v>
      </c>
      <c r="B16176" s="21" t="s">
        <v>17135</v>
      </c>
    </row>
    <row r="16177">
      <c r="A16177" s="23" t="s">
        <v>17136</v>
      </c>
      <c r="B16177" s="21" t="s">
        <v>362</v>
      </c>
    </row>
    <row r="16178">
      <c r="A16178" s="23" t="s">
        <v>17137</v>
      </c>
      <c r="B16178" s="21" t="s">
        <v>118</v>
      </c>
    </row>
    <row r="16179">
      <c r="A16179" s="23" t="s">
        <v>17138</v>
      </c>
      <c r="B16179" s="21" t="s">
        <v>300</v>
      </c>
    </row>
    <row r="16180">
      <c r="A16180" s="23" t="s">
        <v>17139</v>
      </c>
      <c r="B16180" s="21" t="s">
        <v>357</v>
      </c>
    </row>
    <row r="16181">
      <c r="A16181" s="23" t="s">
        <v>17140</v>
      </c>
      <c r="B16181" s="21" t="s">
        <v>267</v>
      </c>
    </row>
    <row r="16182">
      <c r="A16182" s="23" t="s">
        <v>17141</v>
      </c>
      <c r="B16182" s="21" t="s">
        <v>263</v>
      </c>
    </row>
    <row r="16183">
      <c r="A16183" s="23" t="s">
        <v>17142</v>
      </c>
      <c r="B16183" s="21" t="s">
        <v>261</v>
      </c>
    </row>
    <row r="16184">
      <c r="A16184" s="23" t="s">
        <v>17143</v>
      </c>
      <c r="B16184" s="21" t="s">
        <v>271</v>
      </c>
    </row>
    <row r="16185">
      <c r="A16185" s="23" t="s">
        <v>17144</v>
      </c>
      <c r="B16185" s="21" t="s">
        <v>263</v>
      </c>
    </row>
    <row r="16186">
      <c r="A16186" s="23" t="s">
        <v>17145</v>
      </c>
      <c r="B16186" s="21" t="s">
        <v>263</v>
      </c>
    </row>
    <row r="16187">
      <c r="A16187" s="23" t="s">
        <v>17146</v>
      </c>
      <c r="B16187" s="21" t="s">
        <v>261</v>
      </c>
    </row>
    <row r="16188">
      <c r="A16188" s="23" t="s">
        <v>17147</v>
      </c>
      <c r="B16188" s="21" t="s">
        <v>331</v>
      </c>
    </row>
    <row r="16189">
      <c r="A16189" s="23" t="s">
        <v>17148</v>
      </c>
      <c r="B16189" s="21" t="s">
        <v>283</v>
      </c>
    </row>
    <row r="16190">
      <c r="A16190" s="23" t="s">
        <v>17149</v>
      </c>
      <c r="B16190" s="21" t="s">
        <v>261</v>
      </c>
    </row>
    <row r="16191">
      <c r="A16191" s="23" t="s">
        <v>17150</v>
      </c>
      <c r="B16191" s="21" t="s">
        <v>362</v>
      </c>
    </row>
    <row r="16192">
      <c r="A16192" s="23" t="s">
        <v>17151</v>
      </c>
      <c r="B16192" s="21" t="s">
        <v>283</v>
      </c>
    </row>
    <row r="16193">
      <c r="A16193" s="23" t="s">
        <v>17152</v>
      </c>
      <c r="B16193" s="21" t="s">
        <v>300</v>
      </c>
    </row>
    <row r="16194">
      <c r="A16194" s="23" t="s">
        <v>17153</v>
      </c>
      <c r="B16194" s="21" t="s">
        <v>394</v>
      </c>
    </row>
    <row r="16195">
      <c r="A16195" s="23" t="s">
        <v>17154</v>
      </c>
      <c r="B16195" s="21" t="s">
        <v>283</v>
      </c>
    </row>
    <row r="16196">
      <c r="A16196" s="23" t="s">
        <v>17155</v>
      </c>
      <c r="B16196" s="21" t="s">
        <v>267</v>
      </c>
    </row>
    <row r="16197">
      <c r="A16197" s="23" t="s">
        <v>17156</v>
      </c>
      <c r="B16197" s="21" t="s">
        <v>659</v>
      </c>
    </row>
    <row r="16198">
      <c r="A16198" s="23" t="s">
        <v>17157</v>
      </c>
      <c r="B16198" s="21" t="s">
        <v>283</v>
      </c>
    </row>
    <row r="16199">
      <c r="A16199" s="23" t="s">
        <v>17158</v>
      </c>
      <c r="B16199" s="21" t="s">
        <v>331</v>
      </c>
    </row>
    <row r="16200">
      <c r="A16200" s="23" t="s">
        <v>17159</v>
      </c>
      <c r="B16200" s="21" t="s">
        <v>17160</v>
      </c>
    </row>
    <row r="16201">
      <c r="A16201" s="23" t="s">
        <v>17161</v>
      </c>
      <c r="B16201" s="21" t="s">
        <v>261</v>
      </c>
    </row>
    <row r="16202">
      <c r="A16202" s="23" t="s">
        <v>17162</v>
      </c>
      <c r="B16202" s="21" t="s">
        <v>118</v>
      </c>
    </row>
    <row r="16203">
      <c r="A16203" s="23" t="s">
        <v>17163</v>
      </c>
      <c r="B16203" s="21" t="s">
        <v>291</v>
      </c>
    </row>
    <row r="16204">
      <c r="A16204" s="23" t="s">
        <v>17164</v>
      </c>
      <c r="B16204" s="21" t="s">
        <v>261</v>
      </c>
    </row>
    <row r="16205">
      <c r="A16205" s="23" t="s">
        <v>17165</v>
      </c>
      <c r="B16205" s="21" t="s">
        <v>659</v>
      </c>
    </row>
    <row r="16206">
      <c r="A16206" s="23" t="s">
        <v>17166</v>
      </c>
      <c r="B16206" s="21" t="s">
        <v>687</v>
      </c>
    </row>
    <row r="16207">
      <c r="A16207" s="23" t="s">
        <v>17167</v>
      </c>
      <c r="B16207" s="21" t="s">
        <v>3037</v>
      </c>
    </row>
    <row r="16208">
      <c r="A16208" s="23" t="s">
        <v>17168</v>
      </c>
      <c r="B16208" s="21" t="s">
        <v>159</v>
      </c>
    </row>
    <row r="16209">
      <c r="A16209" s="23" t="s">
        <v>17169</v>
      </c>
      <c r="B16209" s="21" t="s">
        <v>375</v>
      </c>
    </row>
    <row r="16210">
      <c r="A16210" s="23" t="s">
        <v>17170</v>
      </c>
      <c r="B16210" s="21" t="s">
        <v>316</v>
      </c>
    </row>
    <row r="16211">
      <c r="A16211" s="23" t="s">
        <v>17171</v>
      </c>
      <c r="B16211" s="21" t="s">
        <v>375</v>
      </c>
    </row>
    <row r="16212">
      <c r="A16212" s="23" t="s">
        <v>17172</v>
      </c>
      <c r="B16212" s="21" t="s">
        <v>3247</v>
      </c>
    </row>
    <row r="16213">
      <c r="A16213" s="23" t="s">
        <v>17173</v>
      </c>
      <c r="B16213" s="21" t="s">
        <v>589</v>
      </c>
    </row>
    <row r="16214">
      <c r="A16214" s="23" t="s">
        <v>17174</v>
      </c>
    </row>
    <row r="16215">
      <c r="A16215" s="22"/>
    </row>
    <row r="16216">
      <c r="A16216" s="2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0"/>
  </cols>
  <sheetData>
    <row r="1">
      <c r="A1" s="31" t="s">
        <v>17175</v>
      </c>
    </row>
    <row r="2">
      <c r="A2" s="32" t="s">
        <v>17176</v>
      </c>
    </row>
    <row r="3">
      <c r="A3" s="31" t="s">
        <v>17177</v>
      </c>
    </row>
    <row r="4">
      <c r="A4" s="32" t="s">
        <v>17178</v>
      </c>
    </row>
    <row r="5">
      <c r="A5" s="32" t="s">
        <v>17179</v>
      </c>
    </row>
    <row r="6">
      <c r="A6" s="31" t="s">
        <v>17180</v>
      </c>
    </row>
    <row r="7">
      <c r="A7" s="21" t="s">
        <v>17181</v>
      </c>
    </row>
    <row r="8">
      <c r="A8" s="21" t="s">
        <v>17182</v>
      </c>
    </row>
    <row r="9">
      <c r="A9" s="21" t="s">
        <v>17183</v>
      </c>
    </row>
    <row r="10">
      <c r="A10" s="32" t="s">
        <v>17184</v>
      </c>
    </row>
    <row r="11">
      <c r="A11" s="32" t="s">
        <v>17185</v>
      </c>
    </row>
    <row r="12">
      <c r="A12" s="32" t="s">
        <v>17186</v>
      </c>
    </row>
    <row r="13">
      <c r="A13" s="32" t="s">
        <v>17187</v>
      </c>
    </row>
    <row r="14">
      <c r="A14" s="32" t="s">
        <v>17188</v>
      </c>
    </row>
    <row r="15">
      <c r="A15" s="32" t="s">
        <v>17189</v>
      </c>
    </row>
    <row r="16">
      <c r="A16" s="32" t="s">
        <v>17190</v>
      </c>
    </row>
    <row r="17">
      <c r="A17" s="32" t="s">
        <v>17191</v>
      </c>
    </row>
    <row r="18">
      <c r="A18" s="32" t="s">
        <v>17192</v>
      </c>
    </row>
    <row r="19">
      <c r="A19" s="31" t="s">
        <v>17193</v>
      </c>
    </row>
    <row r="20">
      <c r="A20" s="32" t="s">
        <v>17194</v>
      </c>
    </row>
    <row r="21">
      <c r="A21" s="31" t="s">
        <v>17195</v>
      </c>
    </row>
    <row r="22">
      <c r="A22" s="31" t="s">
        <v>17196</v>
      </c>
    </row>
    <row r="23">
      <c r="A23" s="32" t="s">
        <v>17197</v>
      </c>
    </row>
    <row r="24">
      <c r="A24" s="31" t="s">
        <v>17198</v>
      </c>
    </row>
    <row r="25">
      <c r="A25" s="32" t="s">
        <v>17199</v>
      </c>
    </row>
    <row r="26">
      <c r="A26" s="32" t="s">
        <v>17200</v>
      </c>
    </row>
    <row r="27">
      <c r="A27" s="32" t="s">
        <v>17201</v>
      </c>
    </row>
    <row r="28">
      <c r="A28" s="31" t="s">
        <v>17202</v>
      </c>
    </row>
    <row r="29">
      <c r="A29" s="32" t="s">
        <v>17203</v>
      </c>
    </row>
    <row r="30">
      <c r="A30" s="31" t="s">
        <v>17204</v>
      </c>
    </row>
    <row r="31">
      <c r="A31" s="32" t="s">
        <v>17205</v>
      </c>
    </row>
    <row r="32">
      <c r="A32" s="31" t="s">
        <v>17206</v>
      </c>
    </row>
    <row r="33">
      <c r="A33" s="32" t="s">
        <v>17207</v>
      </c>
    </row>
    <row r="34">
      <c r="A34" s="32" t="s">
        <v>17208</v>
      </c>
    </row>
    <row r="35">
      <c r="A35" s="32" t="s">
        <v>17209</v>
      </c>
    </row>
    <row r="36">
      <c r="A36" s="32" t="s">
        <v>17210</v>
      </c>
    </row>
    <row r="37">
      <c r="A37" s="32" t="s">
        <v>17211</v>
      </c>
    </row>
    <row r="38">
      <c r="A38" s="32" t="s">
        <v>17212</v>
      </c>
    </row>
    <row r="39">
      <c r="A39" s="32" t="s">
        <v>17213</v>
      </c>
    </row>
    <row r="40">
      <c r="A40" s="32" t="s">
        <v>17214</v>
      </c>
    </row>
    <row r="41">
      <c r="A41" s="32" t="s">
        <v>17215</v>
      </c>
    </row>
    <row r="42">
      <c r="A42" s="32" t="s">
        <v>17216</v>
      </c>
    </row>
    <row r="43">
      <c r="A43" s="32" t="s">
        <v>17217</v>
      </c>
    </row>
    <row r="44">
      <c r="A44" s="32" t="s">
        <v>17218</v>
      </c>
    </row>
    <row r="45">
      <c r="A45" s="32" t="s">
        <v>17219</v>
      </c>
    </row>
    <row r="46">
      <c r="A46" s="32" t="s">
        <v>17220</v>
      </c>
    </row>
    <row r="47">
      <c r="A47" s="32" t="s">
        <v>17221</v>
      </c>
    </row>
    <row r="48">
      <c r="A48" s="32" t="s">
        <v>17222</v>
      </c>
    </row>
    <row r="49">
      <c r="A49" s="32" t="s">
        <v>17223</v>
      </c>
    </row>
    <row r="50">
      <c r="A50" s="32" t="s">
        <v>17224</v>
      </c>
    </row>
    <row r="51">
      <c r="A51" s="32" t="s">
        <v>17225</v>
      </c>
    </row>
    <row r="52">
      <c r="A52" s="32" t="s">
        <v>17226</v>
      </c>
    </row>
    <row r="53">
      <c r="A53" s="32" t="s">
        <v>17227</v>
      </c>
    </row>
    <row r="54">
      <c r="A54" s="32" t="s">
        <v>17228</v>
      </c>
    </row>
    <row r="55">
      <c r="A55" s="32" t="s">
        <v>17229</v>
      </c>
    </row>
    <row r="56">
      <c r="A56" s="32" t="s">
        <v>17230</v>
      </c>
    </row>
    <row r="57">
      <c r="A57" s="32" t="s">
        <v>17231</v>
      </c>
    </row>
    <row r="58">
      <c r="A58" s="32" t="s">
        <v>17232</v>
      </c>
    </row>
    <row r="59">
      <c r="A59" s="32" t="s">
        <v>17233</v>
      </c>
    </row>
    <row r="60">
      <c r="A60" s="32" t="s">
        <v>17234</v>
      </c>
    </row>
    <row r="61">
      <c r="A61" s="32" t="s">
        <v>17235</v>
      </c>
    </row>
    <row r="62">
      <c r="A62" s="32" t="s">
        <v>17236</v>
      </c>
    </row>
    <row r="63">
      <c r="A63" s="32" t="s">
        <v>17237</v>
      </c>
    </row>
    <row r="64">
      <c r="A64" s="32" t="s">
        <v>17238</v>
      </c>
    </row>
    <row r="65">
      <c r="A65" s="32" t="s">
        <v>17239</v>
      </c>
    </row>
    <row r="66">
      <c r="A66" s="32" t="s">
        <v>17240</v>
      </c>
    </row>
    <row r="67">
      <c r="A67" s="32" t="s">
        <v>17241</v>
      </c>
    </row>
    <row r="68">
      <c r="A68" s="32" t="s">
        <v>17242</v>
      </c>
    </row>
    <row r="69">
      <c r="A69" s="32" t="s">
        <v>17243</v>
      </c>
    </row>
    <row r="70">
      <c r="A70" s="32" t="s">
        <v>17244</v>
      </c>
    </row>
    <row r="71">
      <c r="A71" s="32" t="s">
        <v>17245</v>
      </c>
    </row>
    <row r="72">
      <c r="A72" s="32" t="s">
        <v>17246</v>
      </c>
    </row>
    <row r="73">
      <c r="A73" s="32" t="s">
        <v>17247</v>
      </c>
    </row>
    <row r="74">
      <c r="A74" s="32" t="s">
        <v>17248</v>
      </c>
    </row>
    <row r="75">
      <c r="A75" s="32" t="s">
        <v>17249</v>
      </c>
    </row>
    <row r="76">
      <c r="A76" s="32" t="s">
        <v>17250</v>
      </c>
    </row>
    <row r="77">
      <c r="A77" s="32" t="s">
        <v>17251</v>
      </c>
    </row>
    <row r="78">
      <c r="A78" s="32" t="s">
        <v>17252</v>
      </c>
    </row>
    <row r="79">
      <c r="A79" s="32" t="s">
        <v>17253</v>
      </c>
    </row>
    <row r="80">
      <c r="A80" s="32" t="s">
        <v>17254</v>
      </c>
    </row>
    <row r="81">
      <c r="A81" s="32" t="s">
        <v>17255</v>
      </c>
    </row>
    <row r="82">
      <c r="A82" s="32" t="s">
        <v>17256</v>
      </c>
    </row>
    <row r="83">
      <c r="A83" s="32" t="s">
        <v>17257</v>
      </c>
    </row>
    <row r="84">
      <c r="A84" s="32" t="s">
        <v>17258</v>
      </c>
    </row>
    <row r="85">
      <c r="A85" s="32" t="s">
        <v>17259</v>
      </c>
    </row>
    <row r="86">
      <c r="A86" s="32" t="s">
        <v>17260</v>
      </c>
    </row>
    <row r="87">
      <c r="A87" s="32" t="s">
        <v>17261</v>
      </c>
    </row>
    <row r="88">
      <c r="A88" s="32" t="s">
        <v>17262</v>
      </c>
    </row>
    <row r="89">
      <c r="A89" s="32" t="s">
        <v>17263</v>
      </c>
    </row>
    <row r="90">
      <c r="A90" s="32" t="s">
        <v>17264</v>
      </c>
    </row>
    <row r="91">
      <c r="A91" s="32" t="s">
        <v>17265</v>
      </c>
    </row>
    <row r="92">
      <c r="A92" s="32" t="s">
        <v>17266</v>
      </c>
    </row>
    <row r="93">
      <c r="A93" s="32" t="s">
        <v>17267</v>
      </c>
    </row>
    <row r="94">
      <c r="A94" s="32" t="s">
        <v>17268</v>
      </c>
    </row>
    <row r="95">
      <c r="A95" s="32" t="s">
        <v>17269</v>
      </c>
    </row>
    <row r="96">
      <c r="A96" s="32" t="s">
        <v>17270</v>
      </c>
    </row>
    <row r="97">
      <c r="A97" s="32" t="s">
        <v>17271</v>
      </c>
    </row>
    <row r="98">
      <c r="A98" s="32" t="s">
        <v>17272</v>
      </c>
    </row>
    <row r="99">
      <c r="A99" s="32" t="s">
        <v>17273</v>
      </c>
    </row>
    <row r="100">
      <c r="A100" s="32" t="s">
        <v>17274</v>
      </c>
    </row>
    <row r="101">
      <c r="A101" s="32" t="s">
        <v>17275</v>
      </c>
    </row>
    <row r="102">
      <c r="A102" s="32" t="s">
        <v>17276</v>
      </c>
    </row>
    <row r="103">
      <c r="A103" s="32" t="s">
        <v>17277</v>
      </c>
    </row>
    <row r="104">
      <c r="A104" s="32" t="s">
        <v>17278</v>
      </c>
    </row>
    <row r="105">
      <c r="A105" s="32" t="s">
        <v>17279</v>
      </c>
    </row>
    <row r="106">
      <c r="A106" s="32" t="s">
        <v>17280</v>
      </c>
    </row>
    <row r="107">
      <c r="A107" s="32" t="s">
        <v>17281</v>
      </c>
    </row>
    <row r="108">
      <c r="A108" s="32" t="s">
        <v>17282</v>
      </c>
    </row>
    <row r="109">
      <c r="A109" s="32" t="s">
        <v>17283</v>
      </c>
    </row>
    <row r="110">
      <c r="A110" s="32" t="s">
        <v>17284</v>
      </c>
    </row>
    <row r="111">
      <c r="A111" s="32" t="s">
        <v>17285</v>
      </c>
    </row>
    <row r="112">
      <c r="A112" s="32" t="s">
        <v>17286</v>
      </c>
    </row>
    <row r="113">
      <c r="A113" s="32" t="s">
        <v>17287</v>
      </c>
    </row>
    <row r="114">
      <c r="A114" s="32" t="s">
        <v>17288</v>
      </c>
    </row>
    <row r="115">
      <c r="A115" s="32" t="s">
        <v>17289</v>
      </c>
    </row>
    <row r="116">
      <c r="A116" s="32" t="s">
        <v>17290</v>
      </c>
    </row>
    <row r="117">
      <c r="A117" s="32" t="s">
        <v>17291</v>
      </c>
    </row>
    <row r="118">
      <c r="A118" s="32" t="s">
        <v>17292</v>
      </c>
    </row>
    <row r="119">
      <c r="A119" s="32" t="s">
        <v>17293</v>
      </c>
    </row>
    <row r="120">
      <c r="A120" s="32" t="s">
        <v>17294</v>
      </c>
    </row>
    <row r="121">
      <c r="A121" s="32" t="s">
        <v>17295</v>
      </c>
    </row>
    <row r="122">
      <c r="A122" s="32" t="s">
        <v>17296</v>
      </c>
    </row>
    <row r="123">
      <c r="A123" s="32" t="s">
        <v>17297</v>
      </c>
    </row>
    <row r="124">
      <c r="A124" s="32" t="s">
        <v>17298</v>
      </c>
    </row>
    <row r="125">
      <c r="A125" s="32" t="s">
        <v>17299</v>
      </c>
    </row>
    <row r="126">
      <c r="A126" s="32" t="s">
        <v>17300</v>
      </c>
    </row>
    <row r="127">
      <c r="A127" s="32" t="s">
        <v>17301</v>
      </c>
    </row>
    <row r="128">
      <c r="A128" s="32" t="s">
        <v>17302</v>
      </c>
    </row>
    <row r="129">
      <c r="A129" s="32" t="s">
        <v>17303</v>
      </c>
    </row>
    <row r="130">
      <c r="A130" s="32" t="s">
        <v>17304</v>
      </c>
    </row>
    <row r="131">
      <c r="A131" s="32" t="s">
        <v>17305</v>
      </c>
    </row>
    <row r="132">
      <c r="A132" s="32" t="s">
        <v>17306</v>
      </c>
    </row>
    <row r="133">
      <c r="A133" s="31" t="s">
        <v>17307</v>
      </c>
    </row>
    <row r="134">
      <c r="A134" s="31" t="s">
        <v>17308</v>
      </c>
    </row>
    <row r="135">
      <c r="A135" s="32" t="s">
        <v>17309</v>
      </c>
    </row>
    <row r="136">
      <c r="A136" s="31" t="s">
        <v>17310</v>
      </c>
    </row>
    <row r="137">
      <c r="A137" s="31" t="s">
        <v>17311</v>
      </c>
    </row>
    <row r="138">
      <c r="A138" s="32" t="s">
        <v>17312</v>
      </c>
    </row>
    <row r="139">
      <c r="A139" s="32" t="s">
        <v>17313</v>
      </c>
    </row>
    <row r="140">
      <c r="A140" s="32" t="s">
        <v>17314</v>
      </c>
    </row>
    <row r="141">
      <c r="A141" s="31" t="s">
        <v>17315</v>
      </c>
    </row>
    <row r="142">
      <c r="A142" s="32" t="s">
        <v>17316</v>
      </c>
    </row>
    <row r="143">
      <c r="A143" s="32" t="s">
        <v>17317</v>
      </c>
    </row>
    <row r="144">
      <c r="A144" s="32" t="s">
        <v>17318</v>
      </c>
    </row>
    <row r="145">
      <c r="A145" s="31" t="s">
        <v>17319</v>
      </c>
    </row>
    <row r="146">
      <c r="A146" s="31" t="s">
        <v>17320</v>
      </c>
    </row>
    <row r="147">
      <c r="A147" s="31" t="s">
        <v>17321</v>
      </c>
    </row>
    <row r="148">
      <c r="A148" s="31" t="s">
        <v>17322</v>
      </c>
    </row>
    <row r="149">
      <c r="A149" s="31" t="s">
        <v>17323</v>
      </c>
    </row>
    <row r="150">
      <c r="A150" s="31" t="s">
        <v>17324</v>
      </c>
    </row>
    <row r="151">
      <c r="A151" s="32" t="s">
        <v>17325</v>
      </c>
    </row>
    <row r="152">
      <c r="A152" s="32" t="s">
        <v>17326</v>
      </c>
    </row>
    <row r="153">
      <c r="A153" s="32" t="s">
        <v>17327</v>
      </c>
    </row>
    <row r="154">
      <c r="A154" s="32" t="s">
        <v>17328</v>
      </c>
    </row>
    <row r="155">
      <c r="A155" s="32" t="s">
        <v>17329</v>
      </c>
    </row>
    <row r="156">
      <c r="A156" s="32" t="s">
        <v>17330</v>
      </c>
    </row>
    <row r="157">
      <c r="A157" s="32" t="s">
        <v>17331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1.14"/>
    <col customWidth="1" min="4" max="4" width="27.71"/>
  </cols>
  <sheetData>
    <row r="1">
      <c r="A1" s="33" t="s">
        <v>17332</v>
      </c>
      <c r="B1" s="34" t="s">
        <v>113</v>
      </c>
      <c r="C1" s="35" t="s">
        <v>17333</v>
      </c>
      <c r="D1" s="36" t="s">
        <v>17334</v>
      </c>
    </row>
    <row r="2">
      <c r="A2" s="23" t="s">
        <v>17335</v>
      </c>
      <c r="B2" s="23" t="s">
        <v>298</v>
      </c>
      <c r="C2" s="22"/>
    </row>
    <row r="3">
      <c r="A3" s="23" t="s">
        <v>17335</v>
      </c>
      <c r="B3" s="23" t="s">
        <v>308</v>
      </c>
      <c r="C3" s="22"/>
    </row>
    <row r="4">
      <c r="A4" s="23" t="s">
        <v>17335</v>
      </c>
      <c r="B4" s="23" t="s">
        <v>350</v>
      </c>
      <c r="C4" s="22"/>
    </row>
    <row r="5">
      <c r="A5" s="23" t="s">
        <v>17335</v>
      </c>
      <c r="B5" s="23" t="s">
        <v>526</v>
      </c>
      <c r="C5" s="22"/>
    </row>
    <row r="6">
      <c r="A6" s="23" t="s">
        <v>17335</v>
      </c>
      <c r="B6" s="23" t="s">
        <v>607</v>
      </c>
      <c r="C6" s="22"/>
    </row>
    <row r="7">
      <c r="A7" s="23" t="s">
        <v>17335</v>
      </c>
      <c r="B7" s="23" t="s">
        <v>614</v>
      </c>
      <c r="C7" s="22"/>
    </row>
    <row r="8">
      <c r="A8" s="23" t="s">
        <v>17335</v>
      </c>
      <c r="B8" s="23" t="s">
        <v>697</v>
      </c>
      <c r="C8" s="22"/>
    </row>
    <row r="9">
      <c r="A9" s="23" t="s">
        <v>17335</v>
      </c>
      <c r="B9" s="23" t="s">
        <v>855</v>
      </c>
      <c r="C9" s="22"/>
    </row>
    <row r="10">
      <c r="A10" s="23" t="s">
        <v>17335</v>
      </c>
      <c r="B10" s="23" t="s">
        <v>137</v>
      </c>
      <c r="C10" s="22"/>
    </row>
    <row r="11">
      <c r="A11" s="23" t="s">
        <v>17335</v>
      </c>
      <c r="B11" s="23" t="s">
        <v>968</v>
      </c>
      <c r="C11" s="22"/>
    </row>
    <row r="12">
      <c r="A12" s="23" t="s">
        <v>17335</v>
      </c>
      <c r="B12" s="23" t="s">
        <v>162</v>
      </c>
      <c r="C12" s="22"/>
    </row>
    <row r="13">
      <c r="A13" s="23" t="s">
        <v>17335</v>
      </c>
      <c r="B13" s="23" t="s">
        <v>1003</v>
      </c>
      <c r="C13" s="22"/>
    </row>
    <row r="14">
      <c r="A14" s="23" t="s">
        <v>17335</v>
      </c>
      <c r="B14" s="23" t="s">
        <v>1025</v>
      </c>
      <c r="C14" s="22"/>
    </row>
    <row r="15">
      <c r="A15" s="23" t="s">
        <v>17335</v>
      </c>
      <c r="B15" s="23" t="s">
        <v>1045</v>
      </c>
      <c r="C15" s="22"/>
    </row>
    <row r="16">
      <c r="A16" s="23" t="s">
        <v>17335</v>
      </c>
      <c r="B16" s="23" t="s">
        <v>1046</v>
      </c>
      <c r="C16" s="22"/>
    </row>
    <row r="17">
      <c r="A17" s="23" t="s">
        <v>17335</v>
      </c>
      <c r="B17" s="23" t="s">
        <v>1065</v>
      </c>
      <c r="C17" s="22"/>
    </row>
    <row r="18">
      <c r="A18" s="23" t="s">
        <v>17335</v>
      </c>
      <c r="B18" s="23" t="s">
        <v>1131</v>
      </c>
      <c r="C18" s="22"/>
    </row>
    <row r="19">
      <c r="A19" s="23" t="s">
        <v>17335</v>
      </c>
      <c r="B19" s="23" t="s">
        <v>1289</v>
      </c>
      <c r="C19" s="22"/>
    </row>
    <row r="20">
      <c r="A20" s="23" t="s">
        <v>17335</v>
      </c>
      <c r="B20" s="23" t="s">
        <v>1310</v>
      </c>
      <c r="C20" s="22"/>
    </row>
    <row r="21">
      <c r="A21" s="23" t="s">
        <v>17335</v>
      </c>
      <c r="B21" s="23" t="s">
        <v>1315</v>
      </c>
      <c r="C21" s="22"/>
    </row>
    <row r="22">
      <c r="A22" s="23" t="s">
        <v>17335</v>
      </c>
      <c r="B22" s="23" t="s">
        <v>1363</v>
      </c>
      <c r="C22" s="22"/>
    </row>
    <row r="23">
      <c r="A23" s="23" t="s">
        <v>17335</v>
      </c>
      <c r="B23" s="23" t="s">
        <v>1457</v>
      </c>
      <c r="C23" s="22"/>
    </row>
    <row r="24">
      <c r="A24" s="23" t="s">
        <v>17335</v>
      </c>
      <c r="B24" s="23" t="s">
        <v>1481</v>
      </c>
      <c r="C24" s="22"/>
    </row>
    <row r="25">
      <c r="A25" s="23" t="s">
        <v>17335</v>
      </c>
      <c r="B25" s="23" t="s">
        <v>1515</v>
      </c>
      <c r="C25" s="22"/>
    </row>
    <row r="26">
      <c r="A26" s="23" t="s">
        <v>17335</v>
      </c>
      <c r="B26" s="23" t="s">
        <v>1589</v>
      </c>
      <c r="C26" s="22"/>
    </row>
    <row r="27">
      <c r="A27" s="23" t="s">
        <v>17335</v>
      </c>
      <c r="B27" s="23" t="s">
        <v>223</v>
      </c>
      <c r="C27" s="22"/>
    </row>
    <row r="28">
      <c r="A28" s="23" t="s">
        <v>17335</v>
      </c>
      <c r="B28" s="23" t="s">
        <v>1662</v>
      </c>
      <c r="C28" s="22"/>
    </row>
    <row r="29">
      <c r="A29" s="23" t="s">
        <v>17335</v>
      </c>
      <c r="B29" s="23" t="s">
        <v>1677</v>
      </c>
      <c r="C29" s="22"/>
    </row>
    <row r="30">
      <c r="A30" s="23" t="s">
        <v>17335</v>
      </c>
      <c r="B30" s="23" t="s">
        <v>1867</v>
      </c>
      <c r="C30" s="22"/>
    </row>
    <row r="31">
      <c r="A31" s="23" t="s">
        <v>17335</v>
      </c>
      <c r="B31" s="23" t="s">
        <v>2076</v>
      </c>
      <c r="C31" s="22"/>
    </row>
    <row r="32">
      <c r="A32" s="23" t="s">
        <v>17335</v>
      </c>
      <c r="B32" s="23" t="s">
        <v>2184</v>
      </c>
      <c r="C32" s="22"/>
    </row>
    <row r="33">
      <c r="A33" s="23" t="s">
        <v>17335</v>
      </c>
      <c r="B33" s="23" t="s">
        <v>2215</v>
      </c>
      <c r="C33" s="22"/>
    </row>
    <row r="34">
      <c r="A34" s="23" t="s">
        <v>17335</v>
      </c>
      <c r="B34" s="23" t="s">
        <v>2350</v>
      </c>
      <c r="C34" s="22"/>
    </row>
    <row r="35">
      <c r="A35" s="23" t="s">
        <v>17335</v>
      </c>
      <c r="B35" s="23" t="s">
        <v>2708</v>
      </c>
      <c r="C35" s="22"/>
    </row>
    <row r="36">
      <c r="A36" s="23" t="s">
        <v>17335</v>
      </c>
      <c r="B36" s="23" t="s">
        <v>2754</v>
      </c>
      <c r="C36" s="22"/>
    </row>
    <row r="37">
      <c r="A37" s="23" t="s">
        <v>17335</v>
      </c>
      <c r="B37" s="23" t="s">
        <v>2772</v>
      </c>
      <c r="C37" s="22"/>
    </row>
    <row r="38">
      <c r="A38" s="23" t="s">
        <v>17335</v>
      </c>
      <c r="B38" s="23" t="s">
        <v>2787</v>
      </c>
      <c r="C38" s="22"/>
    </row>
    <row r="39">
      <c r="A39" s="23" t="s">
        <v>17335</v>
      </c>
      <c r="B39" s="23" t="s">
        <v>2812</v>
      </c>
      <c r="C39" s="22"/>
    </row>
    <row r="40">
      <c r="A40" s="23" t="s">
        <v>17335</v>
      </c>
      <c r="B40" s="23" t="s">
        <v>2870</v>
      </c>
      <c r="C40" s="22"/>
    </row>
    <row r="41">
      <c r="A41" s="23" t="s">
        <v>17335</v>
      </c>
      <c r="B41" s="23" t="s">
        <v>2896</v>
      </c>
      <c r="C41" s="22"/>
    </row>
    <row r="42">
      <c r="A42" s="23" t="s">
        <v>17335</v>
      </c>
      <c r="B42" s="23" t="s">
        <v>2913</v>
      </c>
      <c r="C42" s="22"/>
    </row>
    <row r="43">
      <c r="A43" s="23" t="s">
        <v>17335</v>
      </c>
      <c r="B43" s="23" t="s">
        <v>2972</v>
      </c>
      <c r="C43" s="22"/>
    </row>
    <row r="44">
      <c r="A44" s="23" t="s">
        <v>17335</v>
      </c>
      <c r="B44" s="23" t="s">
        <v>3074</v>
      </c>
      <c r="C44" s="22"/>
    </row>
    <row r="45">
      <c r="A45" s="23" t="s">
        <v>17335</v>
      </c>
      <c r="B45" s="23" t="s">
        <v>3223</v>
      </c>
      <c r="C45" s="22"/>
    </row>
    <row r="46">
      <c r="A46" s="23" t="s">
        <v>17335</v>
      </c>
      <c r="B46" s="23" t="s">
        <v>3227</v>
      </c>
      <c r="C46" s="22"/>
    </row>
    <row r="47">
      <c r="A47" s="23" t="s">
        <v>17335</v>
      </c>
      <c r="B47" s="23" t="s">
        <v>3264</v>
      </c>
      <c r="C47" s="22"/>
    </row>
    <row r="48">
      <c r="A48" s="23" t="s">
        <v>17335</v>
      </c>
      <c r="B48" s="23" t="s">
        <v>3312</v>
      </c>
      <c r="C48" s="22"/>
    </row>
    <row r="49">
      <c r="A49" s="23" t="s">
        <v>17335</v>
      </c>
      <c r="B49" s="23" t="s">
        <v>3324</v>
      </c>
      <c r="C49" s="22"/>
    </row>
    <row r="50">
      <c r="A50" s="23" t="s">
        <v>17335</v>
      </c>
      <c r="B50" s="23" t="s">
        <v>3344</v>
      </c>
      <c r="C50" s="22"/>
    </row>
    <row r="51">
      <c r="A51" s="23" t="s">
        <v>17335</v>
      </c>
      <c r="B51" s="23" t="s">
        <v>3524</v>
      </c>
      <c r="C51" s="22"/>
    </row>
    <row r="52">
      <c r="A52" s="23" t="s">
        <v>17335</v>
      </c>
      <c r="B52" s="23" t="s">
        <v>3565</v>
      </c>
      <c r="C52" s="22"/>
    </row>
    <row r="53">
      <c r="A53" s="23" t="s">
        <v>17335</v>
      </c>
      <c r="B53" s="23" t="s">
        <v>3566</v>
      </c>
      <c r="C53" s="22"/>
    </row>
    <row r="54">
      <c r="A54" s="23" t="s">
        <v>17335</v>
      </c>
      <c r="B54" s="23" t="s">
        <v>3627</v>
      </c>
      <c r="C54" s="22"/>
    </row>
    <row r="55">
      <c r="A55" s="23" t="s">
        <v>17335</v>
      </c>
      <c r="B55" s="23" t="s">
        <v>3746</v>
      </c>
      <c r="C55" s="22"/>
    </row>
    <row r="56">
      <c r="A56" s="23" t="s">
        <v>17335</v>
      </c>
      <c r="B56" s="23" t="s">
        <v>3798</v>
      </c>
      <c r="C56" s="22"/>
    </row>
    <row r="57">
      <c r="A57" s="23" t="s">
        <v>17335</v>
      </c>
      <c r="B57" s="23" t="s">
        <v>3841</v>
      </c>
      <c r="C57" s="22"/>
    </row>
    <row r="58">
      <c r="A58" s="23" t="s">
        <v>17335</v>
      </c>
      <c r="B58" s="23" t="s">
        <v>3899</v>
      </c>
      <c r="C58" s="22"/>
    </row>
    <row r="59">
      <c r="A59" s="23" t="s">
        <v>17335</v>
      </c>
      <c r="B59" s="23" t="s">
        <v>3925</v>
      </c>
      <c r="C59" s="22"/>
    </row>
    <row r="60">
      <c r="A60" s="23" t="s">
        <v>17335</v>
      </c>
      <c r="B60" s="23" t="s">
        <v>4007</v>
      </c>
      <c r="C60" s="22"/>
    </row>
    <row r="61">
      <c r="A61" s="23" t="s">
        <v>17335</v>
      </c>
      <c r="B61" s="23" t="s">
        <v>4050</v>
      </c>
      <c r="C61" s="22"/>
    </row>
    <row r="62">
      <c r="A62" s="23" t="s">
        <v>17335</v>
      </c>
      <c r="B62" s="23" t="s">
        <v>4088</v>
      </c>
      <c r="C62" s="22"/>
    </row>
    <row r="63">
      <c r="A63" s="23" t="s">
        <v>17335</v>
      </c>
      <c r="B63" s="23" t="s">
        <v>4112</v>
      </c>
      <c r="C63" s="22"/>
    </row>
    <row r="64">
      <c r="A64" s="23" t="s">
        <v>17335</v>
      </c>
      <c r="B64" s="23" t="s">
        <v>4214</v>
      </c>
      <c r="C64" s="22"/>
    </row>
    <row r="65">
      <c r="A65" s="23" t="s">
        <v>17335</v>
      </c>
      <c r="B65" s="23" t="s">
        <v>4273</v>
      </c>
      <c r="C65" s="22"/>
    </row>
    <row r="66">
      <c r="A66" s="23" t="s">
        <v>17335</v>
      </c>
      <c r="B66" s="23" t="s">
        <v>4302</v>
      </c>
      <c r="C66" s="22"/>
    </row>
    <row r="67">
      <c r="A67" s="23" t="s">
        <v>17335</v>
      </c>
      <c r="B67" s="23" t="s">
        <v>4335</v>
      </c>
      <c r="C67" s="22"/>
    </row>
    <row r="68">
      <c r="A68" s="23" t="s">
        <v>17335</v>
      </c>
      <c r="B68" s="23" t="s">
        <v>4355</v>
      </c>
      <c r="C68" s="22"/>
    </row>
    <row r="69">
      <c r="A69" s="23" t="s">
        <v>17335</v>
      </c>
      <c r="B69" s="23" t="s">
        <v>4385</v>
      </c>
      <c r="C69" s="22"/>
    </row>
    <row r="70">
      <c r="A70" s="23" t="s">
        <v>17335</v>
      </c>
      <c r="B70" s="23" t="s">
        <v>4396</v>
      </c>
      <c r="C70" s="22"/>
    </row>
    <row r="71">
      <c r="A71" s="23" t="s">
        <v>17335</v>
      </c>
      <c r="B71" s="23" t="s">
        <v>4410</v>
      </c>
      <c r="C71" s="22"/>
    </row>
    <row r="72">
      <c r="A72" s="23" t="s">
        <v>17335</v>
      </c>
      <c r="B72" s="23" t="s">
        <v>4425</v>
      </c>
      <c r="C72" s="22"/>
    </row>
    <row r="73">
      <c r="A73" s="23" t="s">
        <v>17335</v>
      </c>
      <c r="B73" s="23" t="s">
        <v>4435</v>
      </c>
      <c r="C73" s="22"/>
    </row>
    <row r="74">
      <c r="A74" s="23" t="s">
        <v>17335</v>
      </c>
      <c r="B74" s="23" t="s">
        <v>4455</v>
      </c>
      <c r="C74" s="22"/>
    </row>
    <row r="75">
      <c r="A75" s="23" t="s">
        <v>17335</v>
      </c>
      <c r="B75" s="23" t="s">
        <v>4536</v>
      </c>
      <c r="C75" s="22"/>
    </row>
    <row r="76">
      <c r="A76" s="23" t="s">
        <v>17335</v>
      </c>
      <c r="B76" s="23" t="s">
        <v>4550</v>
      </c>
      <c r="C76" s="22"/>
    </row>
    <row r="77">
      <c r="A77" s="23" t="s">
        <v>17335</v>
      </c>
      <c r="B77" s="23" t="s">
        <v>4571</v>
      </c>
      <c r="C77" s="22"/>
    </row>
    <row r="78">
      <c r="A78" s="23" t="s">
        <v>17335</v>
      </c>
      <c r="B78" s="23" t="s">
        <v>4657</v>
      </c>
      <c r="C78" s="22"/>
    </row>
    <row r="79">
      <c r="A79" s="23" t="s">
        <v>17335</v>
      </c>
      <c r="B79" s="23" t="s">
        <v>4730</v>
      </c>
      <c r="C79" s="22"/>
    </row>
    <row r="80">
      <c r="A80" s="23" t="s">
        <v>17335</v>
      </c>
      <c r="B80" s="23" t="s">
        <v>4783</v>
      </c>
      <c r="C80" s="22"/>
    </row>
    <row r="81">
      <c r="A81" s="23" t="s">
        <v>17335</v>
      </c>
      <c r="B81" s="23" t="s">
        <v>5008</v>
      </c>
      <c r="C81" s="22"/>
    </row>
    <row r="82">
      <c r="A82" s="23" t="s">
        <v>17335</v>
      </c>
      <c r="B82" s="23" t="s">
        <v>5044</v>
      </c>
      <c r="C82" s="22"/>
    </row>
    <row r="83">
      <c r="A83" s="23" t="s">
        <v>17335</v>
      </c>
      <c r="B83" s="23" t="s">
        <v>5059</v>
      </c>
      <c r="C83" s="22"/>
    </row>
    <row r="84">
      <c r="A84" s="23" t="s">
        <v>17335</v>
      </c>
      <c r="B84" s="23" t="s">
        <v>5077</v>
      </c>
      <c r="C84" s="22"/>
    </row>
    <row r="85">
      <c r="A85" s="23" t="s">
        <v>17335</v>
      </c>
      <c r="B85" s="23" t="s">
        <v>251</v>
      </c>
      <c r="C85" s="22"/>
    </row>
    <row r="86">
      <c r="A86" s="23" t="s">
        <v>17335</v>
      </c>
      <c r="B86" s="23" t="s">
        <v>5135</v>
      </c>
      <c r="C86" s="22"/>
    </row>
    <row r="87">
      <c r="A87" s="23" t="s">
        <v>17335</v>
      </c>
      <c r="B87" s="23" t="s">
        <v>5148</v>
      </c>
      <c r="C87" s="22"/>
    </row>
    <row r="88">
      <c r="A88" s="23" t="s">
        <v>17335</v>
      </c>
      <c r="B88" s="23" t="s">
        <v>5159</v>
      </c>
      <c r="C88" s="22"/>
    </row>
    <row r="89">
      <c r="A89" s="23" t="s">
        <v>17335</v>
      </c>
      <c r="B89" s="23" t="s">
        <v>5172</v>
      </c>
      <c r="C89" s="22"/>
    </row>
    <row r="90">
      <c r="A90" s="23" t="s">
        <v>17335</v>
      </c>
      <c r="B90" s="23" t="s">
        <v>5183</v>
      </c>
      <c r="C90" s="22"/>
    </row>
    <row r="91">
      <c r="A91" s="23" t="s">
        <v>17335</v>
      </c>
      <c r="B91" s="23" t="s">
        <v>5235</v>
      </c>
      <c r="C91" s="22"/>
    </row>
    <row r="92">
      <c r="A92" s="23" t="s">
        <v>17335</v>
      </c>
      <c r="B92" s="23" t="s">
        <v>5253</v>
      </c>
      <c r="C92" s="22"/>
    </row>
    <row r="93">
      <c r="A93" s="23" t="s">
        <v>17335</v>
      </c>
      <c r="B93" s="23" t="s">
        <v>5260</v>
      </c>
      <c r="C93" s="22"/>
    </row>
    <row r="94">
      <c r="A94" s="23" t="s">
        <v>17335</v>
      </c>
      <c r="B94" s="23" t="s">
        <v>5321</v>
      </c>
      <c r="C94" s="22"/>
    </row>
    <row r="95">
      <c r="A95" s="23" t="s">
        <v>17335</v>
      </c>
      <c r="B95" s="23" t="s">
        <v>5374</v>
      </c>
      <c r="C95" s="22"/>
    </row>
    <row r="96">
      <c r="A96" s="23" t="s">
        <v>17335</v>
      </c>
      <c r="B96" s="23" t="s">
        <v>5412</v>
      </c>
      <c r="C96" s="22"/>
    </row>
    <row r="97">
      <c r="A97" s="23" t="s">
        <v>17335</v>
      </c>
      <c r="B97" s="23" t="s">
        <v>5424</v>
      </c>
      <c r="C97" s="22"/>
    </row>
    <row r="98">
      <c r="A98" s="23" t="s">
        <v>17335</v>
      </c>
      <c r="B98" s="23" t="s">
        <v>238</v>
      </c>
      <c r="C98" s="22"/>
    </row>
    <row r="99">
      <c r="A99" s="23" t="s">
        <v>17335</v>
      </c>
      <c r="B99" s="23" t="s">
        <v>5466</v>
      </c>
      <c r="C99" s="22"/>
    </row>
    <row r="100">
      <c r="A100" s="23" t="s">
        <v>17335</v>
      </c>
      <c r="B100" s="23" t="s">
        <v>5481</v>
      </c>
      <c r="C100" s="22"/>
    </row>
    <row r="101">
      <c r="A101" s="23" t="s">
        <v>17335</v>
      </c>
      <c r="B101" s="23" t="s">
        <v>204</v>
      </c>
      <c r="C101" s="22"/>
    </row>
    <row r="102">
      <c r="A102" s="23" t="s">
        <v>17335</v>
      </c>
      <c r="B102" s="23" t="s">
        <v>5561</v>
      </c>
      <c r="C102" s="22"/>
    </row>
    <row r="103">
      <c r="A103" s="23" t="s">
        <v>17335</v>
      </c>
      <c r="B103" s="23" t="s">
        <v>5592</v>
      </c>
      <c r="C103" s="22"/>
    </row>
    <row r="104">
      <c r="A104" s="23" t="s">
        <v>17335</v>
      </c>
      <c r="B104" s="23" t="s">
        <v>5622</v>
      </c>
      <c r="C104" s="22"/>
    </row>
    <row r="105">
      <c r="A105" s="23" t="s">
        <v>17335</v>
      </c>
      <c r="B105" s="23" t="s">
        <v>5670</v>
      </c>
      <c r="C105" s="22"/>
    </row>
    <row r="106">
      <c r="A106" s="23" t="s">
        <v>17335</v>
      </c>
      <c r="B106" s="23" t="s">
        <v>5781</v>
      </c>
      <c r="C106" s="22"/>
    </row>
    <row r="107">
      <c r="A107" s="23" t="s">
        <v>17335</v>
      </c>
      <c r="B107" s="23" t="s">
        <v>5789</v>
      </c>
      <c r="C107" s="22"/>
    </row>
    <row r="108">
      <c r="A108" s="23" t="s">
        <v>17335</v>
      </c>
      <c r="B108" s="23" t="s">
        <v>5790</v>
      </c>
      <c r="C108" s="22"/>
    </row>
    <row r="109">
      <c r="A109" s="23" t="s">
        <v>17335</v>
      </c>
      <c r="B109" s="23" t="s">
        <v>5912</v>
      </c>
      <c r="C109" s="22"/>
    </row>
    <row r="110">
      <c r="A110" s="23" t="s">
        <v>17335</v>
      </c>
      <c r="B110" s="23" t="s">
        <v>6009</v>
      </c>
      <c r="C110" s="22"/>
    </row>
    <row r="111">
      <c r="A111" s="23" t="s">
        <v>17335</v>
      </c>
      <c r="B111" s="23" t="s">
        <v>6050</v>
      </c>
      <c r="C111" s="22"/>
    </row>
    <row r="112">
      <c r="A112" s="23" t="s">
        <v>17335</v>
      </c>
      <c r="B112" s="23" t="s">
        <v>6068</v>
      </c>
      <c r="C112" s="22"/>
    </row>
    <row r="113">
      <c r="A113" s="23" t="s">
        <v>17335</v>
      </c>
      <c r="B113" s="23" t="s">
        <v>6126</v>
      </c>
      <c r="C113" s="22"/>
    </row>
    <row r="114">
      <c r="A114" s="23" t="s">
        <v>17335</v>
      </c>
      <c r="B114" s="23" t="s">
        <v>6152</v>
      </c>
      <c r="C114" s="22"/>
    </row>
    <row r="115">
      <c r="A115" s="23" t="s">
        <v>17335</v>
      </c>
      <c r="B115" s="23" t="s">
        <v>6186</v>
      </c>
      <c r="C115" s="22"/>
    </row>
    <row r="116">
      <c r="A116" s="23" t="s">
        <v>17335</v>
      </c>
      <c r="B116" s="23" t="s">
        <v>6205</v>
      </c>
      <c r="C116" s="22"/>
    </row>
    <row r="117">
      <c r="A117" s="23" t="s">
        <v>17335</v>
      </c>
      <c r="B117" s="23" t="s">
        <v>6208</v>
      </c>
      <c r="C117" s="22"/>
    </row>
    <row r="118">
      <c r="A118" s="23" t="s">
        <v>17335</v>
      </c>
      <c r="B118" s="23" t="s">
        <v>140</v>
      </c>
      <c r="C118" s="22"/>
    </row>
    <row r="119">
      <c r="A119" s="23" t="s">
        <v>17335</v>
      </c>
      <c r="B119" s="23" t="s">
        <v>6251</v>
      </c>
      <c r="C119" s="22"/>
    </row>
    <row r="120">
      <c r="A120" s="23" t="s">
        <v>17335</v>
      </c>
      <c r="B120" s="23" t="s">
        <v>6289</v>
      </c>
      <c r="C120" s="22"/>
    </row>
    <row r="121">
      <c r="A121" s="23" t="s">
        <v>17335</v>
      </c>
      <c r="B121" s="23" t="s">
        <v>6317</v>
      </c>
      <c r="C121" s="22"/>
    </row>
    <row r="122">
      <c r="A122" s="23" t="s">
        <v>17335</v>
      </c>
      <c r="B122" s="23" t="s">
        <v>6319</v>
      </c>
      <c r="C122" s="22"/>
    </row>
    <row r="123">
      <c r="A123" s="23" t="s">
        <v>17335</v>
      </c>
      <c r="B123" s="23" t="s">
        <v>6332</v>
      </c>
      <c r="C123" s="22"/>
    </row>
    <row r="124">
      <c r="A124" s="23" t="s">
        <v>17335</v>
      </c>
      <c r="B124" s="23" t="s">
        <v>6356</v>
      </c>
      <c r="C124" s="22"/>
    </row>
    <row r="125">
      <c r="A125" s="23" t="s">
        <v>17335</v>
      </c>
      <c r="B125" s="23" t="s">
        <v>132</v>
      </c>
      <c r="C125" s="22"/>
    </row>
    <row r="126">
      <c r="A126" s="23" t="s">
        <v>17335</v>
      </c>
      <c r="B126" s="23" t="s">
        <v>6434</v>
      </c>
      <c r="C126" s="22"/>
    </row>
    <row r="127">
      <c r="A127" s="23" t="s">
        <v>17335</v>
      </c>
      <c r="B127" s="23" t="s">
        <v>153</v>
      </c>
      <c r="C127" s="22"/>
    </row>
    <row r="128">
      <c r="A128" s="23" t="s">
        <v>17335</v>
      </c>
      <c r="B128" s="23" t="s">
        <v>6784</v>
      </c>
      <c r="C128" s="22"/>
    </row>
    <row r="129">
      <c r="A129" s="23" t="s">
        <v>17335</v>
      </c>
      <c r="B129" s="23" t="s">
        <v>6836</v>
      </c>
      <c r="C129" s="22"/>
    </row>
    <row r="130">
      <c r="A130" s="23" t="s">
        <v>17335</v>
      </c>
      <c r="B130" s="23" t="s">
        <v>6918</v>
      </c>
      <c r="C130" s="22"/>
    </row>
    <row r="131">
      <c r="A131" s="23" t="s">
        <v>17335</v>
      </c>
      <c r="B131" s="23" t="s">
        <v>6997</v>
      </c>
      <c r="C131" s="22"/>
    </row>
    <row r="132">
      <c r="A132" s="23" t="s">
        <v>17335</v>
      </c>
      <c r="B132" s="23" t="s">
        <v>7002</v>
      </c>
      <c r="C132" s="22"/>
    </row>
    <row r="133">
      <c r="A133" s="23" t="s">
        <v>17335</v>
      </c>
      <c r="B133" s="23" t="s">
        <v>7025</v>
      </c>
      <c r="C133" s="22"/>
    </row>
    <row r="134">
      <c r="A134" s="23" t="s">
        <v>17335</v>
      </c>
      <c r="B134" s="23" t="s">
        <v>7031</v>
      </c>
      <c r="C134" s="22"/>
    </row>
    <row r="135">
      <c r="A135" s="23" t="s">
        <v>17335</v>
      </c>
      <c r="B135" s="23" t="s">
        <v>7099</v>
      </c>
      <c r="C135" s="22"/>
    </row>
    <row r="136">
      <c r="A136" s="23" t="s">
        <v>17335</v>
      </c>
      <c r="B136" s="23" t="s">
        <v>7128</v>
      </c>
      <c r="C136" s="22"/>
    </row>
    <row r="137">
      <c r="A137" s="23" t="s">
        <v>17335</v>
      </c>
      <c r="B137" s="23" t="s">
        <v>7154</v>
      </c>
      <c r="C137" s="22"/>
    </row>
    <row r="138">
      <c r="A138" s="23" t="s">
        <v>17335</v>
      </c>
      <c r="B138" s="23" t="s">
        <v>7173</v>
      </c>
      <c r="C138" s="22"/>
    </row>
    <row r="139">
      <c r="A139" s="23" t="s">
        <v>17335</v>
      </c>
      <c r="B139" s="23" t="s">
        <v>7354</v>
      </c>
      <c r="C139" s="22"/>
    </row>
    <row r="140">
      <c r="A140" s="23" t="s">
        <v>17335</v>
      </c>
      <c r="B140" s="23" t="s">
        <v>7361</v>
      </c>
      <c r="C140" s="22"/>
    </row>
    <row r="141">
      <c r="A141" s="23" t="s">
        <v>17335</v>
      </c>
      <c r="B141" s="23" t="s">
        <v>7384</v>
      </c>
      <c r="C141" s="22"/>
    </row>
    <row r="142">
      <c r="A142" s="23" t="s">
        <v>17335</v>
      </c>
      <c r="B142" s="23" t="s">
        <v>7427</v>
      </c>
      <c r="C142" s="22"/>
    </row>
    <row r="143">
      <c r="A143" s="23" t="s">
        <v>17335</v>
      </c>
      <c r="B143" s="23" t="s">
        <v>7440</v>
      </c>
      <c r="C143" s="22"/>
    </row>
    <row r="144">
      <c r="A144" s="23" t="s">
        <v>17335</v>
      </c>
      <c r="B144" s="23" t="s">
        <v>7451</v>
      </c>
      <c r="C144" s="22"/>
    </row>
    <row r="145">
      <c r="A145" s="23" t="s">
        <v>17335</v>
      </c>
      <c r="B145" s="23" t="s">
        <v>7472</v>
      </c>
      <c r="C145" s="22"/>
    </row>
    <row r="146">
      <c r="A146" s="23" t="s">
        <v>17335</v>
      </c>
      <c r="B146" s="23" t="s">
        <v>7478</v>
      </c>
      <c r="C146" s="22"/>
    </row>
    <row r="147">
      <c r="A147" s="23" t="s">
        <v>17335</v>
      </c>
      <c r="B147" s="23" t="s">
        <v>7552</v>
      </c>
      <c r="C147" s="22"/>
    </row>
    <row r="148">
      <c r="A148" s="23" t="s">
        <v>17335</v>
      </c>
      <c r="B148" s="23" t="s">
        <v>7639</v>
      </c>
      <c r="C148" s="22"/>
    </row>
    <row r="149">
      <c r="A149" s="23" t="s">
        <v>17335</v>
      </c>
      <c r="B149" s="23" t="s">
        <v>7665</v>
      </c>
      <c r="C149" s="22"/>
    </row>
    <row r="150">
      <c r="A150" s="23" t="s">
        <v>17335</v>
      </c>
      <c r="B150" s="23" t="s">
        <v>7746</v>
      </c>
      <c r="C150" s="22"/>
    </row>
    <row r="151">
      <c r="A151" s="23" t="s">
        <v>17335</v>
      </c>
      <c r="B151" s="23" t="s">
        <v>7789</v>
      </c>
      <c r="C151" s="22"/>
    </row>
    <row r="152">
      <c r="A152" s="23" t="s">
        <v>17335</v>
      </c>
      <c r="B152" s="23" t="s">
        <v>7860</v>
      </c>
      <c r="C152" s="22"/>
    </row>
    <row r="153">
      <c r="A153" s="23" t="s">
        <v>17335</v>
      </c>
      <c r="B153" s="23" t="s">
        <v>7872</v>
      </c>
      <c r="C153" s="22"/>
    </row>
    <row r="154">
      <c r="A154" s="23" t="s">
        <v>17335</v>
      </c>
      <c r="B154" s="23" t="s">
        <v>7894</v>
      </c>
      <c r="C154" s="22"/>
    </row>
    <row r="155">
      <c r="A155" s="23" t="s">
        <v>17335</v>
      </c>
      <c r="B155" s="23" t="s">
        <v>8136</v>
      </c>
      <c r="C155" s="22"/>
    </row>
    <row r="156">
      <c r="A156" s="23" t="s">
        <v>17335</v>
      </c>
      <c r="B156" s="23" t="s">
        <v>8140</v>
      </c>
      <c r="C156" s="22"/>
    </row>
    <row r="157">
      <c r="A157" s="23" t="s">
        <v>17335</v>
      </c>
      <c r="B157" s="23" t="s">
        <v>8232</v>
      </c>
      <c r="C157" s="22"/>
    </row>
    <row r="158">
      <c r="A158" s="23" t="s">
        <v>17335</v>
      </c>
      <c r="B158" s="23" t="s">
        <v>8327</v>
      </c>
      <c r="C158" s="22"/>
    </row>
    <row r="159">
      <c r="A159" s="23" t="s">
        <v>17335</v>
      </c>
      <c r="B159" s="23" t="s">
        <v>8341</v>
      </c>
      <c r="C159" s="22"/>
    </row>
    <row r="160">
      <c r="A160" s="23" t="s">
        <v>17335</v>
      </c>
      <c r="B160" s="23" t="s">
        <v>8556</v>
      </c>
      <c r="C160" s="22"/>
    </row>
    <row r="161">
      <c r="A161" s="23" t="s">
        <v>17335</v>
      </c>
      <c r="B161" s="23" t="s">
        <v>8669</v>
      </c>
      <c r="C161" s="22"/>
    </row>
    <row r="162">
      <c r="A162" s="23" t="s">
        <v>17335</v>
      </c>
      <c r="B162" s="23" t="s">
        <v>229</v>
      </c>
      <c r="C162" s="22"/>
    </row>
    <row r="163">
      <c r="A163" s="23" t="s">
        <v>17335</v>
      </c>
      <c r="B163" s="23" t="s">
        <v>8814</v>
      </c>
      <c r="C163" s="22"/>
    </row>
    <row r="164">
      <c r="A164" s="23" t="s">
        <v>17335</v>
      </c>
      <c r="B164" s="23" t="s">
        <v>8975</v>
      </c>
      <c r="C164" s="22"/>
    </row>
    <row r="165">
      <c r="A165" s="23" t="s">
        <v>17335</v>
      </c>
      <c r="B165" s="23" t="s">
        <v>9008</v>
      </c>
      <c r="C165" s="22"/>
    </row>
    <row r="166">
      <c r="A166" s="23" t="s">
        <v>17335</v>
      </c>
      <c r="B166" s="23" t="s">
        <v>9019</v>
      </c>
      <c r="C166" s="22"/>
    </row>
    <row r="167">
      <c r="A167" s="23" t="s">
        <v>17335</v>
      </c>
      <c r="B167" s="23" t="s">
        <v>9055</v>
      </c>
      <c r="C167" s="22"/>
    </row>
    <row r="168">
      <c r="A168" s="23" t="s">
        <v>17335</v>
      </c>
      <c r="B168" s="23" t="s">
        <v>9091</v>
      </c>
      <c r="C168" s="22"/>
    </row>
    <row r="169">
      <c r="A169" s="23" t="s">
        <v>17335</v>
      </c>
      <c r="B169" s="23" t="s">
        <v>9179</v>
      </c>
      <c r="C169" s="22"/>
    </row>
    <row r="170">
      <c r="A170" s="23" t="s">
        <v>17335</v>
      </c>
      <c r="B170" s="23" t="s">
        <v>197</v>
      </c>
      <c r="C170" s="22"/>
    </row>
    <row r="171">
      <c r="A171" s="23" t="s">
        <v>17335</v>
      </c>
      <c r="B171" s="23" t="s">
        <v>9211</v>
      </c>
      <c r="C171" s="22"/>
    </row>
    <row r="172">
      <c r="A172" s="23" t="s">
        <v>17335</v>
      </c>
      <c r="B172" s="23" t="s">
        <v>9212</v>
      </c>
      <c r="C172" s="22"/>
    </row>
    <row r="173">
      <c r="A173" s="23" t="s">
        <v>17335</v>
      </c>
      <c r="B173" s="23" t="s">
        <v>9217</v>
      </c>
      <c r="C173" s="22"/>
    </row>
    <row r="174">
      <c r="A174" s="23" t="s">
        <v>17335</v>
      </c>
      <c r="B174" s="23" t="s">
        <v>9337</v>
      </c>
      <c r="C174" s="22"/>
    </row>
    <row r="175">
      <c r="A175" s="23" t="s">
        <v>17335</v>
      </c>
      <c r="B175" s="23" t="s">
        <v>9366</v>
      </c>
      <c r="C175" s="22"/>
    </row>
    <row r="176">
      <c r="A176" s="23" t="s">
        <v>17335</v>
      </c>
      <c r="B176" s="23" t="s">
        <v>9372</v>
      </c>
      <c r="C176" s="22"/>
    </row>
    <row r="177">
      <c r="A177" s="23" t="s">
        <v>17335</v>
      </c>
      <c r="B177" s="23" t="s">
        <v>9424</v>
      </c>
      <c r="C177" s="22"/>
    </row>
    <row r="178">
      <c r="A178" s="23" t="s">
        <v>17335</v>
      </c>
      <c r="B178" s="23" t="s">
        <v>9440</v>
      </c>
      <c r="C178" s="22"/>
    </row>
    <row r="179">
      <c r="A179" s="23" t="s">
        <v>17335</v>
      </c>
      <c r="B179" s="23" t="s">
        <v>9482</v>
      </c>
      <c r="C179" s="22"/>
    </row>
    <row r="180">
      <c r="A180" s="23" t="s">
        <v>17335</v>
      </c>
      <c r="B180" s="23" t="s">
        <v>157</v>
      </c>
      <c r="C180" s="22"/>
    </row>
    <row r="181">
      <c r="A181" s="23" t="s">
        <v>17335</v>
      </c>
      <c r="B181" s="23" t="s">
        <v>222</v>
      </c>
      <c r="C181" s="22"/>
    </row>
    <row r="182">
      <c r="A182" s="23" t="s">
        <v>17335</v>
      </c>
      <c r="B182" s="23" t="s">
        <v>9679</v>
      </c>
      <c r="C182" s="22"/>
    </row>
    <row r="183">
      <c r="A183" s="23" t="s">
        <v>17335</v>
      </c>
      <c r="B183" s="23" t="s">
        <v>9691</v>
      </c>
      <c r="C183" s="22"/>
    </row>
    <row r="184">
      <c r="A184" s="23" t="s">
        <v>17335</v>
      </c>
      <c r="B184" s="23" t="s">
        <v>9694</v>
      </c>
      <c r="C184" s="22"/>
    </row>
    <row r="185">
      <c r="A185" s="23" t="s">
        <v>17335</v>
      </c>
      <c r="B185" s="23" t="s">
        <v>9712</v>
      </c>
      <c r="C185" s="22"/>
    </row>
    <row r="186">
      <c r="A186" s="23" t="s">
        <v>17335</v>
      </c>
      <c r="B186" s="23" t="s">
        <v>9713</v>
      </c>
      <c r="C186" s="22"/>
    </row>
    <row r="187">
      <c r="A187" s="23" t="s">
        <v>17335</v>
      </c>
      <c r="B187" s="23" t="s">
        <v>9722</v>
      </c>
      <c r="C187" s="22"/>
    </row>
    <row r="188">
      <c r="A188" s="23" t="s">
        <v>17335</v>
      </c>
      <c r="B188" s="23" t="s">
        <v>9746</v>
      </c>
      <c r="C188" s="22"/>
    </row>
    <row r="189">
      <c r="A189" s="23" t="s">
        <v>17335</v>
      </c>
      <c r="B189" s="23" t="s">
        <v>9748</v>
      </c>
      <c r="C189" s="22"/>
    </row>
    <row r="190">
      <c r="A190" s="23" t="s">
        <v>17335</v>
      </c>
      <c r="B190" s="23" t="s">
        <v>9795</v>
      </c>
      <c r="C190" s="22"/>
    </row>
    <row r="191">
      <c r="A191" s="23" t="s">
        <v>17335</v>
      </c>
      <c r="B191" s="23" t="s">
        <v>9845</v>
      </c>
      <c r="C191" s="22"/>
    </row>
    <row r="192">
      <c r="A192" s="23" t="s">
        <v>17335</v>
      </c>
      <c r="B192" s="23" t="s">
        <v>9922</v>
      </c>
      <c r="C192" s="22"/>
    </row>
    <row r="193">
      <c r="A193" s="23" t="s">
        <v>17335</v>
      </c>
      <c r="B193" s="23" t="s">
        <v>9940</v>
      </c>
      <c r="C193" s="22"/>
    </row>
    <row r="194">
      <c r="A194" s="23" t="s">
        <v>17335</v>
      </c>
      <c r="B194" s="23" t="s">
        <v>9966</v>
      </c>
      <c r="C194" s="22"/>
    </row>
    <row r="195">
      <c r="A195" s="23" t="s">
        <v>17335</v>
      </c>
      <c r="B195" s="23" t="s">
        <v>10089</v>
      </c>
      <c r="C195" s="22"/>
    </row>
    <row r="196">
      <c r="A196" s="23" t="s">
        <v>17335</v>
      </c>
      <c r="B196" s="23" t="s">
        <v>10120</v>
      </c>
      <c r="C196" s="22"/>
    </row>
    <row r="197">
      <c r="A197" s="23" t="s">
        <v>17335</v>
      </c>
      <c r="B197" s="23" t="s">
        <v>10152</v>
      </c>
      <c r="C197" s="22"/>
    </row>
    <row r="198">
      <c r="A198" s="23" t="s">
        <v>17335</v>
      </c>
      <c r="B198" s="23" t="s">
        <v>10203</v>
      </c>
      <c r="C198" s="22"/>
    </row>
    <row r="199">
      <c r="A199" s="23" t="s">
        <v>17335</v>
      </c>
      <c r="B199" s="23" t="s">
        <v>255</v>
      </c>
      <c r="C199" s="22"/>
    </row>
    <row r="200">
      <c r="A200" s="23" t="s">
        <v>17335</v>
      </c>
      <c r="B200" s="23" t="s">
        <v>10294</v>
      </c>
      <c r="C200" s="22"/>
    </row>
    <row r="201">
      <c r="A201" s="23" t="s">
        <v>17335</v>
      </c>
      <c r="B201" s="23" t="s">
        <v>10310</v>
      </c>
      <c r="C201" s="22"/>
    </row>
    <row r="202">
      <c r="A202" s="23" t="s">
        <v>17335</v>
      </c>
      <c r="B202" s="23" t="s">
        <v>10384</v>
      </c>
      <c r="C202" s="22"/>
    </row>
    <row r="203">
      <c r="A203" s="23" t="s">
        <v>17335</v>
      </c>
      <c r="B203" s="23" t="s">
        <v>10460</v>
      </c>
      <c r="C203" s="22"/>
    </row>
    <row r="204">
      <c r="A204" s="23" t="s">
        <v>17335</v>
      </c>
      <c r="B204" s="23" t="s">
        <v>10495</v>
      </c>
      <c r="C204" s="22"/>
    </row>
    <row r="205">
      <c r="A205" s="23" t="s">
        <v>17335</v>
      </c>
      <c r="B205" s="23" t="s">
        <v>10525</v>
      </c>
      <c r="C205" s="22"/>
    </row>
    <row r="206">
      <c r="A206" s="23" t="s">
        <v>17335</v>
      </c>
      <c r="B206" s="23" t="s">
        <v>10550</v>
      </c>
      <c r="C206" s="22"/>
    </row>
    <row r="207">
      <c r="A207" s="23" t="s">
        <v>17335</v>
      </c>
      <c r="B207" s="23" t="s">
        <v>117</v>
      </c>
      <c r="C207" s="22"/>
    </row>
    <row r="208">
      <c r="A208" s="23" t="s">
        <v>17335</v>
      </c>
      <c r="B208" s="23" t="s">
        <v>10626</v>
      </c>
      <c r="C208" s="22"/>
    </row>
    <row r="209">
      <c r="A209" s="23" t="s">
        <v>17335</v>
      </c>
      <c r="B209" s="23" t="s">
        <v>10645</v>
      </c>
      <c r="C209" s="22"/>
    </row>
    <row r="210">
      <c r="A210" s="23" t="s">
        <v>17335</v>
      </c>
      <c r="B210" s="23" t="s">
        <v>10702</v>
      </c>
      <c r="C210" s="22"/>
    </row>
    <row r="211">
      <c r="A211" s="23" t="s">
        <v>17335</v>
      </c>
      <c r="B211" s="23" t="s">
        <v>10709</v>
      </c>
      <c r="C211" s="22"/>
    </row>
    <row r="212">
      <c r="A212" s="23" t="s">
        <v>17335</v>
      </c>
      <c r="B212" s="23" t="s">
        <v>10729</v>
      </c>
      <c r="C212" s="22"/>
    </row>
    <row r="213">
      <c r="A213" s="23" t="s">
        <v>17335</v>
      </c>
      <c r="B213" s="23" t="s">
        <v>10771</v>
      </c>
      <c r="C213" s="22"/>
    </row>
    <row r="214">
      <c r="A214" s="23" t="s">
        <v>17335</v>
      </c>
      <c r="B214" s="23" t="s">
        <v>10823</v>
      </c>
      <c r="C214" s="22"/>
    </row>
    <row r="215">
      <c r="A215" s="23" t="s">
        <v>17335</v>
      </c>
      <c r="B215" s="23" t="s">
        <v>10921</v>
      </c>
      <c r="C215" s="22"/>
    </row>
    <row r="216">
      <c r="A216" s="23" t="s">
        <v>17335</v>
      </c>
      <c r="B216" s="23" t="s">
        <v>10998</v>
      </c>
      <c r="C216" s="22"/>
    </row>
    <row r="217">
      <c r="A217" s="23" t="s">
        <v>17335</v>
      </c>
      <c r="B217" s="23" t="s">
        <v>131</v>
      </c>
      <c r="C217" s="22"/>
    </row>
    <row r="218">
      <c r="A218" s="23" t="s">
        <v>17335</v>
      </c>
      <c r="B218" s="23" t="s">
        <v>11065</v>
      </c>
      <c r="C218" s="22"/>
    </row>
    <row r="219">
      <c r="A219" s="23" t="s">
        <v>17335</v>
      </c>
      <c r="B219" s="23" t="s">
        <v>11097</v>
      </c>
      <c r="C219" s="22"/>
    </row>
    <row r="220">
      <c r="A220" s="23" t="s">
        <v>17335</v>
      </c>
      <c r="B220" s="23" t="s">
        <v>11176</v>
      </c>
      <c r="C220" s="22"/>
    </row>
    <row r="221">
      <c r="A221" s="23" t="s">
        <v>17335</v>
      </c>
      <c r="B221" s="23" t="s">
        <v>11235</v>
      </c>
      <c r="C221" s="22"/>
    </row>
    <row r="222">
      <c r="A222" s="23" t="s">
        <v>17335</v>
      </c>
      <c r="B222" s="23" t="s">
        <v>11293</v>
      </c>
      <c r="C222" s="22"/>
    </row>
    <row r="223">
      <c r="A223" s="23" t="s">
        <v>17335</v>
      </c>
      <c r="B223" s="23" t="s">
        <v>11332</v>
      </c>
      <c r="C223" s="22"/>
    </row>
    <row r="224">
      <c r="A224" s="23" t="s">
        <v>17335</v>
      </c>
      <c r="B224" s="23" t="s">
        <v>180</v>
      </c>
      <c r="C224" s="22"/>
    </row>
    <row r="225">
      <c r="A225" s="23" t="s">
        <v>17335</v>
      </c>
      <c r="B225" s="23" t="s">
        <v>11391</v>
      </c>
      <c r="C225" s="22"/>
    </row>
    <row r="226">
      <c r="A226" s="23" t="s">
        <v>17335</v>
      </c>
      <c r="B226" s="23" t="s">
        <v>11406</v>
      </c>
      <c r="C226" s="22"/>
    </row>
    <row r="227">
      <c r="A227" s="23" t="s">
        <v>17335</v>
      </c>
      <c r="B227" s="23" t="s">
        <v>11425</v>
      </c>
      <c r="C227" s="22"/>
    </row>
    <row r="228">
      <c r="A228" s="23" t="s">
        <v>17335</v>
      </c>
      <c r="B228" s="23" t="s">
        <v>11466</v>
      </c>
      <c r="C228" s="22"/>
    </row>
    <row r="229">
      <c r="A229" s="23" t="s">
        <v>17335</v>
      </c>
      <c r="B229" s="23" t="s">
        <v>11482</v>
      </c>
      <c r="C229" s="22"/>
    </row>
    <row r="230">
      <c r="A230" s="23" t="s">
        <v>17335</v>
      </c>
      <c r="B230" s="23" t="s">
        <v>11541</v>
      </c>
      <c r="C230" s="22"/>
    </row>
    <row r="231">
      <c r="A231" s="23" t="s">
        <v>17335</v>
      </c>
      <c r="B231" s="23" t="s">
        <v>11571</v>
      </c>
      <c r="C231" s="22"/>
    </row>
    <row r="232">
      <c r="A232" s="23" t="s">
        <v>17335</v>
      </c>
      <c r="B232" s="23" t="s">
        <v>11575</v>
      </c>
      <c r="C232" s="22"/>
    </row>
    <row r="233">
      <c r="A233" s="23" t="s">
        <v>17335</v>
      </c>
      <c r="B233" s="23" t="s">
        <v>11675</v>
      </c>
      <c r="C233" s="22"/>
    </row>
    <row r="234">
      <c r="A234" s="23" t="s">
        <v>17335</v>
      </c>
      <c r="B234" s="23" t="s">
        <v>11779</v>
      </c>
      <c r="C234" s="22"/>
    </row>
    <row r="235">
      <c r="A235" s="23" t="s">
        <v>17335</v>
      </c>
      <c r="B235" s="23" t="s">
        <v>182</v>
      </c>
      <c r="C235" s="22"/>
    </row>
    <row r="236">
      <c r="A236" s="23" t="s">
        <v>17335</v>
      </c>
      <c r="B236" s="23" t="s">
        <v>11890</v>
      </c>
      <c r="C236" s="22"/>
    </row>
    <row r="237">
      <c r="A237" s="23" t="s">
        <v>17335</v>
      </c>
      <c r="B237" s="23" t="s">
        <v>11893</v>
      </c>
      <c r="C237" s="22"/>
    </row>
    <row r="238">
      <c r="A238" s="23" t="s">
        <v>17335</v>
      </c>
      <c r="B238" s="23" t="s">
        <v>11914</v>
      </c>
      <c r="C238" s="22"/>
    </row>
    <row r="239">
      <c r="A239" s="23" t="s">
        <v>17335</v>
      </c>
      <c r="B239" s="23" t="s">
        <v>241</v>
      </c>
      <c r="C239" s="22"/>
    </row>
    <row r="240">
      <c r="A240" s="23" t="s">
        <v>17335</v>
      </c>
      <c r="B240" s="23" t="s">
        <v>11933</v>
      </c>
      <c r="C240" s="22"/>
    </row>
    <row r="241">
      <c r="A241" s="23" t="s">
        <v>17335</v>
      </c>
      <c r="B241" s="23" t="s">
        <v>11965</v>
      </c>
      <c r="C241" s="22"/>
    </row>
    <row r="242">
      <c r="A242" s="23" t="s">
        <v>17335</v>
      </c>
      <c r="B242" s="23" t="s">
        <v>11976</v>
      </c>
      <c r="C242" s="22"/>
    </row>
    <row r="243">
      <c r="A243" s="23" t="s">
        <v>17335</v>
      </c>
      <c r="B243" s="23" t="s">
        <v>11995</v>
      </c>
      <c r="C243" s="22"/>
    </row>
    <row r="244">
      <c r="A244" s="23" t="s">
        <v>17335</v>
      </c>
      <c r="B244" s="23" t="s">
        <v>12002</v>
      </c>
      <c r="C244" s="22"/>
    </row>
    <row r="245">
      <c r="A245" s="23" t="s">
        <v>17335</v>
      </c>
      <c r="B245" s="23" t="s">
        <v>12051</v>
      </c>
      <c r="C245" s="22"/>
    </row>
    <row r="246">
      <c r="A246" s="23" t="s">
        <v>17335</v>
      </c>
      <c r="B246" s="23" t="s">
        <v>221</v>
      </c>
      <c r="C246" s="22"/>
    </row>
    <row r="247">
      <c r="A247" s="23" t="s">
        <v>17335</v>
      </c>
      <c r="B247" s="23" t="s">
        <v>196</v>
      </c>
      <c r="C247" s="22"/>
    </row>
    <row r="248">
      <c r="A248" s="23" t="s">
        <v>17335</v>
      </c>
      <c r="B248" s="23" t="s">
        <v>12191</v>
      </c>
      <c r="C248" s="22"/>
    </row>
    <row r="249">
      <c r="A249" s="23" t="s">
        <v>17335</v>
      </c>
      <c r="B249" s="23" t="s">
        <v>12239</v>
      </c>
      <c r="C249" s="22"/>
    </row>
    <row r="250">
      <c r="A250" s="23" t="s">
        <v>17335</v>
      </c>
      <c r="B250" s="23" t="s">
        <v>12340</v>
      </c>
      <c r="C250" s="22"/>
    </row>
    <row r="251">
      <c r="A251" s="23" t="s">
        <v>17335</v>
      </c>
      <c r="B251" s="23" t="s">
        <v>12375</v>
      </c>
      <c r="C251" s="22"/>
    </row>
    <row r="252">
      <c r="A252" s="23" t="s">
        <v>17335</v>
      </c>
      <c r="B252" s="23" t="s">
        <v>12417</v>
      </c>
      <c r="C252" s="22"/>
    </row>
    <row r="253">
      <c r="A253" s="23" t="s">
        <v>17335</v>
      </c>
      <c r="B253" s="23" t="s">
        <v>12457</v>
      </c>
      <c r="C253" s="22"/>
    </row>
    <row r="254">
      <c r="A254" s="23" t="s">
        <v>17335</v>
      </c>
      <c r="B254" s="23" t="s">
        <v>12545</v>
      </c>
      <c r="C254" s="22"/>
    </row>
    <row r="255">
      <c r="A255" s="23" t="s">
        <v>17335</v>
      </c>
      <c r="B255" s="23" t="s">
        <v>243</v>
      </c>
      <c r="C255" s="22"/>
    </row>
    <row r="256">
      <c r="A256" s="23" t="s">
        <v>17335</v>
      </c>
      <c r="B256" s="23" t="s">
        <v>12596</v>
      </c>
      <c r="C256" s="22"/>
    </row>
    <row r="257">
      <c r="A257" s="23" t="s">
        <v>17335</v>
      </c>
      <c r="B257" s="23" t="s">
        <v>12620</v>
      </c>
      <c r="C257" s="22"/>
    </row>
    <row r="258">
      <c r="A258" s="23" t="s">
        <v>17335</v>
      </c>
      <c r="B258" s="23" t="s">
        <v>12718</v>
      </c>
      <c r="C258" s="22"/>
    </row>
    <row r="259">
      <c r="A259" s="23" t="s">
        <v>17335</v>
      </c>
      <c r="B259" s="23" t="s">
        <v>12738</v>
      </c>
      <c r="C259" s="22"/>
    </row>
    <row r="260">
      <c r="A260" s="23" t="s">
        <v>17335</v>
      </c>
      <c r="B260" s="23" t="s">
        <v>226</v>
      </c>
      <c r="C260" s="22"/>
    </row>
    <row r="261">
      <c r="A261" s="23" t="s">
        <v>17335</v>
      </c>
      <c r="B261" s="23" t="s">
        <v>12817</v>
      </c>
      <c r="C261" s="22"/>
    </row>
    <row r="262">
      <c r="A262" s="23" t="s">
        <v>17335</v>
      </c>
      <c r="B262" s="23" t="s">
        <v>12829</v>
      </c>
      <c r="C262" s="22"/>
    </row>
    <row r="263">
      <c r="A263" s="23" t="s">
        <v>17335</v>
      </c>
      <c r="B263" s="23" t="s">
        <v>12935</v>
      </c>
      <c r="C263" s="22"/>
    </row>
    <row r="264">
      <c r="A264" s="23" t="s">
        <v>17335</v>
      </c>
      <c r="B264" s="23" t="s">
        <v>12958</v>
      </c>
      <c r="C264" s="22"/>
    </row>
    <row r="265">
      <c r="A265" s="23" t="s">
        <v>17335</v>
      </c>
      <c r="B265" s="23" t="s">
        <v>12991</v>
      </c>
      <c r="C265" s="22"/>
    </row>
    <row r="266">
      <c r="A266" s="23" t="s">
        <v>17335</v>
      </c>
      <c r="B266" s="23" t="s">
        <v>12999</v>
      </c>
      <c r="C266" s="22"/>
    </row>
    <row r="267">
      <c r="A267" s="23" t="s">
        <v>17335</v>
      </c>
      <c r="B267" s="23" t="s">
        <v>13009</v>
      </c>
      <c r="C267" s="22"/>
    </row>
    <row r="268">
      <c r="A268" s="23" t="s">
        <v>17335</v>
      </c>
      <c r="B268" s="23" t="s">
        <v>13012</v>
      </c>
      <c r="C268" s="22"/>
    </row>
    <row r="269">
      <c r="A269" s="23" t="s">
        <v>17335</v>
      </c>
      <c r="B269" s="23" t="s">
        <v>13050</v>
      </c>
      <c r="C269" s="22"/>
    </row>
    <row r="270">
      <c r="A270" s="23" t="s">
        <v>17335</v>
      </c>
      <c r="B270" s="23" t="s">
        <v>13136</v>
      </c>
      <c r="C270" s="22"/>
    </row>
    <row r="271">
      <c r="A271" s="23" t="s">
        <v>17335</v>
      </c>
      <c r="B271" s="23" t="s">
        <v>13221</v>
      </c>
      <c r="C271" s="22"/>
    </row>
    <row r="272">
      <c r="A272" s="23" t="s">
        <v>17335</v>
      </c>
      <c r="B272" s="23" t="s">
        <v>13237</v>
      </c>
      <c r="C272" s="22"/>
    </row>
    <row r="273">
      <c r="A273" s="23" t="s">
        <v>17335</v>
      </c>
      <c r="B273" s="23" t="s">
        <v>13252</v>
      </c>
      <c r="C273" s="22"/>
    </row>
    <row r="274">
      <c r="A274" s="23" t="s">
        <v>17335</v>
      </c>
      <c r="B274" s="23" t="s">
        <v>13297</v>
      </c>
      <c r="C274" s="22"/>
    </row>
    <row r="275">
      <c r="A275" s="23" t="s">
        <v>17335</v>
      </c>
      <c r="B275" s="23" t="s">
        <v>13300</v>
      </c>
      <c r="C275" s="22"/>
    </row>
    <row r="276">
      <c r="A276" s="23" t="s">
        <v>17335</v>
      </c>
      <c r="B276" s="23" t="s">
        <v>13327</v>
      </c>
      <c r="C276" s="22"/>
    </row>
    <row r="277">
      <c r="A277" s="23" t="s">
        <v>17335</v>
      </c>
      <c r="B277" s="23" t="s">
        <v>194</v>
      </c>
      <c r="C277" s="22"/>
    </row>
    <row r="278">
      <c r="A278" s="23" t="s">
        <v>17335</v>
      </c>
      <c r="B278" s="23" t="s">
        <v>13386</v>
      </c>
      <c r="C278" s="22"/>
    </row>
    <row r="279">
      <c r="A279" s="23" t="s">
        <v>17335</v>
      </c>
      <c r="B279" s="23" t="s">
        <v>13434</v>
      </c>
      <c r="C279" s="22"/>
    </row>
    <row r="280">
      <c r="A280" s="23" t="s">
        <v>17335</v>
      </c>
      <c r="B280" s="23" t="s">
        <v>13473</v>
      </c>
      <c r="C280" s="22"/>
    </row>
    <row r="281">
      <c r="A281" s="23" t="s">
        <v>17335</v>
      </c>
      <c r="B281" s="23" t="s">
        <v>13476</v>
      </c>
      <c r="C281" s="22"/>
    </row>
    <row r="282">
      <c r="A282" s="23" t="s">
        <v>17335</v>
      </c>
      <c r="B282" s="23" t="s">
        <v>13517</v>
      </c>
      <c r="C282" s="22"/>
    </row>
    <row r="283">
      <c r="A283" s="23" t="s">
        <v>17335</v>
      </c>
      <c r="B283" s="23" t="s">
        <v>13598</v>
      </c>
      <c r="C283" s="22"/>
    </row>
    <row r="284">
      <c r="A284" s="23" t="s">
        <v>17335</v>
      </c>
      <c r="B284" s="23" t="s">
        <v>13637</v>
      </c>
      <c r="C284" s="22"/>
    </row>
    <row r="285">
      <c r="A285" s="23" t="s">
        <v>17335</v>
      </c>
      <c r="B285" s="23" t="s">
        <v>13654</v>
      </c>
      <c r="C285" s="22"/>
    </row>
    <row r="286">
      <c r="A286" s="23" t="s">
        <v>17335</v>
      </c>
      <c r="B286" s="23" t="s">
        <v>13660</v>
      </c>
      <c r="C286" s="22"/>
    </row>
    <row r="287">
      <c r="A287" s="23" t="s">
        <v>17335</v>
      </c>
      <c r="B287" s="23" t="s">
        <v>13662</v>
      </c>
      <c r="C287" s="22"/>
    </row>
    <row r="288">
      <c r="A288" s="23" t="s">
        <v>17335</v>
      </c>
      <c r="B288" s="23" t="s">
        <v>13752</v>
      </c>
      <c r="C288" s="22"/>
    </row>
    <row r="289">
      <c r="A289" s="23" t="s">
        <v>17335</v>
      </c>
      <c r="B289" s="23" t="s">
        <v>13778</v>
      </c>
      <c r="C289" s="22"/>
    </row>
    <row r="290">
      <c r="A290" s="23" t="s">
        <v>17335</v>
      </c>
      <c r="B290" s="23" t="s">
        <v>13819</v>
      </c>
      <c r="C290" s="22"/>
    </row>
    <row r="291">
      <c r="A291" s="23" t="s">
        <v>17335</v>
      </c>
      <c r="B291" s="23" t="s">
        <v>13834</v>
      </c>
      <c r="C291" s="22"/>
    </row>
    <row r="292">
      <c r="A292" s="23" t="s">
        <v>17335</v>
      </c>
      <c r="B292" s="23" t="s">
        <v>13837</v>
      </c>
      <c r="C292" s="22"/>
    </row>
    <row r="293">
      <c r="A293" s="23" t="s">
        <v>17335</v>
      </c>
      <c r="B293" s="23" t="s">
        <v>13843</v>
      </c>
      <c r="C293" s="22"/>
    </row>
    <row r="294">
      <c r="A294" s="23" t="s">
        <v>17335</v>
      </c>
      <c r="B294" s="23" t="s">
        <v>13847</v>
      </c>
      <c r="C294" s="22"/>
    </row>
    <row r="295">
      <c r="A295" s="23" t="s">
        <v>17335</v>
      </c>
      <c r="B295" s="23" t="s">
        <v>13877</v>
      </c>
      <c r="C295" s="22"/>
    </row>
    <row r="296">
      <c r="A296" s="23" t="s">
        <v>17335</v>
      </c>
      <c r="B296" s="23" t="s">
        <v>13955</v>
      </c>
      <c r="C296" s="22"/>
    </row>
    <row r="297">
      <c r="A297" s="23" t="s">
        <v>17335</v>
      </c>
      <c r="B297" s="23" t="s">
        <v>14047</v>
      </c>
      <c r="C297" s="22"/>
    </row>
    <row r="298">
      <c r="A298" s="23" t="s">
        <v>17335</v>
      </c>
      <c r="B298" s="23" t="s">
        <v>185</v>
      </c>
      <c r="C298" s="22"/>
    </row>
    <row r="299">
      <c r="A299" s="23" t="s">
        <v>17335</v>
      </c>
      <c r="B299" s="23" t="s">
        <v>14198</v>
      </c>
      <c r="C299" s="22"/>
    </row>
    <row r="300">
      <c r="A300" s="23" t="s">
        <v>17335</v>
      </c>
      <c r="B300" s="23" t="s">
        <v>14233</v>
      </c>
      <c r="C300" s="22"/>
    </row>
    <row r="301">
      <c r="A301" s="23" t="s">
        <v>17335</v>
      </c>
      <c r="B301" s="23" t="s">
        <v>14288</v>
      </c>
      <c r="C301" s="22"/>
    </row>
    <row r="302">
      <c r="A302" s="23" t="s">
        <v>17335</v>
      </c>
      <c r="B302" s="23" t="s">
        <v>14306</v>
      </c>
      <c r="C302" s="22"/>
    </row>
    <row r="303">
      <c r="A303" s="23" t="s">
        <v>17335</v>
      </c>
      <c r="B303" s="23" t="s">
        <v>14334</v>
      </c>
      <c r="C303" s="22"/>
    </row>
    <row r="304">
      <c r="A304" s="23" t="s">
        <v>17335</v>
      </c>
      <c r="B304" s="23" t="s">
        <v>14372</v>
      </c>
      <c r="C304" s="22"/>
    </row>
    <row r="305">
      <c r="A305" s="23" t="s">
        <v>17335</v>
      </c>
      <c r="B305" s="23" t="s">
        <v>14468</v>
      </c>
      <c r="C305" s="22"/>
    </row>
    <row r="306">
      <c r="A306" s="23" t="s">
        <v>17335</v>
      </c>
      <c r="B306" s="23" t="s">
        <v>14552</v>
      </c>
      <c r="C306" s="22"/>
    </row>
    <row r="307">
      <c r="A307" s="23" t="s">
        <v>17335</v>
      </c>
      <c r="B307" s="23" t="s">
        <v>14712</v>
      </c>
      <c r="C307" s="22"/>
    </row>
    <row r="308">
      <c r="A308" s="23" t="s">
        <v>17335</v>
      </c>
      <c r="B308" s="23" t="s">
        <v>14833</v>
      </c>
      <c r="C308" s="22"/>
    </row>
    <row r="309">
      <c r="A309" s="23" t="s">
        <v>17335</v>
      </c>
      <c r="B309" s="23" t="s">
        <v>14842</v>
      </c>
      <c r="C309" s="22"/>
    </row>
    <row r="310">
      <c r="A310" s="23" t="s">
        <v>17335</v>
      </c>
      <c r="B310" s="23" t="s">
        <v>14844</v>
      </c>
      <c r="C310" s="22"/>
    </row>
    <row r="311">
      <c r="A311" s="23" t="s">
        <v>17335</v>
      </c>
      <c r="B311" s="23" t="s">
        <v>14898</v>
      </c>
      <c r="C311" s="22"/>
    </row>
    <row r="312">
      <c r="A312" s="23" t="s">
        <v>17335</v>
      </c>
      <c r="B312" s="23" t="s">
        <v>14975</v>
      </c>
      <c r="C312" s="22"/>
    </row>
    <row r="313">
      <c r="A313" s="23" t="s">
        <v>17335</v>
      </c>
      <c r="B313" s="23" t="s">
        <v>14980</v>
      </c>
      <c r="C313" s="22"/>
    </row>
    <row r="314">
      <c r="A314" s="23" t="s">
        <v>17335</v>
      </c>
      <c r="B314" s="23" t="s">
        <v>14996</v>
      </c>
      <c r="C314" s="22"/>
    </row>
    <row r="315">
      <c r="A315" s="23" t="s">
        <v>17335</v>
      </c>
      <c r="B315" s="23" t="s">
        <v>15000</v>
      </c>
      <c r="C315" s="22"/>
    </row>
    <row r="316">
      <c r="A316" s="23" t="s">
        <v>17335</v>
      </c>
      <c r="B316" s="23" t="s">
        <v>15126</v>
      </c>
      <c r="C316" s="22"/>
    </row>
    <row r="317">
      <c r="A317" s="23" t="s">
        <v>17335</v>
      </c>
      <c r="B317" s="23" t="s">
        <v>15144</v>
      </c>
      <c r="C317" s="22"/>
    </row>
    <row r="318">
      <c r="A318" s="23" t="s">
        <v>17335</v>
      </c>
      <c r="B318" s="23" t="s">
        <v>15266</v>
      </c>
      <c r="C318" s="22"/>
    </row>
    <row r="319">
      <c r="A319" s="23" t="s">
        <v>17335</v>
      </c>
      <c r="B319" s="23" t="s">
        <v>15291</v>
      </c>
      <c r="C319" s="22"/>
    </row>
    <row r="320">
      <c r="A320" s="23" t="s">
        <v>17335</v>
      </c>
      <c r="B320" s="23" t="s">
        <v>15327</v>
      </c>
      <c r="C320" s="22"/>
    </row>
    <row r="321">
      <c r="A321" s="23" t="s">
        <v>17335</v>
      </c>
      <c r="B321" s="23" t="s">
        <v>15330</v>
      </c>
      <c r="C321" s="22"/>
    </row>
    <row r="322">
      <c r="A322" s="23" t="s">
        <v>17335</v>
      </c>
      <c r="B322" s="23" t="s">
        <v>15363</v>
      </c>
      <c r="C322" s="22"/>
    </row>
    <row r="323">
      <c r="A323" s="23" t="s">
        <v>17335</v>
      </c>
      <c r="B323" s="23" t="s">
        <v>15408</v>
      </c>
      <c r="C323" s="22"/>
    </row>
    <row r="324">
      <c r="A324" s="23" t="s">
        <v>17335</v>
      </c>
      <c r="B324" s="23" t="s">
        <v>15510</v>
      </c>
      <c r="C324" s="22"/>
    </row>
    <row r="325">
      <c r="A325" s="23" t="s">
        <v>17335</v>
      </c>
      <c r="B325" s="23" t="s">
        <v>15597</v>
      </c>
      <c r="C325" s="22"/>
    </row>
    <row r="326">
      <c r="A326" s="23" t="s">
        <v>17335</v>
      </c>
      <c r="B326" s="23" t="s">
        <v>242</v>
      </c>
      <c r="C326" s="22"/>
    </row>
    <row r="327">
      <c r="A327" s="23" t="s">
        <v>17335</v>
      </c>
      <c r="B327" s="23" t="s">
        <v>15664</v>
      </c>
      <c r="C327" s="22"/>
    </row>
    <row r="328">
      <c r="A328" s="23" t="s">
        <v>17335</v>
      </c>
      <c r="B328" s="23" t="s">
        <v>15671</v>
      </c>
      <c r="C328" s="22"/>
    </row>
    <row r="329">
      <c r="A329" s="23" t="s">
        <v>17335</v>
      </c>
      <c r="B329" s="23" t="s">
        <v>15710</v>
      </c>
      <c r="C329" s="22"/>
    </row>
    <row r="330">
      <c r="A330" s="23" t="s">
        <v>17335</v>
      </c>
      <c r="B330" s="23" t="s">
        <v>15745</v>
      </c>
      <c r="C330" s="22"/>
    </row>
    <row r="331">
      <c r="A331" s="23" t="s">
        <v>17335</v>
      </c>
      <c r="B331" s="23" t="s">
        <v>15798</v>
      </c>
      <c r="C331" s="22"/>
    </row>
    <row r="332">
      <c r="A332" s="23" t="s">
        <v>17335</v>
      </c>
      <c r="B332" s="23" t="s">
        <v>15834</v>
      </c>
      <c r="C332" s="22"/>
    </row>
    <row r="333">
      <c r="A333" s="23" t="s">
        <v>17335</v>
      </c>
      <c r="B333" s="23" t="s">
        <v>15868</v>
      </c>
      <c r="C333" s="22"/>
    </row>
    <row r="334">
      <c r="A334" s="23" t="s">
        <v>17335</v>
      </c>
      <c r="B334" s="23" t="s">
        <v>15886</v>
      </c>
      <c r="C334" s="22"/>
    </row>
    <row r="335">
      <c r="A335" s="23" t="s">
        <v>17335</v>
      </c>
      <c r="B335" s="23" t="s">
        <v>15911</v>
      </c>
      <c r="C335" s="22"/>
    </row>
    <row r="336">
      <c r="A336" s="23" t="s">
        <v>17335</v>
      </c>
      <c r="B336" s="23" t="s">
        <v>15962</v>
      </c>
      <c r="C336" s="22"/>
    </row>
    <row r="337">
      <c r="A337" s="23" t="s">
        <v>17335</v>
      </c>
      <c r="B337" s="23" t="s">
        <v>15973</v>
      </c>
      <c r="C337" s="22"/>
    </row>
    <row r="338">
      <c r="A338" s="23" t="s">
        <v>17335</v>
      </c>
      <c r="B338" s="23" t="s">
        <v>15976</v>
      </c>
      <c r="C338" s="22"/>
    </row>
    <row r="339">
      <c r="A339" s="23" t="s">
        <v>17335</v>
      </c>
      <c r="B339" s="23" t="s">
        <v>15979</v>
      </c>
      <c r="C339" s="22"/>
    </row>
    <row r="340">
      <c r="A340" s="23" t="s">
        <v>17335</v>
      </c>
      <c r="B340" s="23" t="s">
        <v>15995</v>
      </c>
      <c r="C340" s="22"/>
    </row>
    <row r="341">
      <c r="A341" s="23" t="s">
        <v>17335</v>
      </c>
      <c r="B341" s="23" t="s">
        <v>16126</v>
      </c>
      <c r="C341" s="22"/>
    </row>
    <row r="342">
      <c r="A342" s="23" t="s">
        <v>17335</v>
      </c>
      <c r="B342" s="23" t="s">
        <v>16128</v>
      </c>
      <c r="C342" s="22"/>
    </row>
    <row r="343">
      <c r="A343" s="23" t="s">
        <v>17335</v>
      </c>
      <c r="B343" s="23" t="s">
        <v>16149</v>
      </c>
      <c r="C343" s="22"/>
    </row>
    <row r="344">
      <c r="A344" s="23" t="s">
        <v>17335</v>
      </c>
      <c r="B344" s="23" t="s">
        <v>16197</v>
      </c>
      <c r="C344" s="22"/>
    </row>
    <row r="345">
      <c r="A345" s="23" t="s">
        <v>17335</v>
      </c>
      <c r="B345" s="23" t="s">
        <v>16213</v>
      </c>
      <c r="C345" s="22"/>
    </row>
    <row r="346">
      <c r="A346" s="23" t="s">
        <v>17335</v>
      </c>
      <c r="B346" s="23" t="s">
        <v>16226</v>
      </c>
      <c r="C346" s="22"/>
    </row>
    <row r="347">
      <c r="A347" s="23" t="s">
        <v>17335</v>
      </c>
      <c r="B347" s="23" t="s">
        <v>16255</v>
      </c>
      <c r="C347" s="22"/>
    </row>
    <row r="348">
      <c r="A348" s="23" t="s">
        <v>17335</v>
      </c>
      <c r="B348" s="23" t="s">
        <v>16305</v>
      </c>
      <c r="C348" s="22"/>
    </row>
    <row r="349">
      <c r="A349" s="23" t="s">
        <v>17335</v>
      </c>
      <c r="B349" s="23" t="s">
        <v>16319</v>
      </c>
      <c r="C349" s="22"/>
    </row>
    <row r="350">
      <c r="A350" s="23" t="s">
        <v>17335</v>
      </c>
      <c r="B350" s="23" t="s">
        <v>16322</v>
      </c>
      <c r="C350" s="22"/>
    </row>
    <row r="351">
      <c r="A351" s="23" t="s">
        <v>17335</v>
      </c>
      <c r="B351" s="23" t="s">
        <v>16325</v>
      </c>
      <c r="C351" s="22"/>
    </row>
    <row r="352">
      <c r="A352" s="23" t="s">
        <v>17335</v>
      </c>
      <c r="B352" s="23" t="s">
        <v>16357</v>
      </c>
      <c r="C352" s="22"/>
    </row>
    <row r="353">
      <c r="A353" s="23" t="s">
        <v>17335</v>
      </c>
      <c r="B353" s="23" t="s">
        <v>16417</v>
      </c>
      <c r="C353" s="22"/>
    </row>
    <row r="354">
      <c r="A354" s="23" t="s">
        <v>17335</v>
      </c>
      <c r="B354" s="23" t="s">
        <v>16485</v>
      </c>
      <c r="C354" s="22"/>
    </row>
    <row r="355">
      <c r="A355" s="23" t="s">
        <v>17335</v>
      </c>
      <c r="B355" s="23" t="s">
        <v>16508</v>
      </c>
      <c r="C355" s="22"/>
    </row>
    <row r="356">
      <c r="A356" s="23" t="s">
        <v>17335</v>
      </c>
      <c r="B356" s="23" t="s">
        <v>16512</v>
      </c>
      <c r="C356" s="22"/>
    </row>
    <row r="357">
      <c r="A357" s="23" t="s">
        <v>17335</v>
      </c>
      <c r="B357" s="23" t="s">
        <v>16514</v>
      </c>
      <c r="C357" s="22"/>
    </row>
    <row r="358">
      <c r="A358" s="23" t="s">
        <v>17335</v>
      </c>
      <c r="B358" s="23" t="s">
        <v>16565</v>
      </c>
      <c r="C358" s="22"/>
    </row>
    <row r="359">
      <c r="A359" s="23" t="s">
        <v>17335</v>
      </c>
      <c r="B359" s="23" t="s">
        <v>16578</v>
      </c>
      <c r="C359" s="22"/>
    </row>
    <row r="360">
      <c r="A360" s="23" t="s">
        <v>17335</v>
      </c>
      <c r="B360" s="23" t="s">
        <v>16599</v>
      </c>
      <c r="C360" s="22"/>
    </row>
    <row r="361">
      <c r="A361" s="23" t="s">
        <v>17335</v>
      </c>
      <c r="B361" s="23" t="s">
        <v>16672</v>
      </c>
      <c r="C361" s="22"/>
    </row>
    <row r="362">
      <c r="A362" s="23" t="s">
        <v>17335</v>
      </c>
      <c r="B362" s="23" t="s">
        <v>16721</v>
      </c>
      <c r="C362" s="22"/>
    </row>
    <row r="363">
      <c r="A363" s="23" t="s">
        <v>17335</v>
      </c>
      <c r="B363" s="23" t="s">
        <v>16825</v>
      </c>
      <c r="C363" s="22"/>
    </row>
    <row r="364">
      <c r="A364" s="23" t="s">
        <v>17335</v>
      </c>
      <c r="B364" s="23" t="s">
        <v>16854</v>
      </c>
      <c r="C364" s="22"/>
    </row>
    <row r="365">
      <c r="A365" s="23" t="s">
        <v>17335</v>
      </c>
      <c r="B365" s="23" t="s">
        <v>16912</v>
      </c>
      <c r="C365" s="22"/>
    </row>
    <row r="366">
      <c r="A366" s="23" t="s">
        <v>17335</v>
      </c>
      <c r="B366" s="23" t="s">
        <v>16929</v>
      </c>
      <c r="C366" s="22"/>
    </row>
    <row r="367">
      <c r="A367" s="23" t="s">
        <v>17335</v>
      </c>
      <c r="B367" s="23" t="s">
        <v>16980</v>
      </c>
      <c r="C367" s="22"/>
    </row>
    <row r="368">
      <c r="A368" s="23" t="s">
        <v>17335</v>
      </c>
      <c r="B368" s="23" t="s">
        <v>17018</v>
      </c>
      <c r="C368" s="22"/>
    </row>
    <row r="369">
      <c r="A369" s="23" t="s">
        <v>17335</v>
      </c>
      <c r="B369" s="23" t="s">
        <v>17020</v>
      </c>
      <c r="C369" s="22"/>
    </row>
    <row r="370">
      <c r="A370" s="23" t="s">
        <v>17335</v>
      </c>
      <c r="B370" s="23" t="s">
        <v>17067</v>
      </c>
      <c r="C370" s="22"/>
    </row>
    <row r="371">
      <c r="A371" s="23" t="s">
        <v>17336</v>
      </c>
      <c r="B371" s="23" t="s">
        <v>395</v>
      </c>
      <c r="C371" s="22"/>
    </row>
    <row r="372">
      <c r="A372" s="23" t="s">
        <v>17336</v>
      </c>
      <c r="B372" s="23" t="s">
        <v>449</v>
      </c>
      <c r="C372" s="22"/>
    </row>
    <row r="373">
      <c r="A373" s="23" t="s">
        <v>17336</v>
      </c>
      <c r="B373" s="23" t="s">
        <v>455</v>
      </c>
      <c r="C373" s="22"/>
    </row>
    <row r="374">
      <c r="A374" s="23" t="s">
        <v>17336</v>
      </c>
      <c r="B374" s="23" t="s">
        <v>528</v>
      </c>
      <c r="C374" s="22"/>
    </row>
    <row r="375">
      <c r="A375" s="23" t="s">
        <v>17336</v>
      </c>
      <c r="B375" s="23" t="s">
        <v>779</v>
      </c>
      <c r="C375" s="22"/>
    </row>
    <row r="376">
      <c r="A376" s="23" t="s">
        <v>17336</v>
      </c>
      <c r="B376" s="23" t="s">
        <v>827</v>
      </c>
      <c r="C376" s="22"/>
    </row>
    <row r="377">
      <c r="A377" s="23" t="s">
        <v>17336</v>
      </c>
      <c r="B377" s="23" t="s">
        <v>949</v>
      </c>
      <c r="C377" s="22"/>
    </row>
    <row r="378">
      <c r="A378" s="23" t="s">
        <v>17336</v>
      </c>
      <c r="B378" s="23" t="s">
        <v>1170</v>
      </c>
      <c r="C378" s="22"/>
    </row>
    <row r="379">
      <c r="A379" s="23" t="s">
        <v>17336</v>
      </c>
      <c r="B379" s="23" t="s">
        <v>1388</v>
      </c>
      <c r="C379" s="22"/>
    </row>
    <row r="380">
      <c r="A380" s="23" t="s">
        <v>17336</v>
      </c>
      <c r="B380" s="23" t="s">
        <v>1463</v>
      </c>
      <c r="C380" s="22"/>
    </row>
    <row r="381">
      <c r="A381" s="23" t="s">
        <v>17336</v>
      </c>
      <c r="B381" s="23" t="s">
        <v>1543</v>
      </c>
      <c r="C381" s="22"/>
    </row>
    <row r="382">
      <c r="A382" s="23" t="s">
        <v>17336</v>
      </c>
      <c r="B382" s="23" t="s">
        <v>1613</v>
      </c>
      <c r="C382" s="22"/>
    </row>
    <row r="383">
      <c r="A383" s="23" t="s">
        <v>17336</v>
      </c>
      <c r="B383" s="23" t="s">
        <v>1614</v>
      </c>
      <c r="C383" s="22"/>
    </row>
    <row r="384">
      <c r="A384" s="23" t="s">
        <v>17336</v>
      </c>
      <c r="B384" s="23" t="s">
        <v>1664</v>
      </c>
      <c r="C384" s="22"/>
    </row>
    <row r="385">
      <c r="A385" s="23" t="s">
        <v>17336</v>
      </c>
      <c r="B385" s="23" t="s">
        <v>2134</v>
      </c>
      <c r="C385" s="22"/>
    </row>
    <row r="386">
      <c r="A386" s="23" t="s">
        <v>17336</v>
      </c>
      <c r="B386" s="23" t="s">
        <v>2673</v>
      </c>
      <c r="C386" s="22"/>
    </row>
    <row r="387">
      <c r="A387" s="23" t="s">
        <v>17336</v>
      </c>
      <c r="B387" s="23" t="s">
        <v>3064</v>
      </c>
      <c r="C387" s="22"/>
    </row>
    <row r="388">
      <c r="A388" s="23" t="s">
        <v>17336</v>
      </c>
      <c r="B388" s="23" t="s">
        <v>3434</v>
      </c>
      <c r="C388" s="22"/>
    </row>
    <row r="389">
      <c r="A389" s="23" t="s">
        <v>17336</v>
      </c>
      <c r="B389" s="23" t="s">
        <v>3472</v>
      </c>
      <c r="C389" s="22"/>
    </row>
    <row r="390">
      <c r="A390" s="23" t="s">
        <v>17336</v>
      </c>
      <c r="B390" s="23" t="s">
        <v>3490</v>
      </c>
      <c r="C390" s="22"/>
    </row>
    <row r="391">
      <c r="A391" s="23" t="s">
        <v>17336</v>
      </c>
      <c r="B391" s="23" t="s">
        <v>3590</v>
      </c>
      <c r="C391" s="22"/>
    </row>
    <row r="392">
      <c r="A392" s="23" t="s">
        <v>17336</v>
      </c>
      <c r="B392" s="23" t="s">
        <v>3679</v>
      </c>
      <c r="C392" s="22"/>
    </row>
    <row r="393">
      <c r="A393" s="23" t="s">
        <v>17336</v>
      </c>
      <c r="B393" s="23" t="s">
        <v>3882</v>
      </c>
      <c r="C393" s="22"/>
    </row>
    <row r="394">
      <c r="A394" s="23" t="s">
        <v>17336</v>
      </c>
      <c r="B394" s="23" t="s">
        <v>4128</v>
      </c>
      <c r="C394" s="22"/>
    </row>
    <row r="395">
      <c r="A395" s="23" t="s">
        <v>17336</v>
      </c>
      <c r="B395" s="23" t="s">
        <v>4194</v>
      </c>
      <c r="C395" s="22"/>
    </row>
    <row r="396">
      <c r="A396" s="23" t="s">
        <v>17336</v>
      </c>
      <c r="B396" s="23" t="s">
        <v>4515</v>
      </c>
      <c r="C396" s="22"/>
    </row>
    <row r="397">
      <c r="A397" s="23" t="s">
        <v>17336</v>
      </c>
      <c r="B397" s="23" t="s">
        <v>4562</v>
      </c>
      <c r="C397" s="22"/>
    </row>
    <row r="398">
      <c r="A398" s="23" t="s">
        <v>17336</v>
      </c>
      <c r="B398" s="23" t="s">
        <v>4605</v>
      </c>
      <c r="C398" s="22"/>
    </row>
    <row r="399">
      <c r="A399" s="23" t="s">
        <v>17336</v>
      </c>
      <c r="B399" s="23" t="s">
        <v>5025</v>
      </c>
      <c r="C399" s="22"/>
    </row>
    <row r="400">
      <c r="A400" s="23" t="s">
        <v>17336</v>
      </c>
      <c r="B400" s="23" t="s">
        <v>5043</v>
      </c>
      <c r="C400" s="22"/>
    </row>
    <row r="401">
      <c r="A401" s="23" t="s">
        <v>17336</v>
      </c>
      <c r="B401" s="23" t="s">
        <v>5062</v>
      </c>
      <c r="C401" s="22"/>
    </row>
    <row r="402">
      <c r="A402" s="23" t="s">
        <v>17336</v>
      </c>
      <c r="B402" s="23" t="s">
        <v>5387</v>
      </c>
      <c r="C402" s="22"/>
    </row>
    <row r="403">
      <c r="A403" s="23" t="s">
        <v>17336</v>
      </c>
      <c r="B403" s="23" t="s">
        <v>5517</v>
      </c>
      <c r="C403" s="22"/>
    </row>
    <row r="404">
      <c r="A404" s="23" t="s">
        <v>17336</v>
      </c>
      <c r="B404" s="23" t="s">
        <v>5994</v>
      </c>
      <c r="C404" s="22"/>
    </row>
    <row r="405">
      <c r="A405" s="23" t="s">
        <v>17336</v>
      </c>
      <c r="B405" s="23" t="s">
        <v>6397</v>
      </c>
      <c r="C405" s="22"/>
    </row>
    <row r="406">
      <c r="A406" s="23" t="s">
        <v>17336</v>
      </c>
      <c r="B406" s="23" t="s">
        <v>6457</v>
      </c>
      <c r="C406" s="22"/>
    </row>
    <row r="407">
      <c r="A407" s="23" t="s">
        <v>17336</v>
      </c>
      <c r="B407" s="23" t="s">
        <v>6622</v>
      </c>
      <c r="C407" s="22"/>
    </row>
    <row r="408">
      <c r="A408" s="23" t="s">
        <v>17336</v>
      </c>
      <c r="B408" s="23" t="s">
        <v>6733</v>
      </c>
      <c r="C408" s="22"/>
    </row>
    <row r="409">
      <c r="A409" s="23" t="s">
        <v>17336</v>
      </c>
      <c r="B409" s="23" t="s">
        <v>6863</v>
      </c>
      <c r="C409" s="22"/>
    </row>
    <row r="410">
      <c r="A410" s="23" t="s">
        <v>17336</v>
      </c>
      <c r="B410" s="23" t="s">
        <v>6909</v>
      </c>
      <c r="C410" s="22"/>
    </row>
    <row r="411">
      <c r="A411" s="23" t="s">
        <v>17336</v>
      </c>
      <c r="B411" s="23" t="s">
        <v>7362</v>
      </c>
      <c r="C411" s="22"/>
    </row>
    <row r="412">
      <c r="A412" s="23" t="s">
        <v>17336</v>
      </c>
      <c r="B412" s="23" t="s">
        <v>7525</v>
      </c>
      <c r="C412" s="22"/>
    </row>
    <row r="413">
      <c r="A413" s="23" t="s">
        <v>17336</v>
      </c>
      <c r="B413" s="23" t="s">
        <v>7623</v>
      </c>
      <c r="C413" s="22"/>
    </row>
    <row r="414">
      <c r="A414" s="23" t="s">
        <v>17336</v>
      </c>
      <c r="B414" s="23" t="s">
        <v>7958</v>
      </c>
      <c r="C414" s="22"/>
    </row>
    <row r="415">
      <c r="A415" s="23" t="s">
        <v>17336</v>
      </c>
      <c r="B415" s="23" t="s">
        <v>7985</v>
      </c>
      <c r="C415" s="22"/>
    </row>
    <row r="416">
      <c r="A416" s="23" t="s">
        <v>17336</v>
      </c>
      <c r="B416" s="23" t="s">
        <v>8329</v>
      </c>
      <c r="C416" s="22"/>
    </row>
    <row r="417">
      <c r="A417" s="23" t="s">
        <v>17336</v>
      </c>
      <c r="B417" s="23" t="s">
        <v>8372</v>
      </c>
      <c r="C417" s="22"/>
    </row>
    <row r="418">
      <c r="A418" s="23" t="s">
        <v>17336</v>
      </c>
      <c r="B418" s="23" t="s">
        <v>8439</v>
      </c>
      <c r="C418" s="22"/>
    </row>
    <row r="419">
      <c r="A419" s="23" t="s">
        <v>17336</v>
      </c>
      <c r="B419" s="23" t="s">
        <v>8541</v>
      </c>
      <c r="C419" s="22"/>
    </row>
    <row r="420">
      <c r="A420" s="23" t="s">
        <v>17336</v>
      </c>
      <c r="B420" s="23" t="s">
        <v>8581</v>
      </c>
      <c r="C420" s="22"/>
    </row>
    <row r="421">
      <c r="A421" s="23" t="s">
        <v>17336</v>
      </c>
      <c r="B421" s="23" t="s">
        <v>8904</v>
      </c>
      <c r="C421" s="22"/>
    </row>
    <row r="422">
      <c r="A422" s="23" t="s">
        <v>17336</v>
      </c>
      <c r="B422" s="23" t="s">
        <v>9254</v>
      </c>
      <c r="C422" s="22"/>
    </row>
    <row r="423">
      <c r="A423" s="23" t="s">
        <v>17336</v>
      </c>
      <c r="B423" s="23" t="s">
        <v>9703</v>
      </c>
      <c r="C423" s="22"/>
    </row>
    <row r="424">
      <c r="A424" s="23" t="s">
        <v>17336</v>
      </c>
      <c r="B424" s="23" t="s">
        <v>9732</v>
      </c>
      <c r="C424" s="22"/>
    </row>
    <row r="425">
      <c r="A425" s="23" t="s">
        <v>17336</v>
      </c>
      <c r="B425" s="23" t="s">
        <v>9787</v>
      </c>
      <c r="C425" s="22"/>
    </row>
    <row r="426">
      <c r="A426" s="23" t="s">
        <v>17336</v>
      </c>
      <c r="B426" s="23" t="s">
        <v>9851</v>
      </c>
      <c r="C426" s="22"/>
    </row>
    <row r="427">
      <c r="A427" s="23" t="s">
        <v>17336</v>
      </c>
      <c r="B427" s="23" t="s">
        <v>10030</v>
      </c>
      <c r="C427" s="22"/>
    </row>
    <row r="428">
      <c r="A428" s="23" t="s">
        <v>17336</v>
      </c>
      <c r="B428" s="23" t="s">
        <v>10101</v>
      </c>
      <c r="C428" s="22"/>
    </row>
    <row r="429">
      <c r="A429" s="23" t="s">
        <v>17336</v>
      </c>
      <c r="B429" s="23" t="s">
        <v>10321</v>
      </c>
      <c r="C429" s="22"/>
    </row>
    <row r="430">
      <c r="A430" s="23" t="s">
        <v>17336</v>
      </c>
      <c r="B430" s="23" t="s">
        <v>10579</v>
      </c>
      <c r="C430" s="22"/>
    </row>
    <row r="431">
      <c r="A431" s="23" t="s">
        <v>17336</v>
      </c>
      <c r="B431" s="23" t="s">
        <v>10740</v>
      </c>
      <c r="C431" s="22"/>
    </row>
    <row r="432">
      <c r="A432" s="23" t="s">
        <v>17336</v>
      </c>
      <c r="B432" s="23" t="s">
        <v>10936</v>
      </c>
      <c r="C432" s="22"/>
    </row>
    <row r="433">
      <c r="A433" s="23" t="s">
        <v>17336</v>
      </c>
      <c r="B433" s="23" t="s">
        <v>10980</v>
      </c>
      <c r="C433" s="22"/>
    </row>
    <row r="434">
      <c r="A434" s="23" t="s">
        <v>17336</v>
      </c>
      <c r="B434" s="23" t="s">
        <v>11194</v>
      </c>
      <c r="C434" s="22"/>
    </row>
    <row r="435">
      <c r="A435" s="23" t="s">
        <v>17336</v>
      </c>
      <c r="B435" s="23" t="s">
        <v>11241</v>
      </c>
      <c r="C435" s="22"/>
    </row>
    <row r="436">
      <c r="A436" s="23" t="s">
        <v>17336</v>
      </c>
      <c r="B436" s="23" t="s">
        <v>11445</v>
      </c>
      <c r="C436" s="22"/>
    </row>
    <row r="437">
      <c r="A437" s="23" t="s">
        <v>17336</v>
      </c>
      <c r="B437" s="23" t="s">
        <v>11450</v>
      </c>
      <c r="C437" s="22"/>
    </row>
    <row r="438">
      <c r="A438" s="23" t="s">
        <v>17336</v>
      </c>
      <c r="B438" s="23" t="s">
        <v>11611</v>
      </c>
      <c r="C438" s="22"/>
    </row>
    <row r="439">
      <c r="A439" s="23" t="s">
        <v>17336</v>
      </c>
      <c r="B439" s="23" t="s">
        <v>11754</v>
      </c>
      <c r="C439" s="22"/>
    </row>
    <row r="440">
      <c r="A440" s="23" t="s">
        <v>17336</v>
      </c>
      <c r="B440" s="23" t="s">
        <v>11801</v>
      </c>
      <c r="C440" s="22"/>
    </row>
    <row r="441">
      <c r="A441" s="23" t="s">
        <v>17336</v>
      </c>
      <c r="B441" s="23" t="s">
        <v>11859</v>
      </c>
      <c r="C441" s="22"/>
    </row>
    <row r="442">
      <c r="A442" s="23" t="s">
        <v>17336</v>
      </c>
      <c r="B442" s="23" t="s">
        <v>12289</v>
      </c>
      <c r="C442" s="22"/>
    </row>
    <row r="443">
      <c r="A443" s="23" t="s">
        <v>17336</v>
      </c>
      <c r="B443" s="23" t="s">
        <v>12656</v>
      </c>
      <c r="C443" s="22"/>
    </row>
    <row r="444">
      <c r="A444" s="23" t="s">
        <v>17336</v>
      </c>
      <c r="B444" s="23" t="s">
        <v>12710</v>
      </c>
      <c r="C444" s="22"/>
    </row>
    <row r="445">
      <c r="A445" s="23" t="s">
        <v>17336</v>
      </c>
      <c r="B445" s="23" t="s">
        <v>12734</v>
      </c>
      <c r="C445" s="22"/>
    </row>
    <row r="446">
      <c r="A446" s="23" t="s">
        <v>17336</v>
      </c>
      <c r="B446" s="23" t="s">
        <v>13127</v>
      </c>
      <c r="C446" s="22"/>
    </row>
    <row r="447">
      <c r="A447" s="23" t="s">
        <v>17336</v>
      </c>
      <c r="B447" s="23" t="s">
        <v>13143</v>
      </c>
      <c r="C447" s="22"/>
    </row>
    <row r="448">
      <c r="A448" s="23" t="s">
        <v>17336</v>
      </c>
      <c r="B448" s="23" t="s">
        <v>13302</v>
      </c>
      <c r="C448" s="22"/>
    </row>
    <row r="449">
      <c r="A449" s="23" t="s">
        <v>17336</v>
      </c>
      <c r="B449" s="23" t="s">
        <v>13367</v>
      </c>
      <c r="C449" s="22"/>
    </row>
    <row r="450">
      <c r="A450" s="23" t="s">
        <v>17336</v>
      </c>
      <c r="B450" s="23" t="s">
        <v>13565</v>
      </c>
      <c r="C450" s="22"/>
    </row>
    <row r="451">
      <c r="A451" s="23" t="s">
        <v>17336</v>
      </c>
      <c r="B451" s="23" t="s">
        <v>13687</v>
      </c>
      <c r="C451" s="22"/>
    </row>
    <row r="452">
      <c r="A452" s="23" t="s">
        <v>17336</v>
      </c>
      <c r="B452" s="23" t="s">
        <v>14105</v>
      </c>
      <c r="C452" s="22"/>
    </row>
    <row r="453">
      <c r="A453" s="23" t="s">
        <v>17336</v>
      </c>
      <c r="B453" s="23" t="s">
        <v>14230</v>
      </c>
      <c r="C453" s="22"/>
    </row>
    <row r="454">
      <c r="A454" s="23" t="s">
        <v>17336</v>
      </c>
      <c r="B454" s="23" t="s">
        <v>14303</v>
      </c>
      <c r="C454" s="22"/>
    </row>
    <row r="455">
      <c r="A455" s="23" t="s">
        <v>17336</v>
      </c>
      <c r="B455" s="23" t="s">
        <v>15070</v>
      </c>
      <c r="C455" s="22"/>
    </row>
    <row r="456">
      <c r="A456" s="23" t="s">
        <v>17336</v>
      </c>
      <c r="B456" s="23" t="s">
        <v>15349</v>
      </c>
      <c r="C456" s="22"/>
    </row>
    <row r="457">
      <c r="A457" s="23" t="s">
        <v>17336</v>
      </c>
      <c r="B457" s="23" t="s">
        <v>15487</v>
      </c>
      <c r="C457" s="22"/>
    </row>
    <row r="458">
      <c r="A458" s="23" t="s">
        <v>17336</v>
      </c>
      <c r="B458" s="23" t="s">
        <v>15662</v>
      </c>
      <c r="C458" s="22"/>
    </row>
    <row r="459">
      <c r="A459" s="23" t="s">
        <v>17336</v>
      </c>
      <c r="B459" s="23" t="s">
        <v>15667</v>
      </c>
      <c r="C459" s="22"/>
    </row>
    <row r="460">
      <c r="A460" s="23" t="s">
        <v>17336</v>
      </c>
      <c r="B460" s="23" t="s">
        <v>15852</v>
      </c>
      <c r="C460" s="22"/>
    </row>
    <row r="461">
      <c r="A461" s="23" t="s">
        <v>17336</v>
      </c>
      <c r="B461" s="23" t="s">
        <v>16112</v>
      </c>
      <c r="C461" s="22"/>
    </row>
    <row r="462">
      <c r="A462" s="23" t="s">
        <v>17336</v>
      </c>
      <c r="B462" s="23" t="s">
        <v>16284</v>
      </c>
      <c r="C462" s="22"/>
    </row>
    <row r="463">
      <c r="A463" s="23" t="s">
        <v>17336</v>
      </c>
      <c r="B463" s="23" t="s">
        <v>16525</v>
      </c>
      <c r="C463" s="22"/>
    </row>
    <row r="464">
      <c r="A464" s="23" t="s">
        <v>17336</v>
      </c>
      <c r="B464" s="23" t="s">
        <v>16579</v>
      </c>
      <c r="C464" s="22"/>
    </row>
    <row r="465">
      <c r="A465" s="23" t="s">
        <v>17336</v>
      </c>
      <c r="B465" s="23" t="s">
        <v>16618</v>
      </c>
      <c r="C465" s="22"/>
    </row>
    <row r="466">
      <c r="A466" s="23" t="s">
        <v>17336</v>
      </c>
      <c r="B466" s="23" t="s">
        <v>16882</v>
      </c>
      <c r="C466" s="22"/>
    </row>
    <row r="467">
      <c r="A467" s="23" t="s">
        <v>17336</v>
      </c>
      <c r="B467" s="23" t="s">
        <v>17076</v>
      </c>
      <c r="C467" s="22"/>
    </row>
    <row r="468">
      <c r="A468" s="37" t="s">
        <v>17337</v>
      </c>
      <c r="B468" s="23" t="s">
        <v>15403</v>
      </c>
      <c r="C468" s="23" t="s">
        <v>17338</v>
      </c>
      <c r="D468" s="38" t="str">
        <f>HYPERLINK("https://docs.google.com/document/d/1gri8Q-yc4U1_r5cpPFZUleXbFErM6bKMluZ4jStbeAU/edit","QEMU vs. VMWare")</f>
        <v>QEMU vs. VMWare</v>
      </c>
      <c r="E468" s="38" t="str">
        <f>HYPERLINK("https://drive.google.com/drive/folders/1r-Y7oeZbkrsC17ZDSISQwm1srXn0wjQr?usp=sharing","LINK")</f>
        <v>LINK</v>
      </c>
    </row>
    <row r="469">
      <c r="A469" s="37" t="s">
        <v>17337</v>
      </c>
      <c r="B469" s="23" t="s">
        <v>121</v>
      </c>
      <c r="C469" s="23" t="s">
        <v>17339</v>
      </c>
    </row>
    <row r="470">
      <c r="A470" s="37" t="s">
        <v>17337</v>
      </c>
      <c r="B470" s="39" t="s">
        <v>1939</v>
      </c>
      <c r="C470" s="22"/>
    </row>
    <row r="471">
      <c r="A471" s="37" t="s">
        <v>17337</v>
      </c>
      <c r="B471" s="23" t="s">
        <v>9511</v>
      </c>
      <c r="C471" s="22"/>
    </row>
    <row r="472">
      <c r="A472" s="37" t="s">
        <v>17337</v>
      </c>
      <c r="B472" s="23" t="s">
        <v>6778</v>
      </c>
      <c r="C472" s="22"/>
    </row>
    <row r="473">
      <c r="A473" s="37" t="s">
        <v>17337</v>
      </c>
      <c r="B473" s="23" t="s">
        <v>15257</v>
      </c>
      <c r="C473" s="22"/>
    </row>
    <row r="474">
      <c r="A474" s="37" t="s">
        <v>17337</v>
      </c>
      <c r="B474" s="23" t="s">
        <v>6589</v>
      </c>
      <c r="C474" s="22"/>
    </row>
    <row r="475">
      <c r="A475" s="37" t="s">
        <v>17337</v>
      </c>
      <c r="B475" s="39" t="s">
        <v>16783</v>
      </c>
      <c r="C475" s="23" t="s">
        <v>17340</v>
      </c>
      <c r="D475" s="38" t="str">
        <f>HYPERLINK("https://drive.google.com/open?id=1IKEN7MycHrABDnbOGAZ2WDXaum9eKrpT","Process32NextW")</f>
        <v>Process32NextW</v>
      </c>
    </row>
    <row r="476">
      <c r="A476" s="37" t="s">
        <v>17337</v>
      </c>
      <c r="B476" s="39" t="s">
        <v>10787</v>
      </c>
      <c r="C476" s="22"/>
    </row>
    <row r="477">
      <c r="A477" s="37" t="s">
        <v>17337</v>
      </c>
      <c r="B477" s="39" t="s">
        <v>1991</v>
      </c>
      <c r="C477" s="22"/>
    </row>
    <row r="478">
      <c r="A478" s="37" t="s">
        <v>17337</v>
      </c>
      <c r="B478" s="23" t="s">
        <v>15248</v>
      </c>
      <c r="C478" s="22"/>
    </row>
    <row r="479">
      <c r="A479" s="37" t="s">
        <v>17337</v>
      </c>
      <c r="B479" s="39" t="s">
        <v>2417</v>
      </c>
      <c r="C479" s="22"/>
    </row>
    <row r="480">
      <c r="A480" s="37" t="s">
        <v>17337</v>
      </c>
      <c r="B480" s="23" t="s">
        <v>3889</v>
      </c>
      <c r="C480" s="22"/>
    </row>
    <row r="481">
      <c r="A481" s="37" t="s">
        <v>17337</v>
      </c>
      <c r="B481" s="23" t="s">
        <v>416</v>
      </c>
      <c r="C481" s="22"/>
    </row>
    <row r="482">
      <c r="A482" s="37" t="s">
        <v>17337</v>
      </c>
      <c r="B482" s="23" t="s">
        <v>3036</v>
      </c>
      <c r="C482" s="22"/>
    </row>
    <row r="483">
      <c r="A483" s="37" t="s">
        <v>17337</v>
      </c>
      <c r="B483" s="39" t="s">
        <v>7916</v>
      </c>
      <c r="C483" s="22"/>
    </row>
    <row r="484">
      <c r="A484" s="37" t="s">
        <v>17337</v>
      </c>
      <c r="B484" s="23" t="s">
        <v>4046</v>
      </c>
      <c r="C484" s="22"/>
    </row>
    <row r="485">
      <c r="A485" s="37" t="s">
        <v>17337</v>
      </c>
      <c r="B485" s="23" t="s">
        <v>5487</v>
      </c>
      <c r="C485" s="22"/>
    </row>
    <row r="486">
      <c r="A486" s="37" t="s">
        <v>17337</v>
      </c>
      <c r="B486" s="23" t="s">
        <v>4036</v>
      </c>
      <c r="C486" s="22"/>
    </row>
    <row r="487">
      <c r="A487" s="37" t="s">
        <v>17337</v>
      </c>
      <c r="B487" s="39" t="s">
        <v>12707</v>
      </c>
      <c r="C487" s="22"/>
    </row>
    <row r="488">
      <c r="A488" s="37" t="s">
        <v>17337</v>
      </c>
      <c r="B488" s="39" t="s">
        <v>12128</v>
      </c>
      <c r="C488" s="22"/>
    </row>
    <row r="489">
      <c r="A489" s="37" t="s">
        <v>17337</v>
      </c>
      <c r="B489" s="39" t="s">
        <v>4935</v>
      </c>
      <c r="C489" s="22"/>
    </row>
    <row r="490">
      <c r="A490" s="37" t="s">
        <v>17337</v>
      </c>
      <c r="B490" s="23" t="s">
        <v>2832</v>
      </c>
      <c r="C490" s="22"/>
    </row>
    <row r="491">
      <c r="A491" s="37" t="s">
        <v>17337</v>
      </c>
      <c r="B491" s="39" t="s">
        <v>10674</v>
      </c>
      <c r="C491" s="22"/>
    </row>
    <row r="492">
      <c r="A492" s="37" t="s">
        <v>17337</v>
      </c>
      <c r="B492" s="23" t="s">
        <v>7181</v>
      </c>
      <c r="C492" s="22"/>
    </row>
    <row r="493">
      <c r="A493" s="37" t="s">
        <v>17337</v>
      </c>
      <c r="B493" s="39" t="s">
        <v>1418</v>
      </c>
      <c r="C493" s="22"/>
    </row>
    <row r="494">
      <c r="A494" s="37" t="s">
        <v>17337</v>
      </c>
      <c r="B494" s="23" t="s">
        <v>5982</v>
      </c>
      <c r="C494" s="22"/>
    </row>
    <row r="495">
      <c r="A495" s="37" t="s">
        <v>17337</v>
      </c>
      <c r="B495" s="39" t="s">
        <v>3078</v>
      </c>
      <c r="C495" s="22"/>
    </row>
    <row r="496">
      <c r="A496" s="37" t="s">
        <v>17337</v>
      </c>
      <c r="B496" s="23" t="s">
        <v>8533</v>
      </c>
      <c r="C496" s="22"/>
    </row>
    <row r="497">
      <c r="A497" s="37" t="s">
        <v>17337</v>
      </c>
      <c r="B497" s="23" t="s">
        <v>543</v>
      </c>
      <c r="C497" s="22"/>
    </row>
    <row r="498">
      <c r="A498" s="37" t="s">
        <v>17337</v>
      </c>
      <c r="B498" s="23" t="s">
        <v>12667</v>
      </c>
      <c r="C498" s="22"/>
    </row>
    <row r="499">
      <c r="A499" s="37" t="s">
        <v>17337</v>
      </c>
      <c r="B499" s="39" t="s">
        <v>15580</v>
      </c>
      <c r="C499" s="22"/>
    </row>
    <row r="500">
      <c r="A500" s="37" t="s">
        <v>17337</v>
      </c>
      <c r="B500" s="39" t="s">
        <v>9376</v>
      </c>
      <c r="C500" s="22"/>
    </row>
    <row r="501">
      <c r="A501" s="37" t="s">
        <v>17337</v>
      </c>
      <c r="B501" s="39" t="s">
        <v>9932</v>
      </c>
      <c r="C501" s="22"/>
    </row>
    <row r="502">
      <c r="A502" s="37" t="s">
        <v>17337</v>
      </c>
      <c r="B502" s="39" t="s">
        <v>2182</v>
      </c>
      <c r="C502" s="22"/>
    </row>
    <row r="503">
      <c r="A503" s="37" t="s">
        <v>17337</v>
      </c>
      <c r="B503" s="39" t="s">
        <v>8214</v>
      </c>
      <c r="C503" s="22"/>
    </row>
    <row r="504">
      <c r="A504" s="37" t="s">
        <v>17337</v>
      </c>
      <c r="B504" s="39" t="s">
        <v>10712</v>
      </c>
      <c r="C504" s="22"/>
    </row>
    <row r="505">
      <c r="A505" s="37" t="s">
        <v>17337</v>
      </c>
      <c r="B505" s="39" t="s">
        <v>843</v>
      </c>
      <c r="C505" s="22"/>
    </row>
    <row r="506">
      <c r="A506" s="37" t="s">
        <v>17337</v>
      </c>
      <c r="B506" s="39" t="s">
        <v>12576</v>
      </c>
      <c r="C506" s="22"/>
    </row>
    <row r="507">
      <c r="A507" s="37" t="s">
        <v>17337</v>
      </c>
      <c r="B507" s="39" t="s">
        <v>9750</v>
      </c>
      <c r="C507" s="22"/>
    </row>
    <row r="508">
      <c r="A508" s="40" t="s">
        <v>17341</v>
      </c>
      <c r="B508" s="26" t="s">
        <v>11590</v>
      </c>
      <c r="C508" s="38" t="str">
        <f>HYPERLINK("https://www.virustotal.com/gui/file/7df318b9725c8fa2d33720cf374313d3bac161e57605618ad820e0a4fec45cea/detection","Downloader")</f>
        <v>Downloader</v>
      </c>
    </row>
    <row r="509">
      <c r="A509" s="40" t="s">
        <v>17341</v>
      </c>
      <c r="B509" s="26" t="s">
        <v>3173</v>
      </c>
      <c r="C509" s="22"/>
    </row>
    <row r="510">
      <c r="A510" s="40" t="s">
        <v>17341</v>
      </c>
      <c r="B510" s="41" t="s">
        <v>1939</v>
      </c>
      <c r="C510" s="22"/>
    </row>
    <row r="511">
      <c r="A511" s="40" t="s">
        <v>17341</v>
      </c>
      <c r="B511" s="26" t="s">
        <v>8896</v>
      </c>
      <c r="C511" s="22"/>
    </row>
    <row r="512">
      <c r="A512" s="40" t="s">
        <v>17341</v>
      </c>
      <c r="B512" s="26" t="s">
        <v>1364</v>
      </c>
      <c r="C512" s="22"/>
    </row>
    <row r="513">
      <c r="A513" s="40" t="s">
        <v>17341</v>
      </c>
      <c r="B513" s="41" t="s">
        <v>16783</v>
      </c>
      <c r="C513" s="22"/>
    </row>
    <row r="514">
      <c r="A514" s="40" t="s">
        <v>17341</v>
      </c>
      <c r="B514" s="26" t="s">
        <v>10787</v>
      </c>
      <c r="C514" s="22"/>
    </row>
    <row r="515">
      <c r="A515" s="40" t="s">
        <v>17341</v>
      </c>
      <c r="B515" s="41" t="s">
        <v>1991</v>
      </c>
      <c r="C515" s="22"/>
    </row>
    <row r="516">
      <c r="A516" s="40" t="s">
        <v>17341</v>
      </c>
      <c r="B516" s="26" t="s">
        <v>1819</v>
      </c>
      <c r="C516" s="22"/>
    </row>
    <row r="517">
      <c r="A517" s="40" t="s">
        <v>17341</v>
      </c>
      <c r="B517" s="41" t="s">
        <v>2417</v>
      </c>
      <c r="C517" s="22"/>
    </row>
    <row r="518">
      <c r="A518" s="40" t="s">
        <v>17341</v>
      </c>
      <c r="B518" s="26" t="s">
        <v>2288</v>
      </c>
      <c r="C518" s="22"/>
    </row>
    <row r="519">
      <c r="A519" s="40" t="s">
        <v>17341</v>
      </c>
      <c r="B519" s="26" t="s">
        <v>3599</v>
      </c>
      <c r="C519" s="22"/>
    </row>
    <row r="520">
      <c r="A520" s="40" t="s">
        <v>17341</v>
      </c>
      <c r="B520" s="26" t="s">
        <v>15260</v>
      </c>
      <c r="C520" s="22"/>
    </row>
    <row r="521">
      <c r="A521" s="40" t="s">
        <v>17341</v>
      </c>
      <c r="B521" s="26" t="s">
        <v>460</v>
      </c>
      <c r="C521" s="22"/>
    </row>
    <row r="522">
      <c r="A522" s="40" t="s">
        <v>17341</v>
      </c>
      <c r="B522" s="41" t="s">
        <v>7916</v>
      </c>
      <c r="C522" s="22"/>
    </row>
    <row r="523">
      <c r="A523" s="40" t="s">
        <v>17341</v>
      </c>
      <c r="B523" s="26" t="s">
        <v>15658</v>
      </c>
      <c r="C523" s="22"/>
    </row>
    <row r="524">
      <c r="A524" s="40" t="s">
        <v>17341</v>
      </c>
      <c r="B524" s="26" t="s">
        <v>16344</v>
      </c>
      <c r="C524" s="22"/>
    </row>
    <row r="525">
      <c r="A525" s="40" t="s">
        <v>17341</v>
      </c>
      <c r="B525" s="41" t="s">
        <v>12707</v>
      </c>
      <c r="C525" s="22"/>
    </row>
    <row r="526">
      <c r="A526" s="40" t="s">
        <v>17341</v>
      </c>
      <c r="B526" s="41" t="s">
        <v>12128</v>
      </c>
      <c r="C526" s="22"/>
    </row>
    <row r="527">
      <c r="A527" s="40" t="s">
        <v>17341</v>
      </c>
      <c r="B527" s="41" t="s">
        <v>4935</v>
      </c>
      <c r="C527" s="22"/>
    </row>
    <row r="528">
      <c r="A528" s="40" t="s">
        <v>17341</v>
      </c>
      <c r="B528" s="41" t="s">
        <v>10674</v>
      </c>
      <c r="C528" s="22"/>
    </row>
    <row r="529">
      <c r="A529" s="40" t="s">
        <v>17341</v>
      </c>
      <c r="B529" s="26" t="s">
        <v>11556</v>
      </c>
      <c r="C529" s="22"/>
    </row>
    <row r="530">
      <c r="A530" s="40" t="s">
        <v>17341</v>
      </c>
      <c r="B530" s="26" t="s">
        <v>12327</v>
      </c>
      <c r="C530" s="22"/>
    </row>
    <row r="531">
      <c r="A531" s="40" t="s">
        <v>17341</v>
      </c>
      <c r="B531" s="26" t="s">
        <v>15439</v>
      </c>
      <c r="C531" s="22"/>
    </row>
    <row r="532">
      <c r="A532" s="40" t="s">
        <v>17341</v>
      </c>
      <c r="B532" s="26" t="s">
        <v>7356</v>
      </c>
      <c r="C532" s="22"/>
    </row>
    <row r="533">
      <c r="A533" s="40" t="s">
        <v>17341</v>
      </c>
      <c r="B533" s="41" t="s">
        <v>1418</v>
      </c>
      <c r="C533" s="22"/>
    </row>
    <row r="534">
      <c r="A534" s="40" t="s">
        <v>17341</v>
      </c>
      <c r="B534" s="26" t="s">
        <v>9839</v>
      </c>
      <c r="C534" s="22"/>
    </row>
    <row r="535">
      <c r="A535" s="40" t="s">
        <v>17341</v>
      </c>
      <c r="B535" s="26" t="s">
        <v>1272</v>
      </c>
      <c r="C535" s="22"/>
    </row>
    <row r="536">
      <c r="A536" s="40" t="s">
        <v>17341</v>
      </c>
      <c r="B536" s="41" t="s">
        <v>3078</v>
      </c>
      <c r="C536" s="22"/>
    </row>
    <row r="537">
      <c r="A537" s="40" t="s">
        <v>17341</v>
      </c>
      <c r="B537" s="41" t="s">
        <v>15580</v>
      </c>
      <c r="C537" s="22"/>
    </row>
    <row r="538">
      <c r="A538" s="40" t="s">
        <v>17341</v>
      </c>
      <c r="B538" s="41" t="s">
        <v>9376</v>
      </c>
      <c r="C538" s="22"/>
    </row>
    <row r="539">
      <c r="A539" s="40" t="s">
        <v>17341</v>
      </c>
      <c r="B539" s="41" t="s">
        <v>9932</v>
      </c>
      <c r="C539" s="22"/>
    </row>
    <row r="540">
      <c r="A540" s="40" t="s">
        <v>17341</v>
      </c>
      <c r="B540" s="41" t="s">
        <v>2182</v>
      </c>
      <c r="C540" s="22"/>
    </row>
    <row r="541">
      <c r="A541" s="40" t="s">
        <v>17341</v>
      </c>
      <c r="B541" s="41" t="s">
        <v>8214</v>
      </c>
      <c r="C541" s="22"/>
    </row>
    <row r="542">
      <c r="A542" s="40" t="s">
        <v>17341</v>
      </c>
      <c r="B542" s="26" t="s">
        <v>12133</v>
      </c>
      <c r="C542" s="22"/>
    </row>
    <row r="543">
      <c r="A543" s="40" t="s">
        <v>17341</v>
      </c>
      <c r="B543" s="41" t="s">
        <v>10712</v>
      </c>
      <c r="C543" s="22"/>
    </row>
    <row r="544">
      <c r="A544" s="40" t="s">
        <v>17341</v>
      </c>
      <c r="B544" s="26" t="s">
        <v>13427</v>
      </c>
      <c r="C544" s="22"/>
    </row>
    <row r="545">
      <c r="A545" s="40" t="s">
        <v>17341</v>
      </c>
      <c r="B545" s="26" t="s">
        <v>16166</v>
      </c>
      <c r="C545" s="22"/>
    </row>
    <row r="546">
      <c r="A546" s="40" t="s">
        <v>17341</v>
      </c>
      <c r="B546" s="41" t="s">
        <v>843</v>
      </c>
      <c r="C546" s="22"/>
    </row>
    <row r="547">
      <c r="A547" s="40" t="s">
        <v>17341</v>
      </c>
      <c r="B547" s="41" t="s">
        <v>12576</v>
      </c>
      <c r="C547" s="22"/>
    </row>
    <row r="548">
      <c r="A548" s="40" t="s">
        <v>17341</v>
      </c>
      <c r="B548" s="41" t="s">
        <v>9750</v>
      </c>
      <c r="C548" s="22"/>
    </row>
    <row r="549">
      <c r="A549" s="40" t="s">
        <v>17341</v>
      </c>
      <c r="B549" s="26" t="s">
        <v>5563</v>
      </c>
      <c r="C549" s="22"/>
    </row>
    <row r="550">
      <c r="A550" s="26" t="s">
        <v>17342</v>
      </c>
      <c r="B550" s="26" t="s">
        <v>1375</v>
      </c>
      <c r="C550" s="22"/>
    </row>
    <row r="551">
      <c r="A551" s="26" t="s">
        <v>17342</v>
      </c>
      <c r="B551" s="26" t="s">
        <v>1819</v>
      </c>
      <c r="C551" s="22"/>
    </row>
    <row r="552">
      <c r="A552" s="26" t="s">
        <v>17342</v>
      </c>
      <c r="B552" s="26" t="s">
        <v>2288</v>
      </c>
      <c r="C552" s="22"/>
    </row>
    <row r="553">
      <c r="A553" s="26" t="s">
        <v>17342</v>
      </c>
      <c r="B553" s="26" t="s">
        <v>7177</v>
      </c>
      <c r="C553" s="22"/>
    </row>
    <row r="554">
      <c r="A554" s="26" t="s">
        <v>17342</v>
      </c>
      <c r="B554" s="26" t="s">
        <v>7867</v>
      </c>
      <c r="C554" s="22"/>
    </row>
    <row r="555">
      <c r="A555" s="26" t="s">
        <v>17342</v>
      </c>
      <c r="B555" s="26" t="s">
        <v>11590</v>
      </c>
      <c r="C555" s="22"/>
    </row>
    <row r="556">
      <c r="A556" s="26" t="s">
        <v>17342</v>
      </c>
      <c r="B556" s="26" t="s">
        <v>15439</v>
      </c>
      <c r="C556" s="22"/>
    </row>
    <row r="557">
      <c r="A557" s="22"/>
      <c r="B557" s="22"/>
      <c r="C557" s="22"/>
    </row>
    <row r="558">
      <c r="A558" s="22"/>
      <c r="B558" s="22"/>
      <c r="C558" s="22"/>
    </row>
    <row r="559">
      <c r="A559" s="22"/>
      <c r="B559" s="22"/>
      <c r="C559" s="22"/>
    </row>
    <row r="560">
      <c r="A560" s="22"/>
      <c r="B560" s="22"/>
      <c r="C560" s="22"/>
    </row>
    <row r="561">
      <c r="A561" s="22"/>
      <c r="B561" s="22"/>
      <c r="C561" s="22"/>
    </row>
    <row r="562">
      <c r="A562" s="22"/>
      <c r="B562" s="22"/>
      <c r="C562" s="22"/>
    </row>
    <row r="563">
      <c r="A563" s="22"/>
      <c r="B563" s="22"/>
      <c r="C563" s="22"/>
    </row>
    <row r="564">
      <c r="A564" s="22"/>
      <c r="B564" s="22"/>
      <c r="C564" s="22"/>
    </row>
    <row r="565">
      <c r="A565" s="22"/>
      <c r="B565" s="22"/>
      <c r="C565" s="22"/>
    </row>
    <row r="566">
      <c r="A566" s="22"/>
      <c r="B566" s="22"/>
      <c r="C566" s="22"/>
    </row>
    <row r="567">
      <c r="A567" s="22"/>
      <c r="B567" s="22"/>
      <c r="C567" s="22"/>
    </row>
    <row r="568">
      <c r="A568" s="22"/>
      <c r="B568" s="22"/>
      <c r="C568" s="22"/>
    </row>
    <row r="569">
      <c r="A569" s="22"/>
      <c r="B569" s="22"/>
      <c r="C569" s="22"/>
    </row>
    <row r="570">
      <c r="A570" s="22"/>
      <c r="B570" s="22"/>
      <c r="C570" s="22"/>
    </row>
    <row r="571">
      <c r="A571" s="22"/>
      <c r="B571" s="22"/>
      <c r="C571" s="22"/>
    </row>
    <row r="572">
      <c r="A572" s="22"/>
      <c r="B572" s="22"/>
      <c r="C572" s="22"/>
    </row>
    <row r="573">
      <c r="A573" s="22"/>
      <c r="B573" s="22"/>
      <c r="C573" s="22"/>
    </row>
    <row r="574">
      <c r="A574" s="22"/>
      <c r="B574" s="22"/>
      <c r="C574" s="22"/>
    </row>
    <row r="575">
      <c r="A575" s="22"/>
      <c r="B575" s="22"/>
      <c r="C575" s="22"/>
    </row>
    <row r="576">
      <c r="A576" s="22"/>
      <c r="B576" s="22"/>
      <c r="C576" s="22"/>
    </row>
    <row r="577">
      <c r="A577" s="22"/>
      <c r="B577" s="22"/>
      <c r="C577" s="22"/>
    </row>
    <row r="578">
      <c r="A578" s="22"/>
      <c r="B578" s="22"/>
      <c r="C578" s="22"/>
    </row>
    <row r="579">
      <c r="A579" s="22"/>
      <c r="B579" s="22"/>
      <c r="C579" s="22"/>
    </row>
    <row r="580">
      <c r="A580" s="22"/>
      <c r="B580" s="22"/>
      <c r="C580" s="22"/>
    </row>
    <row r="581">
      <c r="A581" s="22"/>
      <c r="B581" s="22"/>
      <c r="C581" s="22"/>
    </row>
    <row r="582">
      <c r="A582" s="22"/>
      <c r="B582" s="22"/>
      <c r="C582" s="22"/>
    </row>
    <row r="583">
      <c r="A583" s="22"/>
      <c r="B583" s="22"/>
      <c r="C583" s="22"/>
    </row>
    <row r="584">
      <c r="A584" s="22"/>
      <c r="B584" s="22"/>
      <c r="C584" s="22"/>
    </row>
    <row r="585">
      <c r="A585" s="22"/>
      <c r="B585" s="22"/>
      <c r="C585" s="22"/>
    </row>
    <row r="586">
      <c r="A586" s="22"/>
      <c r="B586" s="22"/>
      <c r="C586" s="22"/>
    </row>
    <row r="587">
      <c r="A587" s="22"/>
      <c r="B587" s="22"/>
      <c r="C587" s="22"/>
    </row>
    <row r="588">
      <c r="A588" s="22"/>
      <c r="B588" s="22"/>
      <c r="C588" s="22"/>
    </row>
    <row r="589">
      <c r="A589" s="22"/>
      <c r="B589" s="22"/>
      <c r="C589" s="22"/>
    </row>
    <row r="590">
      <c r="A590" s="22"/>
      <c r="B590" s="22"/>
      <c r="C590" s="22"/>
    </row>
    <row r="591">
      <c r="A591" s="22"/>
      <c r="B591" s="22"/>
      <c r="C591" s="22"/>
    </row>
    <row r="592">
      <c r="A592" s="22"/>
      <c r="B592" s="22"/>
      <c r="C592" s="22"/>
    </row>
    <row r="593">
      <c r="A593" s="22"/>
      <c r="B593" s="22"/>
      <c r="C593" s="22"/>
    </row>
    <row r="594">
      <c r="A594" s="22"/>
      <c r="B594" s="22"/>
      <c r="C594" s="22"/>
    </row>
    <row r="595">
      <c r="A595" s="22"/>
      <c r="B595" s="22"/>
      <c r="C595" s="22"/>
    </row>
    <row r="596">
      <c r="A596" s="22"/>
      <c r="B596" s="22"/>
      <c r="C596" s="22"/>
    </row>
    <row r="597">
      <c r="A597" s="22"/>
      <c r="B597" s="22"/>
      <c r="C597" s="22"/>
    </row>
    <row r="598">
      <c r="A598" s="22"/>
      <c r="B598" s="22"/>
      <c r="C598" s="22"/>
    </row>
    <row r="599">
      <c r="A599" s="22"/>
      <c r="B599" s="22"/>
      <c r="C599" s="22"/>
    </row>
    <row r="600">
      <c r="A600" s="22"/>
      <c r="B600" s="22"/>
      <c r="C600" s="22"/>
    </row>
    <row r="601">
      <c r="A601" s="22"/>
      <c r="B601" s="22"/>
      <c r="C601" s="22"/>
    </row>
    <row r="602">
      <c r="A602" s="22"/>
      <c r="B602" s="22"/>
      <c r="C602" s="22"/>
    </row>
    <row r="603">
      <c r="A603" s="22"/>
      <c r="B603" s="22"/>
      <c r="C603" s="22"/>
    </row>
    <row r="604">
      <c r="A604" s="22"/>
      <c r="B604" s="22"/>
      <c r="C604" s="22"/>
    </row>
    <row r="605">
      <c r="A605" s="22"/>
      <c r="B605" s="22"/>
      <c r="C605" s="22"/>
    </row>
    <row r="606">
      <c r="A606" s="22"/>
      <c r="B606" s="22"/>
      <c r="C606" s="22"/>
    </row>
    <row r="607">
      <c r="A607" s="22"/>
      <c r="B607" s="22"/>
      <c r="C607" s="22"/>
    </row>
    <row r="608">
      <c r="A608" s="22"/>
      <c r="B608" s="22"/>
      <c r="C608" s="22"/>
    </row>
    <row r="609">
      <c r="A609" s="22"/>
      <c r="B609" s="22"/>
      <c r="C609" s="22"/>
    </row>
    <row r="610">
      <c r="A610" s="22"/>
      <c r="B610" s="22"/>
      <c r="C610" s="22"/>
    </row>
    <row r="611">
      <c r="A611" s="22"/>
      <c r="B611" s="22"/>
      <c r="C611" s="22"/>
    </row>
    <row r="612">
      <c r="A612" s="22"/>
      <c r="B612" s="22"/>
      <c r="C612" s="22"/>
    </row>
    <row r="613">
      <c r="A613" s="22"/>
      <c r="B613" s="22"/>
      <c r="C613" s="22"/>
    </row>
    <row r="614">
      <c r="A614" s="22"/>
      <c r="B614" s="22"/>
      <c r="C614" s="22"/>
    </row>
    <row r="615">
      <c r="A615" s="22"/>
      <c r="B615" s="22"/>
      <c r="C615" s="22"/>
    </row>
    <row r="616">
      <c r="A616" s="22"/>
      <c r="B616" s="22"/>
      <c r="C616" s="22"/>
    </row>
    <row r="617">
      <c r="A617" s="22"/>
      <c r="B617" s="22"/>
      <c r="C617" s="22"/>
    </row>
    <row r="618">
      <c r="A618" s="22"/>
      <c r="B618" s="22"/>
      <c r="C618" s="22"/>
    </row>
    <row r="619">
      <c r="A619" s="22"/>
      <c r="B619" s="22"/>
      <c r="C619" s="22"/>
    </row>
    <row r="620">
      <c r="A620" s="22"/>
      <c r="B620" s="22"/>
      <c r="C620" s="22"/>
    </row>
    <row r="621">
      <c r="A621" s="22"/>
      <c r="B621" s="22"/>
      <c r="C621" s="22"/>
    </row>
    <row r="622">
      <c r="A622" s="22"/>
      <c r="B622" s="22"/>
      <c r="C622" s="22"/>
    </row>
    <row r="623">
      <c r="A623" s="22"/>
      <c r="B623" s="22"/>
      <c r="C623" s="22"/>
    </row>
    <row r="624">
      <c r="A624" s="22"/>
      <c r="B624" s="22"/>
      <c r="C624" s="22"/>
    </row>
    <row r="625">
      <c r="A625" s="22"/>
      <c r="B625" s="22"/>
      <c r="C625" s="22"/>
    </row>
    <row r="626">
      <c r="A626" s="22"/>
      <c r="B626" s="22"/>
      <c r="C626" s="22"/>
    </row>
    <row r="627">
      <c r="A627" s="22"/>
      <c r="B627" s="22"/>
      <c r="C627" s="22"/>
    </row>
    <row r="628">
      <c r="A628" s="22"/>
      <c r="B628" s="22"/>
      <c r="C628" s="22"/>
    </row>
    <row r="629">
      <c r="A629" s="22"/>
      <c r="B629" s="22"/>
      <c r="C629" s="22"/>
    </row>
    <row r="630">
      <c r="A630" s="22"/>
      <c r="B630" s="22"/>
      <c r="C630" s="22"/>
    </row>
    <row r="631">
      <c r="A631" s="22"/>
      <c r="B631" s="22"/>
      <c r="C631" s="22"/>
    </row>
    <row r="632">
      <c r="A632" s="22"/>
      <c r="B632" s="22"/>
      <c r="C632" s="22"/>
    </row>
    <row r="633">
      <c r="A633" s="22"/>
      <c r="B633" s="22"/>
      <c r="C633" s="22"/>
    </row>
    <row r="634">
      <c r="A634" s="22"/>
      <c r="B634" s="22"/>
      <c r="C634" s="22"/>
    </row>
    <row r="635">
      <c r="A635" s="22"/>
      <c r="B635" s="22"/>
      <c r="C635" s="22"/>
    </row>
    <row r="636">
      <c r="A636" s="22"/>
      <c r="B636" s="22"/>
      <c r="C636" s="22"/>
    </row>
    <row r="637">
      <c r="A637" s="22"/>
      <c r="B637" s="22"/>
      <c r="C637" s="22"/>
    </row>
    <row r="638">
      <c r="A638" s="22"/>
      <c r="B638" s="22"/>
      <c r="C638" s="22"/>
    </row>
    <row r="639">
      <c r="A639" s="22"/>
      <c r="B639" s="22"/>
      <c r="C639" s="22"/>
    </row>
    <row r="640">
      <c r="A640" s="22"/>
      <c r="B640" s="22"/>
      <c r="C640" s="22"/>
    </row>
    <row r="641">
      <c r="A641" s="22"/>
      <c r="B641" s="22"/>
      <c r="C641" s="22"/>
    </row>
    <row r="642">
      <c r="A642" s="22"/>
      <c r="B642" s="22"/>
      <c r="C642" s="22"/>
    </row>
    <row r="643">
      <c r="A643" s="22"/>
      <c r="B643" s="22"/>
      <c r="C643" s="22"/>
    </row>
    <row r="644">
      <c r="A644" s="22"/>
      <c r="B644" s="22"/>
      <c r="C644" s="22"/>
    </row>
    <row r="645">
      <c r="A645" s="22"/>
      <c r="B645" s="22"/>
      <c r="C645" s="22"/>
    </row>
    <row r="646">
      <c r="A646" s="22"/>
      <c r="B646" s="22"/>
      <c r="C646" s="22"/>
    </row>
    <row r="647">
      <c r="A647" s="22"/>
      <c r="B647" s="22"/>
      <c r="C647" s="22"/>
    </row>
    <row r="648">
      <c r="A648" s="22"/>
      <c r="B648" s="22"/>
      <c r="C648" s="22"/>
    </row>
    <row r="649">
      <c r="A649" s="22"/>
      <c r="B649" s="22"/>
      <c r="C649" s="22"/>
    </row>
    <row r="650">
      <c r="A650" s="22"/>
      <c r="B650" s="22"/>
      <c r="C650" s="22"/>
    </row>
    <row r="651">
      <c r="A651" s="22"/>
      <c r="B651" s="22"/>
      <c r="C651" s="22"/>
    </row>
    <row r="652">
      <c r="A652" s="22"/>
      <c r="B652" s="22"/>
      <c r="C652" s="22"/>
    </row>
    <row r="653">
      <c r="A653" s="22"/>
      <c r="B653" s="22"/>
      <c r="C653" s="22"/>
    </row>
    <row r="654">
      <c r="A654" s="22"/>
      <c r="B654" s="22"/>
      <c r="C654" s="22"/>
    </row>
    <row r="655">
      <c r="A655" s="22"/>
      <c r="B655" s="22"/>
      <c r="C655" s="22"/>
    </row>
    <row r="656">
      <c r="A656" s="22"/>
      <c r="B656" s="22"/>
      <c r="C656" s="22"/>
    </row>
    <row r="657">
      <c r="A657" s="22"/>
      <c r="B657" s="22"/>
      <c r="C657" s="22"/>
    </row>
    <row r="658">
      <c r="A658" s="22"/>
      <c r="B658" s="22"/>
      <c r="C658" s="22"/>
    </row>
    <row r="659">
      <c r="A659" s="22"/>
      <c r="B659" s="22"/>
      <c r="C659" s="22"/>
    </row>
    <row r="660">
      <c r="A660" s="22"/>
      <c r="B660" s="22"/>
      <c r="C660" s="22"/>
    </row>
    <row r="661">
      <c r="A661" s="22"/>
      <c r="B661" s="22"/>
      <c r="C661" s="22"/>
    </row>
    <row r="662">
      <c r="A662" s="22"/>
      <c r="B662" s="22"/>
      <c r="C662" s="22"/>
    </row>
    <row r="663">
      <c r="A663" s="22"/>
      <c r="B663" s="22"/>
      <c r="C663" s="22"/>
    </row>
    <row r="664">
      <c r="A664" s="22"/>
      <c r="B664" s="22"/>
      <c r="C664" s="22"/>
    </row>
    <row r="665">
      <c r="A665" s="22"/>
      <c r="B665" s="22"/>
      <c r="C665" s="22"/>
    </row>
    <row r="666">
      <c r="A666" s="22"/>
      <c r="B666" s="22"/>
      <c r="C666" s="22"/>
    </row>
    <row r="667">
      <c r="A667" s="22"/>
      <c r="B667" s="22"/>
      <c r="C667" s="22"/>
    </row>
    <row r="668">
      <c r="A668" s="22"/>
      <c r="B668" s="22"/>
      <c r="C668" s="22"/>
    </row>
    <row r="669">
      <c r="A669" s="22"/>
      <c r="B669" s="22"/>
      <c r="C669" s="22"/>
    </row>
    <row r="670">
      <c r="A670" s="22"/>
      <c r="B670" s="22"/>
      <c r="C670" s="22"/>
    </row>
    <row r="671">
      <c r="A671" s="22"/>
      <c r="B671" s="22"/>
      <c r="C671" s="22"/>
    </row>
    <row r="672">
      <c r="A672" s="22"/>
      <c r="B672" s="22"/>
      <c r="C672" s="22"/>
    </row>
    <row r="673">
      <c r="A673" s="22"/>
      <c r="B673" s="22"/>
      <c r="C673" s="22"/>
    </row>
    <row r="674">
      <c r="A674" s="22"/>
      <c r="B674" s="22"/>
      <c r="C674" s="22"/>
    </row>
    <row r="675">
      <c r="A675" s="22"/>
      <c r="B675" s="22"/>
      <c r="C675" s="22"/>
    </row>
    <row r="676">
      <c r="A676" s="22"/>
      <c r="B676" s="22"/>
      <c r="C676" s="22"/>
    </row>
    <row r="677">
      <c r="A677" s="22"/>
      <c r="B677" s="22"/>
      <c r="C677" s="22"/>
    </row>
    <row r="678">
      <c r="A678" s="22"/>
      <c r="B678" s="22"/>
      <c r="C678" s="22"/>
    </row>
    <row r="679">
      <c r="A679" s="22"/>
      <c r="B679" s="22"/>
      <c r="C679" s="22"/>
    </row>
    <row r="680">
      <c r="A680" s="22"/>
      <c r="B680" s="22"/>
      <c r="C680" s="22"/>
    </row>
    <row r="681">
      <c r="A681" s="22"/>
      <c r="B681" s="22"/>
      <c r="C681" s="22"/>
    </row>
    <row r="682">
      <c r="A682" s="22"/>
      <c r="B682" s="22"/>
      <c r="C682" s="22"/>
    </row>
    <row r="683">
      <c r="A683" s="22"/>
      <c r="B683" s="22"/>
      <c r="C683" s="22"/>
    </row>
    <row r="684">
      <c r="A684" s="22"/>
      <c r="B684" s="22"/>
      <c r="C684" s="22"/>
    </row>
    <row r="685">
      <c r="A685" s="22"/>
      <c r="B685" s="22"/>
      <c r="C685" s="22"/>
    </row>
    <row r="686">
      <c r="A686" s="22"/>
      <c r="B686" s="22"/>
      <c r="C686" s="22"/>
    </row>
    <row r="687">
      <c r="A687" s="22"/>
      <c r="B687" s="22"/>
      <c r="C687" s="22"/>
    </row>
    <row r="688">
      <c r="A688" s="22"/>
      <c r="B688" s="22"/>
      <c r="C688" s="22"/>
    </row>
    <row r="689">
      <c r="A689" s="22"/>
      <c r="B689" s="22"/>
      <c r="C689" s="22"/>
    </row>
    <row r="690">
      <c r="A690" s="22"/>
      <c r="B690" s="22"/>
      <c r="C690" s="22"/>
    </row>
    <row r="691">
      <c r="A691" s="22"/>
      <c r="B691" s="22"/>
      <c r="C691" s="22"/>
    </row>
    <row r="692">
      <c r="A692" s="22"/>
      <c r="B692" s="22"/>
      <c r="C692" s="22"/>
    </row>
    <row r="693">
      <c r="A693" s="22"/>
      <c r="B693" s="22"/>
      <c r="C693" s="22"/>
    </row>
    <row r="694">
      <c r="A694" s="22"/>
      <c r="B694" s="22"/>
      <c r="C694" s="22"/>
    </row>
    <row r="695">
      <c r="A695" s="22"/>
      <c r="B695" s="22"/>
      <c r="C695" s="22"/>
    </row>
    <row r="696">
      <c r="A696" s="22"/>
      <c r="B696" s="22"/>
      <c r="C696" s="22"/>
    </row>
    <row r="697">
      <c r="A697" s="22"/>
      <c r="B697" s="22"/>
      <c r="C697" s="22"/>
    </row>
    <row r="698">
      <c r="A698" s="22"/>
      <c r="B698" s="22"/>
      <c r="C698" s="22"/>
    </row>
    <row r="699">
      <c r="A699" s="22"/>
      <c r="B699" s="22"/>
      <c r="C699" s="22"/>
    </row>
    <row r="700">
      <c r="A700" s="22"/>
      <c r="B700" s="22"/>
      <c r="C700" s="22"/>
    </row>
    <row r="701">
      <c r="A701" s="22"/>
      <c r="B701" s="22"/>
      <c r="C701" s="22"/>
    </row>
    <row r="702">
      <c r="A702" s="22"/>
      <c r="B702" s="22"/>
      <c r="C702" s="22"/>
    </row>
    <row r="703">
      <c r="A703" s="22"/>
      <c r="B703" s="22"/>
      <c r="C703" s="22"/>
    </row>
    <row r="704">
      <c r="A704" s="22"/>
      <c r="B704" s="22"/>
      <c r="C704" s="22"/>
    </row>
    <row r="705">
      <c r="A705" s="22"/>
      <c r="B705" s="22"/>
      <c r="C705" s="22"/>
    </row>
    <row r="706">
      <c r="A706" s="22"/>
      <c r="B706" s="22"/>
      <c r="C706" s="22"/>
    </row>
    <row r="707">
      <c r="A707" s="22"/>
      <c r="B707" s="22"/>
      <c r="C707" s="22"/>
    </row>
    <row r="708">
      <c r="A708" s="22"/>
      <c r="B708" s="22"/>
      <c r="C708" s="22"/>
    </row>
    <row r="709">
      <c r="A709" s="22"/>
      <c r="B709" s="22"/>
      <c r="C709" s="22"/>
    </row>
    <row r="710">
      <c r="A710" s="22"/>
      <c r="B710" s="22"/>
      <c r="C710" s="22"/>
    </row>
    <row r="711">
      <c r="A711" s="22"/>
      <c r="B711" s="22"/>
      <c r="C711" s="22"/>
    </row>
    <row r="712">
      <c r="A712" s="22"/>
      <c r="B712" s="22"/>
      <c r="C712" s="22"/>
    </row>
    <row r="713">
      <c r="A713" s="22"/>
      <c r="B713" s="22"/>
      <c r="C713" s="22"/>
    </row>
    <row r="714">
      <c r="A714" s="22"/>
      <c r="B714" s="22"/>
      <c r="C714" s="22"/>
    </row>
    <row r="715">
      <c r="A715" s="22"/>
      <c r="B715" s="22"/>
      <c r="C715" s="22"/>
    </row>
    <row r="716">
      <c r="A716" s="22"/>
      <c r="B716" s="22"/>
      <c r="C716" s="22"/>
    </row>
    <row r="717">
      <c r="A717" s="22"/>
      <c r="B717" s="22"/>
      <c r="C717" s="22"/>
    </row>
    <row r="718">
      <c r="A718" s="22"/>
      <c r="B718" s="22"/>
      <c r="C718" s="22"/>
    </row>
    <row r="719">
      <c r="A719" s="22"/>
      <c r="B719" s="22"/>
      <c r="C719" s="22"/>
    </row>
    <row r="720">
      <c r="A720" s="22"/>
      <c r="B720" s="22"/>
      <c r="C720" s="22"/>
    </row>
    <row r="721">
      <c r="A721" s="22"/>
      <c r="B721" s="22"/>
      <c r="C721" s="22"/>
    </row>
    <row r="722">
      <c r="A722" s="22"/>
      <c r="B722" s="22"/>
      <c r="C722" s="22"/>
    </row>
    <row r="723">
      <c r="A723" s="22"/>
      <c r="B723" s="22"/>
      <c r="C723" s="22"/>
    </row>
    <row r="724">
      <c r="A724" s="22"/>
      <c r="B724" s="22"/>
      <c r="C724" s="22"/>
    </row>
    <row r="725">
      <c r="A725" s="22"/>
      <c r="B725" s="22"/>
      <c r="C725" s="22"/>
    </row>
    <row r="726">
      <c r="A726" s="22"/>
      <c r="B726" s="22"/>
      <c r="C726" s="22"/>
    </row>
    <row r="727">
      <c r="A727" s="22"/>
      <c r="B727" s="22"/>
      <c r="C727" s="22"/>
    </row>
    <row r="728">
      <c r="A728" s="22"/>
      <c r="B728" s="22"/>
      <c r="C728" s="22"/>
    </row>
    <row r="729">
      <c r="A729" s="22"/>
      <c r="B729" s="22"/>
      <c r="C729" s="22"/>
    </row>
    <row r="730">
      <c r="A730" s="22"/>
      <c r="B730" s="22"/>
      <c r="C730" s="22"/>
    </row>
    <row r="731">
      <c r="A731" s="22"/>
      <c r="B731" s="22"/>
      <c r="C731" s="22"/>
    </row>
    <row r="732">
      <c r="A732" s="22"/>
      <c r="B732" s="22"/>
      <c r="C732" s="22"/>
    </row>
    <row r="733">
      <c r="A733" s="22"/>
      <c r="B733" s="22"/>
      <c r="C733" s="22"/>
    </row>
    <row r="734">
      <c r="A734" s="22"/>
      <c r="B734" s="22"/>
      <c r="C734" s="22"/>
    </row>
    <row r="735">
      <c r="A735" s="22"/>
      <c r="B735" s="22"/>
      <c r="C735" s="22"/>
    </row>
    <row r="736">
      <c r="A736" s="22"/>
      <c r="B736" s="22"/>
      <c r="C736" s="22"/>
    </row>
    <row r="737">
      <c r="A737" s="22"/>
      <c r="B737" s="22"/>
      <c r="C737" s="22"/>
    </row>
    <row r="738">
      <c r="A738" s="22"/>
      <c r="B738" s="22"/>
      <c r="C738" s="22"/>
    </row>
    <row r="739">
      <c r="A739" s="22"/>
      <c r="B739" s="22"/>
      <c r="C739" s="22"/>
    </row>
    <row r="740">
      <c r="A740" s="22"/>
      <c r="B740" s="22"/>
      <c r="C740" s="22"/>
    </row>
    <row r="741">
      <c r="A741" s="22"/>
      <c r="B741" s="22"/>
      <c r="C741" s="22"/>
    </row>
    <row r="742">
      <c r="A742" s="22"/>
      <c r="B742" s="22"/>
      <c r="C742" s="22"/>
    </row>
    <row r="743">
      <c r="A743" s="22"/>
      <c r="B743" s="22"/>
      <c r="C743" s="22"/>
    </row>
    <row r="744">
      <c r="A744" s="22"/>
      <c r="B744" s="22"/>
      <c r="C744" s="22"/>
    </row>
    <row r="745">
      <c r="A745" s="22"/>
      <c r="B745" s="22"/>
      <c r="C745" s="22"/>
    </row>
    <row r="746">
      <c r="A746" s="22"/>
      <c r="B746" s="22"/>
      <c r="C746" s="22"/>
    </row>
    <row r="747">
      <c r="A747" s="22"/>
      <c r="B747" s="22"/>
      <c r="C747" s="22"/>
    </row>
    <row r="748">
      <c r="A748" s="22"/>
      <c r="B748" s="22"/>
      <c r="C748" s="22"/>
    </row>
    <row r="749">
      <c r="A749" s="22"/>
      <c r="B749" s="22"/>
      <c r="C749" s="22"/>
    </row>
    <row r="750">
      <c r="A750" s="22"/>
      <c r="B750" s="22"/>
      <c r="C750" s="22"/>
    </row>
    <row r="751">
      <c r="A751" s="22"/>
      <c r="B751" s="22"/>
      <c r="C751" s="22"/>
    </row>
    <row r="752">
      <c r="A752" s="22"/>
      <c r="B752" s="22"/>
      <c r="C752" s="22"/>
    </row>
    <row r="753">
      <c r="A753" s="22"/>
      <c r="B753" s="22"/>
      <c r="C753" s="22"/>
    </row>
    <row r="754">
      <c r="A754" s="22"/>
      <c r="B754" s="22"/>
      <c r="C754" s="22"/>
    </row>
    <row r="755">
      <c r="A755" s="22"/>
      <c r="B755" s="22"/>
      <c r="C755" s="22"/>
    </row>
    <row r="756">
      <c r="A756" s="22"/>
      <c r="B756" s="22"/>
      <c r="C756" s="22"/>
    </row>
    <row r="757">
      <c r="A757" s="22"/>
      <c r="B757" s="22"/>
      <c r="C757" s="22"/>
    </row>
    <row r="758">
      <c r="A758" s="22"/>
      <c r="B758" s="22"/>
      <c r="C758" s="22"/>
    </row>
    <row r="759">
      <c r="A759" s="22"/>
      <c r="B759" s="22"/>
      <c r="C759" s="22"/>
    </row>
    <row r="760">
      <c r="A760" s="22"/>
      <c r="B760" s="22"/>
      <c r="C760" s="22"/>
    </row>
    <row r="761">
      <c r="A761" s="22"/>
      <c r="B761" s="22"/>
      <c r="C761" s="22"/>
    </row>
    <row r="762">
      <c r="A762" s="22"/>
      <c r="B762" s="22"/>
      <c r="C762" s="22"/>
    </row>
    <row r="763">
      <c r="A763" s="22"/>
      <c r="B763" s="22"/>
      <c r="C763" s="22"/>
    </row>
    <row r="764">
      <c r="A764" s="22"/>
      <c r="B764" s="22"/>
      <c r="C764" s="22"/>
    </row>
    <row r="765">
      <c r="A765" s="22"/>
      <c r="B765" s="22"/>
      <c r="C765" s="22"/>
    </row>
    <row r="766">
      <c r="A766" s="22"/>
      <c r="B766" s="22"/>
      <c r="C766" s="22"/>
    </row>
    <row r="767">
      <c r="A767" s="22"/>
      <c r="B767" s="22"/>
      <c r="C767" s="22"/>
    </row>
    <row r="768">
      <c r="A768" s="22"/>
      <c r="B768" s="22"/>
      <c r="C768" s="22"/>
    </row>
    <row r="769">
      <c r="A769" s="22"/>
      <c r="B769" s="22"/>
      <c r="C769" s="22"/>
    </row>
    <row r="770">
      <c r="A770" s="22"/>
      <c r="B770" s="22"/>
      <c r="C770" s="22"/>
    </row>
    <row r="771">
      <c r="A771" s="22"/>
      <c r="B771" s="22"/>
      <c r="C771" s="22"/>
    </row>
    <row r="772">
      <c r="A772" s="22"/>
      <c r="B772" s="22"/>
      <c r="C772" s="22"/>
    </row>
    <row r="773">
      <c r="A773" s="22"/>
      <c r="B773" s="22"/>
      <c r="C773" s="22"/>
    </row>
    <row r="774">
      <c r="A774" s="22"/>
      <c r="B774" s="22"/>
      <c r="C774" s="22"/>
    </row>
    <row r="775">
      <c r="A775" s="22"/>
      <c r="B775" s="22"/>
      <c r="C775" s="22"/>
    </row>
    <row r="776">
      <c r="A776" s="22"/>
      <c r="B776" s="22"/>
      <c r="C776" s="22"/>
    </row>
    <row r="777">
      <c r="A777" s="22"/>
      <c r="B777" s="22"/>
      <c r="C777" s="22"/>
    </row>
    <row r="778">
      <c r="A778" s="22"/>
      <c r="B778" s="22"/>
      <c r="C778" s="22"/>
    </row>
    <row r="779">
      <c r="A779" s="22"/>
      <c r="B779" s="22"/>
      <c r="C779" s="22"/>
    </row>
    <row r="780">
      <c r="A780" s="22"/>
      <c r="B780" s="22"/>
      <c r="C780" s="22"/>
    </row>
    <row r="781">
      <c r="A781" s="22"/>
      <c r="B781" s="22"/>
      <c r="C781" s="22"/>
    </row>
    <row r="782">
      <c r="A782" s="22"/>
      <c r="B782" s="22"/>
      <c r="C782" s="22"/>
    </row>
    <row r="783">
      <c r="A783" s="22"/>
      <c r="B783" s="22"/>
      <c r="C783" s="22"/>
    </row>
    <row r="784">
      <c r="A784" s="22"/>
      <c r="B784" s="22"/>
      <c r="C784" s="22"/>
    </row>
    <row r="785">
      <c r="A785" s="22"/>
      <c r="B785" s="22"/>
      <c r="C785" s="22"/>
    </row>
    <row r="786">
      <c r="A786" s="22"/>
      <c r="B786" s="22"/>
      <c r="C786" s="22"/>
    </row>
    <row r="787">
      <c r="A787" s="22"/>
      <c r="B787" s="22"/>
      <c r="C787" s="22"/>
    </row>
    <row r="788">
      <c r="A788" s="22"/>
      <c r="B788" s="22"/>
      <c r="C788" s="22"/>
    </row>
    <row r="789">
      <c r="A789" s="22"/>
      <c r="B789" s="22"/>
      <c r="C789" s="22"/>
    </row>
    <row r="790">
      <c r="A790" s="22"/>
      <c r="B790" s="22"/>
      <c r="C790" s="22"/>
    </row>
    <row r="791">
      <c r="A791" s="22"/>
      <c r="B791" s="22"/>
      <c r="C791" s="22"/>
    </row>
    <row r="792">
      <c r="A792" s="22"/>
      <c r="B792" s="22"/>
      <c r="C792" s="22"/>
    </row>
    <row r="793">
      <c r="A793" s="22"/>
      <c r="B793" s="22"/>
      <c r="C793" s="22"/>
    </row>
    <row r="794">
      <c r="A794" s="22"/>
      <c r="B794" s="22"/>
      <c r="C794" s="22"/>
    </row>
    <row r="795">
      <c r="A795" s="22"/>
      <c r="B795" s="22"/>
      <c r="C795" s="22"/>
    </row>
    <row r="796">
      <c r="A796" s="22"/>
      <c r="B796" s="22"/>
      <c r="C796" s="22"/>
    </row>
    <row r="797">
      <c r="A797" s="22"/>
      <c r="B797" s="22"/>
      <c r="C797" s="22"/>
    </row>
    <row r="798">
      <c r="A798" s="22"/>
      <c r="B798" s="22"/>
      <c r="C798" s="22"/>
    </row>
    <row r="799">
      <c r="A799" s="22"/>
      <c r="B799" s="22"/>
      <c r="C799" s="22"/>
    </row>
    <row r="800">
      <c r="A800" s="22"/>
      <c r="B800" s="22"/>
      <c r="C800" s="22"/>
    </row>
    <row r="801">
      <c r="A801" s="22"/>
      <c r="B801" s="22"/>
      <c r="C801" s="22"/>
    </row>
    <row r="802">
      <c r="A802" s="22"/>
      <c r="B802" s="22"/>
      <c r="C802" s="22"/>
    </row>
    <row r="803">
      <c r="A803" s="22"/>
      <c r="B803" s="22"/>
      <c r="C803" s="22"/>
    </row>
    <row r="804">
      <c r="A804" s="22"/>
      <c r="B804" s="22"/>
      <c r="C804" s="22"/>
    </row>
    <row r="805">
      <c r="A805" s="22"/>
      <c r="B805" s="22"/>
      <c r="C805" s="22"/>
    </row>
    <row r="806">
      <c r="A806" s="22"/>
      <c r="B806" s="22"/>
      <c r="C806" s="22"/>
    </row>
    <row r="807">
      <c r="A807" s="22"/>
      <c r="B807" s="22"/>
      <c r="C807" s="22"/>
    </row>
    <row r="808">
      <c r="A808" s="22"/>
      <c r="B808" s="22"/>
      <c r="C808" s="22"/>
    </row>
    <row r="809">
      <c r="A809" s="22"/>
      <c r="B809" s="22"/>
      <c r="C809" s="22"/>
    </row>
    <row r="810">
      <c r="A810" s="22"/>
      <c r="B810" s="22"/>
      <c r="C810" s="22"/>
    </row>
    <row r="811">
      <c r="A811" s="22"/>
      <c r="B811" s="22"/>
      <c r="C811" s="22"/>
    </row>
    <row r="812">
      <c r="A812" s="22"/>
      <c r="B812" s="22"/>
      <c r="C812" s="22"/>
    </row>
    <row r="813">
      <c r="A813" s="22"/>
      <c r="B813" s="22"/>
      <c r="C813" s="22"/>
    </row>
    <row r="814">
      <c r="A814" s="22"/>
      <c r="B814" s="22"/>
      <c r="C814" s="22"/>
    </row>
    <row r="815">
      <c r="A815" s="22"/>
      <c r="B815" s="22"/>
      <c r="C815" s="22"/>
    </row>
    <row r="816">
      <c r="A816" s="22"/>
      <c r="B816" s="22"/>
      <c r="C816" s="22"/>
    </row>
    <row r="817">
      <c r="A817" s="22"/>
      <c r="B817" s="22"/>
      <c r="C817" s="22"/>
    </row>
    <row r="818">
      <c r="A818" s="22"/>
      <c r="B818" s="22"/>
      <c r="C818" s="22"/>
    </row>
    <row r="819">
      <c r="A819" s="22"/>
      <c r="B819" s="22"/>
      <c r="C819" s="22"/>
    </row>
    <row r="820">
      <c r="A820" s="22"/>
      <c r="B820" s="22"/>
      <c r="C820" s="22"/>
    </row>
    <row r="821">
      <c r="A821" s="22"/>
      <c r="B821" s="22"/>
      <c r="C821" s="22"/>
    </row>
    <row r="822">
      <c r="A822" s="22"/>
      <c r="B822" s="22"/>
      <c r="C822" s="22"/>
    </row>
    <row r="823">
      <c r="A823" s="22"/>
      <c r="B823" s="22"/>
      <c r="C823" s="22"/>
    </row>
    <row r="824">
      <c r="A824" s="22"/>
      <c r="B824" s="22"/>
      <c r="C824" s="22"/>
    </row>
    <row r="825">
      <c r="A825" s="22"/>
      <c r="B825" s="22"/>
      <c r="C825" s="22"/>
    </row>
    <row r="826">
      <c r="A826" s="22"/>
      <c r="B826" s="22"/>
      <c r="C826" s="22"/>
    </row>
    <row r="827">
      <c r="A827" s="22"/>
      <c r="B827" s="22"/>
      <c r="C827" s="22"/>
    </row>
    <row r="828">
      <c r="A828" s="22"/>
      <c r="B828" s="22"/>
      <c r="C828" s="22"/>
    </row>
    <row r="829">
      <c r="A829" s="22"/>
      <c r="B829" s="22"/>
      <c r="C829" s="22"/>
    </row>
    <row r="830">
      <c r="A830" s="22"/>
      <c r="B830" s="22"/>
      <c r="C830" s="22"/>
    </row>
    <row r="831">
      <c r="A831" s="22"/>
      <c r="B831" s="22"/>
      <c r="C831" s="22"/>
    </row>
    <row r="832">
      <c r="A832" s="22"/>
      <c r="B832" s="22"/>
      <c r="C832" s="22"/>
    </row>
    <row r="833">
      <c r="A833" s="22"/>
      <c r="B833" s="22"/>
      <c r="C833" s="22"/>
    </row>
    <row r="834">
      <c r="A834" s="22"/>
      <c r="B834" s="22"/>
      <c r="C834" s="22"/>
    </row>
    <row r="835">
      <c r="A835" s="22"/>
      <c r="B835" s="22"/>
      <c r="C835" s="22"/>
    </row>
    <row r="836">
      <c r="A836" s="22"/>
      <c r="B836" s="22"/>
      <c r="C836" s="22"/>
    </row>
    <row r="837">
      <c r="A837" s="22"/>
      <c r="B837" s="22"/>
      <c r="C837" s="22"/>
    </row>
    <row r="838">
      <c r="A838" s="22"/>
      <c r="B838" s="22"/>
      <c r="C838" s="22"/>
    </row>
    <row r="839">
      <c r="A839" s="22"/>
      <c r="B839" s="22"/>
      <c r="C839" s="22"/>
    </row>
    <row r="840">
      <c r="A840" s="22"/>
      <c r="B840" s="22"/>
      <c r="C840" s="22"/>
    </row>
    <row r="841">
      <c r="A841" s="22"/>
      <c r="B841" s="22"/>
      <c r="C841" s="22"/>
    </row>
    <row r="842">
      <c r="A842" s="22"/>
      <c r="B842" s="22"/>
      <c r="C842" s="22"/>
    </row>
    <row r="843">
      <c r="A843" s="22"/>
      <c r="B843" s="22"/>
      <c r="C843" s="22"/>
    </row>
    <row r="844">
      <c r="A844" s="22"/>
      <c r="B844" s="22"/>
      <c r="C844" s="22"/>
    </row>
    <row r="845">
      <c r="A845" s="22"/>
      <c r="B845" s="22"/>
      <c r="C845" s="22"/>
    </row>
    <row r="846">
      <c r="A846" s="22"/>
      <c r="B846" s="22"/>
      <c r="C846" s="22"/>
    </row>
    <row r="847">
      <c r="A847" s="22"/>
      <c r="B847" s="22"/>
      <c r="C847" s="22"/>
    </row>
    <row r="848">
      <c r="A848" s="22"/>
      <c r="B848" s="22"/>
      <c r="C848" s="22"/>
    </row>
    <row r="849">
      <c r="A849" s="22"/>
      <c r="B849" s="22"/>
      <c r="C849" s="22"/>
    </row>
    <row r="850">
      <c r="A850" s="22"/>
      <c r="B850" s="22"/>
      <c r="C850" s="22"/>
    </row>
    <row r="851">
      <c r="A851" s="22"/>
      <c r="B851" s="22"/>
      <c r="C851" s="22"/>
    </row>
    <row r="852">
      <c r="A852" s="22"/>
      <c r="B852" s="22"/>
      <c r="C852" s="22"/>
    </row>
    <row r="853">
      <c r="A853" s="22"/>
      <c r="B853" s="22"/>
      <c r="C853" s="22"/>
    </row>
    <row r="854">
      <c r="A854" s="22"/>
      <c r="B854" s="22"/>
      <c r="C854" s="22"/>
    </row>
    <row r="855">
      <c r="A855" s="22"/>
      <c r="B855" s="22"/>
      <c r="C855" s="22"/>
    </row>
    <row r="856">
      <c r="A856" s="22"/>
      <c r="B856" s="22"/>
      <c r="C856" s="22"/>
    </row>
    <row r="857">
      <c r="A857" s="22"/>
      <c r="B857" s="22"/>
      <c r="C857" s="22"/>
    </row>
    <row r="858">
      <c r="A858" s="22"/>
      <c r="B858" s="22"/>
      <c r="C858" s="22"/>
    </row>
    <row r="859">
      <c r="A859" s="22"/>
      <c r="B859" s="22"/>
      <c r="C859" s="22"/>
    </row>
    <row r="860">
      <c r="A860" s="22"/>
      <c r="B860" s="22"/>
      <c r="C860" s="22"/>
    </row>
    <row r="861">
      <c r="A861" s="22"/>
      <c r="B861" s="22"/>
      <c r="C861" s="22"/>
    </row>
    <row r="862">
      <c r="A862" s="22"/>
      <c r="B862" s="22"/>
      <c r="C862" s="22"/>
    </row>
    <row r="863">
      <c r="A863" s="22"/>
      <c r="B863" s="22"/>
      <c r="C863" s="22"/>
    </row>
    <row r="864">
      <c r="A864" s="22"/>
      <c r="B864" s="22"/>
      <c r="C864" s="22"/>
    </row>
    <row r="865">
      <c r="A865" s="22"/>
      <c r="B865" s="22"/>
      <c r="C865" s="22"/>
    </row>
    <row r="866">
      <c r="A866" s="22"/>
      <c r="B866" s="22"/>
      <c r="C866" s="22"/>
    </row>
    <row r="867">
      <c r="A867" s="22"/>
      <c r="B867" s="22"/>
      <c r="C867" s="22"/>
    </row>
    <row r="868">
      <c r="A868" s="22"/>
      <c r="B868" s="22"/>
      <c r="C868" s="22"/>
    </row>
    <row r="869">
      <c r="A869" s="22"/>
      <c r="B869" s="22"/>
      <c r="C869" s="22"/>
    </row>
    <row r="870">
      <c r="A870" s="22"/>
      <c r="B870" s="22"/>
      <c r="C870" s="22"/>
    </row>
    <row r="871">
      <c r="A871" s="22"/>
      <c r="B871" s="22"/>
      <c r="C871" s="22"/>
    </row>
    <row r="872">
      <c r="A872" s="22"/>
      <c r="B872" s="22"/>
      <c r="C872" s="22"/>
    </row>
    <row r="873">
      <c r="A873" s="22"/>
      <c r="B873" s="22"/>
      <c r="C873" s="22"/>
    </row>
    <row r="874">
      <c r="A874" s="22"/>
      <c r="B874" s="22"/>
      <c r="C874" s="22"/>
    </row>
    <row r="875">
      <c r="A875" s="22"/>
      <c r="B875" s="22"/>
      <c r="C875" s="22"/>
    </row>
    <row r="876">
      <c r="A876" s="22"/>
      <c r="B876" s="22"/>
      <c r="C876" s="22"/>
    </row>
    <row r="877">
      <c r="A877" s="22"/>
      <c r="B877" s="22"/>
      <c r="C877" s="22"/>
    </row>
    <row r="878">
      <c r="A878" s="22"/>
      <c r="B878" s="22"/>
      <c r="C878" s="22"/>
    </row>
    <row r="879">
      <c r="A879" s="22"/>
      <c r="B879" s="22"/>
      <c r="C879" s="22"/>
    </row>
    <row r="880">
      <c r="A880" s="22"/>
      <c r="B880" s="22"/>
      <c r="C880" s="22"/>
    </row>
    <row r="881">
      <c r="A881" s="22"/>
      <c r="B881" s="22"/>
      <c r="C881" s="22"/>
    </row>
    <row r="882">
      <c r="A882" s="22"/>
      <c r="B882" s="22"/>
      <c r="C882" s="22"/>
    </row>
    <row r="883">
      <c r="A883" s="22"/>
      <c r="B883" s="22"/>
      <c r="C883" s="22"/>
    </row>
    <row r="884">
      <c r="A884" s="22"/>
      <c r="B884" s="22"/>
      <c r="C884" s="22"/>
    </row>
    <row r="885">
      <c r="A885" s="22"/>
      <c r="B885" s="22"/>
      <c r="C885" s="22"/>
    </row>
    <row r="886">
      <c r="A886" s="22"/>
      <c r="B886" s="22"/>
      <c r="C886" s="22"/>
    </row>
    <row r="887">
      <c r="A887" s="22"/>
      <c r="B887" s="22"/>
      <c r="C887" s="22"/>
    </row>
    <row r="888">
      <c r="A888" s="22"/>
      <c r="B888" s="22"/>
      <c r="C888" s="22"/>
    </row>
    <row r="889">
      <c r="A889" s="22"/>
      <c r="B889" s="22"/>
      <c r="C889" s="22"/>
    </row>
    <row r="890">
      <c r="A890" s="22"/>
      <c r="B890" s="22"/>
      <c r="C890" s="22"/>
    </row>
    <row r="891">
      <c r="A891" s="22"/>
      <c r="B891" s="22"/>
      <c r="C891" s="22"/>
    </row>
    <row r="892">
      <c r="A892" s="22"/>
      <c r="B892" s="22"/>
      <c r="C892" s="22"/>
    </row>
    <row r="893">
      <c r="A893" s="22"/>
      <c r="B893" s="22"/>
      <c r="C893" s="22"/>
    </row>
    <row r="894">
      <c r="A894" s="22"/>
      <c r="B894" s="22"/>
      <c r="C894" s="22"/>
    </row>
    <row r="895">
      <c r="A895" s="22"/>
      <c r="B895" s="22"/>
      <c r="C895" s="22"/>
    </row>
    <row r="896">
      <c r="A896" s="22"/>
      <c r="B896" s="22"/>
      <c r="C896" s="22"/>
    </row>
    <row r="897">
      <c r="A897" s="22"/>
      <c r="B897" s="22"/>
      <c r="C897" s="22"/>
    </row>
    <row r="898">
      <c r="A898" s="22"/>
      <c r="B898" s="22"/>
      <c r="C898" s="22"/>
    </row>
    <row r="899">
      <c r="A899" s="22"/>
      <c r="B899" s="22"/>
      <c r="C899" s="22"/>
    </row>
    <row r="900">
      <c r="A900" s="22"/>
      <c r="B900" s="22"/>
      <c r="C900" s="22"/>
    </row>
    <row r="901">
      <c r="A901" s="22"/>
      <c r="B901" s="22"/>
      <c r="C901" s="22"/>
    </row>
    <row r="902">
      <c r="A902" s="22"/>
      <c r="B902" s="22"/>
      <c r="C902" s="22"/>
    </row>
    <row r="903">
      <c r="A903" s="22"/>
      <c r="B903" s="22"/>
      <c r="C903" s="22"/>
    </row>
    <row r="904">
      <c r="A904" s="22"/>
      <c r="B904" s="22"/>
      <c r="C904" s="22"/>
    </row>
    <row r="905">
      <c r="A905" s="22"/>
      <c r="B905" s="22"/>
      <c r="C905" s="22"/>
    </row>
    <row r="906">
      <c r="A906" s="22"/>
      <c r="B906" s="22"/>
      <c r="C906" s="22"/>
    </row>
    <row r="907">
      <c r="A907" s="22"/>
      <c r="B907" s="22"/>
      <c r="C907" s="22"/>
    </row>
    <row r="908">
      <c r="A908" s="22"/>
      <c r="B908" s="22"/>
      <c r="C908" s="22"/>
    </row>
    <row r="909">
      <c r="A909" s="22"/>
      <c r="B909" s="22"/>
      <c r="C909" s="22"/>
    </row>
    <row r="910">
      <c r="A910" s="22"/>
      <c r="B910" s="22"/>
      <c r="C910" s="22"/>
    </row>
    <row r="911">
      <c r="A911" s="22"/>
      <c r="B911" s="22"/>
      <c r="C911" s="22"/>
    </row>
    <row r="912">
      <c r="A912" s="22"/>
      <c r="B912" s="22"/>
      <c r="C912" s="22"/>
    </row>
    <row r="913">
      <c r="A913" s="22"/>
      <c r="B913" s="22"/>
      <c r="C913" s="22"/>
    </row>
    <row r="914">
      <c r="A914" s="22"/>
      <c r="B914" s="22"/>
      <c r="C914" s="22"/>
    </row>
    <row r="915">
      <c r="A915" s="22"/>
      <c r="B915" s="22"/>
      <c r="C915" s="22"/>
    </row>
    <row r="916">
      <c r="A916" s="22"/>
      <c r="B916" s="22"/>
      <c r="C916" s="22"/>
    </row>
    <row r="917">
      <c r="A917" s="22"/>
      <c r="B917" s="22"/>
      <c r="C917" s="22"/>
    </row>
    <row r="918">
      <c r="A918" s="22"/>
      <c r="B918" s="22"/>
      <c r="C918" s="22"/>
    </row>
    <row r="919">
      <c r="A919" s="22"/>
      <c r="B919" s="22"/>
      <c r="C919" s="22"/>
    </row>
    <row r="920">
      <c r="A920" s="22"/>
      <c r="B920" s="22"/>
      <c r="C920" s="22"/>
    </row>
    <row r="921">
      <c r="A921" s="22"/>
      <c r="B921" s="22"/>
      <c r="C921" s="22"/>
    </row>
    <row r="922">
      <c r="A922" s="22"/>
      <c r="B922" s="22"/>
      <c r="C922" s="22"/>
    </row>
    <row r="923">
      <c r="A923" s="22"/>
      <c r="B923" s="22"/>
      <c r="C923" s="22"/>
    </row>
    <row r="924">
      <c r="A924" s="22"/>
      <c r="B924" s="22"/>
      <c r="C924" s="22"/>
    </row>
    <row r="925">
      <c r="A925" s="22"/>
      <c r="B925" s="22"/>
      <c r="C925" s="22"/>
    </row>
    <row r="926">
      <c r="A926" s="22"/>
      <c r="B926" s="22"/>
      <c r="C926" s="22"/>
    </row>
    <row r="927">
      <c r="A927" s="22"/>
      <c r="B927" s="22"/>
      <c r="C927" s="22"/>
    </row>
    <row r="928">
      <c r="A928" s="22"/>
      <c r="B928" s="22"/>
      <c r="C928" s="22"/>
    </row>
    <row r="929">
      <c r="A929" s="22"/>
      <c r="B929" s="22"/>
      <c r="C929" s="22"/>
    </row>
    <row r="930">
      <c r="A930" s="22"/>
      <c r="B930" s="22"/>
      <c r="C930" s="22"/>
    </row>
    <row r="931">
      <c r="A931" s="22"/>
      <c r="B931" s="22"/>
      <c r="C931" s="22"/>
    </row>
    <row r="932">
      <c r="A932" s="22"/>
      <c r="B932" s="22"/>
      <c r="C932" s="22"/>
    </row>
    <row r="933">
      <c r="A933" s="22"/>
      <c r="B933" s="22"/>
      <c r="C933" s="22"/>
    </row>
    <row r="934">
      <c r="A934" s="22"/>
      <c r="B934" s="22"/>
      <c r="C934" s="22"/>
    </row>
    <row r="935">
      <c r="A935" s="22"/>
      <c r="B935" s="22"/>
      <c r="C935" s="22"/>
    </row>
    <row r="936">
      <c r="A936" s="22"/>
      <c r="B936" s="22"/>
      <c r="C936" s="22"/>
    </row>
    <row r="937">
      <c r="A937" s="22"/>
      <c r="B937" s="22"/>
      <c r="C937" s="22"/>
    </row>
    <row r="938">
      <c r="A938" s="22"/>
      <c r="B938" s="22"/>
      <c r="C938" s="22"/>
    </row>
    <row r="939">
      <c r="A939" s="22"/>
      <c r="B939" s="22"/>
      <c r="C939" s="22"/>
    </row>
    <row r="940">
      <c r="A940" s="22"/>
      <c r="B940" s="22"/>
      <c r="C940" s="22"/>
    </row>
    <row r="941">
      <c r="A941" s="22"/>
      <c r="B941" s="22"/>
      <c r="C941" s="22"/>
    </row>
    <row r="942">
      <c r="A942" s="22"/>
      <c r="B942" s="22"/>
      <c r="C942" s="22"/>
    </row>
    <row r="943">
      <c r="A943" s="22"/>
      <c r="B943" s="22"/>
      <c r="C943" s="22"/>
    </row>
    <row r="944">
      <c r="A944" s="22"/>
      <c r="B944" s="22"/>
      <c r="C944" s="22"/>
    </row>
    <row r="945">
      <c r="A945" s="22"/>
      <c r="B945" s="22"/>
      <c r="C945" s="22"/>
    </row>
    <row r="946">
      <c r="A946" s="22"/>
      <c r="B946" s="22"/>
      <c r="C946" s="22"/>
    </row>
    <row r="947">
      <c r="A947" s="22"/>
      <c r="B947" s="22"/>
      <c r="C947" s="22"/>
    </row>
    <row r="948">
      <c r="A948" s="22"/>
      <c r="B948" s="22"/>
      <c r="C948" s="22"/>
    </row>
    <row r="949">
      <c r="A949" s="22"/>
      <c r="B949" s="22"/>
      <c r="C949" s="22"/>
    </row>
    <row r="950">
      <c r="A950" s="22"/>
      <c r="B950" s="22"/>
      <c r="C950" s="22"/>
    </row>
    <row r="951">
      <c r="A951" s="22"/>
      <c r="B951" s="22"/>
      <c r="C951" s="22"/>
    </row>
    <row r="952">
      <c r="A952" s="22"/>
      <c r="B952" s="22"/>
      <c r="C952" s="22"/>
    </row>
    <row r="953">
      <c r="A953" s="22"/>
      <c r="B953" s="22"/>
      <c r="C953" s="22"/>
    </row>
    <row r="954">
      <c r="A954" s="22"/>
      <c r="B954" s="22"/>
      <c r="C954" s="22"/>
    </row>
    <row r="955">
      <c r="A955" s="22"/>
      <c r="B955" s="22"/>
      <c r="C955" s="22"/>
    </row>
    <row r="956">
      <c r="A956" s="22"/>
      <c r="B956" s="22"/>
      <c r="C956" s="22"/>
    </row>
    <row r="957">
      <c r="A957" s="22"/>
      <c r="B957" s="22"/>
      <c r="C957" s="22"/>
    </row>
    <row r="958">
      <c r="A958" s="22"/>
      <c r="B958" s="22"/>
      <c r="C958" s="22"/>
    </row>
    <row r="959">
      <c r="A959" s="22"/>
      <c r="B959" s="22"/>
      <c r="C959" s="22"/>
    </row>
    <row r="960">
      <c r="A960" s="22"/>
      <c r="B960" s="22"/>
      <c r="C960" s="22"/>
    </row>
    <row r="961">
      <c r="A961" s="22"/>
      <c r="B961" s="22"/>
      <c r="C961" s="22"/>
    </row>
    <row r="962">
      <c r="A962" s="22"/>
      <c r="B962" s="22"/>
      <c r="C962" s="22"/>
    </row>
    <row r="963">
      <c r="A963" s="22"/>
      <c r="B963" s="22"/>
      <c r="C963" s="22"/>
    </row>
    <row r="964">
      <c r="A964" s="22"/>
      <c r="B964" s="22"/>
      <c r="C964" s="22"/>
    </row>
    <row r="965">
      <c r="A965" s="22"/>
      <c r="B965" s="22"/>
      <c r="C965" s="22"/>
    </row>
    <row r="966">
      <c r="A966" s="22"/>
      <c r="B966" s="22"/>
      <c r="C966" s="22"/>
    </row>
    <row r="967">
      <c r="A967" s="22"/>
      <c r="B967" s="22"/>
      <c r="C967" s="22"/>
    </row>
    <row r="968">
      <c r="A968" s="22"/>
      <c r="B968" s="22"/>
      <c r="C968" s="22"/>
    </row>
    <row r="969">
      <c r="A969" s="22"/>
      <c r="B969" s="22"/>
      <c r="C969" s="22"/>
    </row>
    <row r="970">
      <c r="A970" s="22"/>
      <c r="B970" s="22"/>
      <c r="C970" s="22"/>
    </row>
    <row r="971">
      <c r="A971" s="22"/>
      <c r="B971" s="22"/>
      <c r="C971" s="22"/>
    </row>
    <row r="972">
      <c r="A972" s="22"/>
      <c r="B972" s="22"/>
      <c r="C972" s="22"/>
    </row>
    <row r="973">
      <c r="A973" s="22"/>
      <c r="B973" s="22"/>
      <c r="C973" s="22"/>
    </row>
    <row r="974">
      <c r="A974" s="22"/>
      <c r="B974" s="22"/>
      <c r="C974" s="22"/>
    </row>
    <row r="975">
      <c r="A975" s="22"/>
      <c r="B975" s="22"/>
      <c r="C975" s="22"/>
    </row>
    <row r="976">
      <c r="A976" s="22"/>
      <c r="B976" s="22"/>
      <c r="C976" s="22"/>
    </row>
    <row r="977">
      <c r="A977" s="22"/>
      <c r="B977" s="22"/>
      <c r="C977" s="22"/>
    </row>
    <row r="978">
      <c r="A978" s="22"/>
      <c r="B978" s="22"/>
      <c r="C978" s="22"/>
    </row>
    <row r="979">
      <c r="A979" s="22"/>
      <c r="B979" s="22"/>
      <c r="C979" s="22"/>
    </row>
    <row r="980">
      <c r="A980" s="22"/>
      <c r="B980" s="22"/>
      <c r="C980" s="22"/>
    </row>
    <row r="981">
      <c r="A981" s="22"/>
      <c r="B981" s="22"/>
      <c r="C981" s="22"/>
    </row>
    <row r="982">
      <c r="A982" s="22"/>
      <c r="B982" s="22"/>
      <c r="C982" s="22"/>
    </row>
    <row r="983">
      <c r="A983" s="22"/>
      <c r="B983" s="22"/>
      <c r="C983" s="22"/>
    </row>
    <row r="984">
      <c r="A984" s="22"/>
      <c r="B984" s="22"/>
      <c r="C984" s="22"/>
    </row>
    <row r="985">
      <c r="A985" s="22"/>
      <c r="B985" s="22"/>
      <c r="C985" s="22"/>
    </row>
    <row r="986">
      <c r="A986" s="22"/>
      <c r="B986" s="22"/>
      <c r="C986" s="22"/>
    </row>
    <row r="987">
      <c r="A987" s="22"/>
      <c r="B987" s="22"/>
      <c r="C987" s="22"/>
    </row>
    <row r="988">
      <c r="A988" s="22"/>
      <c r="B988" s="22"/>
      <c r="C988" s="22"/>
    </row>
    <row r="989">
      <c r="A989" s="22"/>
      <c r="B989" s="22"/>
      <c r="C989" s="22"/>
    </row>
    <row r="990">
      <c r="A990" s="22"/>
      <c r="B990" s="22"/>
      <c r="C990" s="22"/>
    </row>
    <row r="991">
      <c r="A991" s="22"/>
      <c r="B991" s="22"/>
      <c r="C991" s="22"/>
    </row>
    <row r="992">
      <c r="A992" s="22"/>
      <c r="B992" s="22"/>
      <c r="C992" s="22"/>
    </row>
    <row r="993">
      <c r="A993" s="22"/>
      <c r="B993" s="22"/>
      <c r="C993" s="22"/>
    </row>
    <row r="994">
      <c r="A994" s="22"/>
      <c r="B994" s="22"/>
      <c r="C994" s="22"/>
    </row>
    <row r="995">
      <c r="A995" s="22"/>
      <c r="B995" s="22"/>
      <c r="C995" s="22"/>
    </row>
    <row r="996">
      <c r="A996" s="22"/>
      <c r="B996" s="22"/>
      <c r="C996" s="22"/>
    </row>
    <row r="997">
      <c r="A997" s="22"/>
      <c r="B997" s="22"/>
      <c r="C997" s="22"/>
    </row>
    <row r="998">
      <c r="A998" s="22"/>
      <c r="B998" s="22"/>
      <c r="C998" s="22"/>
    </row>
    <row r="999">
      <c r="A999" s="22"/>
      <c r="B999" s="22"/>
      <c r="C999" s="22"/>
    </row>
    <row r="1000">
      <c r="A1000" s="22"/>
      <c r="B1000" s="22"/>
      <c r="C1000" s="22"/>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14"/>
    <col customWidth="1" min="2" max="2" width="35.29"/>
    <col customWidth="1" min="3" max="3" width="62.43"/>
  </cols>
  <sheetData>
    <row r="1">
      <c r="A1" s="42" t="s">
        <v>113</v>
      </c>
      <c r="B1" s="43" t="s">
        <v>17343</v>
      </c>
      <c r="C1" s="44" t="s">
        <v>17344</v>
      </c>
    </row>
    <row r="2">
      <c r="A2" s="23" t="s">
        <v>262</v>
      </c>
      <c r="B2" s="23" t="s">
        <v>17345</v>
      </c>
      <c r="C2" s="23" t="s">
        <v>17346</v>
      </c>
    </row>
    <row r="3">
      <c r="A3" s="23" t="s">
        <v>277</v>
      </c>
      <c r="B3" s="23" t="s">
        <v>17345</v>
      </c>
      <c r="C3" s="23" t="s">
        <v>17346</v>
      </c>
    </row>
    <row r="4">
      <c r="A4" s="23" t="s">
        <v>293</v>
      </c>
      <c r="B4" s="23" t="s">
        <v>17347</v>
      </c>
      <c r="C4" s="23" t="s">
        <v>17348</v>
      </c>
    </row>
    <row r="5">
      <c r="A5" s="23" t="s">
        <v>298</v>
      </c>
      <c r="B5" s="23" t="s">
        <v>17349</v>
      </c>
      <c r="C5" s="23" t="s">
        <v>17350</v>
      </c>
    </row>
    <row r="6">
      <c r="A6" s="23" t="s">
        <v>301</v>
      </c>
      <c r="B6" s="23" t="s">
        <v>17351</v>
      </c>
      <c r="C6" s="23" t="s">
        <v>17350</v>
      </c>
    </row>
    <row r="7">
      <c r="A7" s="23" t="s">
        <v>303</v>
      </c>
      <c r="B7" s="23" t="s">
        <v>17345</v>
      </c>
      <c r="C7" s="23" t="s">
        <v>17346</v>
      </c>
    </row>
    <row r="8">
      <c r="A8" s="23" t="s">
        <v>305</v>
      </c>
      <c r="B8" s="23" t="s">
        <v>17347</v>
      </c>
      <c r="C8" s="23" t="s">
        <v>17348</v>
      </c>
    </row>
    <row r="9">
      <c r="A9" s="23" t="s">
        <v>308</v>
      </c>
      <c r="B9" s="23" t="s">
        <v>17349</v>
      </c>
      <c r="C9" s="23" t="s">
        <v>17350</v>
      </c>
    </row>
    <row r="10">
      <c r="A10" s="23" t="s">
        <v>309</v>
      </c>
      <c r="B10" s="23" t="s">
        <v>17352</v>
      </c>
      <c r="C10" s="23" t="s">
        <v>17353</v>
      </c>
    </row>
    <row r="11">
      <c r="A11" s="23" t="s">
        <v>314</v>
      </c>
      <c r="B11" s="23" t="s">
        <v>17347</v>
      </c>
      <c r="C11" s="23" t="s">
        <v>17348</v>
      </c>
    </row>
    <row r="12">
      <c r="A12" s="23" t="s">
        <v>338</v>
      </c>
      <c r="B12" s="23" t="s">
        <v>17347</v>
      </c>
      <c r="C12" s="23" t="s">
        <v>17348</v>
      </c>
    </row>
    <row r="13">
      <c r="A13" s="23" t="s">
        <v>350</v>
      </c>
      <c r="B13" s="23" t="s">
        <v>17349</v>
      </c>
      <c r="C13" s="23" t="s">
        <v>17350</v>
      </c>
    </row>
    <row r="14">
      <c r="A14" s="23" t="s">
        <v>360</v>
      </c>
      <c r="B14" s="23" t="s">
        <v>17345</v>
      </c>
      <c r="C14" s="23" t="s">
        <v>17346</v>
      </c>
    </row>
    <row r="15">
      <c r="A15" s="23" t="s">
        <v>364</v>
      </c>
      <c r="B15" s="23" t="s">
        <v>17354</v>
      </c>
      <c r="C15" s="23" t="s">
        <v>17353</v>
      </c>
    </row>
    <row r="16">
      <c r="A16" s="23" t="s">
        <v>374</v>
      </c>
      <c r="B16" s="23" t="s">
        <v>17345</v>
      </c>
      <c r="C16" s="23" t="s">
        <v>17346</v>
      </c>
    </row>
    <row r="17">
      <c r="A17" s="23" t="s">
        <v>380</v>
      </c>
      <c r="B17" s="23" t="s">
        <v>17345</v>
      </c>
      <c r="C17" s="23" t="s">
        <v>17346</v>
      </c>
    </row>
    <row r="18">
      <c r="A18" s="23" t="s">
        <v>395</v>
      </c>
      <c r="B18" s="23" t="s">
        <v>17355</v>
      </c>
      <c r="C18" s="23" t="s">
        <v>17350</v>
      </c>
    </row>
    <row r="19">
      <c r="A19" s="23" t="s">
        <v>401</v>
      </c>
      <c r="B19" s="23" t="s">
        <v>17347</v>
      </c>
      <c r="C19" s="23" t="s">
        <v>17348</v>
      </c>
    </row>
    <row r="20">
      <c r="A20" s="23" t="s">
        <v>410</v>
      </c>
      <c r="B20" s="23" t="s">
        <v>17345</v>
      </c>
      <c r="C20" s="23" t="s">
        <v>17346</v>
      </c>
    </row>
    <row r="21">
      <c r="A21" s="23" t="s">
        <v>411</v>
      </c>
      <c r="B21" s="23" t="s">
        <v>17345</v>
      </c>
      <c r="C21" s="23" t="s">
        <v>17346</v>
      </c>
    </row>
    <row r="22">
      <c r="A22" s="23" t="s">
        <v>413</v>
      </c>
      <c r="B22" s="23" t="s">
        <v>17345</v>
      </c>
      <c r="C22" s="23" t="s">
        <v>17346</v>
      </c>
    </row>
    <row r="23">
      <c r="A23" s="23" t="s">
        <v>415</v>
      </c>
      <c r="B23" s="23" t="s">
        <v>17345</v>
      </c>
      <c r="C23" s="23" t="s">
        <v>17346</v>
      </c>
    </row>
    <row r="24">
      <c r="A24" s="23" t="s">
        <v>416</v>
      </c>
      <c r="B24" s="23" t="s">
        <v>17356</v>
      </c>
      <c r="C24" s="23" t="s">
        <v>17350</v>
      </c>
    </row>
    <row r="25">
      <c r="A25" s="23" t="s">
        <v>418</v>
      </c>
      <c r="B25" s="23" t="s">
        <v>17347</v>
      </c>
      <c r="C25" s="23" t="s">
        <v>17348</v>
      </c>
    </row>
    <row r="26">
      <c r="A26" s="23" t="s">
        <v>424</v>
      </c>
      <c r="B26" s="23" t="s">
        <v>17345</v>
      </c>
      <c r="C26" s="23" t="s">
        <v>17346</v>
      </c>
    </row>
    <row r="27">
      <c r="A27" s="23" t="s">
        <v>433</v>
      </c>
      <c r="B27" s="23" t="s">
        <v>17345</v>
      </c>
      <c r="C27" s="23" t="s">
        <v>17346</v>
      </c>
    </row>
    <row r="28">
      <c r="A28" s="23" t="s">
        <v>449</v>
      </c>
      <c r="B28" s="23" t="s">
        <v>17357</v>
      </c>
      <c r="C28" s="23" t="s">
        <v>17350</v>
      </c>
    </row>
    <row r="29">
      <c r="A29" s="23" t="s">
        <v>454</v>
      </c>
      <c r="B29" s="23" t="s">
        <v>17347</v>
      </c>
      <c r="C29" s="23" t="s">
        <v>17348</v>
      </c>
    </row>
    <row r="30">
      <c r="A30" s="23" t="s">
        <v>455</v>
      </c>
      <c r="B30" s="23" t="s">
        <v>17358</v>
      </c>
      <c r="C30" s="23" t="s">
        <v>17350</v>
      </c>
    </row>
    <row r="31">
      <c r="A31" s="23" t="s">
        <v>190</v>
      </c>
      <c r="B31" s="23" t="s">
        <v>17359</v>
      </c>
      <c r="C31" s="23" t="s">
        <v>17360</v>
      </c>
    </row>
    <row r="32">
      <c r="A32" s="23" t="s">
        <v>457</v>
      </c>
      <c r="B32" s="23" t="s">
        <v>17345</v>
      </c>
      <c r="C32" s="23" t="s">
        <v>17346</v>
      </c>
    </row>
    <row r="33">
      <c r="A33" s="23" t="s">
        <v>459</v>
      </c>
      <c r="B33" s="23" t="s">
        <v>17347</v>
      </c>
      <c r="C33" s="23" t="s">
        <v>17348</v>
      </c>
    </row>
    <row r="34">
      <c r="A34" s="23" t="s">
        <v>460</v>
      </c>
      <c r="B34" s="23" t="s">
        <v>17361</v>
      </c>
      <c r="C34" s="23" t="s">
        <v>17350</v>
      </c>
    </row>
    <row r="35">
      <c r="A35" s="23" t="s">
        <v>467</v>
      </c>
      <c r="B35" s="23" t="s">
        <v>17359</v>
      </c>
      <c r="C35" s="23" t="s">
        <v>17360</v>
      </c>
    </row>
    <row r="36">
      <c r="A36" s="23" t="s">
        <v>479</v>
      </c>
      <c r="B36" s="23" t="s">
        <v>17362</v>
      </c>
      <c r="C36" s="23" t="s">
        <v>17350</v>
      </c>
    </row>
    <row r="37">
      <c r="A37" s="23" t="s">
        <v>481</v>
      </c>
      <c r="B37" s="23" t="s">
        <v>17345</v>
      </c>
      <c r="C37" s="23" t="s">
        <v>17346</v>
      </c>
    </row>
    <row r="38">
      <c r="A38" s="23" t="s">
        <v>489</v>
      </c>
      <c r="B38" s="23" t="s">
        <v>17347</v>
      </c>
      <c r="C38" s="23" t="s">
        <v>17348</v>
      </c>
    </row>
    <row r="39">
      <c r="A39" s="23" t="s">
        <v>494</v>
      </c>
      <c r="B39" s="23" t="s">
        <v>17345</v>
      </c>
      <c r="C39" s="23" t="s">
        <v>17346</v>
      </c>
    </row>
    <row r="40">
      <c r="A40" s="23" t="s">
        <v>498</v>
      </c>
      <c r="B40" s="23" t="s">
        <v>17345</v>
      </c>
      <c r="C40" s="23" t="s">
        <v>17346</v>
      </c>
    </row>
    <row r="41">
      <c r="A41" s="23" t="s">
        <v>499</v>
      </c>
      <c r="B41" s="23" t="s">
        <v>17345</v>
      </c>
      <c r="C41" s="23" t="s">
        <v>17346</v>
      </c>
    </row>
    <row r="42">
      <c r="A42" s="23" t="s">
        <v>502</v>
      </c>
      <c r="B42" s="23" t="s">
        <v>17363</v>
      </c>
      <c r="C42" s="23" t="s">
        <v>17353</v>
      </c>
    </row>
    <row r="43">
      <c r="A43" s="23" t="s">
        <v>524</v>
      </c>
      <c r="B43" s="23" t="s">
        <v>17354</v>
      </c>
      <c r="C43" s="23" t="s">
        <v>17353</v>
      </c>
    </row>
    <row r="44">
      <c r="A44" s="23" t="s">
        <v>526</v>
      </c>
      <c r="B44" s="23" t="s">
        <v>17349</v>
      </c>
      <c r="C44" s="23" t="s">
        <v>17350</v>
      </c>
    </row>
    <row r="45">
      <c r="A45" s="23" t="s">
        <v>528</v>
      </c>
      <c r="B45" s="23" t="s">
        <v>17358</v>
      </c>
      <c r="C45" s="23" t="s">
        <v>17350</v>
      </c>
    </row>
    <row r="46">
      <c r="A46" s="23" t="s">
        <v>543</v>
      </c>
      <c r="B46" s="23" t="s">
        <v>17364</v>
      </c>
      <c r="C46" s="23" t="s">
        <v>17350</v>
      </c>
    </row>
    <row r="47">
      <c r="A47" s="23" t="s">
        <v>551</v>
      </c>
      <c r="B47" s="23" t="s">
        <v>17347</v>
      </c>
      <c r="C47" s="23" t="s">
        <v>17348</v>
      </c>
    </row>
    <row r="48">
      <c r="A48" s="23" t="s">
        <v>554</v>
      </c>
      <c r="B48" s="23" t="s">
        <v>17363</v>
      </c>
      <c r="C48" s="23" t="s">
        <v>17353</v>
      </c>
    </row>
    <row r="49">
      <c r="A49" s="23" t="s">
        <v>563</v>
      </c>
      <c r="B49" s="23" t="s">
        <v>17347</v>
      </c>
      <c r="C49" s="23" t="s">
        <v>17348</v>
      </c>
    </row>
    <row r="50">
      <c r="A50" s="23" t="s">
        <v>564</v>
      </c>
      <c r="B50" s="23" t="s">
        <v>17362</v>
      </c>
      <c r="C50" s="23" t="s">
        <v>17350</v>
      </c>
    </row>
    <row r="51">
      <c r="A51" s="23" t="s">
        <v>578</v>
      </c>
      <c r="B51" s="23" t="s">
        <v>17345</v>
      </c>
      <c r="C51" s="23" t="s">
        <v>17346</v>
      </c>
    </row>
    <row r="52">
      <c r="A52" s="23" t="s">
        <v>586</v>
      </c>
      <c r="B52" s="23" t="s">
        <v>17365</v>
      </c>
      <c r="C52" s="23" t="s">
        <v>17350</v>
      </c>
    </row>
    <row r="53">
      <c r="A53" s="23" t="s">
        <v>588</v>
      </c>
      <c r="B53" s="23" t="s">
        <v>17366</v>
      </c>
      <c r="C53" s="23" t="s">
        <v>17348</v>
      </c>
    </row>
    <row r="54">
      <c r="A54" s="23" t="s">
        <v>591</v>
      </c>
      <c r="B54" s="23" t="s">
        <v>17345</v>
      </c>
      <c r="C54" s="23" t="s">
        <v>17346</v>
      </c>
    </row>
    <row r="55">
      <c r="A55" s="23" t="s">
        <v>607</v>
      </c>
      <c r="B55" s="23" t="s">
        <v>17349</v>
      </c>
      <c r="C55" s="23" t="s">
        <v>17350</v>
      </c>
    </row>
    <row r="56">
      <c r="A56" s="23" t="s">
        <v>608</v>
      </c>
      <c r="B56" s="23" t="s">
        <v>17347</v>
      </c>
      <c r="C56" s="23" t="s">
        <v>17348</v>
      </c>
    </row>
    <row r="57">
      <c r="A57" s="23" t="s">
        <v>614</v>
      </c>
      <c r="B57" s="23" t="s">
        <v>17349</v>
      </c>
      <c r="C57" s="23" t="s">
        <v>17350</v>
      </c>
    </row>
    <row r="58">
      <c r="A58" s="23" t="s">
        <v>634</v>
      </c>
      <c r="B58" s="23" t="s">
        <v>17347</v>
      </c>
      <c r="C58" s="23" t="s">
        <v>17348</v>
      </c>
    </row>
    <row r="59">
      <c r="A59" s="23" t="s">
        <v>662</v>
      </c>
      <c r="B59" s="23" t="s">
        <v>17345</v>
      </c>
      <c r="C59" s="23" t="s">
        <v>17346</v>
      </c>
    </row>
    <row r="60">
      <c r="A60" s="23" t="s">
        <v>668</v>
      </c>
      <c r="B60" s="23" t="s">
        <v>17359</v>
      </c>
      <c r="C60" s="23" t="s">
        <v>17360</v>
      </c>
    </row>
    <row r="61">
      <c r="A61" s="23" t="s">
        <v>673</v>
      </c>
      <c r="B61" s="23" t="s">
        <v>17345</v>
      </c>
      <c r="C61" s="23" t="s">
        <v>17346</v>
      </c>
    </row>
    <row r="62">
      <c r="A62" s="23" t="s">
        <v>678</v>
      </c>
      <c r="B62" s="23" t="s">
        <v>17347</v>
      </c>
      <c r="C62" s="23" t="s">
        <v>17348</v>
      </c>
    </row>
    <row r="63">
      <c r="A63" s="23" t="s">
        <v>688</v>
      </c>
      <c r="B63" s="23" t="s">
        <v>17345</v>
      </c>
      <c r="C63" s="23" t="s">
        <v>17346</v>
      </c>
    </row>
    <row r="64">
      <c r="A64" s="23" t="s">
        <v>697</v>
      </c>
      <c r="B64" s="23" t="s">
        <v>17349</v>
      </c>
      <c r="C64" s="23" t="s">
        <v>17350</v>
      </c>
    </row>
    <row r="65">
      <c r="A65" s="23" t="s">
        <v>702</v>
      </c>
      <c r="B65" s="23" t="s">
        <v>17347</v>
      </c>
      <c r="C65" s="23" t="s">
        <v>17348</v>
      </c>
    </row>
    <row r="66">
      <c r="A66" s="23" t="s">
        <v>732</v>
      </c>
      <c r="B66" s="23" t="s">
        <v>17359</v>
      </c>
      <c r="C66" s="23" t="s">
        <v>17360</v>
      </c>
    </row>
    <row r="67">
      <c r="A67" s="23" t="s">
        <v>740</v>
      </c>
      <c r="B67" s="23" t="s">
        <v>17345</v>
      </c>
      <c r="C67" s="23" t="s">
        <v>17346</v>
      </c>
    </row>
    <row r="68">
      <c r="A68" s="23" t="s">
        <v>742</v>
      </c>
      <c r="B68" s="23" t="s">
        <v>17345</v>
      </c>
      <c r="C68" s="23" t="s">
        <v>17346</v>
      </c>
    </row>
    <row r="69">
      <c r="A69" s="23" t="s">
        <v>753</v>
      </c>
      <c r="B69" s="23" t="s">
        <v>17345</v>
      </c>
      <c r="C69" s="23" t="s">
        <v>17346</v>
      </c>
    </row>
    <row r="70">
      <c r="A70" s="23" t="s">
        <v>779</v>
      </c>
      <c r="B70" s="23" t="s">
        <v>17355</v>
      </c>
      <c r="C70" s="23" t="s">
        <v>17350</v>
      </c>
    </row>
    <row r="71">
      <c r="A71" s="23" t="s">
        <v>785</v>
      </c>
      <c r="B71" s="23" t="s">
        <v>17367</v>
      </c>
      <c r="C71" s="23" t="s">
        <v>17348</v>
      </c>
    </row>
    <row r="72">
      <c r="A72" s="23" t="s">
        <v>795</v>
      </c>
      <c r="B72" s="23" t="s">
        <v>17347</v>
      </c>
      <c r="C72" s="23" t="s">
        <v>17348</v>
      </c>
    </row>
    <row r="73">
      <c r="A73" s="23" t="s">
        <v>801</v>
      </c>
      <c r="B73" s="23" t="s">
        <v>17347</v>
      </c>
      <c r="C73" s="23" t="s">
        <v>17348</v>
      </c>
    </row>
    <row r="74">
      <c r="A74" s="23" t="s">
        <v>820</v>
      </c>
      <c r="B74" s="23" t="s">
        <v>17368</v>
      </c>
      <c r="C74" s="23" t="s">
        <v>17353</v>
      </c>
    </row>
    <row r="75">
      <c r="A75" s="23" t="s">
        <v>827</v>
      </c>
      <c r="B75" s="23" t="s">
        <v>17357</v>
      </c>
      <c r="C75" s="23" t="s">
        <v>17350</v>
      </c>
    </row>
    <row r="76">
      <c r="A76" s="23" t="s">
        <v>833</v>
      </c>
      <c r="B76" s="23" t="s">
        <v>17347</v>
      </c>
      <c r="C76" s="23" t="s">
        <v>17348</v>
      </c>
    </row>
    <row r="77">
      <c r="A77" s="23" t="s">
        <v>843</v>
      </c>
      <c r="B77" s="23" t="s">
        <v>17369</v>
      </c>
      <c r="C77" s="23" t="s">
        <v>17370</v>
      </c>
    </row>
    <row r="78">
      <c r="A78" s="23" t="s">
        <v>849</v>
      </c>
      <c r="B78" s="23" t="s">
        <v>17347</v>
      </c>
      <c r="C78" s="23" t="s">
        <v>17348</v>
      </c>
    </row>
    <row r="79">
      <c r="A79" s="23" t="s">
        <v>853</v>
      </c>
      <c r="B79" s="23" t="s">
        <v>17345</v>
      </c>
      <c r="C79" s="23" t="s">
        <v>17346</v>
      </c>
    </row>
    <row r="80">
      <c r="A80" s="23" t="s">
        <v>855</v>
      </c>
      <c r="B80" s="23" t="s">
        <v>17349</v>
      </c>
      <c r="C80" s="23" t="s">
        <v>17350</v>
      </c>
    </row>
    <row r="81">
      <c r="A81" s="23" t="s">
        <v>856</v>
      </c>
      <c r="B81" s="23" t="s">
        <v>17345</v>
      </c>
      <c r="C81" s="23" t="s">
        <v>17346</v>
      </c>
    </row>
    <row r="82">
      <c r="A82" s="23" t="s">
        <v>857</v>
      </c>
      <c r="B82" s="23" t="s">
        <v>17347</v>
      </c>
      <c r="C82" s="23" t="s">
        <v>17348</v>
      </c>
    </row>
    <row r="83">
      <c r="A83" s="23" t="s">
        <v>860</v>
      </c>
      <c r="B83" s="23" t="s">
        <v>17347</v>
      </c>
      <c r="C83" s="23" t="s">
        <v>17348</v>
      </c>
    </row>
    <row r="84">
      <c r="A84" s="23" t="s">
        <v>877</v>
      </c>
      <c r="B84" s="23" t="s">
        <v>17347</v>
      </c>
      <c r="C84" s="23" t="s">
        <v>17348</v>
      </c>
    </row>
    <row r="85">
      <c r="A85" s="23" t="s">
        <v>881</v>
      </c>
      <c r="B85" s="23" t="s">
        <v>17345</v>
      </c>
      <c r="C85" s="23" t="s">
        <v>17346</v>
      </c>
    </row>
    <row r="86">
      <c r="A86" s="23" t="s">
        <v>884</v>
      </c>
      <c r="B86" s="23" t="s">
        <v>17347</v>
      </c>
      <c r="C86" s="23" t="s">
        <v>17348</v>
      </c>
    </row>
    <row r="87">
      <c r="A87" s="23" t="s">
        <v>893</v>
      </c>
      <c r="B87" s="23" t="s">
        <v>17345</v>
      </c>
      <c r="C87" s="23" t="s">
        <v>17346</v>
      </c>
    </row>
    <row r="88">
      <c r="A88" s="23" t="s">
        <v>900</v>
      </c>
      <c r="B88" s="23" t="s">
        <v>17359</v>
      </c>
      <c r="C88" s="23" t="s">
        <v>17360</v>
      </c>
    </row>
    <row r="89">
      <c r="A89" s="23" t="s">
        <v>901</v>
      </c>
      <c r="B89" s="23" t="s">
        <v>17347</v>
      </c>
      <c r="C89" s="23" t="s">
        <v>17348</v>
      </c>
    </row>
    <row r="90">
      <c r="A90" s="23" t="s">
        <v>924</v>
      </c>
      <c r="B90" s="23" t="s">
        <v>17345</v>
      </c>
      <c r="C90" s="23" t="s">
        <v>17346</v>
      </c>
    </row>
    <row r="91">
      <c r="A91" s="23" t="s">
        <v>137</v>
      </c>
      <c r="B91" s="23" t="s">
        <v>17349</v>
      </c>
      <c r="C91" s="23" t="s">
        <v>17350</v>
      </c>
    </row>
    <row r="92">
      <c r="A92" s="23" t="s">
        <v>928</v>
      </c>
      <c r="B92" s="23" t="s">
        <v>17347</v>
      </c>
      <c r="C92" s="23" t="s">
        <v>17348</v>
      </c>
    </row>
    <row r="93">
      <c r="A93" s="23" t="s">
        <v>931</v>
      </c>
      <c r="B93" s="23" t="s">
        <v>17345</v>
      </c>
      <c r="C93" s="23" t="s">
        <v>17346</v>
      </c>
    </row>
    <row r="94">
      <c r="A94" s="23" t="s">
        <v>944</v>
      </c>
      <c r="B94" s="23" t="s">
        <v>17359</v>
      </c>
      <c r="C94" s="23" t="s">
        <v>17360</v>
      </c>
    </row>
    <row r="95">
      <c r="A95" s="23" t="s">
        <v>947</v>
      </c>
      <c r="B95" s="23" t="s">
        <v>17345</v>
      </c>
      <c r="C95" s="23" t="s">
        <v>17346</v>
      </c>
    </row>
    <row r="96">
      <c r="A96" s="23" t="s">
        <v>949</v>
      </c>
      <c r="B96" s="23" t="s">
        <v>17357</v>
      </c>
      <c r="C96" s="23" t="s">
        <v>17350</v>
      </c>
    </row>
    <row r="97">
      <c r="A97" s="23" t="s">
        <v>958</v>
      </c>
      <c r="B97" s="23" t="s">
        <v>17365</v>
      </c>
      <c r="C97" s="23" t="s">
        <v>17350</v>
      </c>
    </row>
    <row r="98">
      <c r="A98" s="23" t="s">
        <v>967</v>
      </c>
      <c r="B98" s="23" t="s">
        <v>17347</v>
      </c>
      <c r="C98" s="23" t="s">
        <v>17348</v>
      </c>
    </row>
    <row r="99">
      <c r="A99" s="23" t="s">
        <v>968</v>
      </c>
      <c r="B99" s="23" t="s">
        <v>17349</v>
      </c>
      <c r="C99" s="23" t="s">
        <v>17350</v>
      </c>
    </row>
    <row r="100">
      <c r="A100" s="23" t="s">
        <v>969</v>
      </c>
      <c r="B100" s="23" t="s">
        <v>17345</v>
      </c>
      <c r="C100" s="23" t="s">
        <v>17346</v>
      </c>
    </row>
    <row r="101">
      <c r="A101" s="23" t="s">
        <v>980</v>
      </c>
      <c r="B101" s="23" t="s">
        <v>17366</v>
      </c>
      <c r="C101" s="23" t="s">
        <v>17348</v>
      </c>
    </row>
    <row r="102">
      <c r="A102" s="23" t="s">
        <v>162</v>
      </c>
      <c r="B102" s="23" t="s">
        <v>17349</v>
      </c>
      <c r="C102" s="23" t="s">
        <v>17350</v>
      </c>
    </row>
    <row r="103">
      <c r="A103" s="23" t="s">
        <v>993</v>
      </c>
      <c r="B103" s="23" t="s">
        <v>17345</v>
      </c>
      <c r="C103" s="23" t="s">
        <v>17346</v>
      </c>
    </row>
    <row r="104">
      <c r="A104" s="23" t="s">
        <v>995</v>
      </c>
      <c r="B104" s="23" t="s">
        <v>17359</v>
      </c>
      <c r="C104" s="23" t="s">
        <v>17360</v>
      </c>
    </row>
    <row r="105">
      <c r="A105" s="23" t="s">
        <v>1000</v>
      </c>
      <c r="B105" s="23" t="s">
        <v>17345</v>
      </c>
      <c r="C105" s="23" t="s">
        <v>17346</v>
      </c>
    </row>
    <row r="106">
      <c r="A106" s="23" t="s">
        <v>1002</v>
      </c>
      <c r="B106" s="23" t="s">
        <v>17347</v>
      </c>
      <c r="C106" s="23" t="s">
        <v>17348</v>
      </c>
    </row>
    <row r="107">
      <c r="A107" s="23" t="s">
        <v>1003</v>
      </c>
      <c r="B107" s="23" t="s">
        <v>17349</v>
      </c>
      <c r="C107" s="23" t="s">
        <v>17350</v>
      </c>
    </row>
    <row r="108">
      <c r="A108" s="23" t="s">
        <v>1012</v>
      </c>
      <c r="B108" s="23" t="s">
        <v>17345</v>
      </c>
      <c r="C108" s="23" t="s">
        <v>17346</v>
      </c>
    </row>
    <row r="109">
      <c r="A109" s="23" t="s">
        <v>1015</v>
      </c>
      <c r="B109" s="23" t="s">
        <v>17345</v>
      </c>
      <c r="C109" s="23" t="s">
        <v>17346</v>
      </c>
    </row>
    <row r="110">
      <c r="A110" s="23" t="s">
        <v>1020</v>
      </c>
      <c r="B110" s="23" t="s">
        <v>17371</v>
      </c>
      <c r="C110" s="23" t="s">
        <v>17370</v>
      </c>
    </row>
    <row r="111">
      <c r="A111" s="23" t="s">
        <v>1025</v>
      </c>
      <c r="B111" s="23" t="s">
        <v>17349</v>
      </c>
      <c r="C111" s="23" t="s">
        <v>17350</v>
      </c>
    </row>
    <row r="112">
      <c r="A112" s="23" t="s">
        <v>1026</v>
      </c>
      <c r="B112" s="23" t="s">
        <v>17347</v>
      </c>
      <c r="C112" s="23" t="s">
        <v>17348</v>
      </c>
    </row>
    <row r="113">
      <c r="A113" s="23" t="s">
        <v>1045</v>
      </c>
      <c r="B113" s="23" t="s">
        <v>17349</v>
      </c>
      <c r="C113" s="23" t="s">
        <v>17350</v>
      </c>
    </row>
    <row r="114">
      <c r="A114" s="23" t="s">
        <v>1046</v>
      </c>
      <c r="B114" s="23" t="s">
        <v>17349</v>
      </c>
      <c r="C114" s="23" t="s">
        <v>17350</v>
      </c>
    </row>
    <row r="115">
      <c r="A115" s="23" t="s">
        <v>1049</v>
      </c>
      <c r="B115" s="23" t="s">
        <v>17345</v>
      </c>
      <c r="C115" s="23" t="s">
        <v>17346</v>
      </c>
    </row>
    <row r="116">
      <c r="A116" s="23" t="s">
        <v>1051</v>
      </c>
      <c r="B116" s="23" t="s">
        <v>17359</v>
      </c>
      <c r="C116" s="23" t="s">
        <v>17360</v>
      </c>
    </row>
    <row r="117">
      <c r="A117" s="23" t="s">
        <v>121</v>
      </c>
      <c r="B117" s="23" t="s">
        <v>17364</v>
      </c>
      <c r="C117" s="23" t="s">
        <v>17350</v>
      </c>
    </row>
    <row r="118">
      <c r="A118" s="23" t="s">
        <v>1055</v>
      </c>
      <c r="B118" s="23" t="s">
        <v>17347</v>
      </c>
      <c r="C118" s="23" t="s">
        <v>17348</v>
      </c>
    </row>
    <row r="119">
      <c r="A119" s="23" t="s">
        <v>1057</v>
      </c>
      <c r="B119" s="23" t="s">
        <v>17345</v>
      </c>
      <c r="C119" s="23" t="s">
        <v>17346</v>
      </c>
    </row>
    <row r="120">
      <c r="A120" s="23" t="s">
        <v>1064</v>
      </c>
      <c r="B120" s="23" t="s">
        <v>17347</v>
      </c>
      <c r="C120" s="23" t="s">
        <v>17348</v>
      </c>
    </row>
    <row r="121">
      <c r="A121" s="23" t="s">
        <v>1065</v>
      </c>
      <c r="B121" s="23" t="s">
        <v>17349</v>
      </c>
      <c r="C121" s="23" t="s">
        <v>17350</v>
      </c>
    </row>
    <row r="122">
      <c r="A122" s="23" t="s">
        <v>1068</v>
      </c>
      <c r="B122" s="23" t="s">
        <v>17347</v>
      </c>
      <c r="C122" s="23" t="s">
        <v>17348</v>
      </c>
    </row>
    <row r="123">
      <c r="A123" s="23" t="s">
        <v>1077</v>
      </c>
      <c r="B123" s="23" t="s">
        <v>17354</v>
      </c>
      <c r="C123" s="23" t="s">
        <v>17353</v>
      </c>
    </row>
    <row r="124">
      <c r="A124" s="23" t="s">
        <v>1123</v>
      </c>
      <c r="B124" s="23" t="s">
        <v>17345</v>
      </c>
      <c r="C124" s="23" t="s">
        <v>17346</v>
      </c>
    </row>
    <row r="125">
      <c r="A125" s="23" t="s">
        <v>1124</v>
      </c>
      <c r="B125" s="23" t="s">
        <v>17368</v>
      </c>
      <c r="C125" s="23" t="s">
        <v>17353</v>
      </c>
    </row>
    <row r="126">
      <c r="A126" s="23" t="s">
        <v>1129</v>
      </c>
      <c r="B126" s="23" t="s">
        <v>17372</v>
      </c>
      <c r="C126" s="23" t="s">
        <v>17373</v>
      </c>
    </row>
    <row r="127">
      <c r="A127" s="23" t="s">
        <v>1131</v>
      </c>
      <c r="B127" s="23" t="s">
        <v>17349</v>
      </c>
      <c r="C127" s="23" t="s">
        <v>17350</v>
      </c>
    </row>
    <row r="128">
      <c r="A128" s="23" t="s">
        <v>1146</v>
      </c>
      <c r="B128" s="23" t="s">
        <v>17347</v>
      </c>
      <c r="C128" s="23" t="s">
        <v>17348</v>
      </c>
    </row>
    <row r="129">
      <c r="A129" s="23" t="s">
        <v>1147</v>
      </c>
      <c r="B129" s="23" t="s">
        <v>17359</v>
      </c>
      <c r="C129" s="23" t="s">
        <v>17360</v>
      </c>
    </row>
    <row r="130">
      <c r="A130" s="23" t="s">
        <v>1162</v>
      </c>
      <c r="B130" s="23" t="s">
        <v>17359</v>
      </c>
      <c r="C130" s="23" t="s">
        <v>17360</v>
      </c>
    </row>
    <row r="131">
      <c r="A131" s="23" t="s">
        <v>1165</v>
      </c>
      <c r="B131" s="23" t="s">
        <v>17347</v>
      </c>
      <c r="C131" s="23" t="s">
        <v>17348</v>
      </c>
    </row>
    <row r="132">
      <c r="A132" s="23" t="s">
        <v>1166</v>
      </c>
      <c r="B132" s="23" t="s">
        <v>17347</v>
      </c>
      <c r="C132" s="23" t="s">
        <v>17348</v>
      </c>
    </row>
    <row r="133">
      <c r="A133" s="23" t="s">
        <v>1170</v>
      </c>
      <c r="B133" s="23" t="s">
        <v>17358</v>
      </c>
      <c r="C133" s="23" t="s">
        <v>17350</v>
      </c>
    </row>
    <row r="134">
      <c r="A134" s="23" t="s">
        <v>1180</v>
      </c>
      <c r="B134" s="23" t="s">
        <v>17345</v>
      </c>
      <c r="C134" s="23" t="s">
        <v>17346</v>
      </c>
    </row>
    <row r="135">
      <c r="A135" s="23" t="s">
        <v>1183</v>
      </c>
      <c r="B135" s="23" t="s">
        <v>17368</v>
      </c>
      <c r="C135" s="23" t="s">
        <v>17353</v>
      </c>
    </row>
    <row r="136">
      <c r="A136" s="23" t="s">
        <v>1187</v>
      </c>
      <c r="B136" s="23" t="s">
        <v>17345</v>
      </c>
      <c r="C136" s="23" t="s">
        <v>17346</v>
      </c>
    </row>
    <row r="137">
      <c r="A137" s="23" t="s">
        <v>1190</v>
      </c>
      <c r="B137" s="23" t="s">
        <v>17366</v>
      </c>
      <c r="C137" s="23" t="s">
        <v>17348</v>
      </c>
    </row>
    <row r="138">
      <c r="A138" s="23" t="s">
        <v>1232</v>
      </c>
      <c r="B138" s="23" t="s">
        <v>17359</v>
      </c>
      <c r="C138" s="23" t="s">
        <v>17360</v>
      </c>
    </row>
    <row r="139">
      <c r="A139" s="23" t="s">
        <v>1235</v>
      </c>
      <c r="B139" s="23" t="s">
        <v>17345</v>
      </c>
      <c r="C139" s="23" t="s">
        <v>17346</v>
      </c>
    </row>
    <row r="140">
      <c r="A140" s="23" t="s">
        <v>1255</v>
      </c>
      <c r="B140" s="23" t="s">
        <v>17347</v>
      </c>
      <c r="C140" s="23" t="s">
        <v>17348</v>
      </c>
    </row>
    <row r="141">
      <c r="A141" s="23" t="s">
        <v>1258</v>
      </c>
      <c r="B141" s="23" t="s">
        <v>17347</v>
      </c>
      <c r="C141" s="23" t="s">
        <v>17348</v>
      </c>
    </row>
    <row r="142">
      <c r="A142" s="23" t="s">
        <v>1260</v>
      </c>
      <c r="B142" s="23" t="s">
        <v>17347</v>
      </c>
      <c r="C142" s="23" t="s">
        <v>17348</v>
      </c>
    </row>
    <row r="143">
      <c r="A143" s="23" t="s">
        <v>1262</v>
      </c>
      <c r="B143" s="23" t="s">
        <v>17366</v>
      </c>
      <c r="C143" s="23" t="s">
        <v>17348</v>
      </c>
    </row>
    <row r="144">
      <c r="A144" s="23" t="s">
        <v>1268</v>
      </c>
      <c r="B144" s="23" t="s">
        <v>17366</v>
      </c>
      <c r="C144" s="23" t="s">
        <v>17348</v>
      </c>
    </row>
    <row r="145">
      <c r="A145" s="23" t="s">
        <v>1270</v>
      </c>
      <c r="B145" s="23" t="s">
        <v>17345</v>
      </c>
      <c r="C145" s="23" t="s">
        <v>17346</v>
      </c>
    </row>
    <row r="146">
      <c r="A146" s="23" t="s">
        <v>1272</v>
      </c>
      <c r="B146" s="23" t="s">
        <v>17361</v>
      </c>
      <c r="C146" s="23" t="s">
        <v>17350</v>
      </c>
    </row>
    <row r="147">
      <c r="A147" s="23" t="s">
        <v>1275</v>
      </c>
      <c r="B147" s="23" t="s">
        <v>17345</v>
      </c>
      <c r="C147" s="23" t="s">
        <v>17346</v>
      </c>
    </row>
    <row r="148">
      <c r="A148" s="23" t="s">
        <v>1289</v>
      </c>
      <c r="B148" s="23" t="s">
        <v>17349</v>
      </c>
      <c r="C148" s="23" t="s">
        <v>17350</v>
      </c>
    </row>
    <row r="149">
      <c r="A149" s="23" t="s">
        <v>1310</v>
      </c>
      <c r="B149" s="23" t="s">
        <v>17349</v>
      </c>
      <c r="C149" s="23" t="s">
        <v>17350</v>
      </c>
    </row>
    <row r="150">
      <c r="A150" s="23" t="s">
        <v>1315</v>
      </c>
      <c r="B150" s="23" t="s">
        <v>17349</v>
      </c>
      <c r="C150" s="23" t="s">
        <v>17350</v>
      </c>
    </row>
    <row r="151">
      <c r="A151" s="23" t="s">
        <v>1318</v>
      </c>
      <c r="B151" s="23" t="s">
        <v>17345</v>
      </c>
      <c r="C151" s="23" t="s">
        <v>17346</v>
      </c>
    </row>
    <row r="152">
      <c r="A152" s="23" t="s">
        <v>1322</v>
      </c>
      <c r="B152" s="23" t="s">
        <v>17345</v>
      </c>
      <c r="C152" s="23" t="s">
        <v>17346</v>
      </c>
    </row>
    <row r="153">
      <c r="A153" s="23" t="s">
        <v>1326</v>
      </c>
      <c r="B153" s="23" t="s">
        <v>17347</v>
      </c>
      <c r="C153" s="23" t="s">
        <v>17348</v>
      </c>
    </row>
    <row r="154">
      <c r="A154" s="23" t="s">
        <v>1330</v>
      </c>
      <c r="B154" s="23" t="s">
        <v>17345</v>
      </c>
      <c r="C154" s="23" t="s">
        <v>17346</v>
      </c>
    </row>
    <row r="155">
      <c r="A155" s="23" t="s">
        <v>1344</v>
      </c>
      <c r="B155" s="23" t="s">
        <v>17368</v>
      </c>
      <c r="C155" s="23" t="s">
        <v>17353</v>
      </c>
    </row>
    <row r="156">
      <c r="A156" s="23" t="s">
        <v>1348</v>
      </c>
      <c r="B156" s="23" t="s">
        <v>17345</v>
      </c>
      <c r="C156" s="23" t="s">
        <v>17346</v>
      </c>
    </row>
    <row r="157">
      <c r="A157" s="23" t="s">
        <v>1357</v>
      </c>
      <c r="B157" s="23" t="s">
        <v>17347</v>
      </c>
      <c r="C157" s="23" t="s">
        <v>17348</v>
      </c>
    </row>
    <row r="158">
      <c r="A158" s="23" t="s">
        <v>1363</v>
      </c>
      <c r="B158" s="23" t="s">
        <v>17349</v>
      </c>
      <c r="C158" s="23" t="s">
        <v>17350</v>
      </c>
    </row>
    <row r="159">
      <c r="A159" s="23" t="s">
        <v>1364</v>
      </c>
      <c r="B159" s="23" t="s">
        <v>17374</v>
      </c>
      <c r="C159" s="23" t="s">
        <v>17375</v>
      </c>
    </row>
    <row r="160">
      <c r="A160" s="23" t="s">
        <v>1367</v>
      </c>
      <c r="B160" s="23" t="s">
        <v>17376</v>
      </c>
      <c r="C160" s="23" t="s">
        <v>17350</v>
      </c>
    </row>
    <row r="161">
      <c r="A161" s="23" t="s">
        <v>1375</v>
      </c>
      <c r="B161" s="23" t="s">
        <v>17377</v>
      </c>
      <c r="C161" s="23" t="s">
        <v>17350</v>
      </c>
    </row>
    <row r="162">
      <c r="A162" s="23" t="s">
        <v>1380</v>
      </c>
      <c r="B162" s="23" t="s">
        <v>17351</v>
      </c>
      <c r="C162" s="23" t="s">
        <v>17350</v>
      </c>
    </row>
    <row r="163">
      <c r="A163" s="23" t="s">
        <v>1387</v>
      </c>
      <c r="B163" s="23" t="s">
        <v>17345</v>
      </c>
      <c r="C163" s="23" t="s">
        <v>17346</v>
      </c>
    </row>
    <row r="164">
      <c r="A164" s="23" t="s">
        <v>1388</v>
      </c>
      <c r="B164" s="23" t="s">
        <v>17357</v>
      </c>
      <c r="C164" s="23" t="s">
        <v>17350</v>
      </c>
    </row>
    <row r="165">
      <c r="A165" s="23" t="s">
        <v>1392</v>
      </c>
      <c r="B165" s="23" t="s">
        <v>17366</v>
      </c>
      <c r="C165" s="23" t="s">
        <v>17348</v>
      </c>
    </row>
    <row r="166">
      <c r="A166" s="23" t="s">
        <v>1394</v>
      </c>
      <c r="B166" s="23" t="s">
        <v>17347</v>
      </c>
      <c r="C166" s="23" t="s">
        <v>17348</v>
      </c>
    </row>
    <row r="167">
      <c r="A167" s="23" t="s">
        <v>1400</v>
      </c>
      <c r="B167" s="23" t="s">
        <v>17359</v>
      </c>
      <c r="C167" s="23" t="s">
        <v>17360</v>
      </c>
    </row>
    <row r="168">
      <c r="A168" s="23" t="s">
        <v>1408</v>
      </c>
      <c r="B168" s="23" t="s">
        <v>17347</v>
      </c>
      <c r="C168" s="23" t="s">
        <v>17348</v>
      </c>
    </row>
    <row r="169">
      <c r="A169" s="23" t="s">
        <v>1411</v>
      </c>
      <c r="B169" s="23" t="s">
        <v>17345</v>
      </c>
      <c r="C169" s="23" t="s">
        <v>17346</v>
      </c>
    </row>
    <row r="170">
      <c r="A170" s="23" t="s">
        <v>1416</v>
      </c>
      <c r="B170" s="23" t="s">
        <v>17345</v>
      </c>
      <c r="C170" s="23" t="s">
        <v>17346</v>
      </c>
    </row>
    <row r="171">
      <c r="A171" s="23" t="s">
        <v>1418</v>
      </c>
      <c r="B171" s="23" t="s">
        <v>17369</v>
      </c>
      <c r="C171" s="23" t="s">
        <v>17370</v>
      </c>
    </row>
    <row r="172">
      <c r="A172" s="23" t="s">
        <v>1431</v>
      </c>
      <c r="B172" s="23" t="s">
        <v>17351</v>
      </c>
      <c r="C172" s="23" t="s">
        <v>17350</v>
      </c>
    </row>
    <row r="173">
      <c r="A173" s="23" t="s">
        <v>1442</v>
      </c>
      <c r="B173" s="23" t="s">
        <v>17345</v>
      </c>
      <c r="C173" s="23" t="s">
        <v>17346</v>
      </c>
    </row>
    <row r="174">
      <c r="A174" s="23" t="s">
        <v>1457</v>
      </c>
      <c r="B174" s="23" t="s">
        <v>17349</v>
      </c>
      <c r="C174" s="23" t="s">
        <v>17350</v>
      </c>
    </row>
    <row r="175">
      <c r="A175" s="23" t="s">
        <v>1460</v>
      </c>
      <c r="B175" s="23" t="s">
        <v>17378</v>
      </c>
      <c r="C175" s="23" t="s">
        <v>17360</v>
      </c>
    </row>
    <row r="176">
      <c r="A176" s="23" t="s">
        <v>1463</v>
      </c>
      <c r="B176" s="23" t="s">
        <v>17357</v>
      </c>
      <c r="C176" s="23" t="s">
        <v>17350</v>
      </c>
    </row>
    <row r="177">
      <c r="A177" s="23" t="s">
        <v>1468</v>
      </c>
      <c r="B177" s="23" t="s">
        <v>17345</v>
      </c>
      <c r="C177" s="23" t="s">
        <v>17346</v>
      </c>
    </row>
    <row r="178">
      <c r="A178" s="23" t="s">
        <v>1481</v>
      </c>
      <c r="B178" s="23" t="s">
        <v>17349</v>
      </c>
      <c r="C178" s="23" t="s">
        <v>17350</v>
      </c>
    </row>
    <row r="179">
      <c r="A179" s="23" t="s">
        <v>1488</v>
      </c>
      <c r="B179" s="23" t="s">
        <v>17345</v>
      </c>
      <c r="C179" s="23" t="s">
        <v>17346</v>
      </c>
    </row>
    <row r="180">
      <c r="A180" s="23" t="s">
        <v>1500</v>
      </c>
      <c r="B180" s="23" t="s">
        <v>17345</v>
      </c>
      <c r="C180" s="23" t="s">
        <v>17346</v>
      </c>
    </row>
    <row r="181">
      <c r="A181" s="23" t="s">
        <v>1502</v>
      </c>
      <c r="B181" s="23" t="s">
        <v>17347</v>
      </c>
      <c r="C181" s="23" t="s">
        <v>17348</v>
      </c>
    </row>
    <row r="182">
      <c r="A182" s="23" t="s">
        <v>1510</v>
      </c>
      <c r="B182" s="23" t="s">
        <v>17366</v>
      </c>
      <c r="C182" s="23" t="s">
        <v>17348</v>
      </c>
    </row>
    <row r="183">
      <c r="A183" s="23" t="s">
        <v>1515</v>
      </c>
      <c r="B183" s="23" t="s">
        <v>17349</v>
      </c>
      <c r="C183" s="23" t="s">
        <v>17350</v>
      </c>
    </row>
    <row r="184">
      <c r="A184" s="23" t="s">
        <v>1521</v>
      </c>
      <c r="B184" s="23" t="s">
        <v>17345</v>
      </c>
      <c r="C184" s="23" t="s">
        <v>17346</v>
      </c>
    </row>
    <row r="185">
      <c r="A185" s="23" t="s">
        <v>1525</v>
      </c>
      <c r="B185" s="23" t="s">
        <v>17359</v>
      </c>
      <c r="C185" s="23" t="s">
        <v>17360</v>
      </c>
    </row>
    <row r="186">
      <c r="A186" s="23" t="s">
        <v>1527</v>
      </c>
      <c r="B186" s="23" t="s">
        <v>17368</v>
      </c>
      <c r="C186" s="23" t="s">
        <v>17353</v>
      </c>
    </row>
    <row r="187">
      <c r="A187" s="23" t="s">
        <v>1533</v>
      </c>
      <c r="B187" s="23" t="s">
        <v>17345</v>
      </c>
      <c r="C187" s="23" t="s">
        <v>17346</v>
      </c>
    </row>
    <row r="188">
      <c r="A188" s="23" t="s">
        <v>1542</v>
      </c>
      <c r="B188" s="23" t="s">
        <v>17359</v>
      </c>
      <c r="C188" s="23" t="s">
        <v>17360</v>
      </c>
    </row>
    <row r="189">
      <c r="A189" s="23" t="s">
        <v>1543</v>
      </c>
      <c r="B189" s="23" t="s">
        <v>17357</v>
      </c>
      <c r="C189" s="23" t="s">
        <v>17350</v>
      </c>
    </row>
    <row r="190">
      <c r="A190" s="23" t="s">
        <v>1555</v>
      </c>
      <c r="B190" s="23" t="s">
        <v>17368</v>
      </c>
      <c r="C190" s="23" t="s">
        <v>17353</v>
      </c>
    </row>
    <row r="191">
      <c r="A191" s="23" t="s">
        <v>1568</v>
      </c>
      <c r="B191" s="23" t="s">
        <v>17345</v>
      </c>
      <c r="C191" s="23" t="s">
        <v>17346</v>
      </c>
    </row>
    <row r="192">
      <c r="A192" s="23" t="s">
        <v>1589</v>
      </c>
      <c r="B192" s="23" t="s">
        <v>17349</v>
      </c>
      <c r="C192" s="23" t="s">
        <v>17350</v>
      </c>
    </row>
    <row r="193">
      <c r="A193" s="23" t="s">
        <v>223</v>
      </c>
      <c r="B193" s="23" t="s">
        <v>17349</v>
      </c>
      <c r="C193" s="23" t="s">
        <v>17350</v>
      </c>
    </row>
    <row r="194">
      <c r="A194" s="23" t="s">
        <v>1596</v>
      </c>
      <c r="B194" s="23" t="s">
        <v>17345</v>
      </c>
      <c r="C194" s="23" t="s">
        <v>17346</v>
      </c>
    </row>
    <row r="195">
      <c r="A195" s="23" t="s">
        <v>1600</v>
      </c>
      <c r="B195" s="23" t="s">
        <v>17345</v>
      </c>
      <c r="C195" s="23" t="s">
        <v>17346</v>
      </c>
    </row>
    <row r="196">
      <c r="A196" s="23" t="s">
        <v>1613</v>
      </c>
      <c r="B196" s="23" t="s">
        <v>17357</v>
      </c>
      <c r="C196" s="23" t="s">
        <v>17350</v>
      </c>
    </row>
    <row r="197">
      <c r="A197" s="23" t="s">
        <v>1614</v>
      </c>
      <c r="B197" s="23" t="s">
        <v>17358</v>
      </c>
      <c r="C197" s="23" t="s">
        <v>17350</v>
      </c>
    </row>
    <row r="198">
      <c r="A198" s="23" t="s">
        <v>1629</v>
      </c>
      <c r="B198" s="23" t="s">
        <v>17345</v>
      </c>
      <c r="C198" s="23" t="s">
        <v>17346</v>
      </c>
    </row>
    <row r="199">
      <c r="A199" s="23" t="s">
        <v>1637</v>
      </c>
      <c r="B199" s="23" t="s">
        <v>17379</v>
      </c>
      <c r="C199" s="23" t="s">
        <v>17350</v>
      </c>
    </row>
    <row r="200">
      <c r="A200" s="23" t="s">
        <v>1651</v>
      </c>
      <c r="B200" s="23" t="s">
        <v>17345</v>
      </c>
      <c r="C200" s="23" t="s">
        <v>17346</v>
      </c>
    </row>
    <row r="201">
      <c r="A201" s="23" t="s">
        <v>1653</v>
      </c>
      <c r="B201" s="23" t="s">
        <v>17380</v>
      </c>
      <c r="C201" s="23" t="s">
        <v>17350</v>
      </c>
    </row>
    <row r="202">
      <c r="A202" s="23" t="s">
        <v>1655</v>
      </c>
      <c r="B202" s="23" t="s">
        <v>17365</v>
      </c>
      <c r="C202" s="23" t="s">
        <v>17350</v>
      </c>
    </row>
    <row r="203">
      <c r="A203" s="23" t="s">
        <v>1662</v>
      </c>
      <c r="B203" s="23" t="s">
        <v>17349</v>
      </c>
      <c r="C203" s="23" t="s">
        <v>17350</v>
      </c>
    </row>
    <row r="204">
      <c r="A204" s="23" t="s">
        <v>1664</v>
      </c>
      <c r="B204" s="23" t="s">
        <v>17357</v>
      </c>
      <c r="C204" s="23" t="s">
        <v>17350</v>
      </c>
    </row>
    <row r="205">
      <c r="A205" s="23" t="s">
        <v>1666</v>
      </c>
      <c r="B205" s="23" t="s">
        <v>17345</v>
      </c>
      <c r="C205" s="23" t="s">
        <v>17346</v>
      </c>
    </row>
    <row r="206">
      <c r="A206" s="23" t="s">
        <v>1670</v>
      </c>
      <c r="B206" s="23" t="s">
        <v>17347</v>
      </c>
      <c r="C206" s="23" t="s">
        <v>17348</v>
      </c>
    </row>
    <row r="207">
      <c r="A207" s="23" t="s">
        <v>1677</v>
      </c>
      <c r="B207" s="23" t="s">
        <v>17349</v>
      </c>
      <c r="C207" s="23" t="s">
        <v>17350</v>
      </c>
    </row>
    <row r="208">
      <c r="A208" s="23" t="s">
        <v>1680</v>
      </c>
      <c r="B208" s="23" t="s">
        <v>17347</v>
      </c>
      <c r="C208" s="23" t="s">
        <v>17348</v>
      </c>
    </row>
    <row r="209">
      <c r="A209" s="23" t="s">
        <v>1689</v>
      </c>
      <c r="B209" s="23" t="s">
        <v>17345</v>
      </c>
      <c r="C209" s="23" t="s">
        <v>17346</v>
      </c>
    </row>
    <row r="210">
      <c r="A210" s="23" t="s">
        <v>1692</v>
      </c>
      <c r="B210" s="23" t="s">
        <v>17359</v>
      </c>
      <c r="C210" s="23" t="s">
        <v>17360</v>
      </c>
    </row>
    <row r="211">
      <c r="A211" s="23" t="s">
        <v>1718</v>
      </c>
      <c r="B211" s="23" t="s">
        <v>17378</v>
      </c>
      <c r="C211" s="23" t="s">
        <v>17360</v>
      </c>
    </row>
    <row r="212">
      <c r="A212" s="23" t="s">
        <v>1746</v>
      </c>
      <c r="B212" s="23" t="s">
        <v>17345</v>
      </c>
      <c r="C212" s="23" t="s">
        <v>17346</v>
      </c>
    </row>
    <row r="213">
      <c r="A213" s="23" t="s">
        <v>1761</v>
      </c>
      <c r="B213" s="23" t="s">
        <v>17347</v>
      </c>
      <c r="C213" s="23" t="s">
        <v>17348</v>
      </c>
    </row>
    <row r="214">
      <c r="A214" s="23" t="s">
        <v>1762</v>
      </c>
      <c r="B214" s="23" t="s">
        <v>17347</v>
      </c>
      <c r="C214" s="23" t="s">
        <v>17348</v>
      </c>
    </row>
    <row r="215">
      <c r="A215" s="23" t="s">
        <v>1778</v>
      </c>
      <c r="B215" s="23" t="s">
        <v>17347</v>
      </c>
      <c r="C215" s="23" t="s">
        <v>17348</v>
      </c>
    </row>
    <row r="216">
      <c r="A216" s="23" t="s">
        <v>1790</v>
      </c>
      <c r="B216" s="23" t="s">
        <v>17347</v>
      </c>
      <c r="C216" s="23" t="s">
        <v>17348</v>
      </c>
    </row>
    <row r="217">
      <c r="A217" s="23" t="s">
        <v>1801</v>
      </c>
      <c r="B217" s="23" t="s">
        <v>17345</v>
      </c>
      <c r="C217" s="23" t="s">
        <v>17346</v>
      </c>
    </row>
    <row r="218">
      <c r="A218" s="23" t="s">
        <v>1805</v>
      </c>
      <c r="B218" s="23" t="s">
        <v>17345</v>
      </c>
      <c r="C218" s="23" t="s">
        <v>17346</v>
      </c>
    </row>
    <row r="219">
      <c r="A219" s="23" t="s">
        <v>1808</v>
      </c>
      <c r="B219" s="23" t="s">
        <v>17379</v>
      </c>
      <c r="C219" s="23" t="s">
        <v>17350</v>
      </c>
    </row>
    <row r="220">
      <c r="A220" s="23" t="s">
        <v>1813</v>
      </c>
      <c r="B220" s="23" t="s">
        <v>17366</v>
      </c>
      <c r="C220" s="23" t="s">
        <v>17348</v>
      </c>
    </row>
    <row r="221">
      <c r="A221" s="23" t="s">
        <v>1819</v>
      </c>
      <c r="B221" s="23" t="s">
        <v>17381</v>
      </c>
      <c r="C221" s="23" t="s">
        <v>17382</v>
      </c>
    </row>
    <row r="222">
      <c r="A222" s="23" t="s">
        <v>1829</v>
      </c>
      <c r="B222" s="23" t="s">
        <v>17345</v>
      </c>
      <c r="C222" s="23" t="s">
        <v>17346</v>
      </c>
    </row>
    <row r="223">
      <c r="A223" s="23" t="s">
        <v>1835</v>
      </c>
      <c r="B223" s="23" t="s">
        <v>17345</v>
      </c>
      <c r="C223" s="23" t="s">
        <v>17346</v>
      </c>
    </row>
    <row r="224">
      <c r="A224" s="23" t="s">
        <v>1839</v>
      </c>
      <c r="B224" s="23" t="s">
        <v>17347</v>
      </c>
      <c r="C224" s="23" t="s">
        <v>17348</v>
      </c>
    </row>
    <row r="225">
      <c r="A225" s="23" t="s">
        <v>1840</v>
      </c>
      <c r="B225" s="23" t="s">
        <v>17345</v>
      </c>
      <c r="C225" s="23" t="s">
        <v>17346</v>
      </c>
    </row>
    <row r="226">
      <c r="A226" s="23" t="s">
        <v>1841</v>
      </c>
      <c r="B226" s="23" t="s">
        <v>17345</v>
      </c>
      <c r="C226" s="23" t="s">
        <v>17346</v>
      </c>
    </row>
    <row r="227">
      <c r="A227" s="23" t="s">
        <v>1843</v>
      </c>
      <c r="B227" s="23" t="s">
        <v>17347</v>
      </c>
      <c r="C227" s="23" t="s">
        <v>17348</v>
      </c>
    </row>
    <row r="228">
      <c r="A228" s="23" t="s">
        <v>1865</v>
      </c>
      <c r="B228" s="23" t="s">
        <v>17347</v>
      </c>
      <c r="C228" s="23" t="s">
        <v>17348</v>
      </c>
    </row>
    <row r="229">
      <c r="A229" s="23" t="s">
        <v>1867</v>
      </c>
      <c r="B229" s="23" t="s">
        <v>17349</v>
      </c>
      <c r="C229" s="23" t="s">
        <v>17350</v>
      </c>
    </row>
    <row r="230">
      <c r="A230" s="23" t="s">
        <v>1869</v>
      </c>
      <c r="B230" s="23" t="s">
        <v>17383</v>
      </c>
      <c r="C230" s="23" t="s">
        <v>17350</v>
      </c>
    </row>
    <row r="231">
      <c r="A231" s="23" t="s">
        <v>1875</v>
      </c>
      <c r="B231" s="23" t="s">
        <v>17345</v>
      </c>
      <c r="C231" s="23" t="s">
        <v>17346</v>
      </c>
    </row>
    <row r="232">
      <c r="A232" s="23" t="s">
        <v>1882</v>
      </c>
      <c r="B232" s="23" t="s">
        <v>17345</v>
      </c>
      <c r="C232" s="23" t="s">
        <v>17346</v>
      </c>
    </row>
    <row r="233">
      <c r="A233" s="23" t="s">
        <v>1901</v>
      </c>
      <c r="B233" s="23" t="s">
        <v>17365</v>
      </c>
      <c r="C233" s="23" t="s">
        <v>17350</v>
      </c>
    </row>
    <row r="234">
      <c r="A234" s="23" t="s">
        <v>1903</v>
      </c>
      <c r="B234" s="23" t="s">
        <v>17347</v>
      </c>
      <c r="C234" s="23" t="s">
        <v>17348</v>
      </c>
    </row>
    <row r="235">
      <c r="A235" s="23" t="s">
        <v>1908</v>
      </c>
      <c r="B235" s="23" t="s">
        <v>17345</v>
      </c>
      <c r="C235" s="23" t="s">
        <v>17346</v>
      </c>
    </row>
    <row r="236">
      <c r="A236" s="23" t="s">
        <v>1916</v>
      </c>
      <c r="B236" s="23" t="s">
        <v>17345</v>
      </c>
      <c r="C236" s="23" t="s">
        <v>17346</v>
      </c>
    </row>
    <row r="237">
      <c r="A237" s="23" t="s">
        <v>1930</v>
      </c>
      <c r="B237" s="23" t="s">
        <v>17368</v>
      </c>
      <c r="C237" s="23" t="s">
        <v>17353</v>
      </c>
    </row>
    <row r="238">
      <c r="A238" s="23" t="s">
        <v>1939</v>
      </c>
      <c r="B238" s="23" t="s">
        <v>17369</v>
      </c>
      <c r="C238" s="23" t="s">
        <v>17370</v>
      </c>
    </row>
    <row r="239">
      <c r="A239" s="23" t="s">
        <v>1946</v>
      </c>
      <c r="B239" s="23" t="s">
        <v>17365</v>
      </c>
      <c r="C239" s="23" t="s">
        <v>17350</v>
      </c>
    </row>
    <row r="240">
      <c r="A240" s="23" t="s">
        <v>1951</v>
      </c>
      <c r="B240" s="23" t="s">
        <v>17345</v>
      </c>
      <c r="C240" s="23" t="s">
        <v>17346</v>
      </c>
    </row>
    <row r="241">
      <c r="A241" s="23" t="s">
        <v>1952</v>
      </c>
      <c r="B241" s="23" t="s">
        <v>17345</v>
      </c>
      <c r="C241" s="23" t="s">
        <v>17346</v>
      </c>
    </row>
    <row r="242">
      <c r="A242" s="23" t="s">
        <v>1964</v>
      </c>
      <c r="B242" s="23" t="s">
        <v>17345</v>
      </c>
      <c r="C242" s="23" t="s">
        <v>17346</v>
      </c>
    </row>
    <row r="243">
      <c r="A243" s="23" t="s">
        <v>1966</v>
      </c>
      <c r="B243" s="23" t="s">
        <v>17366</v>
      </c>
      <c r="C243" s="23" t="s">
        <v>17348</v>
      </c>
    </row>
    <row r="244">
      <c r="A244" s="23" t="s">
        <v>1988</v>
      </c>
      <c r="B244" s="23" t="s">
        <v>17347</v>
      </c>
      <c r="C244" s="23" t="s">
        <v>17348</v>
      </c>
    </row>
    <row r="245">
      <c r="A245" s="23" t="s">
        <v>1991</v>
      </c>
      <c r="B245" s="23" t="s">
        <v>17369</v>
      </c>
      <c r="C245" s="23" t="s">
        <v>17370</v>
      </c>
    </row>
    <row r="246">
      <c r="A246" s="23" t="s">
        <v>1993</v>
      </c>
      <c r="B246" s="23" t="s">
        <v>17347</v>
      </c>
      <c r="C246" s="23" t="s">
        <v>17348</v>
      </c>
    </row>
    <row r="247">
      <c r="A247" s="23" t="s">
        <v>1997</v>
      </c>
      <c r="B247" s="23" t="s">
        <v>17345</v>
      </c>
      <c r="C247" s="23" t="s">
        <v>17346</v>
      </c>
    </row>
    <row r="248">
      <c r="A248" s="23" t="s">
        <v>2004</v>
      </c>
      <c r="B248" s="23" t="s">
        <v>17384</v>
      </c>
      <c r="C248" s="23" t="s">
        <v>17350</v>
      </c>
    </row>
    <row r="249">
      <c r="A249" s="23" t="s">
        <v>2025</v>
      </c>
      <c r="B249" s="23" t="s">
        <v>17365</v>
      </c>
      <c r="C249" s="23" t="s">
        <v>17350</v>
      </c>
    </row>
    <row r="250">
      <c r="A250" s="23" t="s">
        <v>2036</v>
      </c>
      <c r="B250" s="23" t="s">
        <v>17366</v>
      </c>
      <c r="C250" s="23" t="s">
        <v>17348</v>
      </c>
    </row>
    <row r="251">
      <c r="A251" s="23" t="s">
        <v>2039</v>
      </c>
      <c r="B251" s="23" t="s">
        <v>17347</v>
      </c>
      <c r="C251" s="23" t="s">
        <v>17348</v>
      </c>
    </row>
    <row r="252">
      <c r="A252" s="23" t="s">
        <v>2075</v>
      </c>
      <c r="B252" s="23" t="s">
        <v>17345</v>
      </c>
      <c r="C252" s="23" t="s">
        <v>17346</v>
      </c>
    </row>
    <row r="253">
      <c r="A253" s="23" t="s">
        <v>2076</v>
      </c>
      <c r="B253" s="23" t="s">
        <v>17349</v>
      </c>
      <c r="C253" s="23" t="s">
        <v>17350</v>
      </c>
    </row>
    <row r="254">
      <c r="A254" s="23" t="s">
        <v>2079</v>
      </c>
      <c r="B254" s="23" t="s">
        <v>17347</v>
      </c>
      <c r="C254" s="23" t="s">
        <v>17348</v>
      </c>
    </row>
    <row r="255">
      <c r="A255" s="23" t="s">
        <v>2086</v>
      </c>
      <c r="B255" s="23" t="s">
        <v>17347</v>
      </c>
      <c r="C255" s="23" t="s">
        <v>17348</v>
      </c>
    </row>
    <row r="256">
      <c r="A256" s="23" t="s">
        <v>2089</v>
      </c>
      <c r="B256" s="23" t="s">
        <v>17345</v>
      </c>
      <c r="C256" s="23" t="s">
        <v>17346</v>
      </c>
    </row>
    <row r="257">
      <c r="A257" s="23" t="s">
        <v>2093</v>
      </c>
      <c r="B257" s="23" t="s">
        <v>17345</v>
      </c>
      <c r="C257" s="23" t="s">
        <v>17346</v>
      </c>
    </row>
    <row r="258">
      <c r="A258" s="23" t="s">
        <v>2096</v>
      </c>
      <c r="B258" s="23" t="s">
        <v>17347</v>
      </c>
      <c r="C258" s="23" t="s">
        <v>17348</v>
      </c>
    </row>
    <row r="259">
      <c r="A259" s="23" t="s">
        <v>2129</v>
      </c>
      <c r="B259" s="23" t="s">
        <v>17345</v>
      </c>
      <c r="C259" s="23" t="s">
        <v>17346</v>
      </c>
    </row>
    <row r="260">
      <c r="A260" s="23" t="s">
        <v>2134</v>
      </c>
      <c r="B260" s="23" t="s">
        <v>17357</v>
      </c>
      <c r="C260" s="23" t="s">
        <v>17350</v>
      </c>
    </row>
    <row r="261">
      <c r="A261" s="23" t="s">
        <v>2151</v>
      </c>
      <c r="B261" s="23" t="s">
        <v>17345</v>
      </c>
      <c r="C261" s="23" t="s">
        <v>17346</v>
      </c>
    </row>
    <row r="262">
      <c r="A262" s="23" t="s">
        <v>2154</v>
      </c>
      <c r="B262" s="23" t="s">
        <v>17345</v>
      </c>
      <c r="C262" s="23" t="s">
        <v>17346</v>
      </c>
    </row>
    <row r="263">
      <c r="A263" s="23" t="s">
        <v>2165</v>
      </c>
      <c r="B263" s="23" t="s">
        <v>17380</v>
      </c>
      <c r="C263" s="23" t="s">
        <v>17350</v>
      </c>
    </row>
    <row r="264">
      <c r="A264" s="23" t="s">
        <v>2182</v>
      </c>
      <c r="B264" s="23" t="s">
        <v>17369</v>
      </c>
      <c r="C264" s="23" t="s">
        <v>17370</v>
      </c>
    </row>
    <row r="265">
      <c r="A265" s="23" t="s">
        <v>2184</v>
      </c>
      <c r="B265" s="23" t="s">
        <v>17349</v>
      </c>
      <c r="C265" s="23" t="s">
        <v>17350</v>
      </c>
    </row>
    <row r="266">
      <c r="A266" s="23" t="s">
        <v>2188</v>
      </c>
      <c r="B266" s="23" t="s">
        <v>17345</v>
      </c>
      <c r="C266" s="23" t="s">
        <v>17346</v>
      </c>
    </row>
    <row r="267">
      <c r="A267" s="23" t="s">
        <v>2191</v>
      </c>
      <c r="B267" s="23" t="s">
        <v>17345</v>
      </c>
      <c r="C267" s="23" t="s">
        <v>17346</v>
      </c>
    </row>
    <row r="268">
      <c r="A268" s="23" t="s">
        <v>2192</v>
      </c>
      <c r="B268" s="23" t="s">
        <v>17345</v>
      </c>
      <c r="C268" s="23" t="s">
        <v>17346</v>
      </c>
    </row>
    <row r="269">
      <c r="A269" s="23" t="s">
        <v>2194</v>
      </c>
      <c r="B269" s="23" t="s">
        <v>17345</v>
      </c>
      <c r="C269" s="23" t="s">
        <v>17346</v>
      </c>
    </row>
    <row r="270">
      <c r="A270" s="23" t="s">
        <v>2198</v>
      </c>
      <c r="B270" s="23" t="s">
        <v>17385</v>
      </c>
      <c r="C270" s="23" t="s">
        <v>17360</v>
      </c>
    </row>
    <row r="271">
      <c r="A271" s="23" t="s">
        <v>2201</v>
      </c>
      <c r="B271" s="23" t="s">
        <v>17347</v>
      </c>
      <c r="C271" s="23" t="s">
        <v>17348</v>
      </c>
    </row>
    <row r="272">
      <c r="A272" s="23" t="s">
        <v>2204</v>
      </c>
      <c r="B272" s="23" t="s">
        <v>17347</v>
      </c>
      <c r="C272" s="23" t="s">
        <v>17348</v>
      </c>
    </row>
    <row r="273">
      <c r="A273" s="23" t="s">
        <v>2212</v>
      </c>
      <c r="B273" s="23" t="s">
        <v>17347</v>
      </c>
      <c r="C273" s="23" t="s">
        <v>17348</v>
      </c>
    </row>
    <row r="274">
      <c r="A274" s="23" t="s">
        <v>2213</v>
      </c>
      <c r="B274" s="23" t="s">
        <v>17359</v>
      </c>
      <c r="C274" s="23" t="s">
        <v>17360</v>
      </c>
    </row>
    <row r="275">
      <c r="A275" s="23" t="s">
        <v>2215</v>
      </c>
      <c r="B275" s="23" t="s">
        <v>17349</v>
      </c>
      <c r="C275" s="23" t="s">
        <v>17350</v>
      </c>
    </row>
    <row r="276">
      <c r="A276" s="23" t="s">
        <v>2220</v>
      </c>
      <c r="B276" s="23" t="s">
        <v>17347</v>
      </c>
      <c r="C276" s="23" t="s">
        <v>17348</v>
      </c>
    </row>
    <row r="277">
      <c r="A277" s="23" t="s">
        <v>2223</v>
      </c>
      <c r="B277" s="23" t="s">
        <v>17359</v>
      </c>
      <c r="C277" s="23" t="s">
        <v>17360</v>
      </c>
    </row>
    <row r="278">
      <c r="A278" s="23" t="s">
        <v>2224</v>
      </c>
      <c r="B278" s="23" t="s">
        <v>17345</v>
      </c>
      <c r="C278" s="23" t="s">
        <v>17346</v>
      </c>
    </row>
    <row r="279">
      <c r="A279" s="23" t="s">
        <v>2225</v>
      </c>
      <c r="B279" s="23" t="s">
        <v>17354</v>
      </c>
      <c r="C279" s="23" t="s">
        <v>17353</v>
      </c>
    </row>
    <row r="280">
      <c r="A280" s="23" t="s">
        <v>2233</v>
      </c>
      <c r="B280" s="23" t="s">
        <v>17345</v>
      </c>
      <c r="C280" s="23" t="s">
        <v>17346</v>
      </c>
    </row>
    <row r="281">
      <c r="A281" s="23" t="s">
        <v>2234</v>
      </c>
      <c r="B281" s="23" t="s">
        <v>17345</v>
      </c>
      <c r="C281" s="23" t="s">
        <v>17346</v>
      </c>
    </row>
    <row r="282">
      <c r="A282" s="23" t="s">
        <v>2237</v>
      </c>
      <c r="B282" s="23" t="s">
        <v>17347</v>
      </c>
      <c r="C282" s="23" t="s">
        <v>17348</v>
      </c>
    </row>
    <row r="283">
      <c r="A283" s="23" t="s">
        <v>2244</v>
      </c>
      <c r="B283" s="23" t="s">
        <v>17345</v>
      </c>
      <c r="C283" s="23" t="s">
        <v>17346</v>
      </c>
    </row>
    <row r="284">
      <c r="A284" s="23" t="s">
        <v>2245</v>
      </c>
      <c r="B284" s="23" t="s">
        <v>17365</v>
      </c>
      <c r="C284" s="23" t="s">
        <v>17350</v>
      </c>
    </row>
    <row r="285">
      <c r="A285" s="23" t="s">
        <v>2249</v>
      </c>
      <c r="B285" s="23" t="s">
        <v>17345</v>
      </c>
      <c r="C285" s="23" t="s">
        <v>17346</v>
      </c>
    </row>
    <row r="286">
      <c r="A286" s="23" t="s">
        <v>2273</v>
      </c>
      <c r="B286" s="23" t="s">
        <v>17347</v>
      </c>
      <c r="C286" s="23" t="s">
        <v>17348</v>
      </c>
    </row>
    <row r="287">
      <c r="A287" s="23" t="s">
        <v>2285</v>
      </c>
      <c r="B287" s="23" t="s">
        <v>17345</v>
      </c>
      <c r="C287" s="23" t="s">
        <v>17346</v>
      </c>
    </row>
    <row r="288">
      <c r="A288" s="23" t="s">
        <v>2288</v>
      </c>
      <c r="B288" s="23" t="s">
        <v>17381</v>
      </c>
      <c r="C288" s="23" t="s">
        <v>17382</v>
      </c>
    </row>
    <row r="289">
      <c r="A289" s="23" t="s">
        <v>2295</v>
      </c>
      <c r="B289" s="23" t="s">
        <v>17345</v>
      </c>
      <c r="C289" s="23" t="s">
        <v>17346</v>
      </c>
    </row>
    <row r="290">
      <c r="A290" s="23" t="s">
        <v>2313</v>
      </c>
      <c r="B290" s="23" t="s">
        <v>17345</v>
      </c>
      <c r="C290" s="23" t="s">
        <v>17346</v>
      </c>
    </row>
    <row r="291">
      <c r="A291" s="23" t="s">
        <v>2315</v>
      </c>
      <c r="B291" s="23" t="s">
        <v>17345</v>
      </c>
      <c r="C291" s="23" t="s">
        <v>17346</v>
      </c>
    </row>
    <row r="292">
      <c r="A292" s="23" t="s">
        <v>2333</v>
      </c>
      <c r="B292" s="23" t="s">
        <v>17347</v>
      </c>
      <c r="C292" s="23" t="s">
        <v>17348</v>
      </c>
    </row>
    <row r="293">
      <c r="A293" s="23" t="s">
        <v>2344</v>
      </c>
      <c r="B293" s="23" t="s">
        <v>17347</v>
      </c>
      <c r="C293" s="23" t="s">
        <v>17348</v>
      </c>
    </row>
    <row r="294">
      <c r="A294" s="23" t="s">
        <v>2350</v>
      </c>
      <c r="B294" s="23" t="s">
        <v>17349</v>
      </c>
      <c r="C294" s="23" t="s">
        <v>17350</v>
      </c>
    </row>
    <row r="295">
      <c r="A295" s="23" t="s">
        <v>2374</v>
      </c>
      <c r="B295" s="23" t="s">
        <v>17345</v>
      </c>
      <c r="C295" s="23" t="s">
        <v>17346</v>
      </c>
    </row>
    <row r="296">
      <c r="A296" s="23" t="s">
        <v>2388</v>
      </c>
      <c r="B296" s="23" t="s">
        <v>17345</v>
      </c>
      <c r="C296" s="23" t="s">
        <v>17346</v>
      </c>
    </row>
    <row r="297">
      <c r="A297" s="23" t="s">
        <v>2397</v>
      </c>
      <c r="B297" s="23" t="s">
        <v>17366</v>
      </c>
      <c r="C297" s="23" t="s">
        <v>17348</v>
      </c>
    </row>
    <row r="298">
      <c r="A298" s="23" t="s">
        <v>2408</v>
      </c>
      <c r="B298" s="23" t="s">
        <v>17345</v>
      </c>
      <c r="C298" s="23" t="s">
        <v>17346</v>
      </c>
    </row>
    <row r="299">
      <c r="A299" s="23" t="s">
        <v>2417</v>
      </c>
      <c r="B299" s="23" t="s">
        <v>17369</v>
      </c>
      <c r="C299" s="23" t="s">
        <v>17370</v>
      </c>
    </row>
    <row r="300">
      <c r="A300" s="23" t="s">
        <v>2428</v>
      </c>
      <c r="B300" s="23" t="s">
        <v>17345</v>
      </c>
      <c r="C300" s="23" t="s">
        <v>17346</v>
      </c>
    </row>
    <row r="301">
      <c r="A301" s="23" t="s">
        <v>2429</v>
      </c>
      <c r="B301" s="23" t="s">
        <v>17345</v>
      </c>
      <c r="C301" s="23" t="s">
        <v>17346</v>
      </c>
    </row>
    <row r="302">
      <c r="A302" s="23" t="s">
        <v>2434</v>
      </c>
      <c r="B302" s="23" t="s">
        <v>17366</v>
      </c>
      <c r="C302" s="23" t="s">
        <v>17348</v>
      </c>
    </row>
    <row r="303">
      <c r="A303" s="23" t="s">
        <v>2435</v>
      </c>
      <c r="B303" s="23" t="s">
        <v>17345</v>
      </c>
      <c r="C303" s="23" t="s">
        <v>17346</v>
      </c>
    </row>
    <row r="304">
      <c r="A304" s="23" t="s">
        <v>2446</v>
      </c>
      <c r="B304" s="23" t="s">
        <v>17347</v>
      </c>
      <c r="C304" s="23" t="s">
        <v>17348</v>
      </c>
    </row>
    <row r="305">
      <c r="A305" s="23" t="s">
        <v>2463</v>
      </c>
      <c r="B305" s="23" t="s">
        <v>17359</v>
      </c>
      <c r="C305" s="23" t="s">
        <v>17360</v>
      </c>
    </row>
    <row r="306">
      <c r="A306" s="23" t="s">
        <v>2468</v>
      </c>
      <c r="B306" s="23" t="s">
        <v>17366</v>
      </c>
      <c r="C306" s="23" t="s">
        <v>17348</v>
      </c>
    </row>
    <row r="307">
      <c r="A307" s="23" t="s">
        <v>2470</v>
      </c>
      <c r="B307" s="23" t="s">
        <v>17359</v>
      </c>
      <c r="C307" s="23" t="s">
        <v>17360</v>
      </c>
    </row>
    <row r="308">
      <c r="A308" s="23" t="s">
        <v>2487</v>
      </c>
      <c r="B308" s="23" t="s">
        <v>17347</v>
      </c>
      <c r="C308" s="23" t="s">
        <v>17348</v>
      </c>
    </row>
    <row r="309">
      <c r="A309" s="23" t="s">
        <v>2492</v>
      </c>
      <c r="B309" s="23" t="s">
        <v>17363</v>
      </c>
      <c r="C309" s="23" t="s">
        <v>17353</v>
      </c>
    </row>
    <row r="310">
      <c r="A310" s="23" t="s">
        <v>2503</v>
      </c>
      <c r="B310" s="23" t="s">
        <v>17345</v>
      </c>
      <c r="C310" s="23" t="s">
        <v>17346</v>
      </c>
    </row>
    <row r="311">
      <c r="A311" s="23" t="s">
        <v>2506</v>
      </c>
      <c r="B311" s="23" t="s">
        <v>17365</v>
      </c>
      <c r="C311" s="23" t="s">
        <v>17350</v>
      </c>
    </row>
    <row r="312">
      <c r="A312" s="23" t="s">
        <v>2516</v>
      </c>
      <c r="B312" s="23" t="s">
        <v>17345</v>
      </c>
      <c r="C312" s="23" t="s">
        <v>17346</v>
      </c>
    </row>
    <row r="313">
      <c r="A313" s="23" t="s">
        <v>2527</v>
      </c>
      <c r="B313" s="23" t="s">
        <v>17347</v>
      </c>
      <c r="C313" s="23" t="s">
        <v>17348</v>
      </c>
    </row>
    <row r="314">
      <c r="A314" s="23" t="s">
        <v>2537</v>
      </c>
      <c r="B314" s="23" t="s">
        <v>17371</v>
      </c>
      <c r="C314" s="23" t="s">
        <v>17370</v>
      </c>
    </row>
    <row r="315">
      <c r="A315" s="23" t="s">
        <v>2540</v>
      </c>
      <c r="B315" s="23" t="s">
        <v>17345</v>
      </c>
      <c r="C315" s="23" t="s">
        <v>17346</v>
      </c>
    </row>
    <row r="316">
      <c r="A316" s="23" t="s">
        <v>2541</v>
      </c>
      <c r="B316" s="23" t="s">
        <v>17347</v>
      </c>
      <c r="C316" s="23" t="s">
        <v>17348</v>
      </c>
    </row>
    <row r="317">
      <c r="A317" s="23" t="s">
        <v>2544</v>
      </c>
      <c r="B317" s="23" t="s">
        <v>17366</v>
      </c>
      <c r="C317" s="23" t="s">
        <v>17348</v>
      </c>
    </row>
    <row r="318">
      <c r="A318" s="23" t="s">
        <v>248</v>
      </c>
      <c r="B318" s="23" t="s">
        <v>17368</v>
      </c>
      <c r="C318" s="23" t="s">
        <v>17353</v>
      </c>
    </row>
    <row r="319">
      <c r="A319" s="23" t="s">
        <v>2555</v>
      </c>
      <c r="B319" s="23" t="s">
        <v>17345</v>
      </c>
      <c r="C319" s="23" t="s">
        <v>17346</v>
      </c>
    </row>
    <row r="320">
      <c r="A320" s="23" t="s">
        <v>2566</v>
      </c>
      <c r="B320" s="23" t="s">
        <v>17347</v>
      </c>
      <c r="C320" s="23" t="s">
        <v>17348</v>
      </c>
    </row>
    <row r="321">
      <c r="A321" s="23" t="s">
        <v>2572</v>
      </c>
      <c r="B321" s="23" t="s">
        <v>17347</v>
      </c>
      <c r="C321" s="23" t="s">
        <v>17348</v>
      </c>
    </row>
    <row r="322">
      <c r="A322" s="23" t="s">
        <v>2575</v>
      </c>
      <c r="B322" s="23" t="s">
        <v>17345</v>
      </c>
      <c r="C322" s="23" t="s">
        <v>17346</v>
      </c>
    </row>
    <row r="323">
      <c r="A323" s="23" t="s">
        <v>2577</v>
      </c>
      <c r="B323" s="23" t="s">
        <v>17345</v>
      </c>
      <c r="C323" s="23" t="s">
        <v>17346</v>
      </c>
    </row>
    <row r="324">
      <c r="A324" s="23" t="s">
        <v>2587</v>
      </c>
      <c r="B324" s="23" t="s">
        <v>17345</v>
      </c>
      <c r="C324" s="23" t="s">
        <v>17346</v>
      </c>
    </row>
    <row r="325">
      <c r="A325" s="23" t="s">
        <v>2597</v>
      </c>
      <c r="B325" s="23" t="s">
        <v>17362</v>
      </c>
      <c r="C325" s="23" t="s">
        <v>17350</v>
      </c>
    </row>
    <row r="326">
      <c r="A326" s="23" t="s">
        <v>2602</v>
      </c>
      <c r="B326" s="23" t="s">
        <v>17345</v>
      </c>
      <c r="C326" s="23" t="s">
        <v>17346</v>
      </c>
    </row>
    <row r="327">
      <c r="A327" s="23" t="s">
        <v>2610</v>
      </c>
      <c r="B327" s="23" t="s">
        <v>17347</v>
      </c>
      <c r="C327" s="23" t="s">
        <v>17348</v>
      </c>
    </row>
    <row r="328">
      <c r="A328" s="23" t="s">
        <v>2613</v>
      </c>
      <c r="B328" s="23" t="s">
        <v>17347</v>
      </c>
      <c r="C328" s="23" t="s">
        <v>17348</v>
      </c>
    </row>
    <row r="329">
      <c r="A329" s="23" t="s">
        <v>2629</v>
      </c>
      <c r="B329" s="23" t="s">
        <v>17345</v>
      </c>
      <c r="C329" s="23" t="s">
        <v>17346</v>
      </c>
    </row>
    <row r="330">
      <c r="A330" s="23" t="s">
        <v>2647</v>
      </c>
      <c r="B330" s="23" t="s">
        <v>17345</v>
      </c>
      <c r="C330" s="23" t="s">
        <v>17346</v>
      </c>
    </row>
    <row r="331">
      <c r="A331" s="23" t="s">
        <v>2650</v>
      </c>
      <c r="B331" s="23" t="s">
        <v>17345</v>
      </c>
      <c r="C331" s="23" t="s">
        <v>17346</v>
      </c>
    </row>
    <row r="332">
      <c r="A332" s="23" t="s">
        <v>2651</v>
      </c>
      <c r="B332" s="23" t="s">
        <v>17359</v>
      </c>
      <c r="C332" s="23" t="s">
        <v>17360</v>
      </c>
    </row>
    <row r="333">
      <c r="A333" s="23" t="s">
        <v>2656</v>
      </c>
      <c r="B333" s="23" t="s">
        <v>17347</v>
      </c>
      <c r="C333" s="23" t="s">
        <v>17348</v>
      </c>
    </row>
    <row r="334">
      <c r="A334" s="23" t="s">
        <v>2658</v>
      </c>
      <c r="B334" s="23" t="s">
        <v>17345</v>
      </c>
      <c r="C334" s="23" t="s">
        <v>17346</v>
      </c>
    </row>
    <row r="335">
      <c r="A335" s="23" t="s">
        <v>2667</v>
      </c>
      <c r="B335" s="23" t="s">
        <v>17386</v>
      </c>
      <c r="C335" s="23" t="s">
        <v>17387</v>
      </c>
    </row>
    <row r="336">
      <c r="A336" s="23" t="s">
        <v>2671</v>
      </c>
      <c r="B336" s="23" t="s">
        <v>17359</v>
      </c>
      <c r="C336" s="23" t="s">
        <v>17360</v>
      </c>
    </row>
    <row r="337">
      <c r="A337" s="23" t="s">
        <v>2673</v>
      </c>
      <c r="B337" s="23" t="s">
        <v>17358</v>
      </c>
      <c r="C337" s="23" t="s">
        <v>17350</v>
      </c>
    </row>
    <row r="338">
      <c r="A338" s="23" t="s">
        <v>2674</v>
      </c>
      <c r="B338" s="23" t="s">
        <v>17347</v>
      </c>
      <c r="C338" s="23" t="s">
        <v>17348</v>
      </c>
    </row>
    <row r="339">
      <c r="A339" s="23" t="s">
        <v>2677</v>
      </c>
      <c r="B339" s="23" t="s">
        <v>17347</v>
      </c>
      <c r="C339" s="23" t="s">
        <v>17348</v>
      </c>
    </row>
    <row r="340">
      <c r="A340" s="23" t="s">
        <v>2703</v>
      </c>
      <c r="B340" s="23" t="s">
        <v>17345</v>
      </c>
      <c r="C340" s="23" t="s">
        <v>17346</v>
      </c>
    </row>
    <row r="341">
      <c r="A341" s="23" t="s">
        <v>2704</v>
      </c>
      <c r="B341" s="23" t="s">
        <v>17347</v>
      </c>
      <c r="C341" s="23" t="s">
        <v>17348</v>
      </c>
    </row>
    <row r="342">
      <c r="A342" s="23" t="s">
        <v>2708</v>
      </c>
      <c r="B342" s="23" t="s">
        <v>17349</v>
      </c>
      <c r="C342" s="23" t="s">
        <v>17350</v>
      </c>
    </row>
    <row r="343">
      <c r="A343" s="23" t="s">
        <v>2714</v>
      </c>
      <c r="B343" s="23" t="s">
        <v>17347</v>
      </c>
      <c r="C343" s="23" t="s">
        <v>17348</v>
      </c>
    </row>
    <row r="344">
      <c r="A344" s="23" t="s">
        <v>2731</v>
      </c>
      <c r="B344" s="23" t="s">
        <v>17347</v>
      </c>
      <c r="C344" s="23" t="s">
        <v>17348</v>
      </c>
    </row>
    <row r="345">
      <c r="A345" s="23" t="s">
        <v>2733</v>
      </c>
      <c r="B345" s="23" t="s">
        <v>17345</v>
      </c>
      <c r="C345" s="23" t="s">
        <v>17346</v>
      </c>
    </row>
    <row r="346">
      <c r="A346" s="23" t="s">
        <v>2736</v>
      </c>
      <c r="B346" s="23" t="s">
        <v>17359</v>
      </c>
      <c r="C346" s="23" t="s">
        <v>17360</v>
      </c>
    </row>
    <row r="347">
      <c r="A347" s="23" t="s">
        <v>2740</v>
      </c>
      <c r="B347" s="23" t="s">
        <v>17347</v>
      </c>
      <c r="C347" s="23" t="s">
        <v>17348</v>
      </c>
    </row>
    <row r="348">
      <c r="A348" s="23" t="s">
        <v>2742</v>
      </c>
      <c r="B348" s="23" t="s">
        <v>17359</v>
      </c>
      <c r="C348" s="23" t="s">
        <v>17360</v>
      </c>
    </row>
    <row r="349">
      <c r="A349" s="23" t="s">
        <v>2744</v>
      </c>
      <c r="B349" s="23" t="s">
        <v>17345</v>
      </c>
      <c r="C349" s="23" t="s">
        <v>17346</v>
      </c>
    </row>
    <row r="350">
      <c r="A350" s="23" t="s">
        <v>2745</v>
      </c>
      <c r="B350" s="23" t="s">
        <v>17359</v>
      </c>
      <c r="C350" s="23" t="s">
        <v>17360</v>
      </c>
    </row>
    <row r="351">
      <c r="A351" s="23" t="s">
        <v>2747</v>
      </c>
      <c r="B351" s="23" t="s">
        <v>17365</v>
      </c>
      <c r="C351" s="23" t="s">
        <v>17350</v>
      </c>
    </row>
    <row r="352">
      <c r="A352" s="23" t="s">
        <v>2754</v>
      </c>
      <c r="B352" s="23" t="s">
        <v>17349</v>
      </c>
      <c r="C352" s="23" t="s">
        <v>17350</v>
      </c>
    </row>
    <row r="353">
      <c r="A353" s="23" t="s">
        <v>2771</v>
      </c>
      <c r="B353" s="23" t="s">
        <v>17359</v>
      </c>
      <c r="C353" s="23" t="s">
        <v>17360</v>
      </c>
    </row>
    <row r="354">
      <c r="A354" s="23" t="s">
        <v>2772</v>
      </c>
      <c r="B354" s="23" t="s">
        <v>17349</v>
      </c>
      <c r="C354" s="23" t="s">
        <v>17350</v>
      </c>
    </row>
    <row r="355">
      <c r="A355" s="23" t="s">
        <v>2775</v>
      </c>
      <c r="B355" s="23" t="s">
        <v>17347</v>
      </c>
      <c r="C355" s="23" t="s">
        <v>17348</v>
      </c>
    </row>
    <row r="356">
      <c r="A356" s="23" t="s">
        <v>2776</v>
      </c>
      <c r="B356" s="23" t="s">
        <v>17345</v>
      </c>
      <c r="C356" s="23" t="s">
        <v>17346</v>
      </c>
    </row>
    <row r="357">
      <c r="A357" s="23" t="s">
        <v>2778</v>
      </c>
      <c r="B357" s="23" t="s">
        <v>17345</v>
      </c>
      <c r="C357" s="23" t="s">
        <v>17346</v>
      </c>
    </row>
    <row r="358">
      <c r="A358" s="23" t="s">
        <v>2782</v>
      </c>
      <c r="B358" s="23" t="s">
        <v>17345</v>
      </c>
      <c r="C358" s="23" t="s">
        <v>17346</v>
      </c>
    </row>
    <row r="359">
      <c r="A359" s="23" t="s">
        <v>2787</v>
      </c>
      <c r="B359" s="23" t="s">
        <v>17349</v>
      </c>
      <c r="C359" s="23" t="s">
        <v>17350</v>
      </c>
    </row>
    <row r="360">
      <c r="A360" s="23" t="s">
        <v>2800</v>
      </c>
      <c r="B360" s="23" t="s">
        <v>17345</v>
      </c>
      <c r="C360" s="23" t="s">
        <v>17346</v>
      </c>
    </row>
    <row r="361">
      <c r="A361" s="23" t="s">
        <v>2803</v>
      </c>
      <c r="B361" s="23" t="s">
        <v>17363</v>
      </c>
      <c r="C361" s="23" t="s">
        <v>17353</v>
      </c>
    </row>
    <row r="362">
      <c r="A362" s="23" t="s">
        <v>2812</v>
      </c>
      <c r="B362" s="23" t="s">
        <v>17349</v>
      </c>
      <c r="C362" s="23" t="s">
        <v>17350</v>
      </c>
    </row>
    <row r="363">
      <c r="A363" s="23" t="s">
        <v>2813</v>
      </c>
      <c r="B363" s="23" t="s">
        <v>17345</v>
      </c>
      <c r="C363" s="23" t="s">
        <v>17346</v>
      </c>
    </row>
    <row r="364">
      <c r="A364" s="23" t="s">
        <v>2821</v>
      </c>
      <c r="B364" s="23" t="s">
        <v>17347</v>
      </c>
      <c r="C364" s="23" t="s">
        <v>17348</v>
      </c>
    </row>
    <row r="365">
      <c r="A365" s="23" t="s">
        <v>2830</v>
      </c>
      <c r="B365" s="23" t="s">
        <v>17345</v>
      </c>
      <c r="C365" s="23" t="s">
        <v>17346</v>
      </c>
    </row>
    <row r="366">
      <c r="A366" s="23" t="s">
        <v>2832</v>
      </c>
      <c r="B366" s="23" t="s">
        <v>17364</v>
      </c>
      <c r="C366" s="23" t="s">
        <v>17350</v>
      </c>
    </row>
    <row r="367">
      <c r="A367" s="23" t="s">
        <v>2836</v>
      </c>
      <c r="B367" s="23" t="s">
        <v>17347</v>
      </c>
      <c r="C367" s="23" t="s">
        <v>17348</v>
      </c>
    </row>
    <row r="368">
      <c r="A368" s="23" t="s">
        <v>2870</v>
      </c>
      <c r="B368" s="23" t="s">
        <v>17349</v>
      </c>
      <c r="C368" s="23" t="s">
        <v>17350</v>
      </c>
    </row>
    <row r="369">
      <c r="A369" s="23" t="s">
        <v>2884</v>
      </c>
      <c r="B369" s="23" t="s">
        <v>17366</v>
      </c>
      <c r="C369" s="23" t="s">
        <v>17348</v>
      </c>
    </row>
    <row r="370">
      <c r="A370" s="23" t="s">
        <v>2887</v>
      </c>
      <c r="B370" s="23" t="s">
        <v>17345</v>
      </c>
      <c r="C370" s="23" t="s">
        <v>17346</v>
      </c>
    </row>
    <row r="371">
      <c r="A371" s="23" t="s">
        <v>2893</v>
      </c>
      <c r="B371" s="23" t="s">
        <v>17345</v>
      </c>
      <c r="C371" s="23" t="s">
        <v>17346</v>
      </c>
    </row>
    <row r="372">
      <c r="A372" s="23" t="s">
        <v>2896</v>
      </c>
      <c r="B372" s="23" t="s">
        <v>17349</v>
      </c>
      <c r="C372" s="23" t="s">
        <v>17350</v>
      </c>
    </row>
    <row r="373">
      <c r="A373" s="23" t="s">
        <v>2902</v>
      </c>
      <c r="B373" s="23" t="s">
        <v>17345</v>
      </c>
      <c r="C373" s="23" t="s">
        <v>17346</v>
      </c>
    </row>
    <row r="374">
      <c r="A374" s="23" t="s">
        <v>2913</v>
      </c>
      <c r="B374" s="23" t="s">
        <v>17349</v>
      </c>
      <c r="C374" s="23" t="s">
        <v>17350</v>
      </c>
    </row>
    <row r="375">
      <c r="A375" s="23" t="s">
        <v>2917</v>
      </c>
      <c r="B375" s="23" t="s">
        <v>17345</v>
      </c>
      <c r="C375" s="23" t="s">
        <v>17346</v>
      </c>
    </row>
    <row r="376">
      <c r="A376" s="23" t="s">
        <v>2920</v>
      </c>
      <c r="B376" s="23" t="s">
        <v>17347</v>
      </c>
      <c r="C376" s="23" t="s">
        <v>17348</v>
      </c>
    </row>
    <row r="377">
      <c r="A377" s="23" t="s">
        <v>2921</v>
      </c>
      <c r="B377" s="23" t="s">
        <v>17347</v>
      </c>
      <c r="C377" s="23" t="s">
        <v>17348</v>
      </c>
    </row>
    <row r="378">
      <c r="A378" s="23" t="s">
        <v>2933</v>
      </c>
      <c r="B378" s="23" t="s">
        <v>17345</v>
      </c>
      <c r="C378" s="23" t="s">
        <v>17346</v>
      </c>
    </row>
    <row r="379">
      <c r="A379" s="23" t="s">
        <v>2939</v>
      </c>
      <c r="B379" s="23" t="s">
        <v>17345</v>
      </c>
      <c r="C379" s="23" t="s">
        <v>17346</v>
      </c>
    </row>
    <row r="380">
      <c r="A380" s="23" t="s">
        <v>2948</v>
      </c>
      <c r="B380" s="23" t="s">
        <v>17347</v>
      </c>
      <c r="C380" s="23" t="s">
        <v>17348</v>
      </c>
    </row>
    <row r="381">
      <c r="A381" s="23" t="s">
        <v>2962</v>
      </c>
      <c r="B381" s="23" t="s">
        <v>17366</v>
      </c>
      <c r="C381" s="23" t="s">
        <v>17348</v>
      </c>
    </row>
    <row r="382">
      <c r="A382" s="23" t="s">
        <v>2972</v>
      </c>
      <c r="B382" s="23" t="s">
        <v>17349</v>
      </c>
      <c r="C382" s="23" t="s">
        <v>17350</v>
      </c>
    </row>
    <row r="383">
      <c r="A383" s="23" t="s">
        <v>2977</v>
      </c>
      <c r="B383" s="23" t="s">
        <v>17345</v>
      </c>
      <c r="C383" s="23" t="s">
        <v>17346</v>
      </c>
    </row>
    <row r="384">
      <c r="A384" s="23" t="s">
        <v>2978</v>
      </c>
      <c r="B384" s="23" t="s">
        <v>17345</v>
      </c>
      <c r="C384" s="23" t="s">
        <v>17346</v>
      </c>
    </row>
    <row r="385">
      <c r="A385" s="23" t="s">
        <v>2979</v>
      </c>
      <c r="B385" s="23" t="s">
        <v>17347</v>
      </c>
      <c r="C385" s="23" t="s">
        <v>17348</v>
      </c>
    </row>
    <row r="386">
      <c r="A386" s="23" t="s">
        <v>2991</v>
      </c>
      <c r="B386" s="23" t="s">
        <v>17345</v>
      </c>
      <c r="C386" s="23" t="s">
        <v>17346</v>
      </c>
    </row>
    <row r="387">
      <c r="A387" s="23" t="s">
        <v>2993</v>
      </c>
      <c r="B387" s="23" t="s">
        <v>17366</v>
      </c>
      <c r="C387" s="23" t="s">
        <v>17348</v>
      </c>
    </row>
    <row r="388">
      <c r="A388" s="23" t="s">
        <v>2995</v>
      </c>
      <c r="B388" s="23" t="s">
        <v>17388</v>
      </c>
      <c r="C388" s="23" t="s">
        <v>17373</v>
      </c>
    </row>
    <row r="389">
      <c r="A389" s="23" t="s">
        <v>3006</v>
      </c>
      <c r="B389" s="23" t="s">
        <v>17347</v>
      </c>
      <c r="C389" s="23" t="s">
        <v>17348</v>
      </c>
    </row>
    <row r="390">
      <c r="A390" s="23" t="s">
        <v>3010</v>
      </c>
      <c r="B390" s="23" t="s">
        <v>17345</v>
      </c>
      <c r="C390" s="23" t="s">
        <v>17346</v>
      </c>
    </row>
    <row r="391">
      <c r="A391" s="23" t="s">
        <v>3036</v>
      </c>
      <c r="B391" s="23" t="s">
        <v>17364</v>
      </c>
      <c r="C391" s="23" t="s">
        <v>17350</v>
      </c>
    </row>
    <row r="392">
      <c r="A392" s="23" t="s">
        <v>3038</v>
      </c>
      <c r="B392" s="23" t="s">
        <v>17345</v>
      </c>
      <c r="C392" s="23" t="s">
        <v>17346</v>
      </c>
    </row>
    <row r="393">
      <c r="A393" s="23" t="s">
        <v>3052</v>
      </c>
      <c r="B393" s="23" t="s">
        <v>17347</v>
      </c>
      <c r="C393" s="23" t="s">
        <v>17348</v>
      </c>
    </row>
    <row r="394">
      <c r="A394" s="23" t="s">
        <v>3054</v>
      </c>
      <c r="B394" s="23" t="s">
        <v>17345</v>
      </c>
      <c r="C394" s="23" t="s">
        <v>17346</v>
      </c>
    </row>
    <row r="395">
      <c r="A395" s="23" t="s">
        <v>3056</v>
      </c>
      <c r="B395" s="23" t="s">
        <v>17347</v>
      </c>
      <c r="C395" s="23" t="s">
        <v>17348</v>
      </c>
    </row>
    <row r="396">
      <c r="A396" s="23" t="s">
        <v>3064</v>
      </c>
      <c r="B396" s="23" t="s">
        <v>17357</v>
      </c>
      <c r="C396" s="23" t="s">
        <v>17350</v>
      </c>
    </row>
    <row r="397">
      <c r="A397" s="23" t="s">
        <v>3065</v>
      </c>
      <c r="B397" s="23" t="s">
        <v>17345</v>
      </c>
      <c r="C397" s="23" t="s">
        <v>17346</v>
      </c>
    </row>
    <row r="398">
      <c r="A398" s="23" t="s">
        <v>3074</v>
      </c>
      <c r="B398" s="23" t="s">
        <v>17349</v>
      </c>
      <c r="C398" s="23" t="s">
        <v>17350</v>
      </c>
    </row>
    <row r="399">
      <c r="A399" s="23" t="s">
        <v>3076</v>
      </c>
      <c r="B399" s="23" t="s">
        <v>17345</v>
      </c>
      <c r="C399" s="23" t="s">
        <v>17346</v>
      </c>
    </row>
    <row r="400">
      <c r="A400" s="23" t="s">
        <v>3078</v>
      </c>
      <c r="B400" s="23" t="s">
        <v>17369</v>
      </c>
      <c r="C400" s="23" t="s">
        <v>17370</v>
      </c>
    </row>
    <row r="401">
      <c r="A401" s="23" t="s">
        <v>3091</v>
      </c>
      <c r="B401" s="23" t="s">
        <v>17345</v>
      </c>
      <c r="C401" s="23" t="s">
        <v>17346</v>
      </c>
    </row>
    <row r="402">
      <c r="A402" s="23" t="s">
        <v>3093</v>
      </c>
      <c r="B402" s="23" t="s">
        <v>17347</v>
      </c>
      <c r="C402" s="23" t="s">
        <v>17348</v>
      </c>
    </row>
    <row r="403">
      <c r="A403" s="23" t="s">
        <v>3094</v>
      </c>
      <c r="B403" s="23" t="s">
        <v>17345</v>
      </c>
      <c r="C403" s="23" t="s">
        <v>17346</v>
      </c>
    </row>
    <row r="404">
      <c r="A404" s="23" t="s">
        <v>3098</v>
      </c>
      <c r="B404" s="23" t="s">
        <v>17345</v>
      </c>
      <c r="C404" s="23" t="s">
        <v>17346</v>
      </c>
    </row>
    <row r="405">
      <c r="A405" s="23" t="s">
        <v>3100</v>
      </c>
      <c r="B405" s="23" t="s">
        <v>17347</v>
      </c>
      <c r="C405" s="23" t="s">
        <v>17348</v>
      </c>
    </row>
    <row r="406">
      <c r="A406" s="23" t="s">
        <v>3108</v>
      </c>
      <c r="B406" s="23" t="s">
        <v>17365</v>
      </c>
      <c r="C406" s="23" t="s">
        <v>17350</v>
      </c>
    </row>
    <row r="407">
      <c r="A407" s="23" t="s">
        <v>3113</v>
      </c>
      <c r="B407" s="23" t="s">
        <v>17345</v>
      </c>
      <c r="C407" s="23" t="s">
        <v>17346</v>
      </c>
    </row>
    <row r="408">
      <c r="A408" s="23" t="s">
        <v>3126</v>
      </c>
      <c r="B408" s="23" t="s">
        <v>17347</v>
      </c>
      <c r="C408" s="23" t="s">
        <v>17348</v>
      </c>
    </row>
    <row r="409">
      <c r="A409" s="23" t="s">
        <v>3137</v>
      </c>
      <c r="B409" s="23" t="s">
        <v>17359</v>
      </c>
      <c r="C409" s="23" t="s">
        <v>17360</v>
      </c>
    </row>
    <row r="410">
      <c r="A410" s="23" t="s">
        <v>3139</v>
      </c>
      <c r="B410" s="23" t="s">
        <v>17365</v>
      </c>
      <c r="C410" s="23" t="s">
        <v>17350</v>
      </c>
    </row>
    <row r="411">
      <c r="A411" s="23" t="s">
        <v>3144</v>
      </c>
      <c r="B411" s="23" t="s">
        <v>17365</v>
      </c>
      <c r="C411" s="23" t="s">
        <v>17350</v>
      </c>
    </row>
    <row r="412">
      <c r="A412" s="23" t="s">
        <v>3147</v>
      </c>
      <c r="B412" s="23" t="s">
        <v>17345</v>
      </c>
      <c r="C412" s="23" t="s">
        <v>17346</v>
      </c>
    </row>
    <row r="413">
      <c r="A413" s="23" t="s">
        <v>3153</v>
      </c>
      <c r="B413" s="23" t="s">
        <v>17345</v>
      </c>
      <c r="C413" s="23" t="s">
        <v>17346</v>
      </c>
    </row>
    <row r="414">
      <c r="A414" s="23" t="s">
        <v>3162</v>
      </c>
      <c r="B414" s="23" t="s">
        <v>17345</v>
      </c>
      <c r="C414" s="23" t="s">
        <v>17346</v>
      </c>
    </row>
    <row r="415">
      <c r="A415" s="23" t="s">
        <v>3173</v>
      </c>
      <c r="B415" s="23" t="s">
        <v>17361</v>
      </c>
      <c r="C415" s="23" t="s">
        <v>17350</v>
      </c>
    </row>
    <row r="416">
      <c r="A416" s="23" t="s">
        <v>3178</v>
      </c>
      <c r="B416" s="23" t="s">
        <v>17345</v>
      </c>
      <c r="C416" s="23" t="s">
        <v>17346</v>
      </c>
    </row>
    <row r="417">
      <c r="A417" s="23" t="s">
        <v>3180</v>
      </c>
      <c r="B417" s="23" t="s">
        <v>17345</v>
      </c>
      <c r="C417" s="23" t="s">
        <v>17346</v>
      </c>
    </row>
    <row r="418">
      <c r="A418" s="23" t="s">
        <v>3181</v>
      </c>
      <c r="B418" s="23" t="s">
        <v>17365</v>
      </c>
      <c r="C418" s="23" t="s">
        <v>17350</v>
      </c>
    </row>
    <row r="419">
      <c r="A419" s="23" t="s">
        <v>3188</v>
      </c>
      <c r="B419" s="23" t="s">
        <v>17366</v>
      </c>
      <c r="C419" s="23" t="s">
        <v>17348</v>
      </c>
    </row>
    <row r="420">
      <c r="A420" s="23" t="s">
        <v>3189</v>
      </c>
      <c r="B420" s="23" t="s">
        <v>17345</v>
      </c>
      <c r="C420" s="23" t="s">
        <v>17346</v>
      </c>
    </row>
    <row r="421">
      <c r="A421" s="23" t="s">
        <v>3196</v>
      </c>
      <c r="B421" s="23" t="s">
        <v>17345</v>
      </c>
      <c r="C421" s="23" t="s">
        <v>17346</v>
      </c>
    </row>
    <row r="422">
      <c r="A422" s="23" t="s">
        <v>3201</v>
      </c>
      <c r="B422" s="23" t="s">
        <v>17345</v>
      </c>
      <c r="C422" s="23" t="s">
        <v>17346</v>
      </c>
    </row>
    <row r="423">
      <c r="A423" s="23" t="s">
        <v>3209</v>
      </c>
      <c r="B423" s="23" t="s">
        <v>17345</v>
      </c>
      <c r="C423" s="23" t="s">
        <v>17346</v>
      </c>
    </row>
    <row r="424">
      <c r="A424" s="23" t="s">
        <v>3210</v>
      </c>
      <c r="B424" s="23" t="s">
        <v>17347</v>
      </c>
      <c r="C424" s="23" t="s">
        <v>17348</v>
      </c>
    </row>
    <row r="425">
      <c r="A425" s="23" t="s">
        <v>3214</v>
      </c>
      <c r="B425" s="23" t="s">
        <v>17347</v>
      </c>
      <c r="C425" s="23" t="s">
        <v>17348</v>
      </c>
    </row>
    <row r="426">
      <c r="A426" s="23" t="s">
        <v>3219</v>
      </c>
      <c r="B426" s="23" t="s">
        <v>17345</v>
      </c>
      <c r="C426" s="23" t="s">
        <v>17346</v>
      </c>
    </row>
    <row r="427">
      <c r="A427" s="23" t="s">
        <v>3223</v>
      </c>
      <c r="B427" s="23" t="s">
        <v>17349</v>
      </c>
      <c r="C427" s="23" t="s">
        <v>17350</v>
      </c>
    </row>
    <row r="428">
      <c r="A428" s="23" t="s">
        <v>3227</v>
      </c>
      <c r="B428" s="23" t="s">
        <v>17349</v>
      </c>
      <c r="C428" s="23" t="s">
        <v>17350</v>
      </c>
    </row>
    <row r="429">
      <c r="A429" s="23" t="s">
        <v>3229</v>
      </c>
      <c r="B429" s="23" t="s">
        <v>17347</v>
      </c>
      <c r="C429" s="23" t="s">
        <v>17348</v>
      </c>
    </row>
    <row r="430">
      <c r="A430" s="23" t="s">
        <v>3254</v>
      </c>
      <c r="B430" s="23" t="s">
        <v>17345</v>
      </c>
      <c r="C430" s="23" t="s">
        <v>17346</v>
      </c>
    </row>
    <row r="431">
      <c r="A431" s="23" t="s">
        <v>3264</v>
      </c>
      <c r="B431" s="23" t="s">
        <v>17349</v>
      </c>
      <c r="C431" s="23" t="s">
        <v>17350</v>
      </c>
    </row>
    <row r="432">
      <c r="A432" s="23" t="s">
        <v>3270</v>
      </c>
      <c r="B432" s="23" t="s">
        <v>17345</v>
      </c>
      <c r="C432" s="23" t="s">
        <v>17346</v>
      </c>
    </row>
    <row r="433">
      <c r="A433" s="23" t="s">
        <v>3271</v>
      </c>
      <c r="B433" s="23" t="s">
        <v>17345</v>
      </c>
      <c r="C433" s="23" t="s">
        <v>17346</v>
      </c>
    </row>
    <row r="434">
      <c r="A434" s="23" t="s">
        <v>3274</v>
      </c>
      <c r="B434" s="23" t="s">
        <v>17345</v>
      </c>
      <c r="C434" s="23" t="s">
        <v>17346</v>
      </c>
    </row>
    <row r="435">
      <c r="A435" s="23" t="s">
        <v>3298</v>
      </c>
      <c r="B435" s="23" t="s">
        <v>17347</v>
      </c>
      <c r="C435" s="23" t="s">
        <v>17348</v>
      </c>
    </row>
    <row r="436">
      <c r="A436" s="23" t="s">
        <v>3299</v>
      </c>
      <c r="B436" s="23" t="s">
        <v>17345</v>
      </c>
      <c r="C436" s="23" t="s">
        <v>17346</v>
      </c>
    </row>
    <row r="437">
      <c r="A437" s="23" t="s">
        <v>3312</v>
      </c>
      <c r="B437" s="23" t="s">
        <v>17349</v>
      </c>
      <c r="C437" s="23" t="s">
        <v>17350</v>
      </c>
    </row>
    <row r="438">
      <c r="A438" s="23" t="s">
        <v>3313</v>
      </c>
      <c r="B438" s="23" t="s">
        <v>17365</v>
      </c>
      <c r="C438" s="23" t="s">
        <v>17350</v>
      </c>
    </row>
    <row r="439">
      <c r="A439" s="23" t="s">
        <v>3317</v>
      </c>
      <c r="B439" s="23" t="s">
        <v>17376</v>
      </c>
      <c r="C439" s="23" t="s">
        <v>17350</v>
      </c>
    </row>
    <row r="440">
      <c r="A440" s="23" t="s">
        <v>3324</v>
      </c>
      <c r="B440" s="23" t="s">
        <v>17349</v>
      </c>
      <c r="C440" s="23" t="s">
        <v>17350</v>
      </c>
    </row>
    <row r="441">
      <c r="A441" s="23" t="s">
        <v>3344</v>
      </c>
      <c r="B441" s="23" t="s">
        <v>17349</v>
      </c>
      <c r="C441" s="23" t="s">
        <v>17350</v>
      </c>
    </row>
    <row r="442">
      <c r="A442" s="23" t="s">
        <v>3346</v>
      </c>
      <c r="B442" s="23" t="s">
        <v>17345</v>
      </c>
      <c r="C442" s="23" t="s">
        <v>17346</v>
      </c>
    </row>
    <row r="443">
      <c r="A443" s="23" t="s">
        <v>3364</v>
      </c>
      <c r="B443" s="23" t="s">
        <v>17347</v>
      </c>
      <c r="C443" s="23" t="s">
        <v>17348</v>
      </c>
    </row>
    <row r="444">
      <c r="A444" s="23" t="s">
        <v>3365</v>
      </c>
      <c r="B444" s="23" t="s">
        <v>17366</v>
      </c>
      <c r="C444" s="23" t="s">
        <v>17348</v>
      </c>
    </row>
    <row r="445">
      <c r="A445" s="23" t="s">
        <v>3369</v>
      </c>
      <c r="B445" s="23" t="s">
        <v>17345</v>
      </c>
      <c r="C445" s="23" t="s">
        <v>17346</v>
      </c>
    </row>
    <row r="446">
      <c r="A446" s="23" t="s">
        <v>3375</v>
      </c>
      <c r="B446" s="23" t="s">
        <v>17345</v>
      </c>
      <c r="C446" s="23" t="s">
        <v>17346</v>
      </c>
    </row>
    <row r="447">
      <c r="A447" s="23" t="s">
        <v>3379</v>
      </c>
      <c r="B447" s="23" t="s">
        <v>17347</v>
      </c>
      <c r="C447" s="23" t="s">
        <v>17348</v>
      </c>
    </row>
    <row r="448">
      <c r="A448" s="23" t="s">
        <v>3385</v>
      </c>
      <c r="B448" s="23" t="s">
        <v>17347</v>
      </c>
      <c r="C448" s="23" t="s">
        <v>17348</v>
      </c>
    </row>
    <row r="449">
      <c r="A449" s="23" t="s">
        <v>3389</v>
      </c>
      <c r="B449" s="23" t="s">
        <v>17347</v>
      </c>
      <c r="C449" s="23" t="s">
        <v>17348</v>
      </c>
    </row>
    <row r="450">
      <c r="A450" s="23" t="s">
        <v>3390</v>
      </c>
      <c r="B450" s="23" t="s">
        <v>17345</v>
      </c>
      <c r="C450" s="23" t="s">
        <v>17346</v>
      </c>
    </row>
    <row r="451">
      <c r="A451" s="23" t="s">
        <v>3391</v>
      </c>
      <c r="B451" s="23" t="s">
        <v>17347</v>
      </c>
      <c r="C451" s="23" t="s">
        <v>17348</v>
      </c>
    </row>
    <row r="452">
      <c r="A452" s="23" t="s">
        <v>3411</v>
      </c>
      <c r="B452" s="23" t="s">
        <v>17345</v>
      </c>
      <c r="C452" s="23" t="s">
        <v>17346</v>
      </c>
    </row>
    <row r="453">
      <c r="A453" s="23" t="s">
        <v>3422</v>
      </c>
      <c r="B453" s="23" t="s">
        <v>17347</v>
      </c>
      <c r="C453" s="23" t="s">
        <v>17348</v>
      </c>
    </row>
    <row r="454">
      <c r="A454" s="23" t="s">
        <v>3426</v>
      </c>
      <c r="B454" s="23" t="s">
        <v>17351</v>
      </c>
      <c r="C454" s="23" t="s">
        <v>17350</v>
      </c>
    </row>
    <row r="455">
      <c r="A455" s="23" t="s">
        <v>3434</v>
      </c>
      <c r="B455" s="23" t="s">
        <v>17357</v>
      </c>
      <c r="C455" s="23" t="s">
        <v>17350</v>
      </c>
    </row>
    <row r="456">
      <c r="A456" s="23" t="s">
        <v>3440</v>
      </c>
      <c r="B456" s="23" t="s">
        <v>17347</v>
      </c>
      <c r="C456" s="23" t="s">
        <v>17348</v>
      </c>
    </row>
    <row r="457">
      <c r="A457" s="23" t="s">
        <v>3451</v>
      </c>
      <c r="B457" s="23" t="s">
        <v>17347</v>
      </c>
      <c r="C457" s="23" t="s">
        <v>17348</v>
      </c>
    </row>
    <row r="458">
      <c r="A458" s="23" t="s">
        <v>3472</v>
      </c>
      <c r="B458" s="23" t="s">
        <v>17357</v>
      </c>
      <c r="C458" s="23" t="s">
        <v>17350</v>
      </c>
    </row>
    <row r="459">
      <c r="A459" s="23" t="s">
        <v>3474</v>
      </c>
      <c r="B459" s="23" t="s">
        <v>17359</v>
      </c>
      <c r="C459" s="23" t="s">
        <v>17360</v>
      </c>
    </row>
    <row r="460">
      <c r="A460" s="23" t="s">
        <v>3477</v>
      </c>
      <c r="B460" s="23" t="s">
        <v>17365</v>
      </c>
      <c r="C460" s="23" t="s">
        <v>17350</v>
      </c>
    </row>
    <row r="461">
      <c r="A461" s="23" t="s">
        <v>3486</v>
      </c>
      <c r="B461" s="23" t="s">
        <v>17345</v>
      </c>
      <c r="C461" s="23" t="s">
        <v>17346</v>
      </c>
    </row>
    <row r="462">
      <c r="A462" s="23" t="s">
        <v>3489</v>
      </c>
      <c r="B462" s="23" t="s">
        <v>17345</v>
      </c>
      <c r="C462" s="23" t="s">
        <v>17346</v>
      </c>
    </row>
    <row r="463">
      <c r="A463" s="23" t="s">
        <v>3490</v>
      </c>
      <c r="B463" s="23" t="s">
        <v>17357</v>
      </c>
      <c r="C463" s="23" t="s">
        <v>17350</v>
      </c>
    </row>
    <row r="464">
      <c r="A464" s="23" t="s">
        <v>3493</v>
      </c>
      <c r="B464" s="23" t="s">
        <v>17378</v>
      </c>
      <c r="C464" s="23" t="s">
        <v>17360</v>
      </c>
    </row>
    <row r="465">
      <c r="A465" s="23" t="s">
        <v>3518</v>
      </c>
      <c r="B465" s="23" t="s">
        <v>17345</v>
      </c>
      <c r="C465" s="23" t="s">
        <v>17346</v>
      </c>
    </row>
    <row r="466">
      <c r="A466" s="23" t="s">
        <v>3524</v>
      </c>
      <c r="B466" s="23" t="s">
        <v>17349</v>
      </c>
      <c r="C466" s="23" t="s">
        <v>17350</v>
      </c>
    </row>
    <row r="467">
      <c r="A467" s="23" t="s">
        <v>3525</v>
      </c>
      <c r="B467" s="23" t="s">
        <v>17347</v>
      </c>
      <c r="C467" s="23" t="s">
        <v>17348</v>
      </c>
    </row>
    <row r="468">
      <c r="A468" s="23" t="s">
        <v>3532</v>
      </c>
      <c r="B468" s="23" t="s">
        <v>17347</v>
      </c>
      <c r="C468" s="23" t="s">
        <v>17348</v>
      </c>
    </row>
    <row r="469">
      <c r="A469" s="23" t="s">
        <v>3536</v>
      </c>
      <c r="B469" s="23" t="s">
        <v>17347</v>
      </c>
      <c r="C469" s="23" t="s">
        <v>17348</v>
      </c>
    </row>
    <row r="470">
      <c r="A470" s="23" t="s">
        <v>3552</v>
      </c>
      <c r="B470" s="23" t="s">
        <v>17345</v>
      </c>
      <c r="C470" s="23" t="s">
        <v>17346</v>
      </c>
    </row>
    <row r="471">
      <c r="A471" s="23" t="s">
        <v>3553</v>
      </c>
      <c r="B471" s="23" t="s">
        <v>17345</v>
      </c>
      <c r="C471" s="23" t="s">
        <v>17346</v>
      </c>
    </row>
    <row r="472">
      <c r="A472" s="23" t="s">
        <v>3565</v>
      </c>
      <c r="B472" s="23" t="s">
        <v>17349</v>
      </c>
      <c r="C472" s="23" t="s">
        <v>17350</v>
      </c>
    </row>
    <row r="473">
      <c r="A473" s="23" t="s">
        <v>3566</v>
      </c>
      <c r="B473" s="23" t="s">
        <v>17349</v>
      </c>
      <c r="C473" s="23" t="s">
        <v>17350</v>
      </c>
    </row>
    <row r="474">
      <c r="A474" s="23" t="s">
        <v>3571</v>
      </c>
      <c r="B474" s="23" t="s">
        <v>17345</v>
      </c>
      <c r="C474" s="23" t="s">
        <v>17346</v>
      </c>
    </row>
    <row r="475">
      <c r="A475" s="23" t="s">
        <v>3574</v>
      </c>
      <c r="B475" s="23" t="s">
        <v>17366</v>
      </c>
      <c r="C475" s="23" t="s">
        <v>17348</v>
      </c>
    </row>
    <row r="476">
      <c r="A476" s="23" t="s">
        <v>3576</v>
      </c>
      <c r="B476" s="23" t="s">
        <v>17347</v>
      </c>
      <c r="C476" s="23" t="s">
        <v>17348</v>
      </c>
    </row>
    <row r="477">
      <c r="A477" s="23" t="s">
        <v>3578</v>
      </c>
      <c r="B477" s="23" t="s">
        <v>17345</v>
      </c>
      <c r="C477" s="23" t="s">
        <v>17346</v>
      </c>
    </row>
    <row r="478">
      <c r="A478" s="23" t="s">
        <v>3590</v>
      </c>
      <c r="B478" s="23" t="s">
        <v>17358</v>
      </c>
      <c r="C478" s="23" t="s">
        <v>17350</v>
      </c>
    </row>
    <row r="479">
      <c r="A479" s="23" t="s">
        <v>3594</v>
      </c>
      <c r="B479" s="23" t="s">
        <v>17347</v>
      </c>
      <c r="C479" s="23" t="s">
        <v>17348</v>
      </c>
    </row>
    <row r="480">
      <c r="A480" s="23" t="s">
        <v>3596</v>
      </c>
      <c r="B480" s="23" t="s">
        <v>17347</v>
      </c>
      <c r="C480" s="23" t="s">
        <v>17348</v>
      </c>
    </row>
    <row r="481">
      <c r="A481" s="23" t="s">
        <v>3599</v>
      </c>
      <c r="B481" s="23" t="s">
        <v>17389</v>
      </c>
      <c r="C481" s="23" t="s">
        <v>17390</v>
      </c>
    </row>
    <row r="482">
      <c r="A482" s="23" t="s">
        <v>3603</v>
      </c>
      <c r="B482" s="23" t="s">
        <v>17345</v>
      </c>
      <c r="C482" s="23" t="s">
        <v>17346</v>
      </c>
    </row>
    <row r="483">
      <c r="A483" s="23" t="s">
        <v>3605</v>
      </c>
      <c r="B483" s="23" t="s">
        <v>17366</v>
      </c>
      <c r="C483" s="23" t="s">
        <v>17348</v>
      </c>
    </row>
    <row r="484">
      <c r="A484" s="23" t="s">
        <v>3613</v>
      </c>
      <c r="B484" s="23" t="s">
        <v>17365</v>
      </c>
      <c r="C484" s="23" t="s">
        <v>17350</v>
      </c>
    </row>
    <row r="485">
      <c r="A485" s="23" t="s">
        <v>3626</v>
      </c>
      <c r="B485" s="23" t="s">
        <v>17345</v>
      </c>
      <c r="C485" s="23" t="s">
        <v>17346</v>
      </c>
    </row>
    <row r="486">
      <c r="A486" s="23" t="s">
        <v>3627</v>
      </c>
      <c r="B486" s="23" t="s">
        <v>17349</v>
      </c>
      <c r="C486" s="23" t="s">
        <v>17350</v>
      </c>
    </row>
    <row r="487">
      <c r="A487" s="23" t="s">
        <v>3635</v>
      </c>
      <c r="B487" s="23" t="s">
        <v>17345</v>
      </c>
      <c r="C487" s="23" t="s">
        <v>17346</v>
      </c>
    </row>
    <row r="488">
      <c r="A488" s="23" t="s">
        <v>3641</v>
      </c>
      <c r="B488" s="23" t="s">
        <v>17366</v>
      </c>
      <c r="C488" s="23" t="s">
        <v>17348</v>
      </c>
    </row>
    <row r="489">
      <c r="A489" s="23" t="s">
        <v>3643</v>
      </c>
      <c r="B489" s="23" t="s">
        <v>17345</v>
      </c>
      <c r="C489" s="23" t="s">
        <v>17346</v>
      </c>
    </row>
    <row r="490">
      <c r="A490" s="23" t="s">
        <v>3651</v>
      </c>
      <c r="B490" s="23" t="s">
        <v>17345</v>
      </c>
      <c r="C490" s="23" t="s">
        <v>17346</v>
      </c>
    </row>
    <row r="491">
      <c r="A491" s="23" t="s">
        <v>3656</v>
      </c>
      <c r="B491" s="23" t="s">
        <v>17345</v>
      </c>
      <c r="C491" s="23" t="s">
        <v>17346</v>
      </c>
    </row>
    <row r="492">
      <c r="A492" s="23" t="s">
        <v>3660</v>
      </c>
      <c r="B492" s="23" t="s">
        <v>17345</v>
      </c>
      <c r="C492" s="23" t="s">
        <v>17346</v>
      </c>
    </row>
    <row r="493">
      <c r="A493" s="23" t="s">
        <v>3667</v>
      </c>
      <c r="B493" s="23" t="s">
        <v>17347</v>
      </c>
      <c r="C493" s="23" t="s">
        <v>17348</v>
      </c>
    </row>
    <row r="494">
      <c r="A494" s="23" t="s">
        <v>3677</v>
      </c>
      <c r="B494" s="23" t="s">
        <v>17366</v>
      </c>
      <c r="C494" s="23" t="s">
        <v>17348</v>
      </c>
    </row>
    <row r="495">
      <c r="A495" s="23" t="s">
        <v>3679</v>
      </c>
      <c r="B495" s="23" t="s">
        <v>17357</v>
      </c>
      <c r="C495" s="23" t="s">
        <v>17350</v>
      </c>
    </row>
    <row r="496">
      <c r="A496" s="23" t="s">
        <v>3685</v>
      </c>
      <c r="B496" s="23" t="s">
        <v>17347</v>
      </c>
      <c r="C496" s="23" t="s">
        <v>17348</v>
      </c>
    </row>
    <row r="497">
      <c r="A497" s="23" t="s">
        <v>3703</v>
      </c>
      <c r="B497" s="23" t="s">
        <v>17347</v>
      </c>
      <c r="C497" s="23" t="s">
        <v>17348</v>
      </c>
    </row>
    <row r="498">
      <c r="A498" s="23" t="s">
        <v>3707</v>
      </c>
      <c r="B498" s="23" t="s">
        <v>17347</v>
      </c>
      <c r="C498" s="23" t="s">
        <v>17348</v>
      </c>
    </row>
    <row r="499">
      <c r="A499" s="23" t="s">
        <v>3725</v>
      </c>
      <c r="B499" s="23" t="s">
        <v>17347</v>
      </c>
      <c r="C499" s="23" t="s">
        <v>17348</v>
      </c>
    </row>
    <row r="500">
      <c r="A500" s="23" t="s">
        <v>3742</v>
      </c>
      <c r="B500" s="23" t="s">
        <v>17347</v>
      </c>
      <c r="C500" s="23" t="s">
        <v>17348</v>
      </c>
    </row>
    <row r="501">
      <c r="A501" s="23" t="s">
        <v>3745</v>
      </c>
      <c r="B501" s="23" t="s">
        <v>17359</v>
      </c>
      <c r="C501" s="23" t="s">
        <v>17360</v>
      </c>
    </row>
    <row r="502">
      <c r="A502" s="23" t="s">
        <v>3746</v>
      </c>
      <c r="B502" s="23" t="s">
        <v>17349</v>
      </c>
      <c r="C502" s="23" t="s">
        <v>17350</v>
      </c>
    </row>
    <row r="503">
      <c r="A503" s="23" t="s">
        <v>3790</v>
      </c>
      <c r="B503" s="23" t="s">
        <v>17347</v>
      </c>
      <c r="C503" s="23" t="s">
        <v>17348</v>
      </c>
    </row>
    <row r="504">
      <c r="A504" s="23" t="s">
        <v>3793</v>
      </c>
      <c r="B504" s="23" t="s">
        <v>17345</v>
      </c>
      <c r="C504" s="23" t="s">
        <v>17346</v>
      </c>
    </row>
    <row r="505">
      <c r="A505" s="23" t="s">
        <v>3798</v>
      </c>
      <c r="B505" s="23" t="s">
        <v>17349</v>
      </c>
      <c r="C505" s="23" t="s">
        <v>17350</v>
      </c>
    </row>
    <row r="506">
      <c r="A506" s="23" t="s">
        <v>3822</v>
      </c>
      <c r="B506" s="23" t="s">
        <v>17359</v>
      </c>
      <c r="C506" s="23" t="s">
        <v>17360</v>
      </c>
    </row>
    <row r="507">
      <c r="A507" s="23" t="s">
        <v>3825</v>
      </c>
      <c r="B507" s="23" t="s">
        <v>17362</v>
      </c>
      <c r="C507" s="23" t="s">
        <v>17350</v>
      </c>
    </row>
    <row r="508">
      <c r="A508" s="23" t="s">
        <v>3841</v>
      </c>
      <c r="B508" s="23" t="s">
        <v>17349</v>
      </c>
      <c r="C508" s="23" t="s">
        <v>17350</v>
      </c>
    </row>
    <row r="509">
      <c r="A509" s="23" t="s">
        <v>3844</v>
      </c>
      <c r="B509" s="23" t="s">
        <v>17347</v>
      </c>
      <c r="C509" s="23" t="s">
        <v>17348</v>
      </c>
    </row>
    <row r="510">
      <c r="A510" s="23" t="s">
        <v>3847</v>
      </c>
      <c r="B510" s="23" t="s">
        <v>17347</v>
      </c>
      <c r="C510" s="23" t="s">
        <v>17348</v>
      </c>
    </row>
    <row r="511">
      <c r="A511" s="23" t="s">
        <v>3848</v>
      </c>
      <c r="B511" s="23" t="s">
        <v>17345</v>
      </c>
      <c r="C511" s="23" t="s">
        <v>17346</v>
      </c>
    </row>
    <row r="512">
      <c r="A512" s="23" t="s">
        <v>3854</v>
      </c>
      <c r="B512" s="23" t="s">
        <v>17347</v>
      </c>
      <c r="C512" s="23" t="s">
        <v>17348</v>
      </c>
    </row>
    <row r="513">
      <c r="A513" s="23" t="s">
        <v>3881</v>
      </c>
      <c r="B513" s="23" t="s">
        <v>17347</v>
      </c>
      <c r="C513" s="23" t="s">
        <v>17348</v>
      </c>
    </row>
    <row r="514">
      <c r="A514" s="23" t="s">
        <v>3882</v>
      </c>
      <c r="B514" s="23" t="s">
        <v>17357</v>
      </c>
      <c r="C514" s="23" t="s">
        <v>17350</v>
      </c>
    </row>
    <row r="515">
      <c r="A515" s="23" t="s">
        <v>3883</v>
      </c>
      <c r="B515" s="23" t="s">
        <v>17345</v>
      </c>
      <c r="C515" s="23" t="s">
        <v>17346</v>
      </c>
    </row>
    <row r="516">
      <c r="A516" s="23" t="s">
        <v>3889</v>
      </c>
      <c r="B516" s="23" t="s">
        <v>17364</v>
      </c>
      <c r="C516" s="23" t="s">
        <v>17350</v>
      </c>
    </row>
    <row r="517">
      <c r="A517" s="23" t="s">
        <v>3899</v>
      </c>
      <c r="B517" s="23" t="s">
        <v>17349</v>
      </c>
      <c r="C517" s="23" t="s">
        <v>17350</v>
      </c>
    </row>
    <row r="518">
      <c r="A518" s="23" t="s">
        <v>3905</v>
      </c>
      <c r="B518" s="23" t="s">
        <v>17376</v>
      </c>
      <c r="C518" s="23" t="s">
        <v>17350</v>
      </c>
    </row>
    <row r="519">
      <c r="A519" s="23" t="s">
        <v>3916</v>
      </c>
      <c r="B519" s="23" t="s">
        <v>17347</v>
      </c>
      <c r="C519" s="23" t="s">
        <v>17348</v>
      </c>
    </row>
    <row r="520">
      <c r="A520" s="23" t="s">
        <v>3921</v>
      </c>
      <c r="B520" s="23" t="s">
        <v>17345</v>
      </c>
      <c r="C520" s="23" t="s">
        <v>17346</v>
      </c>
    </row>
    <row r="521">
      <c r="A521" s="23" t="s">
        <v>3923</v>
      </c>
      <c r="B521" s="23" t="s">
        <v>17347</v>
      </c>
      <c r="C521" s="23" t="s">
        <v>17348</v>
      </c>
    </row>
    <row r="522">
      <c r="A522" s="23" t="s">
        <v>3925</v>
      </c>
      <c r="B522" s="23" t="s">
        <v>17349</v>
      </c>
      <c r="C522" s="23" t="s">
        <v>17350</v>
      </c>
    </row>
    <row r="523">
      <c r="A523" s="23" t="s">
        <v>3929</v>
      </c>
      <c r="B523" s="23" t="s">
        <v>17345</v>
      </c>
      <c r="C523" s="23" t="s">
        <v>17346</v>
      </c>
    </row>
    <row r="524">
      <c r="A524" s="23" t="s">
        <v>3933</v>
      </c>
      <c r="B524" s="23" t="s">
        <v>17347</v>
      </c>
      <c r="C524" s="23" t="s">
        <v>17348</v>
      </c>
    </row>
    <row r="525">
      <c r="A525" s="23" t="s">
        <v>3934</v>
      </c>
      <c r="B525" s="23" t="s">
        <v>17347</v>
      </c>
      <c r="C525" s="23" t="s">
        <v>17348</v>
      </c>
    </row>
    <row r="526">
      <c r="A526" s="23" t="s">
        <v>3936</v>
      </c>
      <c r="B526" s="23" t="s">
        <v>17347</v>
      </c>
      <c r="C526" s="23" t="s">
        <v>17348</v>
      </c>
    </row>
    <row r="527">
      <c r="A527" s="23" t="s">
        <v>3957</v>
      </c>
      <c r="B527" s="23" t="s">
        <v>17347</v>
      </c>
      <c r="C527" s="23" t="s">
        <v>17348</v>
      </c>
    </row>
    <row r="528">
      <c r="A528" s="23" t="s">
        <v>3968</v>
      </c>
      <c r="B528" s="23" t="s">
        <v>17347</v>
      </c>
      <c r="C528" s="23" t="s">
        <v>17348</v>
      </c>
    </row>
    <row r="529">
      <c r="A529" s="23" t="s">
        <v>3985</v>
      </c>
      <c r="B529" s="23" t="s">
        <v>17345</v>
      </c>
      <c r="C529" s="23" t="s">
        <v>17346</v>
      </c>
    </row>
    <row r="530">
      <c r="A530" s="23" t="s">
        <v>3993</v>
      </c>
      <c r="B530" s="23" t="s">
        <v>17362</v>
      </c>
      <c r="C530" s="23" t="s">
        <v>17350</v>
      </c>
    </row>
    <row r="531">
      <c r="A531" s="23" t="s">
        <v>3994</v>
      </c>
      <c r="B531" s="23" t="s">
        <v>17347</v>
      </c>
      <c r="C531" s="23" t="s">
        <v>17348</v>
      </c>
    </row>
    <row r="532">
      <c r="A532" s="23" t="s">
        <v>4007</v>
      </c>
      <c r="B532" s="23" t="s">
        <v>17349</v>
      </c>
      <c r="C532" s="23" t="s">
        <v>17350</v>
      </c>
    </row>
    <row r="533">
      <c r="A533" s="23" t="s">
        <v>4012</v>
      </c>
      <c r="B533" s="23" t="s">
        <v>17345</v>
      </c>
      <c r="C533" s="23" t="s">
        <v>17346</v>
      </c>
    </row>
    <row r="534">
      <c r="A534" s="23" t="s">
        <v>4017</v>
      </c>
      <c r="B534" s="23" t="s">
        <v>17345</v>
      </c>
      <c r="C534" s="23" t="s">
        <v>17346</v>
      </c>
    </row>
    <row r="535">
      <c r="A535" s="23" t="s">
        <v>4023</v>
      </c>
      <c r="B535" s="23" t="s">
        <v>17359</v>
      </c>
      <c r="C535" s="23" t="s">
        <v>17360</v>
      </c>
    </row>
    <row r="536">
      <c r="A536" s="23" t="s">
        <v>4026</v>
      </c>
      <c r="B536" s="23" t="s">
        <v>17345</v>
      </c>
      <c r="C536" s="23" t="s">
        <v>17346</v>
      </c>
    </row>
    <row r="537">
      <c r="A537" s="23" t="s">
        <v>4028</v>
      </c>
      <c r="B537" s="23" t="s">
        <v>17347</v>
      </c>
      <c r="C537" s="23" t="s">
        <v>17348</v>
      </c>
    </row>
    <row r="538">
      <c r="A538" s="23" t="s">
        <v>4034</v>
      </c>
      <c r="B538" s="23" t="s">
        <v>17362</v>
      </c>
      <c r="C538" s="23" t="s">
        <v>17350</v>
      </c>
    </row>
    <row r="539">
      <c r="A539" s="23" t="s">
        <v>4036</v>
      </c>
      <c r="B539" s="23" t="s">
        <v>17364</v>
      </c>
      <c r="C539" s="23" t="s">
        <v>17350</v>
      </c>
    </row>
    <row r="540">
      <c r="A540" s="23" t="s">
        <v>4042</v>
      </c>
      <c r="B540" s="23" t="s">
        <v>17347</v>
      </c>
      <c r="C540" s="23" t="s">
        <v>17348</v>
      </c>
    </row>
    <row r="541">
      <c r="A541" s="23" t="s">
        <v>4046</v>
      </c>
      <c r="B541" s="23" t="s">
        <v>17391</v>
      </c>
      <c r="C541" s="23" t="s">
        <v>17350</v>
      </c>
    </row>
    <row r="542">
      <c r="A542" s="23" t="s">
        <v>4049</v>
      </c>
      <c r="B542" s="23" t="s">
        <v>17345</v>
      </c>
      <c r="C542" s="23" t="s">
        <v>17346</v>
      </c>
    </row>
    <row r="543">
      <c r="A543" s="23" t="s">
        <v>4050</v>
      </c>
      <c r="B543" s="23" t="s">
        <v>17349</v>
      </c>
      <c r="C543" s="23" t="s">
        <v>17350</v>
      </c>
    </row>
    <row r="544">
      <c r="A544" s="23" t="s">
        <v>4052</v>
      </c>
      <c r="B544" s="23" t="s">
        <v>17359</v>
      </c>
      <c r="C544" s="23" t="s">
        <v>17360</v>
      </c>
    </row>
    <row r="545">
      <c r="A545" s="23" t="s">
        <v>4061</v>
      </c>
      <c r="B545" s="23" t="s">
        <v>17345</v>
      </c>
      <c r="C545" s="23" t="s">
        <v>17346</v>
      </c>
    </row>
    <row r="546">
      <c r="A546" s="23" t="s">
        <v>4071</v>
      </c>
      <c r="B546" s="23" t="s">
        <v>17345</v>
      </c>
      <c r="C546" s="23" t="s">
        <v>17346</v>
      </c>
    </row>
    <row r="547">
      <c r="A547" s="23" t="s">
        <v>4085</v>
      </c>
      <c r="B547" s="23" t="s">
        <v>17345</v>
      </c>
      <c r="C547" s="23" t="s">
        <v>17346</v>
      </c>
    </row>
    <row r="548">
      <c r="A548" s="23" t="s">
        <v>4088</v>
      </c>
      <c r="B548" s="23" t="s">
        <v>17349</v>
      </c>
      <c r="C548" s="23" t="s">
        <v>17350</v>
      </c>
    </row>
    <row r="549">
      <c r="A549" s="23" t="s">
        <v>4091</v>
      </c>
      <c r="B549" s="23" t="s">
        <v>17345</v>
      </c>
      <c r="C549" s="23" t="s">
        <v>17346</v>
      </c>
    </row>
    <row r="550">
      <c r="A550" s="23" t="s">
        <v>4095</v>
      </c>
      <c r="B550" s="23" t="s">
        <v>17359</v>
      </c>
      <c r="C550" s="23" t="s">
        <v>17360</v>
      </c>
    </row>
    <row r="551">
      <c r="A551" s="23" t="s">
        <v>4100</v>
      </c>
      <c r="B551" s="23" t="s">
        <v>17347</v>
      </c>
      <c r="C551" s="23" t="s">
        <v>17348</v>
      </c>
    </row>
    <row r="552">
      <c r="A552" s="23" t="s">
        <v>4101</v>
      </c>
      <c r="B552" s="23" t="s">
        <v>17366</v>
      </c>
      <c r="C552" s="23" t="s">
        <v>17348</v>
      </c>
    </row>
    <row r="553">
      <c r="A553" s="23" t="s">
        <v>4112</v>
      </c>
      <c r="B553" s="23" t="s">
        <v>17349</v>
      </c>
      <c r="C553" s="23" t="s">
        <v>17350</v>
      </c>
    </row>
    <row r="554">
      <c r="A554" s="23" t="s">
        <v>4114</v>
      </c>
      <c r="B554" s="23" t="s">
        <v>17347</v>
      </c>
      <c r="C554" s="23" t="s">
        <v>17348</v>
      </c>
    </row>
    <row r="555">
      <c r="A555" s="23" t="s">
        <v>4119</v>
      </c>
      <c r="B555" s="23" t="s">
        <v>17347</v>
      </c>
      <c r="C555" s="23" t="s">
        <v>17348</v>
      </c>
    </row>
    <row r="556">
      <c r="A556" s="23" t="s">
        <v>4120</v>
      </c>
      <c r="B556" s="23" t="s">
        <v>17347</v>
      </c>
      <c r="C556" s="23" t="s">
        <v>17348</v>
      </c>
    </row>
    <row r="557">
      <c r="A557" s="23" t="s">
        <v>4128</v>
      </c>
      <c r="B557" s="23" t="s">
        <v>17357</v>
      </c>
      <c r="C557" s="23" t="s">
        <v>17350</v>
      </c>
    </row>
    <row r="558">
      <c r="A558" s="23" t="s">
        <v>4134</v>
      </c>
      <c r="B558" s="23" t="s">
        <v>17362</v>
      </c>
      <c r="C558" s="23" t="s">
        <v>17350</v>
      </c>
    </row>
    <row r="559">
      <c r="A559" s="23" t="s">
        <v>4142</v>
      </c>
      <c r="B559" s="23" t="s">
        <v>17345</v>
      </c>
      <c r="C559" s="23" t="s">
        <v>17346</v>
      </c>
    </row>
    <row r="560">
      <c r="A560" s="23" t="s">
        <v>4145</v>
      </c>
      <c r="B560" s="23" t="s">
        <v>17359</v>
      </c>
      <c r="C560" s="23" t="s">
        <v>17360</v>
      </c>
    </row>
    <row r="561">
      <c r="A561" s="23" t="s">
        <v>4155</v>
      </c>
      <c r="B561" s="23" t="s">
        <v>17345</v>
      </c>
      <c r="C561" s="23" t="s">
        <v>17346</v>
      </c>
    </row>
    <row r="562">
      <c r="A562" s="23" t="s">
        <v>4157</v>
      </c>
      <c r="B562" s="23" t="s">
        <v>17347</v>
      </c>
      <c r="C562" s="23" t="s">
        <v>17348</v>
      </c>
    </row>
    <row r="563">
      <c r="A563" s="23" t="s">
        <v>4178</v>
      </c>
      <c r="B563" s="23" t="s">
        <v>17359</v>
      </c>
      <c r="C563" s="23" t="s">
        <v>17360</v>
      </c>
    </row>
    <row r="564">
      <c r="A564" s="23" t="s">
        <v>4191</v>
      </c>
      <c r="B564" s="23" t="s">
        <v>17347</v>
      </c>
      <c r="C564" s="23" t="s">
        <v>17348</v>
      </c>
    </row>
    <row r="565">
      <c r="A565" s="23" t="s">
        <v>4194</v>
      </c>
      <c r="B565" s="23" t="s">
        <v>17357</v>
      </c>
      <c r="C565" s="23" t="s">
        <v>17350</v>
      </c>
    </row>
    <row r="566">
      <c r="A566" s="23" t="s">
        <v>4208</v>
      </c>
      <c r="B566" s="23" t="s">
        <v>17345</v>
      </c>
      <c r="C566" s="23" t="s">
        <v>17346</v>
      </c>
    </row>
    <row r="567">
      <c r="A567" s="23" t="s">
        <v>4211</v>
      </c>
      <c r="B567" s="23" t="s">
        <v>17345</v>
      </c>
      <c r="C567" s="23" t="s">
        <v>17346</v>
      </c>
    </row>
    <row r="568">
      <c r="A568" s="23" t="s">
        <v>4214</v>
      </c>
      <c r="B568" s="23" t="s">
        <v>17349</v>
      </c>
      <c r="C568" s="23" t="s">
        <v>17350</v>
      </c>
    </row>
    <row r="569">
      <c r="A569" s="23" t="s">
        <v>4215</v>
      </c>
      <c r="B569" s="23" t="s">
        <v>17345</v>
      </c>
      <c r="C569" s="23" t="s">
        <v>17346</v>
      </c>
    </row>
    <row r="570">
      <c r="A570" s="23" t="s">
        <v>4217</v>
      </c>
      <c r="B570" s="23" t="s">
        <v>17359</v>
      </c>
      <c r="C570" s="23" t="s">
        <v>17360</v>
      </c>
    </row>
    <row r="571">
      <c r="A571" s="23" t="s">
        <v>4227</v>
      </c>
      <c r="B571" s="23" t="s">
        <v>17345</v>
      </c>
      <c r="C571" s="23" t="s">
        <v>17346</v>
      </c>
    </row>
    <row r="572">
      <c r="A572" s="23" t="s">
        <v>4228</v>
      </c>
      <c r="B572" s="23" t="s">
        <v>17345</v>
      </c>
      <c r="C572" s="23" t="s">
        <v>17346</v>
      </c>
    </row>
    <row r="573">
      <c r="A573" s="23" t="s">
        <v>4229</v>
      </c>
      <c r="B573" s="23" t="s">
        <v>17347</v>
      </c>
      <c r="C573" s="23" t="s">
        <v>17348</v>
      </c>
    </row>
    <row r="574">
      <c r="A574" s="23" t="s">
        <v>4253</v>
      </c>
      <c r="B574" s="23" t="s">
        <v>17347</v>
      </c>
      <c r="C574" s="23" t="s">
        <v>17348</v>
      </c>
    </row>
    <row r="575">
      <c r="A575" s="23" t="s">
        <v>4254</v>
      </c>
      <c r="B575" s="23" t="s">
        <v>17359</v>
      </c>
      <c r="C575" s="23" t="s">
        <v>17360</v>
      </c>
    </row>
    <row r="576">
      <c r="A576" s="23" t="s">
        <v>4268</v>
      </c>
      <c r="B576" s="23" t="s">
        <v>17345</v>
      </c>
      <c r="C576" s="23" t="s">
        <v>17346</v>
      </c>
    </row>
    <row r="577">
      <c r="A577" s="23" t="s">
        <v>4272</v>
      </c>
      <c r="B577" s="23" t="s">
        <v>17345</v>
      </c>
      <c r="C577" s="23" t="s">
        <v>17346</v>
      </c>
    </row>
    <row r="578">
      <c r="A578" s="23" t="s">
        <v>4273</v>
      </c>
      <c r="B578" s="23" t="s">
        <v>17349</v>
      </c>
      <c r="C578" s="23" t="s">
        <v>17350</v>
      </c>
    </row>
    <row r="579">
      <c r="A579" s="23" t="s">
        <v>4285</v>
      </c>
      <c r="B579" s="23" t="s">
        <v>17347</v>
      </c>
      <c r="C579" s="23" t="s">
        <v>17348</v>
      </c>
    </row>
    <row r="580">
      <c r="A580" s="23" t="s">
        <v>4289</v>
      </c>
      <c r="B580" s="23" t="s">
        <v>17345</v>
      </c>
      <c r="C580" s="23" t="s">
        <v>17346</v>
      </c>
    </row>
    <row r="581">
      <c r="A581" s="23" t="s">
        <v>4299</v>
      </c>
      <c r="B581" s="23" t="s">
        <v>17347</v>
      </c>
      <c r="C581" s="23" t="s">
        <v>17348</v>
      </c>
    </row>
    <row r="582">
      <c r="A582" s="23" t="s">
        <v>4302</v>
      </c>
      <c r="B582" s="23" t="s">
        <v>17349</v>
      </c>
      <c r="C582" s="23" t="s">
        <v>17350</v>
      </c>
    </row>
    <row r="583">
      <c r="A583" s="23" t="s">
        <v>4309</v>
      </c>
      <c r="B583" s="23" t="s">
        <v>17345</v>
      </c>
      <c r="C583" s="23" t="s">
        <v>17346</v>
      </c>
    </row>
    <row r="584">
      <c r="A584" s="23" t="s">
        <v>4319</v>
      </c>
      <c r="B584" s="23" t="s">
        <v>17365</v>
      </c>
      <c r="C584" s="23" t="s">
        <v>17350</v>
      </c>
    </row>
    <row r="585">
      <c r="A585" s="23" t="s">
        <v>4328</v>
      </c>
      <c r="B585" s="23" t="s">
        <v>17347</v>
      </c>
      <c r="C585" s="23" t="s">
        <v>17348</v>
      </c>
    </row>
    <row r="586">
      <c r="A586" s="23" t="s">
        <v>4335</v>
      </c>
      <c r="B586" s="23" t="s">
        <v>17349</v>
      </c>
      <c r="C586" s="23" t="s">
        <v>17350</v>
      </c>
    </row>
    <row r="587">
      <c r="A587" s="23" t="s">
        <v>4351</v>
      </c>
      <c r="B587" s="23" t="s">
        <v>17347</v>
      </c>
      <c r="C587" s="23" t="s">
        <v>17348</v>
      </c>
    </row>
    <row r="588">
      <c r="A588" s="23" t="s">
        <v>4355</v>
      </c>
      <c r="B588" s="23" t="s">
        <v>17349</v>
      </c>
      <c r="C588" s="23" t="s">
        <v>17350</v>
      </c>
    </row>
    <row r="589">
      <c r="A589" s="23" t="s">
        <v>4356</v>
      </c>
      <c r="B589" s="23" t="s">
        <v>17347</v>
      </c>
      <c r="C589" s="23" t="s">
        <v>17348</v>
      </c>
    </row>
    <row r="590">
      <c r="A590" s="23" t="s">
        <v>4362</v>
      </c>
      <c r="B590" s="23" t="s">
        <v>17345</v>
      </c>
      <c r="C590" s="23" t="s">
        <v>17346</v>
      </c>
    </row>
    <row r="591">
      <c r="A591" s="23" t="s">
        <v>4377</v>
      </c>
      <c r="B591" s="23" t="s">
        <v>17345</v>
      </c>
      <c r="C591" s="23" t="s">
        <v>17346</v>
      </c>
    </row>
    <row r="592">
      <c r="A592" s="23" t="s">
        <v>4381</v>
      </c>
      <c r="B592" s="23" t="s">
        <v>17368</v>
      </c>
      <c r="C592" s="23" t="s">
        <v>17353</v>
      </c>
    </row>
    <row r="593">
      <c r="A593" s="23" t="s">
        <v>4382</v>
      </c>
      <c r="B593" s="23" t="s">
        <v>17359</v>
      </c>
      <c r="C593" s="23" t="s">
        <v>17360</v>
      </c>
    </row>
    <row r="594">
      <c r="A594" s="23" t="s">
        <v>4384</v>
      </c>
      <c r="B594" s="23" t="s">
        <v>17345</v>
      </c>
      <c r="C594" s="23" t="s">
        <v>17346</v>
      </c>
    </row>
    <row r="595">
      <c r="A595" s="23" t="s">
        <v>4385</v>
      </c>
      <c r="B595" s="23" t="s">
        <v>17349</v>
      </c>
      <c r="C595" s="23" t="s">
        <v>17350</v>
      </c>
    </row>
    <row r="596">
      <c r="A596" s="23" t="s">
        <v>4394</v>
      </c>
      <c r="B596" s="23" t="s">
        <v>17345</v>
      </c>
      <c r="C596" s="23" t="s">
        <v>17346</v>
      </c>
    </row>
    <row r="597">
      <c r="A597" s="23" t="s">
        <v>4396</v>
      </c>
      <c r="B597" s="23" t="s">
        <v>17349</v>
      </c>
      <c r="C597" s="23" t="s">
        <v>17350</v>
      </c>
    </row>
    <row r="598">
      <c r="A598" s="23" t="s">
        <v>4410</v>
      </c>
      <c r="B598" s="23" t="s">
        <v>17349</v>
      </c>
      <c r="C598" s="23" t="s">
        <v>17350</v>
      </c>
    </row>
    <row r="599">
      <c r="A599" s="23" t="s">
        <v>4425</v>
      </c>
      <c r="B599" s="23" t="s">
        <v>17349</v>
      </c>
      <c r="C599" s="23" t="s">
        <v>17350</v>
      </c>
    </row>
    <row r="600">
      <c r="A600" s="23" t="s">
        <v>4426</v>
      </c>
      <c r="B600" s="23" t="s">
        <v>17345</v>
      </c>
      <c r="C600" s="23" t="s">
        <v>17346</v>
      </c>
    </row>
    <row r="601">
      <c r="A601" s="23" t="s">
        <v>4427</v>
      </c>
      <c r="B601" s="23" t="s">
        <v>17365</v>
      </c>
      <c r="C601" s="23" t="s">
        <v>17350</v>
      </c>
    </row>
    <row r="602">
      <c r="A602" s="23" t="s">
        <v>4435</v>
      </c>
      <c r="B602" s="23" t="s">
        <v>17349</v>
      </c>
      <c r="C602" s="23" t="s">
        <v>17350</v>
      </c>
    </row>
    <row r="603">
      <c r="A603" s="23" t="s">
        <v>4441</v>
      </c>
      <c r="B603" s="23" t="s">
        <v>17359</v>
      </c>
      <c r="C603" s="23" t="s">
        <v>17360</v>
      </c>
    </row>
    <row r="604">
      <c r="A604" s="23" t="s">
        <v>4443</v>
      </c>
      <c r="B604" s="23" t="s">
        <v>17347</v>
      </c>
      <c r="C604" s="23" t="s">
        <v>17348</v>
      </c>
    </row>
    <row r="605">
      <c r="A605" s="23" t="s">
        <v>4453</v>
      </c>
      <c r="B605" s="23" t="s">
        <v>17347</v>
      </c>
      <c r="C605" s="23" t="s">
        <v>17348</v>
      </c>
    </row>
    <row r="606">
      <c r="A606" s="23" t="s">
        <v>4455</v>
      </c>
      <c r="B606" s="23" t="s">
        <v>17349</v>
      </c>
      <c r="C606" s="23" t="s">
        <v>17350</v>
      </c>
    </row>
    <row r="607">
      <c r="A607" s="23" t="s">
        <v>4477</v>
      </c>
      <c r="B607" s="23" t="s">
        <v>17345</v>
      </c>
      <c r="C607" s="23" t="s">
        <v>17346</v>
      </c>
    </row>
    <row r="608">
      <c r="A608" s="23" t="s">
        <v>4500</v>
      </c>
      <c r="B608" s="23" t="s">
        <v>17345</v>
      </c>
      <c r="C608" s="23" t="s">
        <v>17346</v>
      </c>
    </row>
    <row r="609">
      <c r="A609" s="23" t="s">
        <v>4501</v>
      </c>
      <c r="B609" s="23" t="s">
        <v>17347</v>
      </c>
      <c r="C609" s="23" t="s">
        <v>17348</v>
      </c>
    </row>
    <row r="610">
      <c r="A610" s="23" t="s">
        <v>4506</v>
      </c>
      <c r="B610" s="23" t="s">
        <v>17345</v>
      </c>
      <c r="C610" s="23" t="s">
        <v>17346</v>
      </c>
    </row>
    <row r="611">
      <c r="A611" s="23" t="s">
        <v>4510</v>
      </c>
      <c r="B611" s="23" t="s">
        <v>17386</v>
      </c>
      <c r="C611" s="23" t="s">
        <v>17387</v>
      </c>
    </row>
    <row r="612">
      <c r="A612" s="23" t="s">
        <v>4514</v>
      </c>
      <c r="B612" s="23" t="s">
        <v>17347</v>
      </c>
      <c r="C612" s="23" t="s">
        <v>17348</v>
      </c>
    </row>
    <row r="613">
      <c r="A613" s="23" t="s">
        <v>4515</v>
      </c>
      <c r="B613" s="23" t="s">
        <v>17357</v>
      </c>
      <c r="C613" s="23" t="s">
        <v>17350</v>
      </c>
    </row>
    <row r="614">
      <c r="A614" s="23" t="s">
        <v>4516</v>
      </c>
      <c r="B614" s="23" t="s">
        <v>17345</v>
      </c>
      <c r="C614" s="23" t="s">
        <v>17346</v>
      </c>
    </row>
    <row r="615">
      <c r="A615" s="23" t="s">
        <v>4536</v>
      </c>
      <c r="B615" s="23" t="s">
        <v>17349</v>
      </c>
      <c r="C615" s="23" t="s">
        <v>17350</v>
      </c>
    </row>
    <row r="616">
      <c r="A616" s="23" t="s">
        <v>4537</v>
      </c>
      <c r="B616" s="23" t="s">
        <v>17345</v>
      </c>
      <c r="C616" s="23" t="s">
        <v>17346</v>
      </c>
    </row>
    <row r="617">
      <c r="A617" s="23" t="s">
        <v>4547</v>
      </c>
      <c r="B617" s="23" t="s">
        <v>17345</v>
      </c>
      <c r="C617" s="23" t="s">
        <v>17346</v>
      </c>
    </row>
    <row r="618">
      <c r="A618" s="23" t="s">
        <v>4548</v>
      </c>
      <c r="B618" s="23" t="s">
        <v>17345</v>
      </c>
      <c r="C618" s="23" t="s">
        <v>17346</v>
      </c>
    </row>
    <row r="619">
      <c r="A619" s="23" t="s">
        <v>4550</v>
      </c>
      <c r="B619" s="23" t="s">
        <v>17349</v>
      </c>
      <c r="C619" s="23" t="s">
        <v>17350</v>
      </c>
    </row>
    <row r="620">
      <c r="A620" s="23" t="s">
        <v>4562</v>
      </c>
      <c r="B620" s="23" t="s">
        <v>17358</v>
      </c>
      <c r="C620" s="23" t="s">
        <v>17350</v>
      </c>
    </row>
    <row r="621">
      <c r="A621" s="23" t="s">
        <v>4563</v>
      </c>
      <c r="B621" s="23" t="s">
        <v>17392</v>
      </c>
      <c r="C621" s="23" t="s">
        <v>17348</v>
      </c>
    </row>
    <row r="622">
      <c r="A622" s="23" t="s">
        <v>4566</v>
      </c>
      <c r="B622" s="23" t="s">
        <v>17345</v>
      </c>
      <c r="C622" s="23" t="s">
        <v>17346</v>
      </c>
    </row>
    <row r="623">
      <c r="A623" s="23" t="s">
        <v>4571</v>
      </c>
      <c r="B623" s="23" t="s">
        <v>17349</v>
      </c>
      <c r="C623" s="23" t="s">
        <v>17350</v>
      </c>
    </row>
    <row r="624">
      <c r="A624" s="23" t="s">
        <v>4580</v>
      </c>
      <c r="B624" s="23" t="s">
        <v>17347</v>
      </c>
      <c r="C624" s="23" t="s">
        <v>17348</v>
      </c>
    </row>
    <row r="625">
      <c r="A625" s="23" t="s">
        <v>4583</v>
      </c>
      <c r="B625" s="23" t="s">
        <v>17347</v>
      </c>
      <c r="C625" s="23" t="s">
        <v>17348</v>
      </c>
    </row>
    <row r="626">
      <c r="A626" s="23" t="s">
        <v>4605</v>
      </c>
      <c r="B626" s="23" t="s">
        <v>17357</v>
      </c>
      <c r="C626" s="23" t="s">
        <v>17350</v>
      </c>
    </row>
    <row r="627">
      <c r="A627" s="23" t="s">
        <v>4616</v>
      </c>
      <c r="B627" s="23" t="s">
        <v>17347</v>
      </c>
      <c r="C627" s="23" t="s">
        <v>17348</v>
      </c>
    </row>
    <row r="628">
      <c r="A628" s="23" t="s">
        <v>4620</v>
      </c>
      <c r="B628" s="23" t="s">
        <v>17345</v>
      </c>
      <c r="C628" s="23" t="s">
        <v>17346</v>
      </c>
    </row>
    <row r="629">
      <c r="A629" s="23" t="s">
        <v>4631</v>
      </c>
      <c r="B629" s="23" t="s">
        <v>17347</v>
      </c>
      <c r="C629" s="23" t="s">
        <v>17348</v>
      </c>
    </row>
    <row r="630">
      <c r="A630" s="23" t="s">
        <v>4633</v>
      </c>
      <c r="B630" s="23" t="s">
        <v>17347</v>
      </c>
      <c r="C630" s="23" t="s">
        <v>17348</v>
      </c>
    </row>
    <row r="631">
      <c r="A631" s="23" t="s">
        <v>4634</v>
      </c>
      <c r="B631" s="23" t="s">
        <v>17362</v>
      </c>
      <c r="C631" s="23" t="s">
        <v>17350</v>
      </c>
    </row>
    <row r="632">
      <c r="A632" s="23" t="s">
        <v>4641</v>
      </c>
      <c r="B632" s="23" t="s">
        <v>17347</v>
      </c>
      <c r="C632" s="23" t="s">
        <v>17348</v>
      </c>
    </row>
    <row r="633">
      <c r="A633" s="23" t="s">
        <v>4645</v>
      </c>
      <c r="B633" s="23" t="s">
        <v>17347</v>
      </c>
      <c r="C633" s="23" t="s">
        <v>17348</v>
      </c>
    </row>
    <row r="634">
      <c r="A634" s="23" t="s">
        <v>4657</v>
      </c>
      <c r="B634" s="23" t="s">
        <v>17349</v>
      </c>
      <c r="C634" s="23" t="s">
        <v>17350</v>
      </c>
    </row>
    <row r="635">
      <c r="A635" s="23" t="s">
        <v>4663</v>
      </c>
      <c r="B635" s="23" t="s">
        <v>17359</v>
      </c>
      <c r="C635" s="23" t="s">
        <v>17360</v>
      </c>
    </row>
    <row r="636">
      <c r="A636" s="23" t="s">
        <v>4665</v>
      </c>
      <c r="B636" s="23" t="s">
        <v>17345</v>
      </c>
      <c r="C636" s="23" t="s">
        <v>17346</v>
      </c>
    </row>
    <row r="637">
      <c r="A637" s="23" t="s">
        <v>4676</v>
      </c>
      <c r="B637" s="23" t="s">
        <v>17366</v>
      </c>
      <c r="C637" s="23" t="s">
        <v>17348</v>
      </c>
    </row>
    <row r="638">
      <c r="A638" s="23" t="s">
        <v>4688</v>
      </c>
      <c r="B638" s="23" t="s">
        <v>17345</v>
      </c>
      <c r="C638" s="23" t="s">
        <v>17346</v>
      </c>
    </row>
    <row r="639">
      <c r="A639" s="23" t="s">
        <v>4699</v>
      </c>
      <c r="B639" s="23" t="s">
        <v>17345</v>
      </c>
      <c r="C639" s="23" t="s">
        <v>17346</v>
      </c>
    </row>
    <row r="640">
      <c r="A640" s="23" t="s">
        <v>4700</v>
      </c>
      <c r="B640" s="23" t="s">
        <v>17345</v>
      </c>
      <c r="C640" s="23" t="s">
        <v>17346</v>
      </c>
    </row>
    <row r="641">
      <c r="A641" s="23" t="s">
        <v>4705</v>
      </c>
      <c r="B641" s="23" t="s">
        <v>17347</v>
      </c>
      <c r="C641" s="23" t="s">
        <v>17348</v>
      </c>
    </row>
    <row r="642">
      <c r="A642" s="23" t="s">
        <v>4713</v>
      </c>
      <c r="B642" s="23" t="s">
        <v>17345</v>
      </c>
      <c r="C642" s="23" t="s">
        <v>17346</v>
      </c>
    </row>
    <row r="643">
      <c r="A643" s="23" t="s">
        <v>4721</v>
      </c>
      <c r="B643" s="23" t="s">
        <v>17366</v>
      </c>
      <c r="C643" s="23" t="s">
        <v>17348</v>
      </c>
    </row>
    <row r="644">
      <c r="A644" s="23" t="s">
        <v>4729</v>
      </c>
      <c r="B644" s="23" t="s">
        <v>17347</v>
      </c>
      <c r="C644" s="23" t="s">
        <v>17348</v>
      </c>
    </row>
    <row r="645">
      <c r="A645" s="23" t="s">
        <v>4730</v>
      </c>
      <c r="B645" s="23" t="s">
        <v>17349</v>
      </c>
      <c r="C645" s="23" t="s">
        <v>17350</v>
      </c>
    </row>
    <row r="646">
      <c r="A646" s="23" t="s">
        <v>4734</v>
      </c>
      <c r="B646" s="23" t="s">
        <v>17378</v>
      </c>
      <c r="C646" s="23" t="s">
        <v>17360</v>
      </c>
    </row>
    <row r="647">
      <c r="A647" s="23" t="s">
        <v>4737</v>
      </c>
      <c r="B647" s="23" t="s">
        <v>17345</v>
      </c>
      <c r="C647" s="23" t="s">
        <v>17346</v>
      </c>
    </row>
    <row r="648">
      <c r="A648" s="23" t="s">
        <v>4753</v>
      </c>
      <c r="B648" s="23" t="s">
        <v>17345</v>
      </c>
      <c r="C648" s="23" t="s">
        <v>17346</v>
      </c>
    </row>
    <row r="649">
      <c r="A649" s="23" t="s">
        <v>4760</v>
      </c>
      <c r="B649" s="23" t="s">
        <v>17345</v>
      </c>
      <c r="C649" s="23" t="s">
        <v>17346</v>
      </c>
    </row>
    <row r="650">
      <c r="A650" s="23" t="s">
        <v>4766</v>
      </c>
      <c r="B650" s="23" t="s">
        <v>17359</v>
      </c>
      <c r="C650" s="23" t="s">
        <v>17360</v>
      </c>
    </row>
    <row r="651">
      <c r="A651" s="23" t="s">
        <v>4770</v>
      </c>
      <c r="B651" s="23" t="s">
        <v>17345</v>
      </c>
      <c r="C651" s="23" t="s">
        <v>17346</v>
      </c>
    </row>
    <row r="652">
      <c r="A652" s="23" t="s">
        <v>4773</v>
      </c>
      <c r="B652" s="23" t="s">
        <v>17359</v>
      </c>
      <c r="C652" s="23" t="s">
        <v>17360</v>
      </c>
    </row>
    <row r="653">
      <c r="A653" s="23" t="s">
        <v>4778</v>
      </c>
      <c r="B653" s="23" t="s">
        <v>17345</v>
      </c>
      <c r="C653" s="23" t="s">
        <v>17346</v>
      </c>
    </row>
    <row r="654">
      <c r="A654" s="23" t="s">
        <v>4783</v>
      </c>
      <c r="B654" s="23" t="s">
        <v>17349</v>
      </c>
      <c r="C654" s="23" t="s">
        <v>17350</v>
      </c>
    </row>
    <row r="655">
      <c r="A655" s="23" t="s">
        <v>4785</v>
      </c>
      <c r="B655" s="23" t="s">
        <v>17345</v>
      </c>
      <c r="C655" s="23" t="s">
        <v>17346</v>
      </c>
    </row>
    <row r="656">
      <c r="A656" s="23" t="s">
        <v>4794</v>
      </c>
      <c r="B656" s="23" t="s">
        <v>17347</v>
      </c>
      <c r="C656" s="23" t="s">
        <v>17348</v>
      </c>
    </row>
    <row r="657">
      <c r="A657" s="23" t="s">
        <v>4814</v>
      </c>
      <c r="B657" s="23" t="s">
        <v>17345</v>
      </c>
      <c r="C657" s="23" t="s">
        <v>17346</v>
      </c>
    </row>
    <row r="658">
      <c r="A658" s="23" t="s">
        <v>4837</v>
      </c>
      <c r="B658" s="23" t="s">
        <v>17345</v>
      </c>
      <c r="C658" s="23" t="s">
        <v>17346</v>
      </c>
    </row>
    <row r="659">
      <c r="A659" s="23" t="s">
        <v>4843</v>
      </c>
      <c r="B659" s="23" t="s">
        <v>17345</v>
      </c>
      <c r="C659" s="23" t="s">
        <v>17346</v>
      </c>
    </row>
    <row r="660">
      <c r="A660" s="23" t="s">
        <v>4844</v>
      </c>
      <c r="B660" s="23" t="s">
        <v>17345</v>
      </c>
      <c r="C660" s="23" t="s">
        <v>17346</v>
      </c>
    </row>
    <row r="661">
      <c r="A661" s="23" t="s">
        <v>4853</v>
      </c>
      <c r="B661" s="23" t="s">
        <v>17352</v>
      </c>
      <c r="C661" s="23" t="s">
        <v>17353</v>
      </c>
    </row>
    <row r="662">
      <c r="A662" s="23" t="s">
        <v>4858</v>
      </c>
      <c r="B662" s="23" t="s">
        <v>17345</v>
      </c>
      <c r="C662" s="23" t="s">
        <v>17346</v>
      </c>
    </row>
    <row r="663">
      <c r="A663" s="23" t="s">
        <v>4879</v>
      </c>
      <c r="B663" s="23" t="s">
        <v>17345</v>
      </c>
      <c r="C663" s="23" t="s">
        <v>17346</v>
      </c>
    </row>
    <row r="664">
      <c r="A664" s="23" t="s">
        <v>4880</v>
      </c>
      <c r="B664" s="23" t="s">
        <v>17347</v>
      </c>
      <c r="C664" s="23" t="s">
        <v>17348</v>
      </c>
    </row>
    <row r="665">
      <c r="A665" s="23" t="s">
        <v>4885</v>
      </c>
      <c r="B665" s="23" t="s">
        <v>17347</v>
      </c>
      <c r="C665" s="23" t="s">
        <v>17348</v>
      </c>
    </row>
    <row r="666">
      <c r="A666" s="23" t="s">
        <v>4886</v>
      </c>
      <c r="B666" s="23" t="s">
        <v>17365</v>
      </c>
      <c r="C666" s="23" t="s">
        <v>17350</v>
      </c>
    </row>
    <row r="667">
      <c r="A667" s="23" t="s">
        <v>4892</v>
      </c>
      <c r="B667" s="23" t="s">
        <v>17352</v>
      </c>
      <c r="C667" s="23" t="s">
        <v>17353</v>
      </c>
    </row>
    <row r="668">
      <c r="A668" s="23" t="s">
        <v>4893</v>
      </c>
      <c r="B668" s="23" t="s">
        <v>17345</v>
      </c>
      <c r="C668" s="23" t="s">
        <v>17346</v>
      </c>
    </row>
    <row r="669">
      <c r="A669" s="23" t="s">
        <v>4901</v>
      </c>
      <c r="B669" s="23" t="s">
        <v>17365</v>
      </c>
      <c r="C669" s="23" t="s">
        <v>17350</v>
      </c>
    </row>
    <row r="670">
      <c r="A670" s="23" t="s">
        <v>4902</v>
      </c>
      <c r="B670" s="23" t="s">
        <v>17366</v>
      </c>
      <c r="C670" s="23" t="s">
        <v>17348</v>
      </c>
    </row>
    <row r="671">
      <c r="A671" s="23" t="s">
        <v>4906</v>
      </c>
      <c r="B671" s="23" t="s">
        <v>17345</v>
      </c>
      <c r="C671" s="23" t="s">
        <v>17346</v>
      </c>
    </row>
    <row r="672">
      <c r="A672" s="23" t="s">
        <v>4935</v>
      </c>
      <c r="B672" s="23" t="s">
        <v>17369</v>
      </c>
      <c r="C672" s="23" t="s">
        <v>17370</v>
      </c>
    </row>
    <row r="673">
      <c r="A673" s="23" t="s">
        <v>4940</v>
      </c>
      <c r="B673" s="23" t="s">
        <v>17347</v>
      </c>
      <c r="C673" s="23" t="s">
        <v>17348</v>
      </c>
    </row>
    <row r="674">
      <c r="A674" s="23" t="s">
        <v>4945</v>
      </c>
      <c r="B674" s="23" t="s">
        <v>17345</v>
      </c>
      <c r="C674" s="23" t="s">
        <v>17346</v>
      </c>
    </row>
    <row r="675">
      <c r="A675" s="23" t="s">
        <v>4969</v>
      </c>
      <c r="B675" s="23" t="s">
        <v>17345</v>
      </c>
      <c r="C675" s="23" t="s">
        <v>17346</v>
      </c>
    </row>
    <row r="676">
      <c r="A676" s="23" t="s">
        <v>4973</v>
      </c>
      <c r="B676" s="23" t="s">
        <v>17347</v>
      </c>
      <c r="C676" s="23" t="s">
        <v>17348</v>
      </c>
    </row>
    <row r="677">
      <c r="A677" s="23" t="s">
        <v>4979</v>
      </c>
      <c r="B677" s="23" t="s">
        <v>17345</v>
      </c>
      <c r="C677" s="23" t="s">
        <v>17346</v>
      </c>
    </row>
    <row r="678">
      <c r="A678" s="23" t="s">
        <v>4981</v>
      </c>
      <c r="B678" s="23" t="s">
        <v>17345</v>
      </c>
      <c r="C678" s="23" t="s">
        <v>17346</v>
      </c>
    </row>
    <row r="679">
      <c r="A679" s="23" t="s">
        <v>4986</v>
      </c>
      <c r="B679" s="23" t="s">
        <v>17393</v>
      </c>
      <c r="C679" s="23" t="s">
        <v>17360</v>
      </c>
    </row>
    <row r="680">
      <c r="A680" s="23" t="s">
        <v>4997</v>
      </c>
      <c r="B680" s="23" t="s">
        <v>17347</v>
      </c>
      <c r="C680" s="23" t="s">
        <v>17348</v>
      </c>
    </row>
    <row r="681">
      <c r="A681" s="23" t="s">
        <v>4998</v>
      </c>
      <c r="B681" s="23" t="s">
        <v>17347</v>
      </c>
      <c r="C681" s="23" t="s">
        <v>17348</v>
      </c>
    </row>
    <row r="682">
      <c r="A682" s="23" t="s">
        <v>5001</v>
      </c>
      <c r="B682" s="23" t="s">
        <v>17352</v>
      </c>
      <c r="C682" s="23" t="s">
        <v>17353</v>
      </c>
    </row>
    <row r="683">
      <c r="A683" s="23" t="s">
        <v>5008</v>
      </c>
      <c r="B683" s="23" t="s">
        <v>17349</v>
      </c>
      <c r="C683" s="23" t="s">
        <v>17350</v>
      </c>
    </row>
    <row r="684">
      <c r="A684" s="23" t="s">
        <v>5010</v>
      </c>
      <c r="B684" s="23" t="s">
        <v>17345</v>
      </c>
      <c r="C684" s="23" t="s">
        <v>17346</v>
      </c>
    </row>
    <row r="685">
      <c r="A685" s="23" t="s">
        <v>5017</v>
      </c>
      <c r="B685" s="23" t="s">
        <v>17347</v>
      </c>
      <c r="C685" s="23" t="s">
        <v>17348</v>
      </c>
    </row>
    <row r="686">
      <c r="A686" s="23" t="s">
        <v>5018</v>
      </c>
      <c r="B686" s="23" t="s">
        <v>17345</v>
      </c>
      <c r="C686" s="23" t="s">
        <v>17346</v>
      </c>
    </row>
    <row r="687">
      <c r="A687" s="23" t="s">
        <v>5023</v>
      </c>
      <c r="B687" s="23" t="s">
        <v>17366</v>
      </c>
      <c r="C687" s="23" t="s">
        <v>17348</v>
      </c>
    </row>
    <row r="688">
      <c r="A688" s="23" t="s">
        <v>5025</v>
      </c>
      <c r="B688" s="23" t="s">
        <v>17357</v>
      </c>
      <c r="C688" s="23" t="s">
        <v>17350</v>
      </c>
    </row>
    <row r="689">
      <c r="A689" s="23" t="s">
        <v>5029</v>
      </c>
      <c r="B689" s="23" t="s">
        <v>17345</v>
      </c>
      <c r="C689" s="23" t="s">
        <v>17346</v>
      </c>
    </row>
    <row r="690">
      <c r="A690" s="23" t="s">
        <v>5030</v>
      </c>
      <c r="B690" s="23" t="s">
        <v>17345</v>
      </c>
      <c r="C690" s="23" t="s">
        <v>17346</v>
      </c>
    </row>
    <row r="691">
      <c r="A691" s="23" t="s">
        <v>5031</v>
      </c>
      <c r="B691" s="23" t="s">
        <v>17347</v>
      </c>
      <c r="C691" s="23" t="s">
        <v>17348</v>
      </c>
    </row>
    <row r="692">
      <c r="A692" s="23" t="s">
        <v>5037</v>
      </c>
      <c r="B692" s="23" t="s">
        <v>17366</v>
      </c>
      <c r="C692" s="23" t="s">
        <v>17348</v>
      </c>
    </row>
    <row r="693">
      <c r="A693" s="23" t="s">
        <v>5043</v>
      </c>
      <c r="B693" s="23" t="s">
        <v>17358</v>
      </c>
      <c r="C693" s="23" t="s">
        <v>17350</v>
      </c>
    </row>
    <row r="694">
      <c r="A694" s="23" t="s">
        <v>5044</v>
      </c>
      <c r="B694" s="23" t="s">
        <v>17349</v>
      </c>
      <c r="C694" s="23" t="s">
        <v>17350</v>
      </c>
    </row>
    <row r="695">
      <c r="A695" s="23" t="s">
        <v>5048</v>
      </c>
      <c r="B695" s="23" t="s">
        <v>17351</v>
      </c>
      <c r="C695" s="23" t="s">
        <v>17350</v>
      </c>
    </row>
    <row r="696">
      <c r="A696" s="23" t="s">
        <v>5049</v>
      </c>
      <c r="B696" s="23" t="s">
        <v>17345</v>
      </c>
      <c r="C696" s="23" t="s">
        <v>17346</v>
      </c>
    </row>
    <row r="697">
      <c r="A697" s="23" t="s">
        <v>5059</v>
      </c>
      <c r="B697" s="23" t="s">
        <v>17349</v>
      </c>
      <c r="C697" s="23" t="s">
        <v>17350</v>
      </c>
    </row>
    <row r="698">
      <c r="A698" s="23" t="s">
        <v>5060</v>
      </c>
      <c r="B698" s="23" t="s">
        <v>17345</v>
      </c>
      <c r="C698" s="23" t="s">
        <v>17346</v>
      </c>
    </row>
    <row r="699">
      <c r="A699" s="23" t="s">
        <v>5062</v>
      </c>
      <c r="B699" s="23" t="s">
        <v>17357</v>
      </c>
      <c r="C699" s="23" t="s">
        <v>17350</v>
      </c>
    </row>
    <row r="700">
      <c r="A700" s="23" t="s">
        <v>5066</v>
      </c>
      <c r="B700" s="23" t="s">
        <v>17347</v>
      </c>
      <c r="C700" s="23" t="s">
        <v>17348</v>
      </c>
    </row>
    <row r="701">
      <c r="A701" s="23" t="s">
        <v>5077</v>
      </c>
      <c r="B701" s="23" t="s">
        <v>17349</v>
      </c>
      <c r="C701" s="23" t="s">
        <v>17350</v>
      </c>
    </row>
    <row r="702">
      <c r="A702" s="23" t="s">
        <v>5080</v>
      </c>
      <c r="B702" s="23" t="s">
        <v>17345</v>
      </c>
      <c r="C702" s="23" t="s">
        <v>17346</v>
      </c>
    </row>
    <row r="703">
      <c r="A703" s="23" t="s">
        <v>251</v>
      </c>
      <c r="B703" s="23" t="s">
        <v>17349</v>
      </c>
      <c r="C703" s="23" t="s">
        <v>17350</v>
      </c>
    </row>
    <row r="704">
      <c r="A704" s="23" t="s">
        <v>5082</v>
      </c>
      <c r="B704" s="23" t="s">
        <v>17347</v>
      </c>
      <c r="C704" s="23" t="s">
        <v>17348</v>
      </c>
    </row>
    <row r="705">
      <c r="A705" s="23" t="s">
        <v>5083</v>
      </c>
      <c r="B705" s="23" t="s">
        <v>17345</v>
      </c>
      <c r="C705" s="23" t="s">
        <v>17346</v>
      </c>
    </row>
    <row r="706">
      <c r="A706" s="23" t="s">
        <v>5090</v>
      </c>
      <c r="B706" s="23" t="s">
        <v>17362</v>
      </c>
      <c r="C706" s="23" t="s">
        <v>17350</v>
      </c>
    </row>
    <row r="707">
      <c r="A707" s="23" t="s">
        <v>5094</v>
      </c>
      <c r="B707" s="23" t="s">
        <v>17347</v>
      </c>
      <c r="C707" s="23" t="s">
        <v>17348</v>
      </c>
    </row>
    <row r="708">
      <c r="A708" s="23" t="s">
        <v>5100</v>
      </c>
      <c r="B708" s="23" t="s">
        <v>17359</v>
      </c>
      <c r="C708" s="23" t="s">
        <v>17360</v>
      </c>
    </row>
    <row r="709">
      <c r="A709" s="23" t="s">
        <v>5102</v>
      </c>
      <c r="B709" s="23" t="s">
        <v>17347</v>
      </c>
      <c r="C709" s="23" t="s">
        <v>17348</v>
      </c>
    </row>
    <row r="710">
      <c r="A710" s="23" t="s">
        <v>5130</v>
      </c>
      <c r="B710" s="23" t="s">
        <v>17347</v>
      </c>
      <c r="C710" s="23" t="s">
        <v>17348</v>
      </c>
    </row>
    <row r="711">
      <c r="A711" s="23" t="s">
        <v>5135</v>
      </c>
      <c r="B711" s="23" t="s">
        <v>17349</v>
      </c>
      <c r="C711" s="23" t="s">
        <v>17350</v>
      </c>
    </row>
    <row r="712">
      <c r="A712" s="23" t="s">
        <v>5141</v>
      </c>
      <c r="B712" s="23" t="s">
        <v>17345</v>
      </c>
      <c r="C712" s="23" t="s">
        <v>17346</v>
      </c>
    </row>
    <row r="713">
      <c r="A713" s="23" t="s">
        <v>5148</v>
      </c>
      <c r="B713" s="23" t="s">
        <v>17349</v>
      </c>
      <c r="C713" s="23" t="s">
        <v>17350</v>
      </c>
    </row>
    <row r="714">
      <c r="A714" s="23" t="s">
        <v>5152</v>
      </c>
      <c r="B714" s="23" t="s">
        <v>17345</v>
      </c>
      <c r="C714" s="23" t="s">
        <v>17346</v>
      </c>
    </row>
    <row r="715">
      <c r="A715" s="23" t="s">
        <v>5159</v>
      </c>
      <c r="B715" s="23" t="s">
        <v>17349</v>
      </c>
      <c r="C715" s="23" t="s">
        <v>17350</v>
      </c>
    </row>
    <row r="716">
      <c r="A716" s="23" t="s">
        <v>5167</v>
      </c>
      <c r="B716" s="23" t="s">
        <v>17345</v>
      </c>
      <c r="C716" s="23" t="s">
        <v>17346</v>
      </c>
    </row>
    <row r="717">
      <c r="A717" s="23" t="s">
        <v>5171</v>
      </c>
      <c r="B717" s="23" t="s">
        <v>17347</v>
      </c>
      <c r="C717" s="23" t="s">
        <v>17348</v>
      </c>
    </row>
    <row r="718">
      <c r="A718" s="23" t="s">
        <v>5172</v>
      </c>
      <c r="B718" s="23" t="s">
        <v>17349</v>
      </c>
      <c r="C718" s="23" t="s">
        <v>17350</v>
      </c>
    </row>
    <row r="719">
      <c r="A719" s="23" t="s">
        <v>5178</v>
      </c>
      <c r="B719" s="23" t="s">
        <v>17359</v>
      </c>
      <c r="C719" s="23" t="s">
        <v>17360</v>
      </c>
    </row>
    <row r="720">
      <c r="A720" s="23" t="s">
        <v>5183</v>
      </c>
      <c r="B720" s="23" t="s">
        <v>17349</v>
      </c>
      <c r="C720" s="23" t="s">
        <v>17350</v>
      </c>
    </row>
    <row r="721">
      <c r="A721" s="23" t="s">
        <v>5185</v>
      </c>
      <c r="B721" s="23" t="s">
        <v>17345</v>
      </c>
      <c r="C721" s="23" t="s">
        <v>17346</v>
      </c>
    </row>
    <row r="722">
      <c r="A722" s="23" t="s">
        <v>5195</v>
      </c>
      <c r="B722" s="23" t="s">
        <v>17347</v>
      </c>
      <c r="C722" s="23" t="s">
        <v>17348</v>
      </c>
    </row>
    <row r="723">
      <c r="A723" s="23" t="s">
        <v>5205</v>
      </c>
      <c r="B723" s="23" t="s">
        <v>17366</v>
      </c>
      <c r="C723" s="23" t="s">
        <v>17348</v>
      </c>
    </row>
    <row r="724">
      <c r="A724" s="23" t="s">
        <v>5206</v>
      </c>
      <c r="B724" s="23" t="s">
        <v>17347</v>
      </c>
      <c r="C724" s="23" t="s">
        <v>17348</v>
      </c>
    </row>
    <row r="725">
      <c r="A725" s="23" t="s">
        <v>5216</v>
      </c>
      <c r="B725" s="23" t="s">
        <v>17345</v>
      </c>
      <c r="C725" s="23" t="s">
        <v>17346</v>
      </c>
    </row>
    <row r="726">
      <c r="A726" s="23" t="s">
        <v>5224</v>
      </c>
      <c r="B726" s="23" t="s">
        <v>17345</v>
      </c>
      <c r="C726" s="23" t="s">
        <v>17346</v>
      </c>
    </row>
    <row r="727">
      <c r="A727" s="23" t="s">
        <v>5228</v>
      </c>
      <c r="B727" s="23" t="s">
        <v>17347</v>
      </c>
      <c r="C727" s="23" t="s">
        <v>17348</v>
      </c>
    </row>
    <row r="728">
      <c r="A728" s="23" t="s">
        <v>5232</v>
      </c>
      <c r="B728" s="23" t="s">
        <v>17359</v>
      </c>
      <c r="C728" s="23" t="s">
        <v>17360</v>
      </c>
    </row>
    <row r="729">
      <c r="A729" s="23" t="s">
        <v>5235</v>
      </c>
      <c r="B729" s="23" t="s">
        <v>17349</v>
      </c>
      <c r="C729" s="23" t="s">
        <v>17350</v>
      </c>
    </row>
    <row r="730">
      <c r="A730" s="23" t="s">
        <v>5253</v>
      </c>
      <c r="B730" s="23" t="s">
        <v>17349</v>
      </c>
      <c r="C730" s="23" t="s">
        <v>17350</v>
      </c>
    </row>
    <row r="731">
      <c r="A731" s="23" t="s">
        <v>5257</v>
      </c>
      <c r="B731" s="23" t="s">
        <v>17347</v>
      </c>
      <c r="C731" s="23" t="s">
        <v>17348</v>
      </c>
    </row>
    <row r="732">
      <c r="A732" s="23" t="s">
        <v>5260</v>
      </c>
      <c r="B732" s="23" t="s">
        <v>17349</v>
      </c>
      <c r="C732" s="23" t="s">
        <v>17350</v>
      </c>
    </row>
    <row r="733">
      <c r="A733" s="23" t="s">
        <v>5261</v>
      </c>
      <c r="B733" s="23" t="s">
        <v>17347</v>
      </c>
      <c r="C733" s="23" t="s">
        <v>17348</v>
      </c>
    </row>
    <row r="734">
      <c r="A734" s="23" t="s">
        <v>5294</v>
      </c>
      <c r="B734" s="23" t="s">
        <v>17345</v>
      </c>
      <c r="C734" s="23" t="s">
        <v>17346</v>
      </c>
    </row>
    <row r="735">
      <c r="A735" s="23" t="s">
        <v>5295</v>
      </c>
      <c r="B735" s="23" t="s">
        <v>17345</v>
      </c>
      <c r="C735" s="23" t="s">
        <v>17346</v>
      </c>
    </row>
    <row r="736">
      <c r="A736" s="23" t="s">
        <v>5310</v>
      </c>
      <c r="B736" s="23" t="s">
        <v>17347</v>
      </c>
      <c r="C736" s="23" t="s">
        <v>17348</v>
      </c>
    </row>
    <row r="737">
      <c r="A737" s="23" t="s">
        <v>5311</v>
      </c>
      <c r="B737" s="23" t="s">
        <v>17347</v>
      </c>
      <c r="C737" s="23" t="s">
        <v>17348</v>
      </c>
    </row>
    <row r="738">
      <c r="A738" s="23" t="s">
        <v>5321</v>
      </c>
      <c r="B738" s="23" t="s">
        <v>17349</v>
      </c>
      <c r="C738" s="23" t="s">
        <v>17350</v>
      </c>
    </row>
    <row r="739">
      <c r="A739" s="23" t="s">
        <v>5323</v>
      </c>
      <c r="B739" s="23" t="s">
        <v>17359</v>
      </c>
      <c r="C739" s="23" t="s">
        <v>17360</v>
      </c>
    </row>
    <row r="740">
      <c r="A740" s="23" t="s">
        <v>5328</v>
      </c>
      <c r="B740" s="23" t="s">
        <v>17345</v>
      </c>
      <c r="C740" s="23" t="s">
        <v>17346</v>
      </c>
    </row>
    <row r="741">
      <c r="A741" s="23" t="s">
        <v>5334</v>
      </c>
      <c r="B741" s="23" t="s">
        <v>17345</v>
      </c>
      <c r="C741" s="23" t="s">
        <v>17346</v>
      </c>
    </row>
    <row r="742">
      <c r="A742" s="23" t="s">
        <v>5336</v>
      </c>
      <c r="B742" s="23" t="s">
        <v>17366</v>
      </c>
      <c r="C742" s="23" t="s">
        <v>17348</v>
      </c>
    </row>
    <row r="743">
      <c r="A743" s="23" t="s">
        <v>5338</v>
      </c>
      <c r="B743" s="23" t="s">
        <v>17366</v>
      </c>
      <c r="C743" s="23" t="s">
        <v>17348</v>
      </c>
    </row>
    <row r="744">
      <c r="A744" s="23" t="s">
        <v>5342</v>
      </c>
      <c r="B744" s="23" t="s">
        <v>17345</v>
      </c>
      <c r="C744" s="23" t="s">
        <v>17346</v>
      </c>
    </row>
    <row r="745">
      <c r="A745" s="23" t="s">
        <v>5353</v>
      </c>
      <c r="B745" s="23" t="s">
        <v>17347</v>
      </c>
      <c r="C745" s="23" t="s">
        <v>17348</v>
      </c>
    </row>
    <row r="746">
      <c r="A746" s="23" t="s">
        <v>5355</v>
      </c>
      <c r="B746" s="23" t="s">
        <v>17345</v>
      </c>
      <c r="C746" s="23" t="s">
        <v>17346</v>
      </c>
    </row>
    <row r="747">
      <c r="A747" s="23" t="s">
        <v>5374</v>
      </c>
      <c r="B747" s="23" t="s">
        <v>17349</v>
      </c>
      <c r="C747" s="23" t="s">
        <v>17350</v>
      </c>
    </row>
    <row r="748">
      <c r="A748" s="23" t="s">
        <v>5387</v>
      </c>
      <c r="B748" s="23" t="s">
        <v>17355</v>
      </c>
      <c r="C748" s="23" t="s">
        <v>17350</v>
      </c>
    </row>
    <row r="749">
      <c r="A749" s="23" t="s">
        <v>5392</v>
      </c>
      <c r="B749" s="23" t="s">
        <v>17345</v>
      </c>
      <c r="C749" s="23" t="s">
        <v>17346</v>
      </c>
    </row>
    <row r="750">
      <c r="A750" s="23" t="s">
        <v>5402</v>
      </c>
      <c r="B750" s="23" t="s">
        <v>17366</v>
      </c>
      <c r="C750" s="23" t="s">
        <v>17348</v>
      </c>
    </row>
    <row r="751">
      <c r="A751" s="23" t="s">
        <v>5412</v>
      </c>
      <c r="B751" s="23" t="s">
        <v>17349</v>
      </c>
      <c r="C751" s="23" t="s">
        <v>17350</v>
      </c>
    </row>
    <row r="752">
      <c r="A752" s="23" t="s">
        <v>5424</v>
      </c>
      <c r="B752" s="23" t="s">
        <v>17349</v>
      </c>
      <c r="C752" s="23" t="s">
        <v>17350</v>
      </c>
    </row>
    <row r="753">
      <c r="A753" s="23" t="s">
        <v>5432</v>
      </c>
      <c r="B753" s="23" t="s">
        <v>17345</v>
      </c>
      <c r="C753" s="23" t="s">
        <v>17346</v>
      </c>
    </row>
    <row r="754">
      <c r="A754" s="23" t="s">
        <v>238</v>
      </c>
      <c r="B754" s="23" t="s">
        <v>17349</v>
      </c>
      <c r="C754" s="23" t="s">
        <v>17350</v>
      </c>
    </row>
    <row r="755">
      <c r="A755" s="23" t="s">
        <v>5435</v>
      </c>
      <c r="B755" s="23" t="s">
        <v>17345</v>
      </c>
      <c r="C755" s="23" t="s">
        <v>17346</v>
      </c>
    </row>
    <row r="756">
      <c r="A756" s="23" t="s">
        <v>5455</v>
      </c>
      <c r="B756" s="23" t="s">
        <v>17345</v>
      </c>
      <c r="C756" s="23" t="s">
        <v>17346</v>
      </c>
    </row>
    <row r="757">
      <c r="A757" s="23" t="s">
        <v>5466</v>
      </c>
      <c r="B757" s="23" t="s">
        <v>17349</v>
      </c>
      <c r="C757" s="23" t="s">
        <v>17350</v>
      </c>
    </row>
    <row r="758">
      <c r="A758" s="23" t="s">
        <v>5471</v>
      </c>
      <c r="B758" s="23" t="s">
        <v>17345</v>
      </c>
      <c r="C758" s="23" t="s">
        <v>17346</v>
      </c>
    </row>
    <row r="759">
      <c r="A759" s="23" t="s">
        <v>5474</v>
      </c>
      <c r="B759" s="23" t="s">
        <v>17359</v>
      </c>
      <c r="C759" s="23" t="s">
        <v>17360</v>
      </c>
    </row>
    <row r="760">
      <c r="A760" s="23" t="s">
        <v>5481</v>
      </c>
      <c r="B760" s="23" t="s">
        <v>17349</v>
      </c>
      <c r="C760" s="23" t="s">
        <v>17350</v>
      </c>
    </row>
    <row r="761">
      <c r="A761" s="23" t="s">
        <v>5482</v>
      </c>
      <c r="B761" s="23" t="s">
        <v>17366</v>
      </c>
      <c r="C761" s="23" t="s">
        <v>17348</v>
      </c>
    </row>
    <row r="762">
      <c r="A762" s="23" t="s">
        <v>5483</v>
      </c>
      <c r="B762" s="23" t="s">
        <v>17345</v>
      </c>
      <c r="C762" s="23" t="s">
        <v>17346</v>
      </c>
    </row>
    <row r="763">
      <c r="A763" s="23" t="s">
        <v>5487</v>
      </c>
      <c r="B763" s="23" t="s">
        <v>17356</v>
      </c>
      <c r="C763" s="23" t="s">
        <v>17350</v>
      </c>
    </row>
    <row r="764">
      <c r="A764" s="23" t="s">
        <v>5495</v>
      </c>
      <c r="B764" s="23" t="s">
        <v>17345</v>
      </c>
      <c r="C764" s="23" t="s">
        <v>17346</v>
      </c>
    </row>
    <row r="765">
      <c r="A765" s="23" t="s">
        <v>5496</v>
      </c>
      <c r="B765" s="23" t="s">
        <v>17366</v>
      </c>
      <c r="C765" s="23" t="s">
        <v>17348</v>
      </c>
    </row>
    <row r="766">
      <c r="A766" s="23" t="s">
        <v>5506</v>
      </c>
      <c r="B766" s="23" t="s">
        <v>17366</v>
      </c>
      <c r="C766" s="23" t="s">
        <v>17348</v>
      </c>
    </row>
    <row r="767">
      <c r="A767" s="23" t="s">
        <v>5517</v>
      </c>
      <c r="B767" s="23" t="s">
        <v>17357</v>
      </c>
      <c r="C767" s="23" t="s">
        <v>17350</v>
      </c>
    </row>
    <row r="768">
      <c r="A768" s="23" t="s">
        <v>204</v>
      </c>
      <c r="B768" s="23" t="s">
        <v>17349</v>
      </c>
      <c r="C768" s="23" t="s">
        <v>17350</v>
      </c>
    </row>
    <row r="769">
      <c r="A769" s="23" t="s">
        <v>5529</v>
      </c>
      <c r="B769" s="23" t="s">
        <v>17345</v>
      </c>
      <c r="C769" s="23" t="s">
        <v>17346</v>
      </c>
    </row>
    <row r="770">
      <c r="A770" s="23" t="s">
        <v>5532</v>
      </c>
      <c r="B770" s="23" t="s">
        <v>17347</v>
      </c>
      <c r="C770" s="23" t="s">
        <v>17348</v>
      </c>
    </row>
    <row r="771">
      <c r="A771" s="23" t="s">
        <v>5544</v>
      </c>
      <c r="B771" s="23" t="s">
        <v>17359</v>
      </c>
      <c r="C771" s="23" t="s">
        <v>17360</v>
      </c>
    </row>
    <row r="772">
      <c r="A772" s="23" t="s">
        <v>5554</v>
      </c>
      <c r="B772" s="23" t="s">
        <v>17345</v>
      </c>
      <c r="C772" s="23" t="s">
        <v>17346</v>
      </c>
    </row>
    <row r="773">
      <c r="A773" s="23" t="s">
        <v>5561</v>
      </c>
      <c r="B773" s="23" t="s">
        <v>17349</v>
      </c>
      <c r="C773" s="23" t="s">
        <v>17350</v>
      </c>
    </row>
    <row r="774">
      <c r="A774" s="23" t="s">
        <v>5563</v>
      </c>
      <c r="B774" s="23" t="s">
        <v>17361</v>
      </c>
      <c r="C774" s="23" t="s">
        <v>17350</v>
      </c>
    </row>
    <row r="775">
      <c r="A775" s="23" t="s">
        <v>5566</v>
      </c>
      <c r="B775" s="23" t="s">
        <v>17345</v>
      </c>
      <c r="C775" s="23" t="s">
        <v>17346</v>
      </c>
    </row>
    <row r="776">
      <c r="A776" s="23" t="s">
        <v>5573</v>
      </c>
      <c r="B776" s="23" t="s">
        <v>17347</v>
      </c>
      <c r="C776" s="23" t="s">
        <v>17348</v>
      </c>
    </row>
    <row r="777">
      <c r="A777" s="23" t="s">
        <v>5584</v>
      </c>
      <c r="B777" s="23" t="s">
        <v>17347</v>
      </c>
      <c r="C777" s="23" t="s">
        <v>17348</v>
      </c>
    </row>
    <row r="778">
      <c r="A778" s="23" t="s">
        <v>5592</v>
      </c>
      <c r="B778" s="23" t="s">
        <v>17349</v>
      </c>
      <c r="C778" s="23" t="s">
        <v>17350</v>
      </c>
    </row>
    <row r="779">
      <c r="A779" s="23" t="s">
        <v>5594</v>
      </c>
      <c r="B779" s="23" t="s">
        <v>17347</v>
      </c>
      <c r="C779" s="23" t="s">
        <v>17348</v>
      </c>
    </row>
    <row r="780">
      <c r="A780" s="23" t="s">
        <v>5599</v>
      </c>
      <c r="B780" s="23" t="s">
        <v>17347</v>
      </c>
      <c r="C780" s="23" t="s">
        <v>17348</v>
      </c>
    </row>
    <row r="781">
      <c r="A781" s="23" t="s">
        <v>5622</v>
      </c>
      <c r="B781" s="23" t="s">
        <v>17349</v>
      </c>
      <c r="C781" s="23" t="s">
        <v>17350</v>
      </c>
    </row>
    <row r="782">
      <c r="A782" s="23" t="s">
        <v>5625</v>
      </c>
      <c r="B782" s="23" t="s">
        <v>17347</v>
      </c>
      <c r="C782" s="23" t="s">
        <v>17348</v>
      </c>
    </row>
    <row r="783">
      <c r="A783" s="23" t="s">
        <v>5643</v>
      </c>
      <c r="B783" s="23" t="s">
        <v>17345</v>
      </c>
      <c r="C783" s="23" t="s">
        <v>17346</v>
      </c>
    </row>
    <row r="784">
      <c r="A784" s="23" t="s">
        <v>5644</v>
      </c>
      <c r="B784" s="23" t="s">
        <v>17345</v>
      </c>
      <c r="C784" s="23" t="s">
        <v>17346</v>
      </c>
    </row>
    <row r="785">
      <c r="A785" s="23" t="s">
        <v>5647</v>
      </c>
      <c r="B785" s="23" t="s">
        <v>17366</v>
      </c>
      <c r="C785" s="23" t="s">
        <v>17348</v>
      </c>
    </row>
    <row r="786">
      <c r="A786" s="23" t="s">
        <v>5649</v>
      </c>
      <c r="B786" s="23" t="s">
        <v>17347</v>
      </c>
      <c r="C786" s="23" t="s">
        <v>17348</v>
      </c>
    </row>
    <row r="787">
      <c r="A787" s="23" t="s">
        <v>5651</v>
      </c>
      <c r="B787" s="23" t="s">
        <v>17347</v>
      </c>
      <c r="C787" s="23" t="s">
        <v>17348</v>
      </c>
    </row>
    <row r="788">
      <c r="A788" s="23" t="s">
        <v>5653</v>
      </c>
      <c r="B788" s="23" t="s">
        <v>17345</v>
      </c>
      <c r="C788" s="23" t="s">
        <v>17346</v>
      </c>
    </row>
    <row r="789">
      <c r="A789" s="23" t="s">
        <v>5662</v>
      </c>
      <c r="B789" s="23" t="s">
        <v>17345</v>
      </c>
      <c r="C789" s="23" t="s">
        <v>17346</v>
      </c>
    </row>
    <row r="790">
      <c r="A790" s="23" t="s">
        <v>5667</v>
      </c>
      <c r="B790" s="23" t="s">
        <v>17366</v>
      </c>
      <c r="C790" s="23" t="s">
        <v>17348</v>
      </c>
    </row>
    <row r="791">
      <c r="A791" s="23" t="s">
        <v>5670</v>
      </c>
      <c r="B791" s="23" t="s">
        <v>17349</v>
      </c>
      <c r="C791" s="23" t="s">
        <v>17350</v>
      </c>
    </row>
    <row r="792">
      <c r="A792" s="23" t="s">
        <v>5707</v>
      </c>
      <c r="B792" s="23" t="s">
        <v>17345</v>
      </c>
      <c r="C792" s="23" t="s">
        <v>17346</v>
      </c>
    </row>
    <row r="793">
      <c r="A793" s="23" t="s">
        <v>5720</v>
      </c>
      <c r="B793" s="23" t="s">
        <v>17345</v>
      </c>
      <c r="C793" s="23" t="s">
        <v>17346</v>
      </c>
    </row>
    <row r="794">
      <c r="A794" s="23" t="s">
        <v>5731</v>
      </c>
      <c r="B794" s="23" t="s">
        <v>17345</v>
      </c>
      <c r="C794" s="23" t="s">
        <v>17346</v>
      </c>
    </row>
    <row r="795">
      <c r="A795" s="23" t="s">
        <v>5735</v>
      </c>
      <c r="B795" s="23" t="s">
        <v>17359</v>
      </c>
      <c r="C795" s="23" t="s">
        <v>17360</v>
      </c>
    </row>
    <row r="796">
      <c r="A796" s="23" t="s">
        <v>5743</v>
      </c>
      <c r="B796" s="23" t="s">
        <v>17345</v>
      </c>
      <c r="C796" s="23" t="s">
        <v>17346</v>
      </c>
    </row>
    <row r="797">
      <c r="A797" s="23" t="s">
        <v>5757</v>
      </c>
      <c r="B797" s="23" t="s">
        <v>17359</v>
      </c>
      <c r="C797" s="23" t="s">
        <v>17360</v>
      </c>
    </row>
    <row r="798">
      <c r="A798" s="23" t="s">
        <v>5759</v>
      </c>
      <c r="B798" s="23" t="s">
        <v>17393</v>
      </c>
      <c r="C798" s="23" t="s">
        <v>17360</v>
      </c>
    </row>
    <row r="799">
      <c r="A799" s="23" t="s">
        <v>5781</v>
      </c>
      <c r="B799" s="23" t="s">
        <v>17349</v>
      </c>
      <c r="C799" s="23" t="s">
        <v>17350</v>
      </c>
    </row>
    <row r="800">
      <c r="A800" s="23" t="s">
        <v>5784</v>
      </c>
      <c r="B800" s="23" t="s">
        <v>17345</v>
      </c>
      <c r="C800" s="23" t="s">
        <v>17346</v>
      </c>
    </row>
    <row r="801">
      <c r="A801" s="23" t="s">
        <v>5785</v>
      </c>
      <c r="B801" s="23" t="s">
        <v>17345</v>
      </c>
      <c r="C801" s="23" t="s">
        <v>17346</v>
      </c>
    </row>
    <row r="802">
      <c r="A802" s="23" t="s">
        <v>5789</v>
      </c>
      <c r="B802" s="23" t="s">
        <v>17349</v>
      </c>
      <c r="C802" s="23" t="s">
        <v>17350</v>
      </c>
    </row>
    <row r="803">
      <c r="A803" s="23" t="s">
        <v>5790</v>
      </c>
      <c r="B803" s="23" t="s">
        <v>17349</v>
      </c>
      <c r="C803" s="23" t="s">
        <v>17350</v>
      </c>
    </row>
    <row r="804">
      <c r="A804" s="23" t="s">
        <v>5792</v>
      </c>
      <c r="B804" s="23" t="s">
        <v>17362</v>
      </c>
      <c r="C804" s="23" t="s">
        <v>17350</v>
      </c>
    </row>
    <row r="805">
      <c r="A805" s="23" t="s">
        <v>5794</v>
      </c>
      <c r="B805" s="23" t="s">
        <v>17347</v>
      </c>
      <c r="C805" s="23" t="s">
        <v>17348</v>
      </c>
    </row>
    <row r="806">
      <c r="A806" s="23" t="s">
        <v>5800</v>
      </c>
      <c r="B806" s="23" t="s">
        <v>17345</v>
      </c>
      <c r="C806" s="23" t="s">
        <v>17346</v>
      </c>
    </row>
    <row r="807">
      <c r="A807" s="23" t="s">
        <v>5803</v>
      </c>
      <c r="B807" s="23" t="s">
        <v>17366</v>
      </c>
      <c r="C807" s="23" t="s">
        <v>17348</v>
      </c>
    </row>
    <row r="808">
      <c r="A808" s="23" t="s">
        <v>158</v>
      </c>
      <c r="B808" s="23" t="s">
        <v>17359</v>
      </c>
      <c r="C808" s="23" t="s">
        <v>17360</v>
      </c>
    </row>
    <row r="809">
      <c r="A809" s="23" t="s">
        <v>5812</v>
      </c>
      <c r="B809" s="23" t="s">
        <v>17345</v>
      </c>
      <c r="C809" s="23" t="s">
        <v>17346</v>
      </c>
    </row>
    <row r="810">
      <c r="A810" s="23" t="s">
        <v>5823</v>
      </c>
      <c r="B810" s="23" t="s">
        <v>17366</v>
      </c>
      <c r="C810" s="23" t="s">
        <v>17348</v>
      </c>
    </row>
    <row r="811">
      <c r="A811" s="23" t="s">
        <v>5824</v>
      </c>
      <c r="B811" s="23" t="s">
        <v>17345</v>
      </c>
      <c r="C811" s="23" t="s">
        <v>17346</v>
      </c>
    </row>
    <row r="812">
      <c r="A812" s="23" t="s">
        <v>5826</v>
      </c>
      <c r="B812" s="23" t="s">
        <v>17345</v>
      </c>
      <c r="C812" s="23" t="s">
        <v>17346</v>
      </c>
    </row>
    <row r="813">
      <c r="A813" s="23" t="s">
        <v>5827</v>
      </c>
      <c r="B813" s="23" t="s">
        <v>17345</v>
      </c>
      <c r="C813" s="23" t="s">
        <v>17346</v>
      </c>
    </row>
    <row r="814">
      <c r="A814" s="23" t="s">
        <v>5838</v>
      </c>
      <c r="B814" s="23" t="s">
        <v>17345</v>
      </c>
      <c r="C814" s="23" t="s">
        <v>17346</v>
      </c>
    </row>
    <row r="815">
      <c r="A815" s="23" t="s">
        <v>5842</v>
      </c>
      <c r="B815" s="23" t="s">
        <v>17345</v>
      </c>
      <c r="C815" s="23" t="s">
        <v>17346</v>
      </c>
    </row>
    <row r="816">
      <c r="A816" s="23" t="s">
        <v>5850</v>
      </c>
      <c r="B816" s="23" t="s">
        <v>17345</v>
      </c>
      <c r="C816" s="23" t="s">
        <v>17346</v>
      </c>
    </row>
    <row r="817">
      <c r="A817" s="23" t="s">
        <v>5857</v>
      </c>
      <c r="B817" s="23" t="s">
        <v>17347</v>
      </c>
      <c r="C817" s="23" t="s">
        <v>17348</v>
      </c>
    </row>
    <row r="818">
      <c r="A818" s="23" t="s">
        <v>5859</v>
      </c>
      <c r="B818" s="23" t="s">
        <v>17347</v>
      </c>
      <c r="C818" s="23" t="s">
        <v>17348</v>
      </c>
    </row>
    <row r="819">
      <c r="A819" s="23" t="s">
        <v>5860</v>
      </c>
      <c r="B819" s="23" t="s">
        <v>17347</v>
      </c>
      <c r="C819" s="23" t="s">
        <v>17348</v>
      </c>
    </row>
    <row r="820">
      <c r="A820" s="23" t="s">
        <v>5863</v>
      </c>
      <c r="B820" s="23" t="s">
        <v>17365</v>
      </c>
      <c r="C820" s="23" t="s">
        <v>17350</v>
      </c>
    </row>
    <row r="821">
      <c r="A821" s="23" t="s">
        <v>5868</v>
      </c>
      <c r="B821" s="23" t="s">
        <v>17345</v>
      </c>
      <c r="C821" s="23" t="s">
        <v>17346</v>
      </c>
    </row>
    <row r="822">
      <c r="A822" s="23" t="s">
        <v>5872</v>
      </c>
      <c r="B822" s="23" t="s">
        <v>17347</v>
      </c>
      <c r="C822" s="23" t="s">
        <v>17348</v>
      </c>
    </row>
    <row r="823">
      <c r="A823" s="23" t="s">
        <v>5883</v>
      </c>
      <c r="B823" s="23" t="s">
        <v>17347</v>
      </c>
      <c r="C823" s="23" t="s">
        <v>17348</v>
      </c>
    </row>
    <row r="824">
      <c r="A824" s="23" t="s">
        <v>5893</v>
      </c>
      <c r="B824" s="23" t="s">
        <v>17347</v>
      </c>
      <c r="C824" s="23" t="s">
        <v>17348</v>
      </c>
    </row>
    <row r="825">
      <c r="A825" s="23" t="s">
        <v>5910</v>
      </c>
      <c r="B825" s="23" t="s">
        <v>17345</v>
      </c>
      <c r="C825" s="23" t="s">
        <v>17346</v>
      </c>
    </row>
    <row r="826">
      <c r="A826" s="23" t="s">
        <v>5911</v>
      </c>
      <c r="B826" s="23" t="s">
        <v>17345</v>
      </c>
      <c r="C826" s="23" t="s">
        <v>17346</v>
      </c>
    </row>
    <row r="827">
      <c r="A827" s="23" t="s">
        <v>5912</v>
      </c>
      <c r="B827" s="23" t="s">
        <v>17349</v>
      </c>
      <c r="C827" s="23" t="s">
        <v>17350</v>
      </c>
    </row>
    <row r="828">
      <c r="A828" s="23" t="s">
        <v>5918</v>
      </c>
      <c r="B828" s="23" t="s">
        <v>17347</v>
      </c>
      <c r="C828" s="23" t="s">
        <v>17348</v>
      </c>
    </row>
    <row r="829">
      <c r="A829" s="23" t="s">
        <v>5928</v>
      </c>
      <c r="B829" s="23" t="s">
        <v>17366</v>
      </c>
      <c r="C829" s="23" t="s">
        <v>17348</v>
      </c>
    </row>
    <row r="830">
      <c r="A830" s="23" t="s">
        <v>5939</v>
      </c>
      <c r="B830" s="23" t="s">
        <v>17366</v>
      </c>
      <c r="C830" s="23" t="s">
        <v>17348</v>
      </c>
    </row>
    <row r="831">
      <c r="A831" s="23" t="s">
        <v>5940</v>
      </c>
      <c r="B831" s="23" t="s">
        <v>17345</v>
      </c>
      <c r="C831" s="23" t="s">
        <v>17346</v>
      </c>
    </row>
    <row r="832">
      <c r="A832" s="23" t="s">
        <v>5950</v>
      </c>
      <c r="B832" s="23" t="s">
        <v>17366</v>
      </c>
      <c r="C832" s="23" t="s">
        <v>17348</v>
      </c>
    </row>
    <row r="833">
      <c r="A833" s="23" t="s">
        <v>5951</v>
      </c>
      <c r="B833" s="23" t="s">
        <v>17345</v>
      </c>
      <c r="C833" s="23" t="s">
        <v>17346</v>
      </c>
    </row>
    <row r="834">
      <c r="A834" s="23" t="s">
        <v>5953</v>
      </c>
      <c r="B834" s="23" t="s">
        <v>17366</v>
      </c>
      <c r="C834" s="23" t="s">
        <v>17348</v>
      </c>
    </row>
    <row r="835">
      <c r="A835" s="23" t="s">
        <v>5954</v>
      </c>
      <c r="B835" s="23" t="s">
        <v>17347</v>
      </c>
      <c r="C835" s="23" t="s">
        <v>17348</v>
      </c>
    </row>
    <row r="836">
      <c r="A836" s="23" t="s">
        <v>5956</v>
      </c>
      <c r="B836" s="23" t="s">
        <v>17362</v>
      </c>
      <c r="C836" s="23" t="s">
        <v>17350</v>
      </c>
    </row>
    <row r="837">
      <c r="A837" s="23" t="s">
        <v>5961</v>
      </c>
      <c r="B837" s="23" t="s">
        <v>17359</v>
      </c>
      <c r="C837" s="23" t="s">
        <v>17360</v>
      </c>
    </row>
    <row r="838">
      <c r="A838" s="23" t="s">
        <v>5962</v>
      </c>
      <c r="B838" s="23" t="s">
        <v>17347</v>
      </c>
      <c r="C838" s="23" t="s">
        <v>17348</v>
      </c>
    </row>
    <row r="839">
      <c r="A839" s="23" t="s">
        <v>5969</v>
      </c>
      <c r="B839" s="23" t="s">
        <v>17347</v>
      </c>
      <c r="C839" s="23" t="s">
        <v>17348</v>
      </c>
    </row>
    <row r="840">
      <c r="A840" s="23" t="s">
        <v>5982</v>
      </c>
      <c r="B840" s="23" t="s">
        <v>17364</v>
      </c>
      <c r="C840" s="23" t="s">
        <v>17350</v>
      </c>
    </row>
    <row r="841">
      <c r="A841" s="23" t="s">
        <v>5984</v>
      </c>
      <c r="B841" s="23" t="s">
        <v>17371</v>
      </c>
      <c r="C841" s="23" t="s">
        <v>17370</v>
      </c>
    </row>
    <row r="842">
      <c r="A842" s="23" t="s">
        <v>5987</v>
      </c>
      <c r="B842" s="23" t="s">
        <v>17345</v>
      </c>
      <c r="C842" s="23" t="s">
        <v>17346</v>
      </c>
    </row>
    <row r="843">
      <c r="A843" s="23" t="s">
        <v>5994</v>
      </c>
      <c r="B843" s="23" t="s">
        <v>17355</v>
      </c>
      <c r="C843" s="23" t="s">
        <v>17350</v>
      </c>
    </row>
    <row r="844">
      <c r="A844" s="23" t="s">
        <v>5999</v>
      </c>
      <c r="B844" s="23" t="s">
        <v>17351</v>
      </c>
      <c r="C844" s="23" t="s">
        <v>17350</v>
      </c>
    </row>
    <row r="845">
      <c r="A845" s="23" t="s">
        <v>6009</v>
      </c>
      <c r="B845" s="23" t="s">
        <v>17349</v>
      </c>
      <c r="C845" s="23" t="s">
        <v>17350</v>
      </c>
    </row>
    <row r="846">
      <c r="A846" s="23" t="s">
        <v>6024</v>
      </c>
      <c r="B846" s="23" t="s">
        <v>17345</v>
      </c>
      <c r="C846" s="23" t="s">
        <v>17346</v>
      </c>
    </row>
    <row r="847">
      <c r="A847" s="23" t="s">
        <v>6036</v>
      </c>
      <c r="B847" s="23" t="s">
        <v>17347</v>
      </c>
      <c r="C847" s="23" t="s">
        <v>17348</v>
      </c>
    </row>
    <row r="848">
      <c r="A848" s="23" t="s">
        <v>6038</v>
      </c>
      <c r="B848" s="23" t="s">
        <v>17345</v>
      </c>
      <c r="C848" s="23" t="s">
        <v>17346</v>
      </c>
    </row>
    <row r="849">
      <c r="A849" s="23" t="s">
        <v>6050</v>
      </c>
      <c r="B849" s="23" t="s">
        <v>17349</v>
      </c>
      <c r="C849" s="23" t="s">
        <v>17350</v>
      </c>
    </row>
    <row r="850">
      <c r="A850" s="23" t="s">
        <v>6054</v>
      </c>
      <c r="B850" s="23" t="s">
        <v>17345</v>
      </c>
      <c r="C850" s="23" t="s">
        <v>17346</v>
      </c>
    </row>
    <row r="851">
      <c r="A851" s="23" t="s">
        <v>6058</v>
      </c>
      <c r="B851" s="23" t="s">
        <v>17347</v>
      </c>
      <c r="C851" s="23" t="s">
        <v>17348</v>
      </c>
    </row>
    <row r="852">
      <c r="A852" s="23" t="s">
        <v>6068</v>
      </c>
      <c r="B852" s="23" t="s">
        <v>17349</v>
      </c>
      <c r="C852" s="23" t="s">
        <v>17350</v>
      </c>
    </row>
    <row r="853">
      <c r="A853" s="23" t="s">
        <v>6071</v>
      </c>
      <c r="B853" s="23" t="s">
        <v>17347</v>
      </c>
      <c r="C853" s="23" t="s">
        <v>17348</v>
      </c>
    </row>
    <row r="854">
      <c r="A854" s="23" t="s">
        <v>6074</v>
      </c>
      <c r="B854" s="23" t="s">
        <v>17359</v>
      </c>
      <c r="C854" s="23" t="s">
        <v>17360</v>
      </c>
    </row>
    <row r="855">
      <c r="A855" s="23" t="s">
        <v>6093</v>
      </c>
      <c r="B855" s="23" t="s">
        <v>17345</v>
      </c>
      <c r="C855" s="23" t="s">
        <v>17346</v>
      </c>
    </row>
    <row r="856">
      <c r="A856" s="23" t="s">
        <v>6108</v>
      </c>
      <c r="B856" s="23" t="s">
        <v>17347</v>
      </c>
      <c r="C856" s="23" t="s">
        <v>17348</v>
      </c>
    </row>
    <row r="857">
      <c r="A857" s="23" t="s">
        <v>6110</v>
      </c>
      <c r="B857" s="23" t="s">
        <v>17345</v>
      </c>
      <c r="C857" s="23" t="s">
        <v>17346</v>
      </c>
    </row>
    <row r="858">
      <c r="A858" s="23" t="s">
        <v>6126</v>
      </c>
      <c r="B858" s="23" t="s">
        <v>17349</v>
      </c>
      <c r="C858" s="23" t="s">
        <v>17350</v>
      </c>
    </row>
    <row r="859">
      <c r="A859" s="23" t="s">
        <v>6129</v>
      </c>
      <c r="B859" s="23" t="s">
        <v>17345</v>
      </c>
      <c r="C859" s="23" t="s">
        <v>17346</v>
      </c>
    </row>
    <row r="860">
      <c r="A860" s="23" t="s">
        <v>6140</v>
      </c>
      <c r="B860" s="23" t="s">
        <v>17347</v>
      </c>
      <c r="C860" s="23" t="s">
        <v>17348</v>
      </c>
    </row>
    <row r="861">
      <c r="A861" s="23" t="s">
        <v>6144</v>
      </c>
      <c r="B861" s="23" t="s">
        <v>17347</v>
      </c>
      <c r="C861" s="23" t="s">
        <v>17348</v>
      </c>
    </row>
    <row r="862">
      <c r="A862" s="23" t="s">
        <v>6147</v>
      </c>
      <c r="B862" s="23" t="s">
        <v>17388</v>
      </c>
      <c r="C862" s="23" t="s">
        <v>17373</v>
      </c>
    </row>
    <row r="863">
      <c r="A863" s="23" t="s">
        <v>6150</v>
      </c>
      <c r="B863" s="23" t="s">
        <v>17393</v>
      </c>
      <c r="C863" s="23" t="s">
        <v>17360</v>
      </c>
    </row>
    <row r="864">
      <c r="A864" s="23" t="s">
        <v>6152</v>
      </c>
      <c r="B864" s="23" t="s">
        <v>17349</v>
      </c>
      <c r="C864" s="23" t="s">
        <v>17350</v>
      </c>
    </row>
    <row r="865">
      <c r="A865" s="23" t="s">
        <v>6158</v>
      </c>
      <c r="B865" s="23" t="s">
        <v>17347</v>
      </c>
      <c r="C865" s="23" t="s">
        <v>17348</v>
      </c>
    </row>
    <row r="866">
      <c r="A866" s="23" t="s">
        <v>6166</v>
      </c>
      <c r="B866" s="23" t="s">
        <v>17345</v>
      </c>
      <c r="C866" s="23" t="s">
        <v>17346</v>
      </c>
    </row>
    <row r="867">
      <c r="A867" s="23" t="s">
        <v>6186</v>
      </c>
      <c r="B867" s="23" t="s">
        <v>17349</v>
      </c>
      <c r="C867" s="23" t="s">
        <v>17350</v>
      </c>
    </row>
    <row r="868">
      <c r="A868" s="23" t="s">
        <v>6205</v>
      </c>
      <c r="B868" s="23" t="s">
        <v>17349</v>
      </c>
      <c r="C868" s="23" t="s">
        <v>17350</v>
      </c>
    </row>
    <row r="869">
      <c r="A869" s="23" t="s">
        <v>6207</v>
      </c>
      <c r="B869" s="23" t="s">
        <v>17347</v>
      </c>
      <c r="C869" s="23" t="s">
        <v>17348</v>
      </c>
    </row>
    <row r="870">
      <c r="A870" s="23" t="s">
        <v>6208</v>
      </c>
      <c r="B870" s="23" t="s">
        <v>17349</v>
      </c>
      <c r="C870" s="23" t="s">
        <v>17350</v>
      </c>
    </row>
    <row r="871">
      <c r="A871" s="23" t="s">
        <v>6213</v>
      </c>
      <c r="B871" s="23" t="s">
        <v>17345</v>
      </c>
      <c r="C871" s="23" t="s">
        <v>17346</v>
      </c>
    </row>
    <row r="872">
      <c r="A872" s="23" t="s">
        <v>6217</v>
      </c>
      <c r="B872" s="23" t="s">
        <v>17347</v>
      </c>
      <c r="C872" s="23" t="s">
        <v>17348</v>
      </c>
    </row>
    <row r="873">
      <c r="A873" s="23" t="s">
        <v>6218</v>
      </c>
      <c r="B873" s="23" t="s">
        <v>17345</v>
      </c>
      <c r="C873" s="23" t="s">
        <v>17346</v>
      </c>
    </row>
    <row r="874">
      <c r="A874" s="23" t="s">
        <v>6232</v>
      </c>
      <c r="B874" s="23" t="s">
        <v>17345</v>
      </c>
      <c r="C874" s="23" t="s">
        <v>17346</v>
      </c>
    </row>
    <row r="875">
      <c r="A875" s="23" t="s">
        <v>140</v>
      </c>
      <c r="B875" s="23" t="s">
        <v>17349</v>
      </c>
      <c r="C875" s="23" t="s">
        <v>17350</v>
      </c>
    </row>
    <row r="876">
      <c r="A876" s="23" t="s">
        <v>6251</v>
      </c>
      <c r="B876" s="23" t="s">
        <v>17349</v>
      </c>
      <c r="C876" s="23" t="s">
        <v>17350</v>
      </c>
    </row>
    <row r="877">
      <c r="A877" s="23" t="s">
        <v>6255</v>
      </c>
      <c r="B877" s="23" t="s">
        <v>17347</v>
      </c>
      <c r="C877" s="23" t="s">
        <v>17348</v>
      </c>
    </row>
    <row r="878">
      <c r="A878" s="23" t="s">
        <v>6258</v>
      </c>
      <c r="B878" s="23" t="s">
        <v>17347</v>
      </c>
      <c r="C878" s="23" t="s">
        <v>17348</v>
      </c>
    </row>
    <row r="879">
      <c r="A879" s="23" t="s">
        <v>6263</v>
      </c>
      <c r="B879" s="23" t="s">
        <v>17347</v>
      </c>
      <c r="C879" s="23" t="s">
        <v>17348</v>
      </c>
    </row>
    <row r="880">
      <c r="A880" s="23" t="s">
        <v>6266</v>
      </c>
      <c r="B880" s="23" t="s">
        <v>17345</v>
      </c>
      <c r="C880" s="23" t="s">
        <v>17346</v>
      </c>
    </row>
    <row r="881">
      <c r="A881" s="23" t="s">
        <v>6271</v>
      </c>
      <c r="B881" s="23" t="s">
        <v>17345</v>
      </c>
      <c r="C881" s="23" t="s">
        <v>17346</v>
      </c>
    </row>
    <row r="882">
      <c r="A882" s="23" t="s">
        <v>6277</v>
      </c>
      <c r="B882" s="23" t="s">
        <v>17345</v>
      </c>
      <c r="C882" s="23" t="s">
        <v>17346</v>
      </c>
    </row>
    <row r="883">
      <c r="A883" s="23" t="s">
        <v>6284</v>
      </c>
      <c r="B883" s="23" t="s">
        <v>17347</v>
      </c>
      <c r="C883" s="23" t="s">
        <v>17348</v>
      </c>
    </row>
    <row r="884">
      <c r="A884" s="23" t="s">
        <v>6285</v>
      </c>
      <c r="B884" s="23" t="s">
        <v>17345</v>
      </c>
      <c r="C884" s="23" t="s">
        <v>17346</v>
      </c>
    </row>
    <row r="885">
      <c r="A885" s="23" t="s">
        <v>6289</v>
      </c>
      <c r="B885" s="23" t="s">
        <v>17349</v>
      </c>
      <c r="C885" s="23" t="s">
        <v>17350</v>
      </c>
    </row>
    <row r="886">
      <c r="A886" s="23" t="s">
        <v>6290</v>
      </c>
      <c r="B886" s="23" t="s">
        <v>17359</v>
      </c>
      <c r="C886" s="23" t="s">
        <v>17360</v>
      </c>
    </row>
    <row r="887">
      <c r="A887" s="23" t="s">
        <v>6300</v>
      </c>
      <c r="B887" s="23" t="s">
        <v>17345</v>
      </c>
      <c r="C887" s="23" t="s">
        <v>17346</v>
      </c>
    </row>
    <row r="888">
      <c r="A888" s="23" t="s">
        <v>6317</v>
      </c>
      <c r="B888" s="23" t="s">
        <v>17349</v>
      </c>
      <c r="C888" s="23" t="s">
        <v>17350</v>
      </c>
    </row>
    <row r="889">
      <c r="A889" s="23" t="s">
        <v>6319</v>
      </c>
      <c r="B889" s="23" t="s">
        <v>17349</v>
      </c>
      <c r="C889" s="23" t="s">
        <v>17350</v>
      </c>
    </row>
    <row r="890">
      <c r="A890" s="23" t="s">
        <v>6332</v>
      </c>
      <c r="B890" s="23" t="s">
        <v>17349</v>
      </c>
      <c r="C890" s="23" t="s">
        <v>17350</v>
      </c>
    </row>
    <row r="891">
      <c r="A891" s="23" t="s">
        <v>6341</v>
      </c>
      <c r="B891" s="23" t="s">
        <v>17347</v>
      </c>
      <c r="C891" s="23" t="s">
        <v>17348</v>
      </c>
    </row>
    <row r="892">
      <c r="A892" s="23" t="s">
        <v>6347</v>
      </c>
      <c r="B892" s="23" t="s">
        <v>17347</v>
      </c>
      <c r="C892" s="23" t="s">
        <v>17348</v>
      </c>
    </row>
    <row r="893">
      <c r="A893" s="23" t="s">
        <v>6348</v>
      </c>
      <c r="B893" s="23" t="s">
        <v>17345</v>
      </c>
      <c r="C893" s="23" t="s">
        <v>17346</v>
      </c>
    </row>
    <row r="894">
      <c r="A894" s="23" t="s">
        <v>6356</v>
      </c>
      <c r="B894" s="23" t="s">
        <v>17349</v>
      </c>
      <c r="C894" s="23" t="s">
        <v>17350</v>
      </c>
    </row>
    <row r="895">
      <c r="A895" s="23" t="s">
        <v>6363</v>
      </c>
      <c r="B895" s="23" t="s">
        <v>17394</v>
      </c>
      <c r="C895" s="23" t="s">
        <v>17370</v>
      </c>
    </row>
    <row r="896">
      <c r="A896" s="23" t="s">
        <v>6368</v>
      </c>
      <c r="B896" s="23" t="s">
        <v>17345</v>
      </c>
      <c r="C896" s="23" t="s">
        <v>17346</v>
      </c>
    </row>
    <row r="897">
      <c r="A897" s="23" t="s">
        <v>6370</v>
      </c>
      <c r="B897" s="23" t="s">
        <v>17347</v>
      </c>
      <c r="C897" s="23" t="s">
        <v>17348</v>
      </c>
    </row>
    <row r="898">
      <c r="A898" s="23" t="s">
        <v>6375</v>
      </c>
      <c r="B898" s="23" t="s">
        <v>17366</v>
      </c>
      <c r="C898" s="23" t="s">
        <v>17348</v>
      </c>
    </row>
    <row r="899">
      <c r="A899" s="23" t="s">
        <v>6379</v>
      </c>
      <c r="B899" s="23" t="s">
        <v>17345</v>
      </c>
      <c r="C899" s="23" t="s">
        <v>17346</v>
      </c>
    </row>
    <row r="900">
      <c r="A900" s="23" t="s">
        <v>6380</v>
      </c>
      <c r="B900" s="23" t="s">
        <v>17345</v>
      </c>
      <c r="C900" s="23" t="s">
        <v>17346</v>
      </c>
    </row>
    <row r="901">
      <c r="A901" s="23" t="s">
        <v>6383</v>
      </c>
      <c r="B901" s="23" t="s">
        <v>17347</v>
      </c>
      <c r="C901" s="23" t="s">
        <v>17348</v>
      </c>
    </row>
    <row r="902">
      <c r="A902" s="23" t="s">
        <v>6387</v>
      </c>
      <c r="B902" s="23" t="s">
        <v>17359</v>
      </c>
      <c r="C902" s="23" t="s">
        <v>17360</v>
      </c>
    </row>
    <row r="903">
      <c r="A903" s="23" t="s">
        <v>6392</v>
      </c>
      <c r="B903" s="23" t="s">
        <v>17345</v>
      </c>
      <c r="C903" s="23" t="s">
        <v>17346</v>
      </c>
    </row>
    <row r="904">
      <c r="A904" s="23" t="s">
        <v>6397</v>
      </c>
      <c r="B904" s="23" t="s">
        <v>17358</v>
      </c>
      <c r="C904" s="23" t="s">
        <v>17350</v>
      </c>
    </row>
    <row r="905">
      <c r="A905" s="23" t="s">
        <v>6401</v>
      </c>
      <c r="B905" s="23" t="s">
        <v>17345</v>
      </c>
      <c r="C905" s="23" t="s">
        <v>17346</v>
      </c>
    </row>
    <row r="906">
      <c r="A906" s="23" t="s">
        <v>6402</v>
      </c>
      <c r="B906" s="23" t="s">
        <v>17345</v>
      </c>
      <c r="C906" s="23" t="s">
        <v>17346</v>
      </c>
    </row>
    <row r="907">
      <c r="A907" s="23" t="s">
        <v>6408</v>
      </c>
      <c r="B907" s="23" t="s">
        <v>17345</v>
      </c>
      <c r="C907" s="23" t="s">
        <v>17346</v>
      </c>
    </row>
    <row r="908">
      <c r="A908" s="23" t="s">
        <v>132</v>
      </c>
      <c r="B908" s="23" t="s">
        <v>17349</v>
      </c>
      <c r="C908" s="23" t="s">
        <v>17350</v>
      </c>
    </row>
    <row r="909">
      <c r="A909" s="23" t="s">
        <v>6430</v>
      </c>
      <c r="B909" s="23" t="s">
        <v>17366</v>
      </c>
      <c r="C909" s="23" t="s">
        <v>17348</v>
      </c>
    </row>
    <row r="910">
      <c r="A910" s="23" t="s">
        <v>6434</v>
      </c>
      <c r="B910" s="23" t="s">
        <v>17349</v>
      </c>
      <c r="C910" s="23" t="s">
        <v>17350</v>
      </c>
    </row>
    <row r="911">
      <c r="A911" s="23" t="s">
        <v>6441</v>
      </c>
      <c r="B911" s="23" t="s">
        <v>17345</v>
      </c>
      <c r="C911" s="23" t="s">
        <v>17346</v>
      </c>
    </row>
    <row r="912">
      <c r="A912" s="23" t="s">
        <v>6442</v>
      </c>
      <c r="B912" s="23" t="s">
        <v>17359</v>
      </c>
      <c r="C912" s="23" t="s">
        <v>17360</v>
      </c>
    </row>
    <row r="913">
      <c r="A913" s="23" t="s">
        <v>6457</v>
      </c>
      <c r="B913" s="23" t="s">
        <v>17357</v>
      </c>
      <c r="C913" s="23" t="s">
        <v>17350</v>
      </c>
    </row>
    <row r="914">
      <c r="A914" s="23" t="s">
        <v>6472</v>
      </c>
      <c r="B914" s="23" t="s">
        <v>17345</v>
      </c>
      <c r="C914" s="23" t="s">
        <v>17346</v>
      </c>
    </row>
    <row r="915">
      <c r="A915" s="23" t="s">
        <v>6504</v>
      </c>
      <c r="B915" s="23" t="s">
        <v>17345</v>
      </c>
      <c r="C915" s="23" t="s">
        <v>17346</v>
      </c>
    </row>
    <row r="916">
      <c r="A916" s="23" t="s">
        <v>6537</v>
      </c>
      <c r="B916" s="23" t="s">
        <v>17347</v>
      </c>
      <c r="C916" s="23" t="s">
        <v>17348</v>
      </c>
    </row>
    <row r="917">
      <c r="A917" s="23" t="s">
        <v>6545</v>
      </c>
      <c r="B917" s="23" t="s">
        <v>17347</v>
      </c>
      <c r="C917" s="23" t="s">
        <v>17348</v>
      </c>
    </row>
    <row r="918">
      <c r="A918" s="23" t="s">
        <v>6549</v>
      </c>
      <c r="B918" s="23" t="s">
        <v>17345</v>
      </c>
      <c r="C918" s="23" t="s">
        <v>17346</v>
      </c>
    </row>
    <row r="919">
      <c r="A919" s="23" t="s">
        <v>6552</v>
      </c>
      <c r="B919" s="23" t="s">
        <v>17347</v>
      </c>
      <c r="C919" s="23" t="s">
        <v>17348</v>
      </c>
    </row>
    <row r="920">
      <c r="A920" s="23" t="s">
        <v>6559</v>
      </c>
      <c r="B920" s="23" t="s">
        <v>17365</v>
      </c>
      <c r="C920" s="23" t="s">
        <v>17350</v>
      </c>
    </row>
    <row r="921">
      <c r="A921" s="23" t="s">
        <v>6562</v>
      </c>
      <c r="B921" s="23" t="s">
        <v>17347</v>
      </c>
      <c r="C921" s="23" t="s">
        <v>17348</v>
      </c>
    </row>
    <row r="922">
      <c r="A922" s="23" t="s">
        <v>6565</v>
      </c>
      <c r="B922" s="23" t="s">
        <v>17347</v>
      </c>
      <c r="C922" s="23" t="s">
        <v>17348</v>
      </c>
    </row>
    <row r="923">
      <c r="A923" s="23" t="s">
        <v>6569</v>
      </c>
      <c r="B923" s="23" t="s">
        <v>17345</v>
      </c>
      <c r="C923" s="23" t="s">
        <v>17346</v>
      </c>
    </row>
    <row r="924">
      <c r="A924" s="23" t="s">
        <v>6574</v>
      </c>
      <c r="B924" s="23" t="s">
        <v>17347</v>
      </c>
      <c r="C924" s="23" t="s">
        <v>17348</v>
      </c>
    </row>
    <row r="925">
      <c r="A925" s="23" t="s">
        <v>6575</v>
      </c>
      <c r="B925" s="23" t="s">
        <v>17345</v>
      </c>
      <c r="C925" s="23" t="s">
        <v>17346</v>
      </c>
    </row>
    <row r="926">
      <c r="A926" s="23" t="s">
        <v>6582</v>
      </c>
      <c r="B926" s="23" t="s">
        <v>17347</v>
      </c>
      <c r="C926" s="23" t="s">
        <v>17348</v>
      </c>
    </row>
    <row r="927">
      <c r="A927" s="23" t="s">
        <v>6586</v>
      </c>
      <c r="B927" s="23" t="s">
        <v>17345</v>
      </c>
      <c r="C927" s="23" t="s">
        <v>17346</v>
      </c>
    </row>
    <row r="928">
      <c r="A928" s="23" t="s">
        <v>6589</v>
      </c>
      <c r="B928" s="23" t="s">
        <v>17364</v>
      </c>
      <c r="C928" s="23" t="s">
        <v>17350</v>
      </c>
    </row>
    <row r="929">
      <c r="A929" s="23" t="s">
        <v>6593</v>
      </c>
      <c r="B929" s="23" t="s">
        <v>17347</v>
      </c>
      <c r="C929" s="23" t="s">
        <v>17348</v>
      </c>
    </row>
    <row r="930">
      <c r="A930" s="23" t="s">
        <v>6595</v>
      </c>
      <c r="B930" s="23" t="s">
        <v>17345</v>
      </c>
      <c r="C930" s="23" t="s">
        <v>17346</v>
      </c>
    </row>
    <row r="931">
      <c r="A931" s="23" t="s">
        <v>6598</v>
      </c>
      <c r="B931" s="23" t="s">
        <v>17359</v>
      </c>
      <c r="C931" s="23" t="s">
        <v>17360</v>
      </c>
    </row>
    <row r="932">
      <c r="A932" s="23" t="s">
        <v>6602</v>
      </c>
      <c r="B932" s="23" t="s">
        <v>17365</v>
      </c>
      <c r="C932" s="23" t="s">
        <v>17350</v>
      </c>
    </row>
    <row r="933">
      <c r="A933" s="23" t="s">
        <v>6606</v>
      </c>
      <c r="B933" s="23" t="s">
        <v>17345</v>
      </c>
      <c r="C933" s="23" t="s">
        <v>17346</v>
      </c>
    </row>
    <row r="934">
      <c r="A934" s="23" t="s">
        <v>6613</v>
      </c>
      <c r="B934" s="23" t="s">
        <v>17345</v>
      </c>
      <c r="C934" s="23" t="s">
        <v>17346</v>
      </c>
    </row>
    <row r="935">
      <c r="A935" s="23" t="s">
        <v>6615</v>
      </c>
      <c r="B935" s="23" t="s">
        <v>17385</v>
      </c>
      <c r="C935" s="23" t="s">
        <v>17360</v>
      </c>
    </row>
    <row r="936">
      <c r="A936" s="23" t="s">
        <v>153</v>
      </c>
      <c r="B936" s="23" t="s">
        <v>17349</v>
      </c>
      <c r="C936" s="23" t="s">
        <v>17350</v>
      </c>
    </row>
    <row r="937">
      <c r="A937" s="23" t="s">
        <v>6619</v>
      </c>
      <c r="B937" s="23" t="s">
        <v>17347</v>
      </c>
      <c r="C937" s="23" t="s">
        <v>17348</v>
      </c>
    </row>
    <row r="938">
      <c r="A938" s="23" t="s">
        <v>6622</v>
      </c>
      <c r="B938" s="23" t="s">
        <v>17357</v>
      </c>
      <c r="C938" s="23" t="s">
        <v>17350</v>
      </c>
    </row>
    <row r="939">
      <c r="A939" s="23" t="s">
        <v>6638</v>
      </c>
      <c r="B939" s="23" t="s">
        <v>17345</v>
      </c>
      <c r="C939" s="23" t="s">
        <v>17346</v>
      </c>
    </row>
    <row r="940">
      <c r="A940" s="23" t="s">
        <v>6665</v>
      </c>
      <c r="B940" s="23" t="s">
        <v>17347</v>
      </c>
      <c r="C940" s="23" t="s">
        <v>17348</v>
      </c>
    </row>
    <row r="941">
      <c r="A941" s="23" t="s">
        <v>6685</v>
      </c>
      <c r="B941" s="23" t="s">
        <v>17347</v>
      </c>
      <c r="C941" s="23" t="s">
        <v>17348</v>
      </c>
    </row>
    <row r="942">
      <c r="A942" s="23" t="s">
        <v>6691</v>
      </c>
      <c r="B942" s="23" t="s">
        <v>17366</v>
      </c>
      <c r="C942" s="23" t="s">
        <v>17348</v>
      </c>
    </row>
    <row r="943">
      <c r="A943" s="23" t="s">
        <v>6704</v>
      </c>
      <c r="B943" s="23" t="s">
        <v>17347</v>
      </c>
      <c r="C943" s="23" t="s">
        <v>17348</v>
      </c>
    </row>
    <row r="944">
      <c r="A944" s="23" t="s">
        <v>6727</v>
      </c>
      <c r="B944" s="23" t="s">
        <v>17347</v>
      </c>
      <c r="C944" s="23" t="s">
        <v>17348</v>
      </c>
    </row>
    <row r="945">
      <c r="A945" s="23" t="s">
        <v>6730</v>
      </c>
      <c r="B945" s="23" t="s">
        <v>17359</v>
      </c>
      <c r="C945" s="23" t="s">
        <v>17360</v>
      </c>
    </row>
    <row r="946">
      <c r="A946" s="23" t="s">
        <v>6733</v>
      </c>
      <c r="B946" s="23" t="s">
        <v>17355</v>
      </c>
      <c r="C946" s="23" t="s">
        <v>17350</v>
      </c>
    </row>
    <row r="947">
      <c r="A947" s="23" t="s">
        <v>6738</v>
      </c>
      <c r="B947" s="23" t="s">
        <v>17347</v>
      </c>
      <c r="C947" s="23" t="s">
        <v>17348</v>
      </c>
    </row>
    <row r="948">
      <c r="A948" s="23" t="s">
        <v>6740</v>
      </c>
      <c r="B948" s="23" t="s">
        <v>17345</v>
      </c>
      <c r="C948" s="23" t="s">
        <v>17346</v>
      </c>
    </row>
    <row r="949">
      <c r="A949" s="23" t="s">
        <v>6742</v>
      </c>
      <c r="B949" s="23" t="s">
        <v>17347</v>
      </c>
      <c r="C949" s="23" t="s">
        <v>17348</v>
      </c>
    </row>
    <row r="950">
      <c r="A950" s="23" t="s">
        <v>6745</v>
      </c>
      <c r="B950" s="23" t="s">
        <v>17366</v>
      </c>
      <c r="C950" s="23" t="s">
        <v>17348</v>
      </c>
    </row>
    <row r="951">
      <c r="A951" s="23" t="s">
        <v>6748</v>
      </c>
      <c r="B951" s="23" t="s">
        <v>17359</v>
      </c>
      <c r="C951" s="23" t="s">
        <v>17360</v>
      </c>
    </row>
    <row r="952">
      <c r="A952" s="23" t="s">
        <v>6749</v>
      </c>
      <c r="B952" s="23" t="s">
        <v>17345</v>
      </c>
      <c r="C952" s="23" t="s">
        <v>17346</v>
      </c>
    </row>
    <row r="953">
      <c r="A953" s="23" t="s">
        <v>6762</v>
      </c>
      <c r="B953" s="23" t="s">
        <v>17347</v>
      </c>
      <c r="C953" s="23" t="s">
        <v>17348</v>
      </c>
    </row>
    <row r="954">
      <c r="A954" s="23" t="s">
        <v>6766</v>
      </c>
      <c r="B954" s="23" t="s">
        <v>17347</v>
      </c>
      <c r="C954" s="23" t="s">
        <v>17348</v>
      </c>
    </row>
    <row r="955">
      <c r="A955" s="23" t="s">
        <v>6777</v>
      </c>
      <c r="B955" s="23" t="s">
        <v>17345</v>
      </c>
      <c r="C955" s="23" t="s">
        <v>17346</v>
      </c>
    </row>
    <row r="956">
      <c r="A956" s="23" t="s">
        <v>6778</v>
      </c>
      <c r="B956" s="23" t="s">
        <v>17364</v>
      </c>
      <c r="C956" s="23" t="s">
        <v>17350</v>
      </c>
    </row>
    <row r="957">
      <c r="A957" s="23" t="s">
        <v>6784</v>
      </c>
      <c r="B957" s="23" t="s">
        <v>17349</v>
      </c>
      <c r="C957" s="23" t="s">
        <v>17350</v>
      </c>
    </row>
    <row r="958">
      <c r="A958" s="23" t="s">
        <v>6804</v>
      </c>
      <c r="B958" s="23" t="s">
        <v>17366</v>
      </c>
      <c r="C958" s="23" t="s">
        <v>17348</v>
      </c>
    </row>
    <row r="959">
      <c r="A959" s="23" t="s">
        <v>6806</v>
      </c>
      <c r="B959" s="23" t="s">
        <v>17366</v>
      </c>
      <c r="C959" s="23" t="s">
        <v>17348</v>
      </c>
    </row>
    <row r="960">
      <c r="A960" s="23" t="s">
        <v>6822</v>
      </c>
      <c r="B960" s="23" t="s">
        <v>17345</v>
      </c>
      <c r="C960" s="23" t="s">
        <v>17346</v>
      </c>
    </row>
    <row r="961">
      <c r="A961" s="23" t="s">
        <v>6836</v>
      </c>
      <c r="B961" s="23" t="s">
        <v>17349</v>
      </c>
      <c r="C961" s="23" t="s">
        <v>17350</v>
      </c>
    </row>
    <row r="962">
      <c r="A962" s="23" t="s">
        <v>6837</v>
      </c>
      <c r="B962" s="23" t="s">
        <v>17366</v>
      </c>
      <c r="C962" s="23" t="s">
        <v>17348</v>
      </c>
    </row>
    <row r="963">
      <c r="A963" s="23" t="s">
        <v>6847</v>
      </c>
      <c r="B963" s="23" t="s">
        <v>17347</v>
      </c>
      <c r="C963" s="23" t="s">
        <v>17348</v>
      </c>
    </row>
    <row r="964">
      <c r="A964" s="23" t="s">
        <v>6850</v>
      </c>
      <c r="B964" s="23" t="s">
        <v>17345</v>
      </c>
      <c r="C964" s="23" t="s">
        <v>17346</v>
      </c>
    </row>
    <row r="965">
      <c r="A965" s="23" t="s">
        <v>6856</v>
      </c>
      <c r="B965" s="23" t="s">
        <v>17365</v>
      </c>
      <c r="C965" s="23" t="s">
        <v>17350</v>
      </c>
    </row>
    <row r="966">
      <c r="A966" s="23" t="s">
        <v>178</v>
      </c>
      <c r="B966" s="23" t="s">
        <v>17378</v>
      </c>
      <c r="C966" s="23" t="s">
        <v>17360</v>
      </c>
    </row>
    <row r="967">
      <c r="A967" s="23" t="s">
        <v>6863</v>
      </c>
      <c r="B967" s="23" t="s">
        <v>17357</v>
      </c>
      <c r="C967" s="23" t="s">
        <v>17350</v>
      </c>
    </row>
    <row r="968">
      <c r="A968" s="23" t="s">
        <v>6865</v>
      </c>
      <c r="B968" s="23" t="s">
        <v>17345</v>
      </c>
      <c r="C968" s="23" t="s">
        <v>17346</v>
      </c>
    </row>
    <row r="969">
      <c r="A969" s="23" t="s">
        <v>6867</v>
      </c>
      <c r="B969" s="23" t="s">
        <v>17351</v>
      </c>
      <c r="C969" s="23" t="s">
        <v>17350</v>
      </c>
    </row>
    <row r="970">
      <c r="A970" s="23" t="s">
        <v>6868</v>
      </c>
      <c r="B970" s="23" t="s">
        <v>17347</v>
      </c>
      <c r="C970" s="23" t="s">
        <v>17348</v>
      </c>
    </row>
    <row r="971">
      <c r="A971" s="23" t="s">
        <v>6871</v>
      </c>
      <c r="B971" s="23" t="s">
        <v>17347</v>
      </c>
      <c r="C971" s="23" t="s">
        <v>17348</v>
      </c>
    </row>
    <row r="972">
      <c r="A972" s="23" t="s">
        <v>6881</v>
      </c>
      <c r="B972" s="23" t="s">
        <v>17345</v>
      </c>
      <c r="C972" s="23" t="s">
        <v>17346</v>
      </c>
    </row>
    <row r="973">
      <c r="A973" s="23" t="s">
        <v>6882</v>
      </c>
      <c r="B973" s="23" t="s">
        <v>17347</v>
      </c>
      <c r="C973" s="23" t="s">
        <v>17348</v>
      </c>
    </row>
    <row r="974">
      <c r="A974" s="23" t="s">
        <v>6883</v>
      </c>
      <c r="B974" s="23" t="s">
        <v>17366</v>
      </c>
      <c r="C974" s="23" t="s">
        <v>17348</v>
      </c>
    </row>
    <row r="975">
      <c r="A975" s="23" t="s">
        <v>6909</v>
      </c>
      <c r="B975" s="23" t="s">
        <v>17357</v>
      </c>
      <c r="C975" s="23" t="s">
        <v>17350</v>
      </c>
    </row>
    <row r="976">
      <c r="A976" s="23" t="s">
        <v>6910</v>
      </c>
      <c r="B976" s="23" t="s">
        <v>17345</v>
      </c>
      <c r="C976" s="23" t="s">
        <v>17346</v>
      </c>
    </row>
    <row r="977">
      <c r="A977" s="23" t="s">
        <v>6913</v>
      </c>
      <c r="B977" s="23" t="s">
        <v>17359</v>
      </c>
      <c r="C977" s="23" t="s">
        <v>17360</v>
      </c>
    </row>
    <row r="978">
      <c r="A978" s="23" t="s">
        <v>6918</v>
      </c>
      <c r="B978" s="23" t="s">
        <v>17349</v>
      </c>
      <c r="C978" s="23" t="s">
        <v>17350</v>
      </c>
    </row>
    <row r="979">
      <c r="A979" s="23" t="s">
        <v>6944</v>
      </c>
      <c r="B979" s="23" t="s">
        <v>17347</v>
      </c>
      <c r="C979" s="23" t="s">
        <v>17348</v>
      </c>
    </row>
    <row r="980">
      <c r="A980" s="23" t="s">
        <v>6961</v>
      </c>
      <c r="B980" s="23" t="s">
        <v>17345</v>
      </c>
      <c r="C980" s="23" t="s">
        <v>17346</v>
      </c>
    </row>
    <row r="981">
      <c r="A981" s="23" t="s">
        <v>6970</v>
      </c>
      <c r="B981" s="23" t="s">
        <v>17347</v>
      </c>
      <c r="C981" s="23" t="s">
        <v>17348</v>
      </c>
    </row>
    <row r="982">
      <c r="A982" s="23" t="s">
        <v>6997</v>
      </c>
      <c r="B982" s="23" t="s">
        <v>17349</v>
      </c>
      <c r="C982" s="23" t="s">
        <v>17350</v>
      </c>
    </row>
    <row r="983">
      <c r="A983" s="23" t="s">
        <v>7002</v>
      </c>
      <c r="B983" s="23" t="s">
        <v>17349</v>
      </c>
      <c r="C983" s="23" t="s">
        <v>17350</v>
      </c>
    </row>
    <row r="984">
      <c r="A984" s="23" t="s">
        <v>7003</v>
      </c>
      <c r="B984" s="23" t="s">
        <v>17345</v>
      </c>
      <c r="C984" s="23" t="s">
        <v>17346</v>
      </c>
    </row>
    <row r="985">
      <c r="A985" s="23" t="s">
        <v>7010</v>
      </c>
      <c r="B985" s="23" t="s">
        <v>17347</v>
      </c>
      <c r="C985" s="23" t="s">
        <v>17348</v>
      </c>
    </row>
    <row r="986">
      <c r="A986" s="23" t="s">
        <v>7020</v>
      </c>
      <c r="B986" s="23" t="s">
        <v>17351</v>
      </c>
      <c r="C986" s="23" t="s">
        <v>17350</v>
      </c>
    </row>
    <row r="987">
      <c r="A987" s="23" t="s">
        <v>7025</v>
      </c>
      <c r="B987" s="23" t="s">
        <v>17349</v>
      </c>
      <c r="C987" s="23" t="s">
        <v>17350</v>
      </c>
    </row>
    <row r="988">
      <c r="A988" s="23" t="s">
        <v>7031</v>
      </c>
      <c r="B988" s="23" t="s">
        <v>17349</v>
      </c>
      <c r="C988" s="23" t="s">
        <v>17350</v>
      </c>
    </row>
    <row r="989">
      <c r="A989" s="23" t="s">
        <v>7047</v>
      </c>
      <c r="B989" s="23" t="s">
        <v>17345</v>
      </c>
      <c r="C989" s="23" t="s">
        <v>17346</v>
      </c>
    </row>
    <row r="990">
      <c r="A990" s="23" t="s">
        <v>7058</v>
      </c>
      <c r="B990" s="23" t="s">
        <v>17347</v>
      </c>
      <c r="C990" s="23" t="s">
        <v>17348</v>
      </c>
    </row>
    <row r="991">
      <c r="A991" s="23" t="s">
        <v>7068</v>
      </c>
      <c r="B991" s="23" t="s">
        <v>17347</v>
      </c>
      <c r="C991" s="23" t="s">
        <v>17348</v>
      </c>
    </row>
    <row r="992">
      <c r="A992" s="23" t="s">
        <v>7072</v>
      </c>
      <c r="B992" s="23" t="s">
        <v>17345</v>
      </c>
      <c r="C992" s="23" t="s">
        <v>17346</v>
      </c>
    </row>
    <row r="993">
      <c r="A993" s="23" t="s">
        <v>7085</v>
      </c>
      <c r="B993" s="23" t="s">
        <v>17359</v>
      </c>
      <c r="C993" s="23" t="s">
        <v>17360</v>
      </c>
    </row>
    <row r="994">
      <c r="A994" s="23" t="s">
        <v>7098</v>
      </c>
      <c r="B994" s="23" t="s">
        <v>17365</v>
      </c>
      <c r="C994" s="23" t="s">
        <v>17350</v>
      </c>
    </row>
    <row r="995">
      <c r="A995" s="23" t="s">
        <v>7099</v>
      </c>
      <c r="B995" s="23" t="s">
        <v>17349</v>
      </c>
      <c r="C995" s="23" t="s">
        <v>17350</v>
      </c>
    </row>
    <row r="996">
      <c r="A996" s="23" t="s">
        <v>7107</v>
      </c>
      <c r="B996" s="23" t="s">
        <v>17347</v>
      </c>
      <c r="C996" s="23" t="s">
        <v>17348</v>
      </c>
    </row>
    <row r="997">
      <c r="A997" s="23" t="s">
        <v>7110</v>
      </c>
      <c r="B997" s="23" t="s">
        <v>17395</v>
      </c>
      <c r="C997" s="23" t="s">
        <v>17360</v>
      </c>
    </row>
    <row r="998">
      <c r="A998" s="23" t="s">
        <v>7112</v>
      </c>
      <c r="B998" s="23" t="s">
        <v>17347</v>
      </c>
      <c r="C998" s="23" t="s">
        <v>17348</v>
      </c>
    </row>
    <row r="999">
      <c r="A999" s="23" t="s">
        <v>7121</v>
      </c>
      <c r="B999" s="23" t="s">
        <v>17347</v>
      </c>
      <c r="C999" s="23" t="s">
        <v>17348</v>
      </c>
    </row>
    <row r="1000">
      <c r="A1000" s="23" t="s">
        <v>7128</v>
      </c>
      <c r="B1000" s="23" t="s">
        <v>17349</v>
      </c>
      <c r="C1000" s="23" t="s">
        <v>17350</v>
      </c>
    </row>
    <row r="1001">
      <c r="A1001" s="23" t="s">
        <v>7129</v>
      </c>
      <c r="B1001" s="23" t="s">
        <v>17347</v>
      </c>
      <c r="C1001" s="23" t="s">
        <v>17348</v>
      </c>
    </row>
    <row r="1002">
      <c r="A1002" s="23" t="s">
        <v>7143</v>
      </c>
      <c r="B1002" s="23" t="s">
        <v>17347</v>
      </c>
      <c r="C1002" s="23" t="s">
        <v>17348</v>
      </c>
    </row>
    <row r="1003">
      <c r="A1003" s="23" t="s">
        <v>7154</v>
      </c>
      <c r="B1003" s="23" t="s">
        <v>17349</v>
      </c>
      <c r="C1003" s="23" t="s">
        <v>17350</v>
      </c>
    </row>
    <row r="1004">
      <c r="A1004" s="23" t="s">
        <v>7157</v>
      </c>
      <c r="B1004" s="23" t="s">
        <v>17347</v>
      </c>
      <c r="C1004" s="23" t="s">
        <v>17348</v>
      </c>
    </row>
    <row r="1005">
      <c r="A1005" s="23" t="s">
        <v>7160</v>
      </c>
      <c r="B1005" s="23" t="s">
        <v>17359</v>
      </c>
      <c r="C1005" s="23" t="s">
        <v>17360</v>
      </c>
    </row>
    <row r="1006">
      <c r="A1006" s="23" t="s">
        <v>7164</v>
      </c>
      <c r="B1006" s="23" t="s">
        <v>17347</v>
      </c>
      <c r="C1006" s="23" t="s">
        <v>17348</v>
      </c>
    </row>
    <row r="1007">
      <c r="A1007" s="23" t="s">
        <v>7173</v>
      </c>
      <c r="B1007" s="23" t="s">
        <v>17349</v>
      </c>
      <c r="C1007" s="23" t="s">
        <v>17350</v>
      </c>
    </row>
    <row r="1008">
      <c r="A1008" s="23" t="s">
        <v>7177</v>
      </c>
      <c r="B1008" s="23" t="s">
        <v>17396</v>
      </c>
      <c r="C1008" s="23" t="s">
        <v>17370</v>
      </c>
    </row>
    <row r="1009">
      <c r="A1009" s="23" t="s">
        <v>7179</v>
      </c>
      <c r="B1009" s="23" t="s">
        <v>17347</v>
      </c>
      <c r="C1009" s="23" t="s">
        <v>17348</v>
      </c>
    </row>
    <row r="1010">
      <c r="A1010" s="23" t="s">
        <v>7181</v>
      </c>
      <c r="B1010" s="23" t="s">
        <v>17364</v>
      </c>
      <c r="C1010" s="23" t="s">
        <v>17350</v>
      </c>
    </row>
    <row r="1011">
      <c r="A1011" s="23" t="s">
        <v>7191</v>
      </c>
      <c r="B1011" s="23" t="s">
        <v>17347</v>
      </c>
      <c r="C1011" s="23" t="s">
        <v>17348</v>
      </c>
    </row>
    <row r="1012">
      <c r="A1012" s="23" t="s">
        <v>7198</v>
      </c>
      <c r="B1012" s="23" t="s">
        <v>17359</v>
      </c>
      <c r="C1012" s="23" t="s">
        <v>17360</v>
      </c>
    </row>
    <row r="1013">
      <c r="A1013" s="23" t="s">
        <v>7222</v>
      </c>
      <c r="B1013" s="23" t="s">
        <v>17345</v>
      </c>
      <c r="C1013" s="23" t="s">
        <v>17346</v>
      </c>
    </row>
    <row r="1014">
      <c r="A1014" s="23" t="s">
        <v>7223</v>
      </c>
      <c r="B1014" s="23" t="s">
        <v>17345</v>
      </c>
      <c r="C1014" s="23" t="s">
        <v>17346</v>
      </c>
    </row>
    <row r="1015">
      <c r="A1015" s="23" t="s">
        <v>7253</v>
      </c>
      <c r="B1015" s="23" t="s">
        <v>17345</v>
      </c>
      <c r="C1015" s="23" t="s">
        <v>17346</v>
      </c>
    </row>
    <row r="1016">
      <c r="A1016" s="23" t="s">
        <v>7256</v>
      </c>
      <c r="B1016" s="23" t="s">
        <v>17345</v>
      </c>
      <c r="C1016" s="23" t="s">
        <v>17346</v>
      </c>
    </row>
    <row r="1017">
      <c r="A1017" s="23" t="s">
        <v>7276</v>
      </c>
      <c r="B1017" s="23" t="s">
        <v>17345</v>
      </c>
      <c r="C1017" s="23" t="s">
        <v>17346</v>
      </c>
    </row>
    <row r="1018">
      <c r="A1018" s="23" t="s">
        <v>7283</v>
      </c>
      <c r="B1018" s="23" t="s">
        <v>17386</v>
      </c>
      <c r="C1018" s="23" t="s">
        <v>17387</v>
      </c>
    </row>
    <row r="1019">
      <c r="A1019" s="23" t="s">
        <v>7285</v>
      </c>
      <c r="B1019" s="23" t="s">
        <v>17345</v>
      </c>
      <c r="C1019" s="23" t="s">
        <v>17346</v>
      </c>
    </row>
    <row r="1020">
      <c r="A1020" s="23" t="s">
        <v>7290</v>
      </c>
      <c r="B1020" s="23" t="s">
        <v>17347</v>
      </c>
      <c r="C1020" s="23" t="s">
        <v>17348</v>
      </c>
    </row>
    <row r="1021">
      <c r="A1021" s="23" t="s">
        <v>195</v>
      </c>
      <c r="B1021" s="23" t="s">
        <v>17359</v>
      </c>
      <c r="C1021" s="23" t="s">
        <v>17360</v>
      </c>
    </row>
    <row r="1022">
      <c r="A1022" s="23" t="s">
        <v>7296</v>
      </c>
      <c r="B1022" s="23" t="s">
        <v>17345</v>
      </c>
      <c r="C1022" s="23" t="s">
        <v>17346</v>
      </c>
    </row>
    <row r="1023">
      <c r="A1023" s="23" t="s">
        <v>7297</v>
      </c>
      <c r="B1023" s="23" t="s">
        <v>17366</v>
      </c>
      <c r="C1023" s="23" t="s">
        <v>17348</v>
      </c>
    </row>
    <row r="1024">
      <c r="A1024" s="23" t="s">
        <v>7304</v>
      </c>
      <c r="B1024" s="23" t="s">
        <v>17345</v>
      </c>
      <c r="C1024" s="23" t="s">
        <v>17346</v>
      </c>
    </row>
    <row r="1025">
      <c r="A1025" s="23" t="s">
        <v>7310</v>
      </c>
      <c r="B1025" s="23" t="s">
        <v>17345</v>
      </c>
      <c r="C1025" s="23" t="s">
        <v>17346</v>
      </c>
    </row>
    <row r="1026">
      <c r="A1026" s="23" t="s">
        <v>7312</v>
      </c>
      <c r="B1026" s="23" t="s">
        <v>17359</v>
      </c>
      <c r="C1026" s="23" t="s">
        <v>17360</v>
      </c>
    </row>
    <row r="1027">
      <c r="A1027" s="23" t="s">
        <v>7321</v>
      </c>
      <c r="B1027" s="23" t="s">
        <v>17365</v>
      </c>
      <c r="C1027" s="23" t="s">
        <v>17350</v>
      </c>
    </row>
    <row r="1028">
      <c r="A1028" s="23" t="s">
        <v>7330</v>
      </c>
      <c r="B1028" s="23" t="s">
        <v>17345</v>
      </c>
      <c r="C1028" s="23" t="s">
        <v>17346</v>
      </c>
    </row>
    <row r="1029">
      <c r="A1029" s="23" t="s">
        <v>7338</v>
      </c>
      <c r="B1029" s="23" t="s">
        <v>17345</v>
      </c>
      <c r="C1029" s="23" t="s">
        <v>17346</v>
      </c>
    </row>
    <row r="1030">
      <c r="A1030" s="23" t="s">
        <v>7341</v>
      </c>
      <c r="B1030" s="23" t="s">
        <v>17345</v>
      </c>
      <c r="C1030" s="23" t="s">
        <v>17346</v>
      </c>
    </row>
    <row r="1031">
      <c r="A1031" s="23" t="s">
        <v>7347</v>
      </c>
      <c r="B1031" s="23" t="s">
        <v>17347</v>
      </c>
      <c r="C1031" s="23" t="s">
        <v>17348</v>
      </c>
    </row>
    <row r="1032">
      <c r="A1032" s="23" t="s">
        <v>7354</v>
      </c>
      <c r="B1032" s="23" t="s">
        <v>17349</v>
      </c>
      <c r="C1032" s="23" t="s">
        <v>17350</v>
      </c>
    </row>
    <row r="1033">
      <c r="A1033" s="23" t="s">
        <v>7356</v>
      </c>
      <c r="B1033" s="23" t="s">
        <v>17361</v>
      </c>
      <c r="C1033" s="23" t="s">
        <v>17350</v>
      </c>
    </row>
    <row r="1034">
      <c r="A1034" s="23" t="s">
        <v>7359</v>
      </c>
      <c r="B1034" s="23" t="s">
        <v>17347</v>
      </c>
      <c r="C1034" s="23" t="s">
        <v>17348</v>
      </c>
    </row>
    <row r="1035">
      <c r="A1035" s="23" t="s">
        <v>7360</v>
      </c>
      <c r="B1035" s="23" t="s">
        <v>17345</v>
      </c>
      <c r="C1035" s="23" t="s">
        <v>17346</v>
      </c>
    </row>
    <row r="1036">
      <c r="A1036" s="23" t="s">
        <v>7361</v>
      </c>
      <c r="B1036" s="23" t="s">
        <v>17349</v>
      </c>
      <c r="C1036" s="23" t="s">
        <v>17350</v>
      </c>
    </row>
    <row r="1037">
      <c r="A1037" s="23" t="s">
        <v>7362</v>
      </c>
      <c r="B1037" s="23" t="s">
        <v>17357</v>
      </c>
      <c r="C1037" s="23" t="s">
        <v>17350</v>
      </c>
    </row>
    <row r="1038">
      <c r="A1038" s="23" t="s">
        <v>7381</v>
      </c>
      <c r="B1038" s="23" t="s">
        <v>17345</v>
      </c>
      <c r="C1038" s="23" t="s">
        <v>17346</v>
      </c>
    </row>
    <row r="1039">
      <c r="A1039" s="23" t="s">
        <v>7384</v>
      </c>
      <c r="B1039" s="23" t="s">
        <v>17349</v>
      </c>
      <c r="C1039" s="23" t="s">
        <v>17350</v>
      </c>
    </row>
    <row r="1040">
      <c r="A1040" s="23" t="s">
        <v>7385</v>
      </c>
      <c r="B1040" s="23" t="s">
        <v>17345</v>
      </c>
      <c r="C1040" s="23" t="s">
        <v>17346</v>
      </c>
    </row>
    <row r="1041">
      <c r="A1041" s="23" t="s">
        <v>7411</v>
      </c>
      <c r="B1041" s="23" t="s">
        <v>17347</v>
      </c>
      <c r="C1041" s="23" t="s">
        <v>17348</v>
      </c>
    </row>
    <row r="1042">
      <c r="A1042" s="23" t="s">
        <v>7417</v>
      </c>
      <c r="B1042" s="23" t="s">
        <v>17347</v>
      </c>
      <c r="C1042" s="23" t="s">
        <v>17348</v>
      </c>
    </row>
    <row r="1043">
      <c r="A1043" s="23" t="s">
        <v>7427</v>
      </c>
      <c r="B1043" s="23" t="s">
        <v>17349</v>
      </c>
      <c r="C1043" s="23" t="s">
        <v>17350</v>
      </c>
    </row>
    <row r="1044">
      <c r="A1044" s="23" t="s">
        <v>7440</v>
      </c>
      <c r="B1044" s="23" t="s">
        <v>17349</v>
      </c>
      <c r="C1044" s="23" t="s">
        <v>17350</v>
      </c>
    </row>
    <row r="1045">
      <c r="A1045" s="23" t="s">
        <v>7447</v>
      </c>
      <c r="B1045" s="23" t="s">
        <v>17345</v>
      </c>
      <c r="C1045" s="23" t="s">
        <v>17346</v>
      </c>
    </row>
    <row r="1046">
      <c r="A1046" s="23" t="s">
        <v>7451</v>
      </c>
      <c r="B1046" s="23" t="s">
        <v>17349</v>
      </c>
      <c r="C1046" s="23" t="s">
        <v>17350</v>
      </c>
    </row>
    <row r="1047">
      <c r="A1047" s="23" t="s">
        <v>7452</v>
      </c>
      <c r="B1047" s="23" t="s">
        <v>17345</v>
      </c>
      <c r="C1047" s="23" t="s">
        <v>17346</v>
      </c>
    </row>
    <row r="1048">
      <c r="A1048" s="23" t="s">
        <v>7462</v>
      </c>
      <c r="B1048" s="23" t="s">
        <v>17347</v>
      </c>
      <c r="C1048" s="23" t="s">
        <v>17348</v>
      </c>
    </row>
    <row r="1049">
      <c r="A1049" s="23" t="s">
        <v>7463</v>
      </c>
      <c r="B1049" s="23" t="s">
        <v>17345</v>
      </c>
      <c r="C1049" s="23" t="s">
        <v>17346</v>
      </c>
    </row>
    <row r="1050">
      <c r="A1050" s="23" t="s">
        <v>7471</v>
      </c>
      <c r="B1050" s="23" t="s">
        <v>17345</v>
      </c>
      <c r="C1050" s="23" t="s">
        <v>17346</v>
      </c>
    </row>
    <row r="1051">
      <c r="A1051" s="23" t="s">
        <v>7472</v>
      </c>
      <c r="B1051" s="23" t="s">
        <v>17349</v>
      </c>
      <c r="C1051" s="23" t="s">
        <v>17350</v>
      </c>
    </row>
    <row r="1052">
      <c r="A1052" s="23" t="s">
        <v>7477</v>
      </c>
      <c r="B1052" s="23" t="s">
        <v>17347</v>
      </c>
      <c r="C1052" s="23" t="s">
        <v>17348</v>
      </c>
    </row>
    <row r="1053">
      <c r="A1053" s="23" t="s">
        <v>7478</v>
      </c>
      <c r="B1053" s="23" t="s">
        <v>17349</v>
      </c>
      <c r="C1053" s="23" t="s">
        <v>17350</v>
      </c>
    </row>
    <row r="1054">
      <c r="A1054" s="23" t="s">
        <v>7480</v>
      </c>
      <c r="B1054" s="23" t="s">
        <v>17345</v>
      </c>
      <c r="C1054" s="23" t="s">
        <v>17346</v>
      </c>
    </row>
    <row r="1055">
      <c r="A1055" s="23" t="s">
        <v>7483</v>
      </c>
      <c r="B1055" s="23" t="s">
        <v>17345</v>
      </c>
      <c r="C1055" s="23" t="s">
        <v>17346</v>
      </c>
    </row>
    <row r="1056">
      <c r="A1056" s="23" t="s">
        <v>7493</v>
      </c>
      <c r="B1056" s="23" t="s">
        <v>17345</v>
      </c>
      <c r="C1056" s="23" t="s">
        <v>17346</v>
      </c>
    </row>
    <row r="1057">
      <c r="A1057" s="23" t="s">
        <v>7507</v>
      </c>
      <c r="B1057" s="23" t="s">
        <v>17345</v>
      </c>
      <c r="C1057" s="23" t="s">
        <v>17346</v>
      </c>
    </row>
    <row r="1058">
      <c r="A1058" s="23" t="s">
        <v>7525</v>
      </c>
      <c r="B1058" s="23" t="s">
        <v>17357</v>
      </c>
      <c r="C1058" s="23" t="s">
        <v>17350</v>
      </c>
    </row>
    <row r="1059">
      <c r="A1059" s="23" t="s">
        <v>7532</v>
      </c>
      <c r="B1059" s="23" t="s">
        <v>17366</v>
      </c>
      <c r="C1059" s="23" t="s">
        <v>17348</v>
      </c>
    </row>
    <row r="1060">
      <c r="A1060" s="23" t="s">
        <v>7540</v>
      </c>
      <c r="B1060" s="23" t="s">
        <v>17347</v>
      </c>
      <c r="C1060" s="23" t="s">
        <v>17348</v>
      </c>
    </row>
    <row r="1061">
      <c r="A1061" s="23" t="s">
        <v>7544</v>
      </c>
      <c r="B1061" s="23" t="s">
        <v>17347</v>
      </c>
      <c r="C1061" s="23" t="s">
        <v>17348</v>
      </c>
    </row>
    <row r="1062">
      <c r="A1062" s="23" t="s">
        <v>7551</v>
      </c>
      <c r="B1062" s="23" t="s">
        <v>17347</v>
      </c>
      <c r="C1062" s="23" t="s">
        <v>17348</v>
      </c>
    </row>
    <row r="1063">
      <c r="A1063" s="23" t="s">
        <v>7552</v>
      </c>
      <c r="B1063" s="23" t="s">
        <v>17349</v>
      </c>
      <c r="C1063" s="23" t="s">
        <v>17350</v>
      </c>
    </row>
    <row r="1064">
      <c r="A1064" s="23" t="s">
        <v>7557</v>
      </c>
      <c r="B1064" s="23" t="s">
        <v>17345</v>
      </c>
      <c r="C1064" s="23" t="s">
        <v>17346</v>
      </c>
    </row>
    <row r="1065">
      <c r="A1065" s="23" t="s">
        <v>7565</v>
      </c>
      <c r="B1065" s="23" t="s">
        <v>17345</v>
      </c>
      <c r="C1065" s="23" t="s">
        <v>17346</v>
      </c>
    </row>
    <row r="1066">
      <c r="A1066" s="23" t="s">
        <v>7567</v>
      </c>
      <c r="B1066" s="23" t="s">
        <v>17347</v>
      </c>
      <c r="C1066" s="23" t="s">
        <v>17348</v>
      </c>
    </row>
    <row r="1067">
      <c r="A1067" s="23" t="s">
        <v>227</v>
      </c>
      <c r="B1067" s="23" t="s">
        <v>17359</v>
      </c>
      <c r="C1067" s="23" t="s">
        <v>17360</v>
      </c>
    </row>
    <row r="1068">
      <c r="A1068" s="23" t="s">
        <v>7591</v>
      </c>
      <c r="B1068" s="23" t="s">
        <v>17347</v>
      </c>
      <c r="C1068" s="23" t="s">
        <v>17348</v>
      </c>
    </row>
    <row r="1069">
      <c r="A1069" s="23" t="s">
        <v>7593</v>
      </c>
      <c r="B1069" s="23" t="s">
        <v>17345</v>
      </c>
      <c r="C1069" s="23" t="s">
        <v>17346</v>
      </c>
    </row>
    <row r="1070">
      <c r="A1070" s="23" t="s">
        <v>7607</v>
      </c>
      <c r="B1070" s="23" t="s">
        <v>17366</v>
      </c>
      <c r="C1070" s="23" t="s">
        <v>17348</v>
      </c>
    </row>
    <row r="1071">
      <c r="A1071" s="23" t="s">
        <v>7610</v>
      </c>
      <c r="B1071" s="23" t="s">
        <v>17351</v>
      </c>
      <c r="C1071" s="23" t="s">
        <v>17350</v>
      </c>
    </row>
    <row r="1072">
      <c r="A1072" s="23" t="s">
        <v>7615</v>
      </c>
      <c r="B1072" s="23" t="s">
        <v>17347</v>
      </c>
      <c r="C1072" s="23" t="s">
        <v>17348</v>
      </c>
    </row>
    <row r="1073">
      <c r="A1073" s="23" t="s">
        <v>7621</v>
      </c>
      <c r="B1073" s="23" t="s">
        <v>17347</v>
      </c>
      <c r="C1073" s="23" t="s">
        <v>17348</v>
      </c>
    </row>
    <row r="1074">
      <c r="A1074" s="23" t="s">
        <v>7623</v>
      </c>
      <c r="B1074" s="23" t="s">
        <v>17357</v>
      </c>
      <c r="C1074" s="23" t="s">
        <v>17350</v>
      </c>
    </row>
    <row r="1075">
      <c r="A1075" s="23" t="s">
        <v>7631</v>
      </c>
      <c r="B1075" s="23" t="s">
        <v>17397</v>
      </c>
      <c r="C1075" s="23" t="s">
        <v>17373</v>
      </c>
    </row>
    <row r="1076">
      <c r="A1076" s="23" t="s">
        <v>7639</v>
      </c>
      <c r="B1076" s="23" t="s">
        <v>17349</v>
      </c>
      <c r="C1076" s="23" t="s">
        <v>17350</v>
      </c>
    </row>
    <row r="1077">
      <c r="A1077" s="23" t="s">
        <v>7647</v>
      </c>
      <c r="B1077" s="23" t="s">
        <v>17347</v>
      </c>
      <c r="C1077" s="23" t="s">
        <v>17348</v>
      </c>
    </row>
    <row r="1078">
      <c r="A1078" s="23" t="s">
        <v>7660</v>
      </c>
      <c r="B1078" s="23" t="s">
        <v>17347</v>
      </c>
      <c r="C1078" s="23" t="s">
        <v>17348</v>
      </c>
    </row>
    <row r="1079">
      <c r="A1079" s="23" t="s">
        <v>7665</v>
      </c>
      <c r="B1079" s="23" t="s">
        <v>17349</v>
      </c>
      <c r="C1079" s="23" t="s">
        <v>17350</v>
      </c>
    </row>
    <row r="1080">
      <c r="A1080" s="23" t="s">
        <v>7668</v>
      </c>
      <c r="B1080" s="23" t="s">
        <v>17345</v>
      </c>
      <c r="C1080" s="23" t="s">
        <v>17346</v>
      </c>
    </row>
    <row r="1081">
      <c r="A1081" s="23" t="s">
        <v>7670</v>
      </c>
      <c r="B1081" s="23" t="s">
        <v>17384</v>
      </c>
      <c r="C1081" s="23" t="s">
        <v>17350</v>
      </c>
    </row>
    <row r="1082">
      <c r="A1082" s="23" t="s">
        <v>7680</v>
      </c>
      <c r="B1082" s="23" t="s">
        <v>17398</v>
      </c>
      <c r="C1082" s="23" t="s">
        <v>17348</v>
      </c>
    </row>
    <row r="1083">
      <c r="A1083" s="23" t="s">
        <v>7686</v>
      </c>
      <c r="B1083" s="23" t="s">
        <v>17345</v>
      </c>
      <c r="C1083" s="23" t="s">
        <v>17346</v>
      </c>
    </row>
    <row r="1084">
      <c r="A1084" s="23" t="s">
        <v>7712</v>
      </c>
      <c r="B1084" s="23" t="s">
        <v>17359</v>
      </c>
      <c r="C1084" s="23" t="s">
        <v>17360</v>
      </c>
    </row>
    <row r="1085">
      <c r="A1085" s="23" t="s">
        <v>7714</v>
      </c>
      <c r="B1085" s="23" t="s">
        <v>17345</v>
      </c>
      <c r="C1085" s="23" t="s">
        <v>17346</v>
      </c>
    </row>
    <row r="1086">
      <c r="A1086" s="23" t="s">
        <v>7716</v>
      </c>
      <c r="B1086" s="23" t="s">
        <v>17347</v>
      </c>
      <c r="C1086" s="23" t="s">
        <v>17348</v>
      </c>
    </row>
    <row r="1087">
      <c r="A1087" s="23" t="s">
        <v>7717</v>
      </c>
      <c r="B1087" s="23" t="s">
        <v>17345</v>
      </c>
      <c r="C1087" s="23" t="s">
        <v>17346</v>
      </c>
    </row>
    <row r="1088">
      <c r="A1088" s="23" t="s">
        <v>7720</v>
      </c>
      <c r="B1088" s="23" t="s">
        <v>17345</v>
      </c>
      <c r="C1088" s="23" t="s">
        <v>17346</v>
      </c>
    </row>
    <row r="1089">
      <c r="A1089" s="23" t="s">
        <v>7724</v>
      </c>
      <c r="B1089" s="23" t="s">
        <v>17347</v>
      </c>
      <c r="C1089" s="23" t="s">
        <v>17348</v>
      </c>
    </row>
    <row r="1090">
      <c r="A1090" s="23" t="s">
        <v>7727</v>
      </c>
      <c r="B1090" s="23" t="s">
        <v>17366</v>
      </c>
      <c r="C1090" s="23" t="s">
        <v>17348</v>
      </c>
    </row>
    <row r="1091">
      <c r="A1091" s="23" t="s">
        <v>7732</v>
      </c>
      <c r="B1091" s="23" t="s">
        <v>17345</v>
      </c>
      <c r="C1091" s="23" t="s">
        <v>17346</v>
      </c>
    </row>
    <row r="1092">
      <c r="A1092" s="23" t="s">
        <v>7742</v>
      </c>
      <c r="B1092" s="23" t="s">
        <v>17345</v>
      </c>
      <c r="C1092" s="23" t="s">
        <v>17346</v>
      </c>
    </row>
    <row r="1093">
      <c r="A1093" s="23" t="s">
        <v>7746</v>
      </c>
      <c r="B1093" s="23" t="s">
        <v>17349</v>
      </c>
      <c r="C1093" s="23" t="s">
        <v>17350</v>
      </c>
    </row>
    <row r="1094">
      <c r="A1094" s="23" t="s">
        <v>7762</v>
      </c>
      <c r="B1094" s="23" t="s">
        <v>17345</v>
      </c>
      <c r="C1094" s="23" t="s">
        <v>17346</v>
      </c>
    </row>
    <row r="1095">
      <c r="A1095" s="23" t="s">
        <v>7764</v>
      </c>
      <c r="B1095" s="23" t="s">
        <v>17345</v>
      </c>
      <c r="C1095" s="23" t="s">
        <v>17346</v>
      </c>
    </row>
    <row r="1096">
      <c r="A1096" s="23" t="s">
        <v>7773</v>
      </c>
      <c r="B1096" s="23" t="s">
        <v>17345</v>
      </c>
      <c r="C1096" s="23" t="s">
        <v>17346</v>
      </c>
    </row>
    <row r="1097">
      <c r="A1097" s="23" t="s">
        <v>7776</v>
      </c>
      <c r="B1097" s="23" t="s">
        <v>17345</v>
      </c>
      <c r="C1097" s="23" t="s">
        <v>17346</v>
      </c>
    </row>
    <row r="1098">
      <c r="A1098" s="23" t="s">
        <v>7789</v>
      </c>
      <c r="B1098" s="23" t="s">
        <v>17349</v>
      </c>
      <c r="C1098" s="23" t="s">
        <v>17350</v>
      </c>
    </row>
    <row r="1099">
      <c r="A1099" s="23" t="s">
        <v>7793</v>
      </c>
      <c r="B1099" s="23" t="s">
        <v>17347</v>
      </c>
      <c r="C1099" s="23" t="s">
        <v>17348</v>
      </c>
    </row>
    <row r="1100">
      <c r="A1100" s="23" t="s">
        <v>7808</v>
      </c>
      <c r="B1100" s="23" t="s">
        <v>17347</v>
      </c>
      <c r="C1100" s="23" t="s">
        <v>17348</v>
      </c>
    </row>
    <row r="1101">
      <c r="A1101" s="23" t="s">
        <v>7814</v>
      </c>
      <c r="B1101" s="23" t="s">
        <v>17347</v>
      </c>
      <c r="C1101" s="23" t="s">
        <v>17348</v>
      </c>
    </row>
    <row r="1102">
      <c r="A1102" s="23" t="s">
        <v>7831</v>
      </c>
      <c r="B1102" s="23" t="s">
        <v>17345</v>
      </c>
      <c r="C1102" s="23" t="s">
        <v>17346</v>
      </c>
    </row>
    <row r="1103">
      <c r="A1103" s="23" t="s">
        <v>7832</v>
      </c>
      <c r="B1103" s="23" t="s">
        <v>17366</v>
      </c>
      <c r="C1103" s="23" t="s">
        <v>17348</v>
      </c>
    </row>
    <row r="1104">
      <c r="A1104" s="23" t="s">
        <v>7838</v>
      </c>
      <c r="B1104" s="23" t="s">
        <v>17359</v>
      </c>
      <c r="C1104" s="23" t="s">
        <v>17360</v>
      </c>
    </row>
    <row r="1105">
      <c r="A1105" s="23" t="s">
        <v>7842</v>
      </c>
      <c r="B1105" s="23" t="s">
        <v>17352</v>
      </c>
      <c r="C1105" s="23" t="s">
        <v>17353</v>
      </c>
    </row>
    <row r="1106">
      <c r="A1106" s="23" t="s">
        <v>7843</v>
      </c>
      <c r="B1106" s="23" t="s">
        <v>17399</v>
      </c>
      <c r="C1106" s="23" t="s">
        <v>17400</v>
      </c>
    </row>
    <row r="1107">
      <c r="A1107" s="23" t="s">
        <v>7845</v>
      </c>
      <c r="B1107" s="23" t="s">
        <v>17345</v>
      </c>
      <c r="C1107" s="23" t="s">
        <v>17346</v>
      </c>
    </row>
    <row r="1108">
      <c r="A1108" s="23" t="s">
        <v>7848</v>
      </c>
      <c r="B1108" s="23" t="s">
        <v>17347</v>
      </c>
      <c r="C1108" s="23" t="s">
        <v>17348</v>
      </c>
    </row>
    <row r="1109">
      <c r="A1109" s="23" t="s">
        <v>7855</v>
      </c>
      <c r="B1109" s="23" t="s">
        <v>17376</v>
      </c>
      <c r="C1109" s="23" t="s">
        <v>17350</v>
      </c>
    </row>
    <row r="1110">
      <c r="A1110" s="23" t="s">
        <v>7858</v>
      </c>
      <c r="B1110" s="23" t="s">
        <v>17347</v>
      </c>
      <c r="C1110" s="23" t="s">
        <v>17348</v>
      </c>
    </row>
    <row r="1111">
      <c r="A1111" s="23" t="s">
        <v>7860</v>
      </c>
      <c r="B1111" s="23" t="s">
        <v>17349</v>
      </c>
      <c r="C1111" s="23" t="s">
        <v>17350</v>
      </c>
    </row>
    <row r="1112">
      <c r="A1112" s="23" t="s">
        <v>7867</v>
      </c>
      <c r="B1112" s="23" t="s">
        <v>17377</v>
      </c>
      <c r="C1112" s="23" t="s">
        <v>17350</v>
      </c>
    </row>
    <row r="1113">
      <c r="A1113" s="23" t="s">
        <v>7872</v>
      </c>
      <c r="B1113" s="23" t="s">
        <v>17349</v>
      </c>
      <c r="C1113" s="23" t="s">
        <v>17350</v>
      </c>
    </row>
    <row r="1114">
      <c r="A1114" s="23" t="s">
        <v>7873</v>
      </c>
      <c r="B1114" s="23" t="s">
        <v>17347</v>
      </c>
      <c r="C1114" s="23" t="s">
        <v>17348</v>
      </c>
    </row>
    <row r="1115">
      <c r="A1115" s="23" t="s">
        <v>7877</v>
      </c>
      <c r="B1115" s="23" t="s">
        <v>17366</v>
      </c>
      <c r="C1115" s="23" t="s">
        <v>17348</v>
      </c>
    </row>
    <row r="1116">
      <c r="A1116" s="23" t="s">
        <v>7894</v>
      </c>
      <c r="B1116" s="23" t="s">
        <v>17349</v>
      </c>
      <c r="C1116" s="23" t="s">
        <v>17350</v>
      </c>
    </row>
    <row r="1117">
      <c r="A1117" s="23" t="s">
        <v>7897</v>
      </c>
      <c r="B1117" s="23" t="s">
        <v>17345</v>
      </c>
      <c r="C1117" s="23" t="s">
        <v>17346</v>
      </c>
    </row>
    <row r="1118">
      <c r="A1118" s="23" t="s">
        <v>7908</v>
      </c>
      <c r="B1118" s="23" t="s">
        <v>17401</v>
      </c>
      <c r="C1118" s="23" t="s">
        <v>17350</v>
      </c>
    </row>
    <row r="1119">
      <c r="A1119" s="23" t="s">
        <v>7916</v>
      </c>
      <c r="B1119" s="23" t="s">
        <v>17369</v>
      </c>
      <c r="C1119" s="23" t="s">
        <v>17370</v>
      </c>
    </row>
    <row r="1120">
      <c r="A1120" s="23" t="s">
        <v>7920</v>
      </c>
      <c r="B1120" s="23" t="s">
        <v>17347</v>
      </c>
      <c r="C1120" s="23" t="s">
        <v>17348</v>
      </c>
    </row>
    <row r="1121">
      <c r="A1121" s="23" t="s">
        <v>7924</v>
      </c>
      <c r="B1121" s="23" t="s">
        <v>17345</v>
      </c>
      <c r="C1121" s="23" t="s">
        <v>17346</v>
      </c>
    </row>
    <row r="1122">
      <c r="A1122" s="23" t="s">
        <v>7947</v>
      </c>
      <c r="B1122" s="23" t="s">
        <v>17345</v>
      </c>
      <c r="C1122" s="23" t="s">
        <v>17346</v>
      </c>
    </row>
    <row r="1123">
      <c r="A1123" s="23" t="s">
        <v>7949</v>
      </c>
      <c r="B1123" s="23" t="s">
        <v>17347</v>
      </c>
      <c r="C1123" s="23" t="s">
        <v>17348</v>
      </c>
    </row>
    <row r="1124">
      <c r="A1124" s="23" t="s">
        <v>7952</v>
      </c>
      <c r="B1124" s="23" t="s">
        <v>17345</v>
      </c>
      <c r="C1124" s="23" t="s">
        <v>17346</v>
      </c>
    </row>
    <row r="1125">
      <c r="A1125" s="23" t="s">
        <v>7954</v>
      </c>
      <c r="B1125" s="23" t="s">
        <v>17347</v>
      </c>
      <c r="C1125" s="23" t="s">
        <v>17348</v>
      </c>
    </row>
    <row r="1126">
      <c r="A1126" s="23" t="s">
        <v>7955</v>
      </c>
      <c r="B1126" s="23" t="s">
        <v>17347</v>
      </c>
      <c r="C1126" s="23" t="s">
        <v>17348</v>
      </c>
    </row>
    <row r="1127">
      <c r="A1127" s="23" t="s">
        <v>7957</v>
      </c>
      <c r="B1127" s="23" t="s">
        <v>17347</v>
      </c>
      <c r="C1127" s="23" t="s">
        <v>17348</v>
      </c>
    </row>
    <row r="1128">
      <c r="A1128" s="23" t="s">
        <v>7958</v>
      </c>
      <c r="B1128" s="23" t="s">
        <v>17357</v>
      </c>
      <c r="C1128" s="23" t="s">
        <v>17350</v>
      </c>
    </row>
    <row r="1129">
      <c r="A1129" s="23" t="s">
        <v>7959</v>
      </c>
      <c r="B1129" s="23" t="s">
        <v>17345</v>
      </c>
      <c r="C1129" s="23" t="s">
        <v>17346</v>
      </c>
    </row>
    <row r="1130">
      <c r="A1130" s="23" t="s">
        <v>7962</v>
      </c>
      <c r="B1130" s="23" t="s">
        <v>17347</v>
      </c>
      <c r="C1130" s="23" t="s">
        <v>17348</v>
      </c>
    </row>
    <row r="1131">
      <c r="A1131" s="23" t="s">
        <v>7968</v>
      </c>
      <c r="B1131" s="23" t="s">
        <v>17345</v>
      </c>
      <c r="C1131" s="23" t="s">
        <v>17346</v>
      </c>
    </row>
    <row r="1132">
      <c r="A1132" s="23" t="s">
        <v>7971</v>
      </c>
      <c r="B1132" s="23" t="s">
        <v>17347</v>
      </c>
      <c r="C1132" s="23" t="s">
        <v>17348</v>
      </c>
    </row>
    <row r="1133">
      <c r="A1133" s="23" t="s">
        <v>7975</v>
      </c>
      <c r="B1133" s="23" t="s">
        <v>17347</v>
      </c>
      <c r="C1133" s="23" t="s">
        <v>17348</v>
      </c>
    </row>
    <row r="1134">
      <c r="A1134" s="23" t="s">
        <v>7976</v>
      </c>
      <c r="B1134" s="23" t="s">
        <v>17347</v>
      </c>
      <c r="C1134" s="23" t="s">
        <v>17348</v>
      </c>
    </row>
    <row r="1135">
      <c r="A1135" s="23" t="s">
        <v>7979</v>
      </c>
      <c r="B1135" s="23" t="s">
        <v>17347</v>
      </c>
      <c r="C1135" s="23" t="s">
        <v>17348</v>
      </c>
    </row>
    <row r="1136">
      <c r="A1136" s="23" t="s">
        <v>7981</v>
      </c>
      <c r="B1136" s="23" t="s">
        <v>17347</v>
      </c>
      <c r="C1136" s="23" t="s">
        <v>17348</v>
      </c>
    </row>
    <row r="1137">
      <c r="A1137" s="23" t="s">
        <v>7985</v>
      </c>
      <c r="B1137" s="23" t="s">
        <v>17357</v>
      </c>
      <c r="C1137" s="23" t="s">
        <v>17350</v>
      </c>
    </row>
    <row r="1138">
      <c r="A1138" s="23" t="s">
        <v>7987</v>
      </c>
      <c r="B1138" s="23" t="s">
        <v>17347</v>
      </c>
      <c r="C1138" s="23" t="s">
        <v>17348</v>
      </c>
    </row>
    <row r="1139">
      <c r="A1139" s="23" t="s">
        <v>7998</v>
      </c>
      <c r="B1139" s="23" t="s">
        <v>17359</v>
      </c>
      <c r="C1139" s="23" t="s">
        <v>17360</v>
      </c>
    </row>
    <row r="1140">
      <c r="A1140" s="23" t="s">
        <v>8005</v>
      </c>
      <c r="B1140" s="23" t="s">
        <v>17347</v>
      </c>
      <c r="C1140" s="23" t="s">
        <v>17348</v>
      </c>
    </row>
    <row r="1141">
      <c r="A1141" s="23" t="s">
        <v>8007</v>
      </c>
      <c r="B1141" s="23" t="s">
        <v>17365</v>
      </c>
      <c r="C1141" s="23" t="s">
        <v>17350</v>
      </c>
    </row>
    <row r="1142">
      <c r="A1142" s="23" t="s">
        <v>8018</v>
      </c>
      <c r="B1142" s="23" t="s">
        <v>17347</v>
      </c>
      <c r="C1142" s="23" t="s">
        <v>17348</v>
      </c>
    </row>
    <row r="1143">
      <c r="A1143" s="23" t="s">
        <v>8019</v>
      </c>
      <c r="B1143" s="23" t="s">
        <v>17347</v>
      </c>
      <c r="C1143" s="23" t="s">
        <v>17348</v>
      </c>
    </row>
    <row r="1144">
      <c r="A1144" s="23" t="s">
        <v>8022</v>
      </c>
      <c r="B1144" s="23" t="s">
        <v>17345</v>
      </c>
      <c r="C1144" s="23" t="s">
        <v>17346</v>
      </c>
    </row>
    <row r="1145">
      <c r="A1145" s="23" t="s">
        <v>8024</v>
      </c>
      <c r="B1145" s="23" t="s">
        <v>17345</v>
      </c>
      <c r="C1145" s="23" t="s">
        <v>17346</v>
      </c>
    </row>
    <row r="1146">
      <c r="A1146" s="23" t="s">
        <v>8026</v>
      </c>
      <c r="B1146" s="23" t="s">
        <v>17347</v>
      </c>
      <c r="C1146" s="23" t="s">
        <v>17348</v>
      </c>
    </row>
    <row r="1147">
      <c r="A1147" s="23" t="s">
        <v>8028</v>
      </c>
      <c r="B1147" s="23" t="s">
        <v>17345</v>
      </c>
      <c r="C1147" s="23" t="s">
        <v>17346</v>
      </c>
    </row>
    <row r="1148">
      <c r="A1148" s="23" t="s">
        <v>8034</v>
      </c>
      <c r="B1148" s="23" t="s">
        <v>17345</v>
      </c>
      <c r="C1148" s="23" t="s">
        <v>17346</v>
      </c>
    </row>
    <row r="1149">
      <c r="A1149" s="23" t="s">
        <v>8052</v>
      </c>
      <c r="B1149" s="23" t="s">
        <v>17345</v>
      </c>
      <c r="C1149" s="23" t="s">
        <v>17346</v>
      </c>
    </row>
    <row r="1150">
      <c r="A1150" s="23" t="s">
        <v>8057</v>
      </c>
      <c r="B1150" s="23" t="s">
        <v>17359</v>
      </c>
      <c r="C1150" s="23" t="s">
        <v>17360</v>
      </c>
    </row>
    <row r="1151">
      <c r="A1151" s="23" t="s">
        <v>8073</v>
      </c>
      <c r="B1151" s="23" t="s">
        <v>17359</v>
      </c>
      <c r="C1151" s="23" t="s">
        <v>17360</v>
      </c>
    </row>
    <row r="1152">
      <c r="A1152" s="23" t="s">
        <v>8081</v>
      </c>
      <c r="B1152" s="23" t="s">
        <v>17345</v>
      </c>
      <c r="C1152" s="23" t="s">
        <v>17346</v>
      </c>
    </row>
    <row r="1153">
      <c r="A1153" s="23" t="s">
        <v>8094</v>
      </c>
      <c r="B1153" s="23" t="s">
        <v>17345</v>
      </c>
      <c r="C1153" s="23" t="s">
        <v>17346</v>
      </c>
    </row>
    <row r="1154">
      <c r="A1154" s="23" t="s">
        <v>8116</v>
      </c>
      <c r="B1154" s="23" t="s">
        <v>17347</v>
      </c>
      <c r="C1154" s="23" t="s">
        <v>17348</v>
      </c>
    </row>
    <row r="1155">
      <c r="A1155" s="23" t="s">
        <v>8119</v>
      </c>
      <c r="B1155" s="23" t="s">
        <v>17347</v>
      </c>
      <c r="C1155" s="23" t="s">
        <v>17348</v>
      </c>
    </row>
    <row r="1156">
      <c r="A1156" s="23" t="s">
        <v>8121</v>
      </c>
      <c r="B1156" s="23" t="s">
        <v>17345</v>
      </c>
      <c r="C1156" s="23" t="s">
        <v>17346</v>
      </c>
    </row>
    <row r="1157">
      <c r="A1157" s="23" t="s">
        <v>8125</v>
      </c>
      <c r="B1157" s="23" t="s">
        <v>17347</v>
      </c>
      <c r="C1157" s="23" t="s">
        <v>17348</v>
      </c>
    </row>
    <row r="1158">
      <c r="A1158" s="23" t="s">
        <v>8136</v>
      </c>
      <c r="B1158" s="23" t="s">
        <v>17349</v>
      </c>
      <c r="C1158" s="23" t="s">
        <v>17350</v>
      </c>
    </row>
    <row r="1159">
      <c r="A1159" s="23" t="s">
        <v>8140</v>
      </c>
      <c r="B1159" s="23" t="s">
        <v>17349</v>
      </c>
      <c r="C1159" s="23" t="s">
        <v>17350</v>
      </c>
    </row>
    <row r="1160">
      <c r="A1160" s="23" t="s">
        <v>8148</v>
      </c>
      <c r="B1160" s="23" t="s">
        <v>17347</v>
      </c>
      <c r="C1160" s="23" t="s">
        <v>17348</v>
      </c>
    </row>
    <row r="1161">
      <c r="A1161" s="23" t="s">
        <v>8155</v>
      </c>
      <c r="B1161" s="23" t="s">
        <v>17345</v>
      </c>
      <c r="C1161" s="23" t="s">
        <v>17346</v>
      </c>
    </row>
    <row r="1162">
      <c r="A1162" s="23" t="s">
        <v>8163</v>
      </c>
      <c r="B1162" s="23" t="s">
        <v>17345</v>
      </c>
      <c r="C1162" s="23" t="s">
        <v>17346</v>
      </c>
    </row>
    <row r="1163">
      <c r="A1163" s="23" t="s">
        <v>8164</v>
      </c>
      <c r="B1163" s="23" t="s">
        <v>17359</v>
      </c>
      <c r="C1163" s="23" t="s">
        <v>17360</v>
      </c>
    </row>
    <row r="1164">
      <c r="A1164" s="23" t="s">
        <v>8165</v>
      </c>
      <c r="B1164" s="23" t="s">
        <v>17402</v>
      </c>
      <c r="C1164" s="23" t="s">
        <v>17370</v>
      </c>
    </row>
    <row r="1165">
      <c r="A1165" s="23" t="s">
        <v>8188</v>
      </c>
      <c r="B1165" s="23" t="s">
        <v>17366</v>
      </c>
      <c r="C1165" s="23" t="s">
        <v>17348</v>
      </c>
    </row>
    <row r="1166">
      <c r="A1166" s="23" t="s">
        <v>8190</v>
      </c>
      <c r="B1166" s="23" t="s">
        <v>17345</v>
      </c>
      <c r="C1166" s="23" t="s">
        <v>17346</v>
      </c>
    </row>
    <row r="1167">
      <c r="A1167" s="23" t="s">
        <v>8191</v>
      </c>
      <c r="B1167" s="23" t="s">
        <v>17347</v>
      </c>
      <c r="C1167" s="23" t="s">
        <v>17348</v>
      </c>
    </row>
    <row r="1168">
      <c r="A1168" s="23" t="s">
        <v>8194</v>
      </c>
      <c r="B1168" s="23" t="s">
        <v>17345</v>
      </c>
      <c r="C1168" s="23" t="s">
        <v>17346</v>
      </c>
    </row>
    <row r="1169">
      <c r="A1169" s="23" t="s">
        <v>8204</v>
      </c>
      <c r="B1169" s="23" t="s">
        <v>17345</v>
      </c>
      <c r="C1169" s="23" t="s">
        <v>17346</v>
      </c>
    </row>
    <row r="1170">
      <c r="A1170" s="23" t="s">
        <v>8214</v>
      </c>
      <c r="B1170" s="23" t="s">
        <v>17369</v>
      </c>
      <c r="C1170" s="23" t="s">
        <v>17370</v>
      </c>
    </row>
    <row r="1171">
      <c r="A1171" s="23" t="s">
        <v>8232</v>
      </c>
      <c r="B1171" s="23" t="s">
        <v>17349</v>
      </c>
      <c r="C1171" s="23" t="s">
        <v>17350</v>
      </c>
    </row>
    <row r="1172">
      <c r="A1172" s="23" t="s">
        <v>8236</v>
      </c>
      <c r="B1172" s="23" t="s">
        <v>17347</v>
      </c>
      <c r="C1172" s="23" t="s">
        <v>17348</v>
      </c>
    </row>
    <row r="1173">
      <c r="A1173" s="23" t="s">
        <v>8302</v>
      </c>
      <c r="B1173" s="23" t="s">
        <v>17345</v>
      </c>
      <c r="C1173" s="23" t="s">
        <v>17346</v>
      </c>
    </row>
    <row r="1174">
      <c r="A1174" s="23" t="s">
        <v>8304</v>
      </c>
      <c r="B1174" s="23" t="s">
        <v>17345</v>
      </c>
      <c r="C1174" s="23" t="s">
        <v>17346</v>
      </c>
    </row>
    <row r="1175">
      <c r="A1175" s="23" t="s">
        <v>8309</v>
      </c>
      <c r="B1175" s="23" t="s">
        <v>17347</v>
      </c>
      <c r="C1175" s="23" t="s">
        <v>17348</v>
      </c>
    </row>
    <row r="1176">
      <c r="A1176" s="23" t="s">
        <v>8311</v>
      </c>
      <c r="B1176" s="23" t="s">
        <v>17345</v>
      </c>
      <c r="C1176" s="23" t="s">
        <v>17346</v>
      </c>
    </row>
    <row r="1177">
      <c r="A1177" s="23" t="s">
        <v>8316</v>
      </c>
      <c r="B1177" s="23" t="s">
        <v>17351</v>
      </c>
      <c r="C1177" s="23" t="s">
        <v>17350</v>
      </c>
    </row>
    <row r="1178">
      <c r="A1178" s="23" t="s">
        <v>8324</v>
      </c>
      <c r="B1178" s="23" t="s">
        <v>17359</v>
      </c>
      <c r="C1178" s="23" t="s">
        <v>17360</v>
      </c>
    </row>
    <row r="1179">
      <c r="A1179" s="23" t="s">
        <v>8327</v>
      </c>
      <c r="B1179" s="23" t="s">
        <v>17349</v>
      </c>
      <c r="C1179" s="23" t="s">
        <v>17350</v>
      </c>
    </row>
    <row r="1180">
      <c r="A1180" s="23" t="s">
        <v>8329</v>
      </c>
      <c r="B1180" s="23" t="s">
        <v>17357</v>
      </c>
      <c r="C1180" s="23" t="s">
        <v>17350</v>
      </c>
    </row>
    <row r="1181">
      <c r="A1181" s="23" t="s">
        <v>8337</v>
      </c>
      <c r="B1181" s="23" t="s">
        <v>17345</v>
      </c>
      <c r="C1181" s="23" t="s">
        <v>17346</v>
      </c>
    </row>
    <row r="1182">
      <c r="A1182" s="23" t="s">
        <v>8341</v>
      </c>
      <c r="B1182" s="23" t="s">
        <v>17349</v>
      </c>
      <c r="C1182" s="23" t="s">
        <v>17350</v>
      </c>
    </row>
    <row r="1183">
      <c r="A1183" s="23" t="s">
        <v>8346</v>
      </c>
      <c r="B1183" s="23" t="s">
        <v>17345</v>
      </c>
      <c r="C1183" s="23" t="s">
        <v>17346</v>
      </c>
    </row>
    <row r="1184">
      <c r="A1184" s="23" t="s">
        <v>8354</v>
      </c>
      <c r="B1184" s="23" t="s">
        <v>17345</v>
      </c>
      <c r="C1184" s="23" t="s">
        <v>17346</v>
      </c>
    </row>
    <row r="1185">
      <c r="A1185" s="23" t="s">
        <v>8359</v>
      </c>
      <c r="B1185" s="23" t="s">
        <v>17345</v>
      </c>
      <c r="C1185" s="23" t="s">
        <v>17346</v>
      </c>
    </row>
    <row r="1186">
      <c r="A1186" s="23" t="s">
        <v>8360</v>
      </c>
      <c r="B1186" s="23" t="s">
        <v>17366</v>
      </c>
      <c r="C1186" s="23" t="s">
        <v>17348</v>
      </c>
    </row>
    <row r="1187">
      <c r="A1187" s="23" t="s">
        <v>8361</v>
      </c>
      <c r="B1187" s="23" t="s">
        <v>17347</v>
      </c>
      <c r="C1187" s="23" t="s">
        <v>17348</v>
      </c>
    </row>
    <row r="1188">
      <c r="A1188" s="23" t="s">
        <v>8365</v>
      </c>
      <c r="B1188" s="23" t="s">
        <v>17347</v>
      </c>
      <c r="C1188" s="23" t="s">
        <v>17348</v>
      </c>
    </row>
    <row r="1189">
      <c r="A1189" s="23" t="s">
        <v>8372</v>
      </c>
      <c r="B1189" s="23" t="s">
        <v>17357</v>
      </c>
      <c r="C1189" s="23" t="s">
        <v>17350</v>
      </c>
    </row>
    <row r="1190">
      <c r="A1190" s="23" t="s">
        <v>8376</v>
      </c>
      <c r="B1190" s="23" t="s">
        <v>17345</v>
      </c>
      <c r="C1190" s="23" t="s">
        <v>17346</v>
      </c>
    </row>
    <row r="1191">
      <c r="A1191" s="23" t="s">
        <v>8378</v>
      </c>
      <c r="B1191" s="23" t="s">
        <v>17345</v>
      </c>
      <c r="C1191" s="23" t="s">
        <v>17346</v>
      </c>
    </row>
    <row r="1192">
      <c r="A1192" s="23" t="s">
        <v>8395</v>
      </c>
      <c r="B1192" s="23" t="s">
        <v>17378</v>
      </c>
      <c r="C1192" s="23" t="s">
        <v>17360</v>
      </c>
    </row>
    <row r="1193">
      <c r="A1193" s="23" t="s">
        <v>8401</v>
      </c>
      <c r="B1193" s="23" t="s">
        <v>17366</v>
      </c>
      <c r="C1193" s="23" t="s">
        <v>17348</v>
      </c>
    </row>
    <row r="1194">
      <c r="A1194" s="23" t="s">
        <v>8405</v>
      </c>
      <c r="B1194" s="23" t="s">
        <v>17347</v>
      </c>
      <c r="C1194" s="23" t="s">
        <v>17348</v>
      </c>
    </row>
    <row r="1195">
      <c r="A1195" s="23" t="s">
        <v>8410</v>
      </c>
      <c r="B1195" s="23" t="s">
        <v>17345</v>
      </c>
      <c r="C1195" s="23" t="s">
        <v>17346</v>
      </c>
    </row>
    <row r="1196">
      <c r="A1196" s="23" t="s">
        <v>8416</v>
      </c>
      <c r="B1196" s="23" t="s">
        <v>17368</v>
      </c>
      <c r="C1196" s="23" t="s">
        <v>17353</v>
      </c>
    </row>
    <row r="1197">
      <c r="A1197" s="23" t="s">
        <v>8421</v>
      </c>
      <c r="B1197" s="23" t="s">
        <v>17345</v>
      </c>
      <c r="C1197" s="23" t="s">
        <v>17346</v>
      </c>
    </row>
    <row r="1198">
      <c r="A1198" s="23" t="s">
        <v>8423</v>
      </c>
      <c r="B1198" s="23" t="s">
        <v>17345</v>
      </c>
      <c r="C1198" s="23" t="s">
        <v>17346</v>
      </c>
    </row>
    <row r="1199">
      <c r="A1199" s="23" t="s">
        <v>8439</v>
      </c>
      <c r="B1199" s="23" t="s">
        <v>17358</v>
      </c>
      <c r="C1199" s="23" t="s">
        <v>17350</v>
      </c>
    </row>
    <row r="1200">
      <c r="A1200" s="23" t="s">
        <v>8442</v>
      </c>
      <c r="B1200" s="23" t="s">
        <v>17347</v>
      </c>
      <c r="C1200" s="23" t="s">
        <v>17348</v>
      </c>
    </row>
    <row r="1201">
      <c r="A1201" s="23" t="s">
        <v>8462</v>
      </c>
      <c r="B1201" s="23" t="s">
        <v>17368</v>
      </c>
      <c r="C1201" s="23" t="s">
        <v>17353</v>
      </c>
    </row>
    <row r="1202">
      <c r="A1202" s="23" t="s">
        <v>8468</v>
      </c>
      <c r="B1202" s="23" t="s">
        <v>17347</v>
      </c>
      <c r="C1202" s="23" t="s">
        <v>17348</v>
      </c>
    </row>
    <row r="1203">
      <c r="A1203" s="23" t="s">
        <v>8469</v>
      </c>
      <c r="B1203" s="23" t="s">
        <v>17359</v>
      </c>
      <c r="C1203" s="23" t="s">
        <v>17360</v>
      </c>
    </row>
    <row r="1204">
      <c r="A1204" s="23" t="s">
        <v>8480</v>
      </c>
      <c r="B1204" s="23" t="s">
        <v>17345</v>
      </c>
      <c r="C1204" s="23" t="s">
        <v>17346</v>
      </c>
    </row>
    <row r="1205">
      <c r="A1205" s="23" t="s">
        <v>8484</v>
      </c>
      <c r="B1205" s="23" t="s">
        <v>17345</v>
      </c>
      <c r="C1205" s="23" t="s">
        <v>17346</v>
      </c>
    </row>
    <row r="1206">
      <c r="A1206" s="23" t="s">
        <v>8491</v>
      </c>
      <c r="B1206" s="23" t="s">
        <v>17345</v>
      </c>
      <c r="C1206" s="23" t="s">
        <v>17346</v>
      </c>
    </row>
    <row r="1207">
      <c r="A1207" s="23" t="s">
        <v>8497</v>
      </c>
      <c r="B1207" s="23" t="s">
        <v>17347</v>
      </c>
      <c r="C1207" s="23" t="s">
        <v>17348</v>
      </c>
    </row>
    <row r="1208">
      <c r="A1208" s="23" t="s">
        <v>8502</v>
      </c>
      <c r="B1208" s="23" t="s">
        <v>17347</v>
      </c>
      <c r="C1208" s="23" t="s">
        <v>17348</v>
      </c>
    </row>
    <row r="1209">
      <c r="A1209" s="23" t="s">
        <v>8504</v>
      </c>
      <c r="B1209" s="23" t="s">
        <v>17347</v>
      </c>
      <c r="C1209" s="23" t="s">
        <v>17348</v>
      </c>
    </row>
    <row r="1210">
      <c r="A1210" s="23" t="s">
        <v>8518</v>
      </c>
      <c r="B1210" s="23" t="s">
        <v>17345</v>
      </c>
      <c r="C1210" s="23" t="s">
        <v>17346</v>
      </c>
    </row>
    <row r="1211">
      <c r="A1211" s="23" t="s">
        <v>8533</v>
      </c>
      <c r="B1211" s="23" t="s">
        <v>17364</v>
      </c>
      <c r="C1211" s="23" t="s">
        <v>17350</v>
      </c>
    </row>
    <row r="1212">
      <c r="A1212" s="23" t="s">
        <v>8541</v>
      </c>
      <c r="B1212" s="23" t="s">
        <v>17357</v>
      </c>
      <c r="C1212" s="23" t="s">
        <v>17350</v>
      </c>
    </row>
    <row r="1213">
      <c r="A1213" s="23" t="s">
        <v>8544</v>
      </c>
      <c r="B1213" s="23" t="s">
        <v>17347</v>
      </c>
      <c r="C1213" s="23" t="s">
        <v>17348</v>
      </c>
    </row>
    <row r="1214">
      <c r="A1214" s="23" t="s">
        <v>8546</v>
      </c>
      <c r="B1214" s="23" t="s">
        <v>17345</v>
      </c>
      <c r="C1214" s="23" t="s">
        <v>17346</v>
      </c>
    </row>
    <row r="1215">
      <c r="A1215" s="23" t="s">
        <v>8548</v>
      </c>
      <c r="B1215" s="23" t="s">
        <v>17359</v>
      </c>
      <c r="C1215" s="23" t="s">
        <v>17360</v>
      </c>
    </row>
    <row r="1216">
      <c r="A1216" s="23" t="s">
        <v>8551</v>
      </c>
      <c r="B1216" s="23" t="s">
        <v>17345</v>
      </c>
      <c r="C1216" s="23" t="s">
        <v>17346</v>
      </c>
    </row>
    <row r="1217">
      <c r="A1217" s="23" t="s">
        <v>8556</v>
      </c>
      <c r="B1217" s="23" t="s">
        <v>17349</v>
      </c>
      <c r="C1217" s="23" t="s">
        <v>17350</v>
      </c>
    </row>
    <row r="1218">
      <c r="A1218" s="23" t="s">
        <v>8557</v>
      </c>
      <c r="B1218" s="23" t="s">
        <v>17347</v>
      </c>
      <c r="C1218" s="23" t="s">
        <v>17348</v>
      </c>
    </row>
    <row r="1219">
      <c r="A1219" s="23" t="s">
        <v>8568</v>
      </c>
      <c r="B1219" s="23" t="s">
        <v>17347</v>
      </c>
      <c r="C1219" s="23" t="s">
        <v>17348</v>
      </c>
    </row>
    <row r="1220">
      <c r="A1220" s="23" t="s">
        <v>8572</v>
      </c>
      <c r="B1220" s="23" t="s">
        <v>17347</v>
      </c>
      <c r="C1220" s="23" t="s">
        <v>17348</v>
      </c>
    </row>
    <row r="1221">
      <c r="A1221" s="23" t="s">
        <v>8581</v>
      </c>
      <c r="B1221" s="23" t="s">
        <v>17355</v>
      </c>
      <c r="C1221" s="23" t="s">
        <v>17350</v>
      </c>
    </row>
    <row r="1222">
      <c r="A1222" s="23" t="s">
        <v>8587</v>
      </c>
      <c r="B1222" s="23" t="s">
        <v>17345</v>
      </c>
      <c r="C1222" s="23" t="s">
        <v>17346</v>
      </c>
    </row>
    <row r="1223">
      <c r="A1223" s="23" t="s">
        <v>8596</v>
      </c>
      <c r="B1223" s="23" t="s">
        <v>17345</v>
      </c>
      <c r="C1223" s="23" t="s">
        <v>17346</v>
      </c>
    </row>
    <row r="1224">
      <c r="A1224" s="23" t="s">
        <v>8598</v>
      </c>
      <c r="B1224" s="23" t="s">
        <v>17366</v>
      </c>
      <c r="C1224" s="23" t="s">
        <v>17348</v>
      </c>
    </row>
    <row r="1225">
      <c r="A1225" s="23" t="s">
        <v>8604</v>
      </c>
      <c r="B1225" s="23" t="s">
        <v>17345</v>
      </c>
      <c r="C1225" s="23" t="s">
        <v>17346</v>
      </c>
    </row>
    <row r="1226">
      <c r="A1226" s="23" t="s">
        <v>8614</v>
      </c>
      <c r="B1226" s="23" t="s">
        <v>17345</v>
      </c>
      <c r="C1226" s="23" t="s">
        <v>17346</v>
      </c>
    </row>
    <row r="1227">
      <c r="A1227" s="23" t="s">
        <v>8617</v>
      </c>
      <c r="B1227" s="23" t="s">
        <v>17345</v>
      </c>
      <c r="C1227" s="23" t="s">
        <v>17346</v>
      </c>
    </row>
    <row r="1228">
      <c r="A1228" s="23" t="s">
        <v>8620</v>
      </c>
      <c r="B1228" s="23" t="s">
        <v>17345</v>
      </c>
      <c r="C1228" s="23" t="s">
        <v>17346</v>
      </c>
    </row>
    <row r="1229">
      <c r="A1229" s="23" t="s">
        <v>8622</v>
      </c>
      <c r="B1229" s="23" t="s">
        <v>17345</v>
      </c>
      <c r="C1229" s="23" t="s">
        <v>17346</v>
      </c>
    </row>
    <row r="1230">
      <c r="A1230" s="23" t="s">
        <v>8627</v>
      </c>
      <c r="B1230" s="23" t="s">
        <v>17345</v>
      </c>
      <c r="C1230" s="23" t="s">
        <v>17346</v>
      </c>
    </row>
    <row r="1231">
      <c r="A1231" s="23" t="s">
        <v>8633</v>
      </c>
      <c r="B1231" s="23" t="s">
        <v>17347</v>
      </c>
      <c r="C1231" s="23" t="s">
        <v>17348</v>
      </c>
    </row>
    <row r="1232">
      <c r="A1232" s="23" t="s">
        <v>8640</v>
      </c>
      <c r="B1232" s="23" t="s">
        <v>17345</v>
      </c>
      <c r="C1232" s="23" t="s">
        <v>17346</v>
      </c>
    </row>
    <row r="1233">
      <c r="A1233" s="23" t="s">
        <v>8641</v>
      </c>
      <c r="B1233" s="23" t="s">
        <v>17359</v>
      </c>
      <c r="C1233" s="23" t="s">
        <v>17360</v>
      </c>
    </row>
    <row r="1234">
      <c r="A1234" s="23" t="s">
        <v>8643</v>
      </c>
      <c r="B1234" s="23" t="s">
        <v>17345</v>
      </c>
      <c r="C1234" s="23" t="s">
        <v>17346</v>
      </c>
    </row>
    <row r="1235">
      <c r="A1235" s="23" t="s">
        <v>8659</v>
      </c>
      <c r="B1235" s="23" t="s">
        <v>17345</v>
      </c>
      <c r="C1235" s="23" t="s">
        <v>17346</v>
      </c>
    </row>
    <row r="1236">
      <c r="A1236" s="23" t="s">
        <v>8664</v>
      </c>
      <c r="B1236" s="23" t="s">
        <v>17345</v>
      </c>
      <c r="C1236" s="23" t="s">
        <v>17346</v>
      </c>
    </row>
    <row r="1237">
      <c r="A1237" s="23" t="s">
        <v>8669</v>
      </c>
      <c r="B1237" s="23" t="s">
        <v>17349</v>
      </c>
      <c r="C1237" s="23" t="s">
        <v>17350</v>
      </c>
    </row>
    <row r="1238">
      <c r="A1238" s="23" t="s">
        <v>8673</v>
      </c>
      <c r="B1238" s="23" t="s">
        <v>17347</v>
      </c>
      <c r="C1238" s="23" t="s">
        <v>17348</v>
      </c>
    </row>
    <row r="1239">
      <c r="A1239" s="23" t="s">
        <v>8700</v>
      </c>
      <c r="B1239" s="23" t="s">
        <v>17345</v>
      </c>
      <c r="C1239" s="23" t="s">
        <v>17346</v>
      </c>
    </row>
    <row r="1240">
      <c r="A1240" s="23" t="s">
        <v>8707</v>
      </c>
      <c r="B1240" s="23" t="s">
        <v>17347</v>
      </c>
      <c r="C1240" s="23" t="s">
        <v>17348</v>
      </c>
    </row>
    <row r="1241">
      <c r="A1241" s="23" t="s">
        <v>8708</v>
      </c>
      <c r="B1241" s="23" t="s">
        <v>17365</v>
      </c>
      <c r="C1241" s="23" t="s">
        <v>17350</v>
      </c>
    </row>
    <row r="1242">
      <c r="A1242" s="23" t="s">
        <v>229</v>
      </c>
      <c r="B1242" s="23" t="s">
        <v>17349</v>
      </c>
      <c r="C1242" s="23" t="s">
        <v>17350</v>
      </c>
    </row>
    <row r="1243">
      <c r="A1243" s="23" t="s">
        <v>8718</v>
      </c>
      <c r="B1243" s="23" t="s">
        <v>17345</v>
      </c>
      <c r="C1243" s="23" t="s">
        <v>17346</v>
      </c>
    </row>
    <row r="1244">
      <c r="A1244" s="23" t="s">
        <v>8723</v>
      </c>
      <c r="B1244" s="23" t="s">
        <v>17347</v>
      </c>
      <c r="C1244" s="23" t="s">
        <v>17348</v>
      </c>
    </row>
    <row r="1245">
      <c r="A1245" s="23" t="s">
        <v>8726</v>
      </c>
      <c r="B1245" s="23" t="s">
        <v>17347</v>
      </c>
      <c r="C1245" s="23" t="s">
        <v>17348</v>
      </c>
    </row>
    <row r="1246">
      <c r="A1246" s="23" t="s">
        <v>8740</v>
      </c>
      <c r="B1246" s="23" t="s">
        <v>17347</v>
      </c>
      <c r="C1246" s="23" t="s">
        <v>17348</v>
      </c>
    </row>
    <row r="1247">
      <c r="A1247" s="23" t="s">
        <v>8754</v>
      </c>
      <c r="B1247" s="23" t="s">
        <v>17345</v>
      </c>
      <c r="C1247" s="23" t="s">
        <v>17346</v>
      </c>
    </row>
    <row r="1248">
      <c r="A1248" s="23" t="s">
        <v>8759</v>
      </c>
      <c r="B1248" s="23" t="s">
        <v>17366</v>
      </c>
      <c r="C1248" s="23" t="s">
        <v>17348</v>
      </c>
    </row>
    <row r="1249">
      <c r="A1249" s="23" t="s">
        <v>8761</v>
      </c>
      <c r="B1249" s="23" t="s">
        <v>17345</v>
      </c>
      <c r="C1249" s="23" t="s">
        <v>17346</v>
      </c>
    </row>
    <row r="1250">
      <c r="A1250" s="23" t="s">
        <v>8763</v>
      </c>
      <c r="B1250" s="23" t="s">
        <v>17345</v>
      </c>
      <c r="C1250" s="23" t="s">
        <v>17346</v>
      </c>
    </row>
    <row r="1251">
      <c r="A1251" s="23" t="s">
        <v>8765</v>
      </c>
      <c r="B1251" s="23" t="s">
        <v>17359</v>
      </c>
      <c r="C1251" s="23" t="s">
        <v>17360</v>
      </c>
    </row>
    <row r="1252">
      <c r="A1252" s="23" t="s">
        <v>8769</v>
      </c>
      <c r="B1252" s="23" t="s">
        <v>17345</v>
      </c>
      <c r="C1252" s="23" t="s">
        <v>17346</v>
      </c>
    </row>
    <row r="1253">
      <c r="A1253" s="23" t="s">
        <v>8801</v>
      </c>
      <c r="B1253" s="23" t="s">
        <v>17345</v>
      </c>
      <c r="C1253" s="23" t="s">
        <v>17346</v>
      </c>
    </row>
    <row r="1254">
      <c r="A1254" s="23" t="s">
        <v>8803</v>
      </c>
      <c r="B1254" s="23" t="s">
        <v>17345</v>
      </c>
      <c r="C1254" s="23" t="s">
        <v>17346</v>
      </c>
    </row>
    <row r="1255">
      <c r="A1255" s="23" t="s">
        <v>8812</v>
      </c>
      <c r="B1255" s="23" t="s">
        <v>17351</v>
      </c>
      <c r="C1255" s="23" t="s">
        <v>17350</v>
      </c>
    </row>
    <row r="1256">
      <c r="A1256" s="23" t="s">
        <v>8814</v>
      </c>
      <c r="B1256" s="23" t="s">
        <v>17349</v>
      </c>
      <c r="C1256" s="23" t="s">
        <v>17350</v>
      </c>
    </row>
    <row r="1257">
      <c r="A1257" s="23" t="s">
        <v>8833</v>
      </c>
      <c r="B1257" s="23" t="s">
        <v>17366</v>
      </c>
      <c r="C1257" s="23" t="s">
        <v>17348</v>
      </c>
    </row>
    <row r="1258">
      <c r="A1258" s="23" t="s">
        <v>8839</v>
      </c>
      <c r="B1258" s="23" t="s">
        <v>17345</v>
      </c>
      <c r="C1258" s="23" t="s">
        <v>17346</v>
      </c>
    </row>
    <row r="1259">
      <c r="A1259" s="23" t="s">
        <v>8851</v>
      </c>
      <c r="B1259" s="23" t="s">
        <v>17347</v>
      </c>
      <c r="C1259" s="23" t="s">
        <v>17348</v>
      </c>
    </row>
    <row r="1260">
      <c r="A1260" s="23" t="s">
        <v>8852</v>
      </c>
      <c r="B1260" s="23" t="s">
        <v>17345</v>
      </c>
      <c r="C1260" s="23" t="s">
        <v>17346</v>
      </c>
    </row>
    <row r="1261">
      <c r="A1261" s="23" t="s">
        <v>8874</v>
      </c>
      <c r="B1261" s="23" t="s">
        <v>17347</v>
      </c>
      <c r="C1261" s="23" t="s">
        <v>17348</v>
      </c>
    </row>
    <row r="1262">
      <c r="A1262" s="23" t="s">
        <v>8876</v>
      </c>
      <c r="B1262" s="23" t="s">
        <v>17366</v>
      </c>
      <c r="C1262" s="23" t="s">
        <v>17348</v>
      </c>
    </row>
    <row r="1263">
      <c r="A1263" s="23" t="s">
        <v>8887</v>
      </c>
      <c r="B1263" s="23" t="s">
        <v>17347</v>
      </c>
      <c r="C1263" s="23" t="s">
        <v>17348</v>
      </c>
    </row>
    <row r="1264">
      <c r="A1264" s="23" t="s">
        <v>8896</v>
      </c>
      <c r="B1264" s="23" t="s">
        <v>17361</v>
      </c>
      <c r="C1264" s="23" t="s">
        <v>17350</v>
      </c>
    </row>
    <row r="1265">
      <c r="A1265" s="23" t="s">
        <v>8897</v>
      </c>
      <c r="B1265" s="23" t="s">
        <v>17347</v>
      </c>
      <c r="C1265" s="23" t="s">
        <v>17348</v>
      </c>
    </row>
    <row r="1266">
      <c r="A1266" s="23" t="s">
        <v>8898</v>
      </c>
      <c r="B1266" s="23" t="s">
        <v>17347</v>
      </c>
      <c r="C1266" s="23" t="s">
        <v>17348</v>
      </c>
    </row>
    <row r="1267">
      <c r="A1267" s="23" t="s">
        <v>8903</v>
      </c>
      <c r="B1267" s="23" t="s">
        <v>17345</v>
      </c>
      <c r="C1267" s="23" t="s">
        <v>17346</v>
      </c>
    </row>
    <row r="1268">
      <c r="A1268" s="23" t="s">
        <v>8904</v>
      </c>
      <c r="B1268" s="23" t="s">
        <v>17355</v>
      </c>
      <c r="C1268" s="23" t="s">
        <v>17350</v>
      </c>
    </row>
    <row r="1269">
      <c r="A1269" s="23" t="s">
        <v>8909</v>
      </c>
      <c r="B1269" s="23" t="s">
        <v>17347</v>
      </c>
      <c r="C1269" s="23" t="s">
        <v>17348</v>
      </c>
    </row>
    <row r="1270">
      <c r="A1270" s="23" t="s">
        <v>8911</v>
      </c>
      <c r="B1270" s="23" t="s">
        <v>17347</v>
      </c>
      <c r="C1270" s="23" t="s">
        <v>17348</v>
      </c>
    </row>
    <row r="1271">
      <c r="A1271" s="23" t="s">
        <v>8920</v>
      </c>
      <c r="B1271" s="23" t="s">
        <v>17345</v>
      </c>
      <c r="C1271" s="23" t="s">
        <v>17346</v>
      </c>
    </row>
    <row r="1272">
      <c r="A1272" s="23" t="s">
        <v>8923</v>
      </c>
      <c r="B1272" s="23" t="s">
        <v>17359</v>
      </c>
      <c r="C1272" s="23" t="s">
        <v>17360</v>
      </c>
    </row>
    <row r="1273">
      <c r="A1273" s="23" t="s">
        <v>8957</v>
      </c>
      <c r="B1273" s="23" t="s">
        <v>17347</v>
      </c>
      <c r="C1273" s="23" t="s">
        <v>17348</v>
      </c>
    </row>
    <row r="1274">
      <c r="A1274" s="23" t="s">
        <v>8964</v>
      </c>
      <c r="B1274" s="23" t="s">
        <v>17345</v>
      </c>
      <c r="C1274" s="23" t="s">
        <v>17346</v>
      </c>
    </row>
    <row r="1275">
      <c r="A1275" s="23" t="s">
        <v>8966</v>
      </c>
      <c r="B1275" s="23" t="s">
        <v>17347</v>
      </c>
      <c r="C1275" s="23" t="s">
        <v>17348</v>
      </c>
    </row>
    <row r="1276">
      <c r="A1276" s="23" t="s">
        <v>8972</v>
      </c>
      <c r="B1276" s="23" t="s">
        <v>17359</v>
      </c>
      <c r="C1276" s="23" t="s">
        <v>17360</v>
      </c>
    </row>
    <row r="1277">
      <c r="A1277" s="23" t="s">
        <v>8975</v>
      </c>
      <c r="B1277" s="23" t="s">
        <v>17349</v>
      </c>
      <c r="C1277" s="23" t="s">
        <v>17350</v>
      </c>
    </row>
    <row r="1278">
      <c r="A1278" s="23" t="s">
        <v>8980</v>
      </c>
      <c r="B1278" s="23" t="s">
        <v>17366</v>
      </c>
      <c r="C1278" s="23" t="s">
        <v>17348</v>
      </c>
    </row>
    <row r="1279">
      <c r="A1279" s="23" t="s">
        <v>8986</v>
      </c>
      <c r="B1279" s="23" t="s">
        <v>17345</v>
      </c>
      <c r="C1279" s="23" t="s">
        <v>17346</v>
      </c>
    </row>
    <row r="1280">
      <c r="A1280" s="23" t="s">
        <v>8995</v>
      </c>
      <c r="B1280" s="23" t="s">
        <v>17347</v>
      </c>
      <c r="C1280" s="23" t="s">
        <v>17348</v>
      </c>
    </row>
    <row r="1281">
      <c r="A1281" s="23" t="s">
        <v>9007</v>
      </c>
      <c r="B1281" s="23" t="s">
        <v>17366</v>
      </c>
      <c r="C1281" s="23" t="s">
        <v>17348</v>
      </c>
    </row>
    <row r="1282">
      <c r="A1282" s="23" t="s">
        <v>9008</v>
      </c>
      <c r="B1282" s="23" t="s">
        <v>17349</v>
      </c>
      <c r="C1282" s="23" t="s">
        <v>17350</v>
      </c>
    </row>
    <row r="1283">
      <c r="A1283" s="23" t="s">
        <v>9019</v>
      </c>
      <c r="B1283" s="23" t="s">
        <v>17349</v>
      </c>
      <c r="C1283" s="23" t="s">
        <v>17350</v>
      </c>
    </row>
    <row r="1284">
      <c r="A1284" s="23" t="s">
        <v>9052</v>
      </c>
      <c r="B1284" s="23" t="s">
        <v>17347</v>
      </c>
      <c r="C1284" s="23" t="s">
        <v>17348</v>
      </c>
    </row>
    <row r="1285">
      <c r="A1285" s="23" t="s">
        <v>9055</v>
      </c>
      <c r="B1285" s="23" t="s">
        <v>17349</v>
      </c>
      <c r="C1285" s="23" t="s">
        <v>17350</v>
      </c>
    </row>
    <row r="1286">
      <c r="A1286" s="23" t="s">
        <v>9059</v>
      </c>
      <c r="B1286" s="23" t="s">
        <v>17345</v>
      </c>
      <c r="C1286" s="23" t="s">
        <v>17346</v>
      </c>
    </row>
    <row r="1287">
      <c r="A1287" s="23" t="s">
        <v>9064</v>
      </c>
      <c r="B1287" s="23" t="s">
        <v>17362</v>
      </c>
      <c r="C1287" s="23" t="s">
        <v>17350</v>
      </c>
    </row>
    <row r="1288">
      <c r="A1288" s="23" t="s">
        <v>9067</v>
      </c>
      <c r="B1288" s="23" t="s">
        <v>17345</v>
      </c>
      <c r="C1288" s="23" t="s">
        <v>17346</v>
      </c>
    </row>
    <row r="1289">
      <c r="A1289" s="23" t="s">
        <v>9069</v>
      </c>
      <c r="B1289" s="23" t="s">
        <v>17345</v>
      </c>
      <c r="C1289" s="23" t="s">
        <v>17346</v>
      </c>
    </row>
    <row r="1290">
      <c r="A1290" s="23" t="s">
        <v>9079</v>
      </c>
      <c r="B1290" s="23" t="s">
        <v>17347</v>
      </c>
      <c r="C1290" s="23" t="s">
        <v>17348</v>
      </c>
    </row>
    <row r="1291">
      <c r="A1291" s="23" t="s">
        <v>9080</v>
      </c>
      <c r="B1291" s="23" t="s">
        <v>17365</v>
      </c>
      <c r="C1291" s="23" t="s">
        <v>17350</v>
      </c>
    </row>
    <row r="1292">
      <c r="A1292" s="23" t="s">
        <v>9091</v>
      </c>
      <c r="B1292" s="23" t="s">
        <v>17349</v>
      </c>
      <c r="C1292" s="23" t="s">
        <v>17350</v>
      </c>
    </row>
    <row r="1293">
      <c r="A1293" s="23" t="s">
        <v>9106</v>
      </c>
      <c r="B1293" s="23" t="s">
        <v>17347</v>
      </c>
      <c r="C1293" s="23" t="s">
        <v>17348</v>
      </c>
    </row>
    <row r="1294">
      <c r="A1294" s="23" t="s">
        <v>9111</v>
      </c>
      <c r="B1294" s="23" t="s">
        <v>17359</v>
      </c>
      <c r="C1294" s="23" t="s">
        <v>17360</v>
      </c>
    </row>
    <row r="1295">
      <c r="A1295" s="23" t="s">
        <v>9113</v>
      </c>
      <c r="B1295" s="23" t="s">
        <v>17345</v>
      </c>
      <c r="C1295" s="23" t="s">
        <v>17346</v>
      </c>
    </row>
    <row r="1296">
      <c r="A1296" s="23" t="s">
        <v>9130</v>
      </c>
      <c r="B1296" s="23" t="s">
        <v>17345</v>
      </c>
      <c r="C1296" s="23" t="s">
        <v>17346</v>
      </c>
    </row>
    <row r="1297">
      <c r="A1297" s="23" t="s">
        <v>9147</v>
      </c>
      <c r="B1297" s="23" t="s">
        <v>17345</v>
      </c>
      <c r="C1297" s="23" t="s">
        <v>17346</v>
      </c>
    </row>
    <row r="1298">
      <c r="A1298" s="23" t="s">
        <v>9152</v>
      </c>
      <c r="B1298" s="23" t="s">
        <v>17345</v>
      </c>
      <c r="C1298" s="23" t="s">
        <v>17346</v>
      </c>
    </row>
    <row r="1299">
      <c r="A1299" s="23" t="s">
        <v>9154</v>
      </c>
      <c r="B1299" s="23" t="s">
        <v>17347</v>
      </c>
      <c r="C1299" s="23" t="s">
        <v>17348</v>
      </c>
    </row>
    <row r="1300">
      <c r="A1300" s="23" t="s">
        <v>9176</v>
      </c>
      <c r="B1300" s="23" t="s">
        <v>17366</v>
      </c>
      <c r="C1300" s="23" t="s">
        <v>17348</v>
      </c>
    </row>
    <row r="1301">
      <c r="A1301" s="23" t="s">
        <v>9179</v>
      </c>
      <c r="B1301" s="23" t="s">
        <v>17349</v>
      </c>
      <c r="C1301" s="23" t="s">
        <v>17350</v>
      </c>
    </row>
    <row r="1302">
      <c r="A1302" s="23" t="s">
        <v>9183</v>
      </c>
      <c r="B1302" s="23" t="s">
        <v>17347</v>
      </c>
      <c r="C1302" s="23" t="s">
        <v>17348</v>
      </c>
    </row>
    <row r="1303">
      <c r="A1303" s="23" t="s">
        <v>9186</v>
      </c>
      <c r="B1303" s="23" t="s">
        <v>17347</v>
      </c>
      <c r="C1303" s="23" t="s">
        <v>17348</v>
      </c>
    </row>
    <row r="1304">
      <c r="A1304" s="23" t="s">
        <v>9191</v>
      </c>
      <c r="B1304" s="23" t="s">
        <v>17345</v>
      </c>
      <c r="C1304" s="23" t="s">
        <v>17346</v>
      </c>
    </row>
    <row r="1305">
      <c r="A1305" s="23" t="s">
        <v>197</v>
      </c>
      <c r="B1305" s="23" t="s">
        <v>17349</v>
      </c>
      <c r="C1305" s="23" t="s">
        <v>17350</v>
      </c>
    </row>
    <row r="1306">
      <c r="A1306" s="23" t="s">
        <v>9205</v>
      </c>
      <c r="B1306" s="23" t="s">
        <v>17366</v>
      </c>
      <c r="C1306" s="23" t="s">
        <v>17348</v>
      </c>
    </row>
    <row r="1307">
      <c r="A1307" s="23" t="s">
        <v>9206</v>
      </c>
      <c r="B1307" s="23" t="s">
        <v>17347</v>
      </c>
      <c r="C1307" s="23" t="s">
        <v>17348</v>
      </c>
    </row>
    <row r="1308">
      <c r="A1308" s="23" t="s">
        <v>9211</v>
      </c>
      <c r="B1308" s="23" t="s">
        <v>17349</v>
      </c>
      <c r="C1308" s="23" t="s">
        <v>17350</v>
      </c>
    </row>
    <row r="1309">
      <c r="A1309" s="23" t="s">
        <v>9212</v>
      </c>
      <c r="B1309" s="23" t="s">
        <v>17349</v>
      </c>
      <c r="C1309" s="23" t="s">
        <v>17350</v>
      </c>
    </row>
    <row r="1310">
      <c r="A1310" s="23" t="s">
        <v>9213</v>
      </c>
      <c r="B1310" s="23" t="s">
        <v>17345</v>
      </c>
      <c r="C1310" s="23" t="s">
        <v>17346</v>
      </c>
    </row>
    <row r="1311">
      <c r="A1311" s="23" t="s">
        <v>9217</v>
      </c>
      <c r="B1311" s="23" t="s">
        <v>17349</v>
      </c>
      <c r="C1311" s="23" t="s">
        <v>17350</v>
      </c>
    </row>
    <row r="1312">
      <c r="A1312" s="23" t="s">
        <v>9226</v>
      </c>
      <c r="B1312" s="23" t="s">
        <v>17347</v>
      </c>
      <c r="C1312" s="23" t="s">
        <v>17348</v>
      </c>
    </row>
    <row r="1313">
      <c r="A1313" s="23" t="s">
        <v>9227</v>
      </c>
      <c r="B1313" s="23" t="s">
        <v>17359</v>
      </c>
      <c r="C1313" s="23" t="s">
        <v>17360</v>
      </c>
    </row>
    <row r="1314">
      <c r="A1314" s="23" t="s">
        <v>9231</v>
      </c>
      <c r="B1314" s="23" t="s">
        <v>17347</v>
      </c>
      <c r="C1314" s="23" t="s">
        <v>17348</v>
      </c>
    </row>
    <row r="1315">
      <c r="A1315" s="23" t="s">
        <v>9239</v>
      </c>
      <c r="B1315" s="23" t="s">
        <v>17363</v>
      </c>
      <c r="C1315" s="23" t="s">
        <v>17353</v>
      </c>
    </row>
    <row r="1316">
      <c r="A1316" s="23" t="s">
        <v>9254</v>
      </c>
      <c r="B1316" s="23" t="s">
        <v>17357</v>
      </c>
      <c r="C1316" s="23" t="s">
        <v>17350</v>
      </c>
    </row>
    <row r="1317">
      <c r="A1317" s="23" t="s">
        <v>9256</v>
      </c>
      <c r="B1317" s="23" t="s">
        <v>17345</v>
      </c>
      <c r="C1317" s="23" t="s">
        <v>17346</v>
      </c>
    </row>
    <row r="1318">
      <c r="A1318" s="23" t="s">
        <v>9285</v>
      </c>
      <c r="B1318" s="23" t="s">
        <v>17345</v>
      </c>
      <c r="C1318" s="23" t="s">
        <v>17346</v>
      </c>
    </row>
    <row r="1319">
      <c r="A1319" s="23" t="s">
        <v>9290</v>
      </c>
      <c r="B1319" s="23" t="s">
        <v>17345</v>
      </c>
      <c r="C1319" s="23" t="s">
        <v>17346</v>
      </c>
    </row>
    <row r="1320">
      <c r="A1320" s="23" t="s">
        <v>9320</v>
      </c>
      <c r="B1320" s="23" t="s">
        <v>17359</v>
      </c>
      <c r="C1320" s="23" t="s">
        <v>17360</v>
      </c>
    </row>
    <row r="1321">
      <c r="A1321" s="23" t="s">
        <v>9326</v>
      </c>
      <c r="B1321" s="23" t="s">
        <v>17347</v>
      </c>
      <c r="C1321" s="23" t="s">
        <v>17348</v>
      </c>
    </row>
    <row r="1322">
      <c r="A1322" s="23" t="s">
        <v>9329</v>
      </c>
      <c r="B1322" s="23" t="s">
        <v>17363</v>
      </c>
      <c r="C1322" s="23" t="s">
        <v>17353</v>
      </c>
    </row>
    <row r="1323">
      <c r="A1323" s="23" t="s">
        <v>9337</v>
      </c>
      <c r="B1323" s="23" t="s">
        <v>17349</v>
      </c>
      <c r="C1323" s="23" t="s">
        <v>17350</v>
      </c>
    </row>
    <row r="1324">
      <c r="A1324" s="23" t="s">
        <v>9339</v>
      </c>
      <c r="B1324" s="23" t="s">
        <v>17347</v>
      </c>
      <c r="C1324" s="23" t="s">
        <v>17348</v>
      </c>
    </row>
    <row r="1325">
      <c r="A1325" s="23" t="s">
        <v>9355</v>
      </c>
      <c r="B1325" s="23" t="s">
        <v>17347</v>
      </c>
      <c r="C1325" s="23" t="s">
        <v>17348</v>
      </c>
    </row>
    <row r="1326">
      <c r="A1326" s="23" t="s">
        <v>9366</v>
      </c>
      <c r="B1326" s="23" t="s">
        <v>17349</v>
      </c>
      <c r="C1326" s="23" t="s">
        <v>17350</v>
      </c>
    </row>
    <row r="1327">
      <c r="A1327" s="23" t="s">
        <v>9371</v>
      </c>
      <c r="B1327" s="23" t="s">
        <v>17347</v>
      </c>
      <c r="C1327" s="23" t="s">
        <v>17348</v>
      </c>
    </row>
    <row r="1328">
      <c r="A1328" s="23" t="s">
        <v>9372</v>
      </c>
      <c r="B1328" s="23" t="s">
        <v>17349</v>
      </c>
      <c r="C1328" s="23" t="s">
        <v>17350</v>
      </c>
    </row>
    <row r="1329">
      <c r="A1329" s="23" t="s">
        <v>9376</v>
      </c>
      <c r="B1329" s="23" t="s">
        <v>17369</v>
      </c>
      <c r="C1329" s="23" t="s">
        <v>17370</v>
      </c>
    </row>
    <row r="1330">
      <c r="A1330" s="23" t="s">
        <v>9378</v>
      </c>
      <c r="B1330" s="23" t="s">
        <v>17347</v>
      </c>
      <c r="C1330" s="23" t="s">
        <v>17348</v>
      </c>
    </row>
    <row r="1331">
      <c r="A1331" s="23" t="s">
        <v>9418</v>
      </c>
      <c r="B1331" s="23" t="s">
        <v>17359</v>
      </c>
      <c r="C1331" s="23" t="s">
        <v>17360</v>
      </c>
    </row>
    <row r="1332">
      <c r="A1332" s="23" t="s">
        <v>9422</v>
      </c>
      <c r="B1332" s="23" t="s">
        <v>17345</v>
      </c>
      <c r="C1332" s="23" t="s">
        <v>17346</v>
      </c>
    </row>
    <row r="1333">
      <c r="A1333" s="23" t="s">
        <v>9424</v>
      </c>
      <c r="B1333" s="23" t="s">
        <v>17349</v>
      </c>
      <c r="C1333" s="23" t="s">
        <v>17350</v>
      </c>
    </row>
    <row r="1334">
      <c r="A1334" s="23" t="s">
        <v>9432</v>
      </c>
      <c r="B1334" s="23" t="s">
        <v>17345</v>
      </c>
      <c r="C1334" s="23" t="s">
        <v>17346</v>
      </c>
    </row>
    <row r="1335">
      <c r="A1335" s="23" t="s">
        <v>9435</v>
      </c>
      <c r="B1335" s="23" t="s">
        <v>17345</v>
      </c>
      <c r="C1335" s="23" t="s">
        <v>17346</v>
      </c>
    </row>
    <row r="1336">
      <c r="A1336" s="23" t="s">
        <v>9440</v>
      </c>
      <c r="B1336" s="23" t="s">
        <v>17349</v>
      </c>
      <c r="C1336" s="23" t="s">
        <v>17350</v>
      </c>
    </row>
    <row r="1337">
      <c r="A1337" s="23" t="s">
        <v>9441</v>
      </c>
      <c r="B1337" s="23" t="s">
        <v>17359</v>
      </c>
      <c r="C1337" s="23" t="s">
        <v>17360</v>
      </c>
    </row>
    <row r="1338">
      <c r="A1338" s="23" t="s">
        <v>9446</v>
      </c>
      <c r="B1338" s="23" t="s">
        <v>17359</v>
      </c>
      <c r="C1338" s="23" t="s">
        <v>17360</v>
      </c>
    </row>
    <row r="1339">
      <c r="A1339" s="23" t="s">
        <v>9466</v>
      </c>
      <c r="B1339" s="23" t="s">
        <v>17345</v>
      </c>
      <c r="C1339" s="23" t="s">
        <v>17346</v>
      </c>
    </row>
    <row r="1340">
      <c r="A1340" s="23" t="s">
        <v>9474</v>
      </c>
      <c r="B1340" s="23" t="s">
        <v>17347</v>
      </c>
      <c r="C1340" s="23" t="s">
        <v>17348</v>
      </c>
    </row>
    <row r="1341">
      <c r="A1341" s="23" t="s">
        <v>9482</v>
      </c>
      <c r="B1341" s="23" t="s">
        <v>17349</v>
      </c>
      <c r="C1341" s="23" t="s">
        <v>17350</v>
      </c>
    </row>
    <row r="1342">
      <c r="A1342" s="23" t="s">
        <v>9483</v>
      </c>
      <c r="B1342" s="23" t="s">
        <v>17366</v>
      </c>
      <c r="C1342" s="23" t="s">
        <v>17348</v>
      </c>
    </row>
    <row r="1343">
      <c r="A1343" s="23" t="s">
        <v>9486</v>
      </c>
      <c r="B1343" s="23" t="s">
        <v>17378</v>
      </c>
      <c r="C1343" s="23" t="s">
        <v>17360</v>
      </c>
    </row>
    <row r="1344">
      <c r="A1344" s="23" t="s">
        <v>157</v>
      </c>
      <c r="B1344" s="23" t="s">
        <v>17349</v>
      </c>
      <c r="C1344" s="23" t="s">
        <v>17350</v>
      </c>
    </row>
    <row r="1345">
      <c r="A1345" s="23" t="s">
        <v>9503</v>
      </c>
      <c r="B1345" s="23" t="s">
        <v>17359</v>
      </c>
      <c r="C1345" s="23" t="s">
        <v>17360</v>
      </c>
    </row>
    <row r="1346">
      <c r="A1346" s="23" t="s">
        <v>9511</v>
      </c>
      <c r="B1346" s="23" t="s">
        <v>17364</v>
      </c>
      <c r="C1346" s="23" t="s">
        <v>17350</v>
      </c>
    </row>
    <row r="1347">
      <c r="A1347" s="23" t="s">
        <v>9520</v>
      </c>
      <c r="B1347" s="23" t="s">
        <v>17359</v>
      </c>
      <c r="C1347" s="23" t="s">
        <v>17360</v>
      </c>
    </row>
    <row r="1348">
      <c r="A1348" s="23" t="s">
        <v>9523</v>
      </c>
      <c r="B1348" s="23" t="s">
        <v>17345</v>
      </c>
      <c r="C1348" s="23" t="s">
        <v>17346</v>
      </c>
    </row>
    <row r="1349">
      <c r="A1349" s="23" t="s">
        <v>9528</v>
      </c>
      <c r="B1349" s="23" t="s">
        <v>17347</v>
      </c>
      <c r="C1349" s="23" t="s">
        <v>17348</v>
      </c>
    </row>
    <row r="1350">
      <c r="A1350" s="23" t="s">
        <v>9535</v>
      </c>
      <c r="B1350" s="23" t="s">
        <v>17366</v>
      </c>
      <c r="C1350" s="23" t="s">
        <v>17348</v>
      </c>
    </row>
    <row r="1351">
      <c r="A1351" s="23" t="s">
        <v>9541</v>
      </c>
      <c r="B1351" s="23" t="s">
        <v>17345</v>
      </c>
      <c r="C1351" s="23" t="s">
        <v>17346</v>
      </c>
    </row>
    <row r="1352">
      <c r="A1352" s="23" t="s">
        <v>9544</v>
      </c>
      <c r="B1352" s="23" t="s">
        <v>17345</v>
      </c>
      <c r="C1352" s="23" t="s">
        <v>17346</v>
      </c>
    </row>
    <row r="1353">
      <c r="A1353" s="23" t="s">
        <v>9557</v>
      </c>
      <c r="B1353" s="23" t="s">
        <v>17347</v>
      </c>
      <c r="C1353" s="23" t="s">
        <v>17348</v>
      </c>
    </row>
    <row r="1354">
      <c r="A1354" s="23" t="s">
        <v>9558</v>
      </c>
      <c r="B1354" s="23" t="s">
        <v>17347</v>
      </c>
      <c r="C1354" s="23" t="s">
        <v>17348</v>
      </c>
    </row>
    <row r="1355">
      <c r="A1355" s="23" t="s">
        <v>9562</v>
      </c>
      <c r="B1355" s="23" t="s">
        <v>17347</v>
      </c>
      <c r="C1355" s="23" t="s">
        <v>17348</v>
      </c>
    </row>
    <row r="1356">
      <c r="A1356" s="23" t="s">
        <v>9565</v>
      </c>
      <c r="B1356" s="23" t="s">
        <v>17345</v>
      </c>
      <c r="C1356" s="23" t="s">
        <v>17346</v>
      </c>
    </row>
    <row r="1357">
      <c r="A1357" s="23" t="s">
        <v>9604</v>
      </c>
      <c r="B1357" s="23" t="s">
        <v>17359</v>
      </c>
      <c r="C1357" s="23" t="s">
        <v>17360</v>
      </c>
    </row>
    <row r="1358">
      <c r="A1358" s="23" t="s">
        <v>9610</v>
      </c>
      <c r="B1358" s="23" t="s">
        <v>17359</v>
      </c>
      <c r="C1358" s="23" t="s">
        <v>17360</v>
      </c>
    </row>
    <row r="1359">
      <c r="A1359" s="23" t="s">
        <v>222</v>
      </c>
      <c r="B1359" s="23" t="s">
        <v>17349</v>
      </c>
      <c r="C1359" s="23" t="s">
        <v>17350</v>
      </c>
    </row>
    <row r="1360">
      <c r="A1360" s="23" t="s">
        <v>9631</v>
      </c>
      <c r="B1360" s="23" t="s">
        <v>17345</v>
      </c>
      <c r="C1360" s="23" t="s">
        <v>17346</v>
      </c>
    </row>
    <row r="1361">
      <c r="A1361" s="23" t="s">
        <v>9639</v>
      </c>
      <c r="B1361" s="23" t="s">
        <v>17345</v>
      </c>
      <c r="C1361" s="23" t="s">
        <v>17346</v>
      </c>
    </row>
    <row r="1362">
      <c r="A1362" s="23" t="s">
        <v>9649</v>
      </c>
      <c r="B1362" s="23" t="s">
        <v>17345</v>
      </c>
      <c r="C1362" s="23" t="s">
        <v>17346</v>
      </c>
    </row>
    <row r="1363">
      <c r="A1363" s="23" t="s">
        <v>9656</v>
      </c>
      <c r="B1363" s="23" t="s">
        <v>17347</v>
      </c>
      <c r="C1363" s="23" t="s">
        <v>17348</v>
      </c>
    </row>
    <row r="1364">
      <c r="A1364" s="23" t="s">
        <v>9673</v>
      </c>
      <c r="B1364" s="23" t="s">
        <v>17366</v>
      </c>
      <c r="C1364" s="23" t="s">
        <v>17348</v>
      </c>
    </row>
    <row r="1365">
      <c r="A1365" s="23" t="s">
        <v>9679</v>
      </c>
      <c r="B1365" s="23" t="s">
        <v>17349</v>
      </c>
      <c r="C1365" s="23" t="s">
        <v>17350</v>
      </c>
    </row>
    <row r="1366">
      <c r="A1366" s="23" t="s">
        <v>9684</v>
      </c>
      <c r="B1366" s="23" t="s">
        <v>17362</v>
      </c>
      <c r="C1366" s="23" t="s">
        <v>17350</v>
      </c>
    </row>
    <row r="1367">
      <c r="A1367" s="23" t="s">
        <v>9691</v>
      </c>
      <c r="B1367" s="23" t="s">
        <v>17349</v>
      </c>
      <c r="C1367" s="23" t="s">
        <v>17350</v>
      </c>
    </row>
    <row r="1368">
      <c r="A1368" s="23" t="s">
        <v>9694</v>
      </c>
      <c r="B1368" s="23" t="s">
        <v>17349</v>
      </c>
      <c r="C1368" s="23" t="s">
        <v>17350</v>
      </c>
    </row>
    <row r="1369">
      <c r="A1369" s="23" t="s">
        <v>9703</v>
      </c>
      <c r="B1369" s="23" t="s">
        <v>17357</v>
      </c>
      <c r="C1369" s="23" t="s">
        <v>17350</v>
      </c>
    </row>
    <row r="1370">
      <c r="A1370" s="23" t="s">
        <v>9704</v>
      </c>
      <c r="B1370" s="23" t="s">
        <v>17403</v>
      </c>
      <c r="C1370" s="23" t="s">
        <v>17400</v>
      </c>
    </row>
    <row r="1371">
      <c r="A1371" s="23" t="s">
        <v>9712</v>
      </c>
      <c r="B1371" s="23" t="s">
        <v>17349</v>
      </c>
      <c r="C1371" s="23" t="s">
        <v>17350</v>
      </c>
    </row>
    <row r="1372">
      <c r="A1372" s="23" t="s">
        <v>9713</v>
      </c>
      <c r="B1372" s="23" t="s">
        <v>17349</v>
      </c>
      <c r="C1372" s="23" t="s">
        <v>17350</v>
      </c>
    </row>
    <row r="1373">
      <c r="A1373" s="23" t="s">
        <v>9718</v>
      </c>
      <c r="B1373" s="23" t="s">
        <v>17345</v>
      </c>
      <c r="C1373" s="23" t="s">
        <v>17346</v>
      </c>
    </row>
    <row r="1374">
      <c r="A1374" s="23" t="s">
        <v>9720</v>
      </c>
      <c r="B1374" s="23" t="s">
        <v>17347</v>
      </c>
      <c r="C1374" s="23" t="s">
        <v>17348</v>
      </c>
    </row>
    <row r="1375">
      <c r="A1375" s="23" t="s">
        <v>9722</v>
      </c>
      <c r="B1375" s="23" t="s">
        <v>17349</v>
      </c>
      <c r="C1375" s="23" t="s">
        <v>17350</v>
      </c>
    </row>
    <row r="1376">
      <c r="A1376" s="23" t="s">
        <v>9732</v>
      </c>
      <c r="B1376" s="23" t="s">
        <v>17358</v>
      </c>
      <c r="C1376" s="23" t="s">
        <v>17350</v>
      </c>
    </row>
    <row r="1377">
      <c r="A1377" s="23" t="s">
        <v>9735</v>
      </c>
      <c r="B1377" s="23" t="s">
        <v>17347</v>
      </c>
      <c r="C1377" s="23" t="s">
        <v>17348</v>
      </c>
    </row>
    <row r="1378">
      <c r="A1378" s="23" t="s">
        <v>9737</v>
      </c>
      <c r="B1378" s="23" t="s">
        <v>17366</v>
      </c>
      <c r="C1378" s="23" t="s">
        <v>17348</v>
      </c>
    </row>
    <row r="1379">
      <c r="A1379" s="23" t="s">
        <v>9740</v>
      </c>
      <c r="B1379" s="23" t="s">
        <v>17345</v>
      </c>
      <c r="C1379" s="23" t="s">
        <v>17346</v>
      </c>
    </row>
    <row r="1380">
      <c r="A1380" s="23" t="s">
        <v>9744</v>
      </c>
      <c r="B1380" s="23" t="s">
        <v>17347</v>
      </c>
      <c r="C1380" s="23" t="s">
        <v>17348</v>
      </c>
    </row>
    <row r="1381">
      <c r="A1381" s="23" t="s">
        <v>9746</v>
      </c>
      <c r="B1381" s="23" t="s">
        <v>17349</v>
      </c>
      <c r="C1381" s="23" t="s">
        <v>17350</v>
      </c>
    </row>
    <row r="1382">
      <c r="A1382" s="23" t="s">
        <v>9748</v>
      </c>
      <c r="B1382" s="23" t="s">
        <v>17349</v>
      </c>
      <c r="C1382" s="23" t="s">
        <v>17350</v>
      </c>
    </row>
    <row r="1383">
      <c r="A1383" s="23" t="s">
        <v>9750</v>
      </c>
      <c r="B1383" s="23" t="s">
        <v>17369</v>
      </c>
      <c r="C1383" s="23" t="s">
        <v>17370</v>
      </c>
    </row>
    <row r="1384">
      <c r="A1384" s="23" t="s">
        <v>9772</v>
      </c>
      <c r="B1384" s="23" t="s">
        <v>17345</v>
      </c>
      <c r="C1384" s="23" t="s">
        <v>17346</v>
      </c>
    </row>
    <row r="1385">
      <c r="A1385" s="23" t="s">
        <v>9785</v>
      </c>
      <c r="B1385" s="23" t="s">
        <v>17345</v>
      </c>
      <c r="C1385" s="23" t="s">
        <v>17346</v>
      </c>
    </row>
    <row r="1386">
      <c r="A1386" s="23" t="s">
        <v>9787</v>
      </c>
      <c r="B1386" s="23" t="s">
        <v>17355</v>
      </c>
      <c r="C1386" s="23" t="s">
        <v>17350</v>
      </c>
    </row>
    <row r="1387">
      <c r="A1387" s="23" t="s">
        <v>9789</v>
      </c>
      <c r="B1387" s="23" t="s">
        <v>17345</v>
      </c>
      <c r="C1387" s="23" t="s">
        <v>17346</v>
      </c>
    </row>
    <row r="1388">
      <c r="A1388" s="23" t="s">
        <v>9795</v>
      </c>
      <c r="B1388" s="23" t="s">
        <v>17349</v>
      </c>
      <c r="C1388" s="23" t="s">
        <v>17350</v>
      </c>
    </row>
    <row r="1389">
      <c r="A1389" s="23" t="s">
        <v>9799</v>
      </c>
      <c r="B1389" s="23" t="s">
        <v>17347</v>
      </c>
      <c r="C1389" s="23" t="s">
        <v>17348</v>
      </c>
    </row>
    <row r="1390">
      <c r="A1390" s="23" t="s">
        <v>9800</v>
      </c>
      <c r="B1390" s="23" t="s">
        <v>17347</v>
      </c>
      <c r="C1390" s="23" t="s">
        <v>17348</v>
      </c>
    </row>
    <row r="1391">
      <c r="A1391" s="23" t="s">
        <v>9802</v>
      </c>
      <c r="B1391" s="23" t="s">
        <v>17345</v>
      </c>
      <c r="C1391" s="23" t="s">
        <v>17346</v>
      </c>
    </row>
    <row r="1392">
      <c r="A1392" s="23" t="s">
        <v>9815</v>
      </c>
      <c r="B1392" s="23" t="s">
        <v>17345</v>
      </c>
      <c r="C1392" s="23" t="s">
        <v>17346</v>
      </c>
    </row>
    <row r="1393">
      <c r="A1393" s="23" t="s">
        <v>9816</v>
      </c>
      <c r="B1393" s="23" t="s">
        <v>17347</v>
      </c>
      <c r="C1393" s="23" t="s">
        <v>17348</v>
      </c>
    </row>
    <row r="1394">
      <c r="A1394" s="23" t="s">
        <v>9833</v>
      </c>
      <c r="B1394" s="23" t="s">
        <v>17366</v>
      </c>
      <c r="C1394" s="23" t="s">
        <v>17348</v>
      </c>
    </row>
    <row r="1395">
      <c r="A1395" s="23" t="s">
        <v>9839</v>
      </c>
      <c r="B1395" s="23" t="s">
        <v>17361</v>
      </c>
      <c r="C1395" s="23" t="s">
        <v>17350</v>
      </c>
    </row>
    <row r="1396">
      <c r="A1396" s="23" t="s">
        <v>9842</v>
      </c>
      <c r="B1396" s="23" t="s">
        <v>17404</v>
      </c>
      <c r="C1396" s="23" t="s">
        <v>17350</v>
      </c>
    </row>
    <row r="1397">
      <c r="A1397" s="23" t="s">
        <v>9845</v>
      </c>
      <c r="B1397" s="23" t="s">
        <v>17349</v>
      </c>
      <c r="C1397" s="23" t="s">
        <v>17350</v>
      </c>
    </row>
    <row r="1398">
      <c r="A1398" s="23" t="s">
        <v>9851</v>
      </c>
      <c r="B1398" s="23" t="s">
        <v>17358</v>
      </c>
      <c r="C1398" s="23" t="s">
        <v>17350</v>
      </c>
    </row>
    <row r="1399">
      <c r="A1399" s="23" t="s">
        <v>9855</v>
      </c>
      <c r="B1399" s="23" t="s">
        <v>17405</v>
      </c>
      <c r="C1399" s="23" t="s">
        <v>17346</v>
      </c>
    </row>
    <row r="1400">
      <c r="A1400" s="23" t="s">
        <v>9858</v>
      </c>
      <c r="B1400" s="23" t="s">
        <v>17345</v>
      </c>
      <c r="C1400" s="23" t="s">
        <v>17346</v>
      </c>
    </row>
    <row r="1401">
      <c r="A1401" s="23" t="s">
        <v>9873</v>
      </c>
      <c r="B1401" s="23" t="s">
        <v>17366</v>
      </c>
      <c r="C1401" s="23" t="s">
        <v>17348</v>
      </c>
    </row>
    <row r="1402">
      <c r="A1402" s="23" t="s">
        <v>9880</v>
      </c>
      <c r="B1402" s="23" t="s">
        <v>17345</v>
      </c>
      <c r="C1402" s="23" t="s">
        <v>17346</v>
      </c>
    </row>
    <row r="1403">
      <c r="A1403" s="23" t="s">
        <v>9885</v>
      </c>
      <c r="B1403" s="23" t="s">
        <v>17345</v>
      </c>
      <c r="C1403" s="23" t="s">
        <v>17346</v>
      </c>
    </row>
    <row r="1404">
      <c r="A1404" s="23" t="s">
        <v>9889</v>
      </c>
      <c r="B1404" s="23" t="s">
        <v>17345</v>
      </c>
      <c r="C1404" s="23" t="s">
        <v>17346</v>
      </c>
    </row>
    <row r="1405">
      <c r="A1405" s="23" t="s">
        <v>9891</v>
      </c>
      <c r="B1405" s="23" t="s">
        <v>17347</v>
      </c>
      <c r="C1405" s="23" t="s">
        <v>17348</v>
      </c>
    </row>
    <row r="1406">
      <c r="A1406" s="23" t="s">
        <v>9902</v>
      </c>
      <c r="B1406" s="23" t="s">
        <v>17345</v>
      </c>
      <c r="C1406" s="23" t="s">
        <v>17346</v>
      </c>
    </row>
    <row r="1407">
      <c r="A1407" s="23" t="s">
        <v>9922</v>
      </c>
      <c r="B1407" s="23" t="s">
        <v>17349</v>
      </c>
      <c r="C1407" s="23" t="s">
        <v>17350</v>
      </c>
    </row>
    <row r="1408">
      <c r="A1408" s="23" t="s">
        <v>9932</v>
      </c>
      <c r="B1408" s="23" t="s">
        <v>17369</v>
      </c>
      <c r="C1408" s="23" t="s">
        <v>17370</v>
      </c>
    </row>
    <row r="1409">
      <c r="A1409" s="23" t="s">
        <v>9940</v>
      </c>
      <c r="B1409" s="23" t="s">
        <v>17349</v>
      </c>
      <c r="C1409" s="23" t="s">
        <v>17350</v>
      </c>
    </row>
    <row r="1410">
      <c r="A1410" s="23" t="s">
        <v>9945</v>
      </c>
      <c r="B1410" s="23" t="s">
        <v>17347</v>
      </c>
      <c r="C1410" s="23" t="s">
        <v>17348</v>
      </c>
    </row>
    <row r="1411">
      <c r="A1411" s="23" t="s">
        <v>9952</v>
      </c>
      <c r="B1411" s="23" t="s">
        <v>17345</v>
      </c>
      <c r="C1411" s="23" t="s">
        <v>17346</v>
      </c>
    </row>
    <row r="1412">
      <c r="A1412" s="23" t="s">
        <v>9953</v>
      </c>
      <c r="B1412" s="23" t="s">
        <v>17345</v>
      </c>
      <c r="C1412" s="23" t="s">
        <v>17346</v>
      </c>
    </row>
    <row r="1413">
      <c r="A1413" s="23" t="s">
        <v>9956</v>
      </c>
      <c r="B1413" s="23" t="s">
        <v>17345</v>
      </c>
      <c r="C1413" s="23" t="s">
        <v>17346</v>
      </c>
    </row>
    <row r="1414">
      <c r="A1414" s="23" t="s">
        <v>9964</v>
      </c>
      <c r="B1414" s="23" t="s">
        <v>17359</v>
      </c>
      <c r="C1414" s="23" t="s">
        <v>17360</v>
      </c>
    </row>
    <row r="1415">
      <c r="A1415" s="23" t="s">
        <v>9966</v>
      </c>
      <c r="B1415" s="23" t="s">
        <v>17349</v>
      </c>
      <c r="C1415" s="23" t="s">
        <v>17350</v>
      </c>
    </row>
    <row r="1416">
      <c r="A1416" s="23" t="s">
        <v>9980</v>
      </c>
      <c r="B1416" s="23" t="s">
        <v>17345</v>
      </c>
      <c r="C1416" s="23" t="s">
        <v>17346</v>
      </c>
    </row>
    <row r="1417">
      <c r="A1417" s="23" t="s">
        <v>10017</v>
      </c>
      <c r="B1417" s="23" t="s">
        <v>17345</v>
      </c>
      <c r="C1417" s="23" t="s">
        <v>17346</v>
      </c>
    </row>
    <row r="1418">
      <c r="A1418" s="23" t="s">
        <v>10021</v>
      </c>
      <c r="B1418" s="23" t="s">
        <v>17378</v>
      </c>
      <c r="C1418" s="23" t="s">
        <v>17360</v>
      </c>
    </row>
    <row r="1419">
      <c r="A1419" s="23" t="s">
        <v>10030</v>
      </c>
      <c r="B1419" s="23" t="s">
        <v>17357</v>
      </c>
      <c r="C1419" s="23" t="s">
        <v>17350</v>
      </c>
    </row>
    <row r="1420">
      <c r="A1420" s="23" t="s">
        <v>10038</v>
      </c>
      <c r="B1420" s="23" t="s">
        <v>17345</v>
      </c>
      <c r="C1420" s="23" t="s">
        <v>17346</v>
      </c>
    </row>
    <row r="1421">
      <c r="A1421" s="23" t="s">
        <v>10042</v>
      </c>
      <c r="B1421" s="23" t="s">
        <v>17345</v>
      </c>
      <c r="C1421" s="23" t="s">
        <v>17346</v>
      </c>
    </row>
    <row r="1422">
      <c r="A1422" s="23" t="s">
        <v>10060</v>
      </c>
      <c r="B1422" s="23" t="s">
        <v>17362</v>
      </c>
      <c r="C1422" s="23" t="s">
        <v>17350</v>
      </c>
    </row>
    <row r="1423">
      <c r="A1423" s="23" t="s">
        <v>10066</v>
      </c>
      <c r="B1423" s="23" t="s">
        <v>17366</v>
      </c>
      <c r="C1423" s="23" t="s">
        <v>17348</v>
      </c>
    </row>
    <row r="1424">
      <c r="A1424" s="23" t="s">
        <v>10072</v>
      </c>
      <c r="B1424" s="23" t="s">
        <v>17345</v>
      </c>
      <c r="C1424" s="23" t="s">
        <v>17346</v>
      </c>
    </row>
    <row r="1425">
      <c r="A1425" s="23" t="s">
        <v>10086</v>
      </c>
      <c r="B1425" s="23" t="s">
        <v>17347</v>
      </c>
      <c r="C1425" s="23" t="s">
        <v>17348</v>
      </c>
    </row>
    <row r="1426">
      <c r="A1426" s="23" t="s">
        <v>10088</v>
      </c>
      <c r="B1426" s="23" t="s">
        <v>17345</v>
      </c>
      <c r="C1426" s="23" t="s">
        <v>17346</v>
      </c>
    </row>
    <row r="1427">
      <c r="A1427" s="23" t="s">
        <v>10089</v>
      </c>
      <c r="B1427" s="23" t="s">
        <v>17349</v>
      </c>
      <c r="C1427" s="23" t="s">
        <v>17350</v>
      </c>
    </row>
    <row r="1428">
      <c r="A1428" s="23" t="s">
        <v>10096</v>
      </c>
      <c r="B1428" s="23" t="s">
        <v>17347</v>
      </c>
      <c r="C1428" s="23" t="s">
        <v>17348</v>
      </c>
    </row>
    <row r="1429">
      <c r="A1429" s="23" t="s">
        <v>10099</v>
      </c>
      <c r="B1429" s="23" t="s">
        <v>17345</v>
      </c>
      <c r="C1429" s="23" t="s">
        <v>17346</v>
      </c>
    </row>
    <row r="1430">
      <c r="A1430" s="23" t="s">
        <v>10101</v>
      </c>
      <c r="B1430" s="23" t="s">
        <v>17357</v>
      </c>
      <c r="C1430" s="23" t="s">
        <v>17350</v>
      </c>
    </row>
    <row r="1431">
      <c r="A1431" s="23" t="s">
        <v>10102</v>
      </c>
      <c r="B1431" s="23" t="s">
        <v>17347</v>
      </c>
      <c r="C1431" s="23" t="s">
        <v>17348</v>
      </c>
    </row>
    <row r="1432">
      <c r="A1432" s="23" t="s">
        <v>10107</v>
      </c>
      <c r="B1432" s="23" t="s">
        <v>17345</v>
      </c>
      <c r="C1432" s="23" t="s">
        <v>17346</v>
      </c>
    </row>
    <row r="1433">
      <c r="A1433" s="23" t="s">
        <v>10109</v>
      </c>
      <c r="B1433" s="23" t="s">
        <v>17406</v>
      </c>
      <c r="C1433" s="23" t="s">
        <v>17350</v>
      </c>
    </row>
    <row r="1434">
      <c r="A1434" s="23" t="s">
        <v>10112</v>
      </c>
      <c r="B1434" s="23" t="s">
        <v>17347</v>
      </c>
      <c r="C1434" s="23" t="s">
        <v>17348</v>
      </c>
    </row>
    <row r="1435">
      <c r="A1435" s="23" t="s">
        <v>10117</v>
      </c>
      <c r="B1435" s="23" t="s">
        <v>17359</v>
      </c>
      <c r="C1435" s="23" t="s">
        <v>17360</v>
      </c>
    </row>
    <row r="1436">
      <c r="A1436" s="23" t="s">
        <v>10120</v>
      </c>
      <c r="B1436" s="23" t="s">
        <v>17349</v>
      </c>
      <c r="C1436" s="23" t="s">
        <v>17350</v>
      </c>
    </row>
    <row r="1437">
      <c r="A1437" s="23" t="s">
        <v>10127</v>
      </c>
      <c r="B1437" s="23" t="s">
        <v>17347</v>
      </c>
      <c r="C1437" s="23" t="s">
        <v>17348</v>
      </c>
    </row>
    <row r="1438">
      <c r="A1438" s="23" t="s">
        <v>10139</v>
      </c>
      <c r="B1438" s="23" t="s">
        <v>17352</v>
      </c>
      <c r="C1438" s="23" t="s">
        <v>17353</v>
      </c>
    </row>
    <row r="1439">
      <c r="A1439" s="23" t="s">
        <v>10152</v>
      </c>
      <c r="B1439" s="23" t="s">
        <v>17349</v>
      </c>
      <c r="C1439" s="23" t="s">
        <v>17350</v>
      </c>
    </row>
    <row r="1440">
      <c r="A1440" s="23" t="s">
        <v>10156</v>
      </c>
      <c r="B1440" s="23" t="s">
        <v>17345</v>
      </c>
      <c r="C1440" s="23" t="s">
        <v>17346</v>
      </c>
    </row>
    <row r="1441">
      <c r="A1441" s="23" t="s">
        <v>10160</v>
      </c>
      <c r="B1441" s="23" t="s">
        <v>17345</v>
      </c>
      <c r="C1441" s="23" t="s">
        <v>17346</v>
      </c>
    </row>
    <row r="1442">
      <c r="A1442" s="23" t="s">
        <v>10166</v>
      </c>
      <c r="B1442" s="23" t="s">
        <v>17347</v>
      </c>
      <c r="C1442" s="23" t="s">
        <v>17348</v>
      </c>
    </row>
    <row r="1443">
      <c r="A1443" s="23" t="s">
        <v>10170</v>
      </c>
      <c r="B1443" s="23" t="s">
        <v>17347</v>
      </c>
      <c r="C1443" s="23" t="s">
        <v>17348</v>
      </c>
    </row>
    <row r="1444">
      <c r="A1444" s="23" t="s">
        <v>10180</v>
      </c>
      <c r="B1444" s="23" t="s">
        <v>17359</v>
      </c>
      <c r="C1444" s="23" t="s">
        <v>17360</v>
      </c>
    </row>
    <row r="1445">
      <c r="A1445" s="23" t="s">
        <v>10185</v>
      </c>
      <c r="B1445" s="23" t="s">
        <v>17347</v>
      </c>
      <c r="C1445" s="23" t="s">
        <v>17348</v>
      </c>
    </row>
    <row r="1446">
      <c r="A1446" s="23" t="s">
        <v>10203</v>
      </c>
      <c r="B1446" s="23" t="s">
        <v>17349</v>
      </c>
      <c r="C1446" s="23" t="s">
        <v>17350</v>
      </c>
    </row>
    <row r="1447">
      <c r="A1447" s="23" t="s">
        <v>10221</v>
      </c>
      <c r="B1447" s="23" t="s">
        <v>17366</v>
      </c>
      <c r="C1447" s="23" t="s">
        <v>17348</v>
      </c>
    </row>
    <row r="1448">
      <c r="A1448" s="23" t="s">
        <v>10248</v>
      </c>
      <c r="B1448" s="23" t="s">
        <v>17384</v>
      </c>
      <c r="C1448" s="23" t="s">
        <v>17350</v>
      </c>
    </row>
    <row r="1449">
      <c r="A1449" s="23" t="s">
        <v>10264</v>
      </c>
      <c r="B1449" s="23" t="s">
        <v>17345</v>
      </c>
      <c r="C1449" s="23" t="s">
        <v>17346</v>
      </c>
    </row>
    <row r="1450">
      <c r="A1450" s="23" t="s">
        <v>255</v>
      </c>
      <c r="B1450" s="23" t="s">
        <v>17349</v>
      </c>
      <c r="C1450" s="23" t="s">
        <v>17350</v>
      </c>
    </row>
    <row r="1451">
      <c r="A1451" s="23" t="s">
        <v>10281</v>
      </c>
      <c r="B1451" s="23" t="s">
        <v>17347</v>
      </c>
      <c r="C1451" s="23" t="s">
        <v>17348</v>
      </c>
    </row>
    <row r="1452">
      <c r="A1452" s="23" t="s">
        <v>10288</v>
      </c>
      <c r="B1452" s="23" t="s">
        <v>17345</v>
      </c>
      <c r="C1452" s="23" t="s">
        <v>17346</v>
      </c>
    </row>
    <row r="1453">
      <c r="A1453" s="23" t="s">
        <v>10294</v>
      </c>
      <c r="B1453" s="23" t="s">
        <v>17349</v>
      </c>
      <c r="C1453" s="23" t="s">
        <v>17350</v>
      </c>
    </row>
    <row r="1454">
      <c r="A1454" s="23" t="s">
        <v>10296</v>
      </c>
      <c r="B1454" s="23" t="s">
        <v>17345</v>
      </c>
      <c r="C1454" s="23" t="s">
        <v>17346</v>
      </c>
    </row>
    <row r="1455">
      <c r="A1455" s="23" t="s">
        <v>10297</v>
      </c>
      <c r="B1455" s="23" t="s">
        <v>17347</v>
      </c>
      <c r="C1455" s="23" t="s">
        <v>17348</v>
      </c>
    </row>
    <row r="1456">
      <c r="A1456" s="23" t="s">
        <v>10310</v>
      </c>
      <c r="B1456" s="23" t="s">
        <v>17349</v>
      </c>
      <c r="C1456" s="23" t="s">
        <v>17350</v>
      </c>
    </row>
    <row r="1457">
      <c r="A1457" s="23" t="s">
        <v>10312</v>
      </c>
      <c r="B1457" s="23" t="s">
        <v>17362</v>
      </c>
      <c r="C1457" s="23" t="s">
        <v>17350</v>
      </c>
    </row>
    <row r="1458">
      <c r="A1458" s="23" t="s">
        <v>10321</v>
      </c>
      <c r="B1458" s="23" t="s">
        <v>17358</v>
      </c>
      <c r="C1458" s="23" t="s">
        <v>17350</v>
      </c>
    </row>
    <row r="1459">
      <c r="A1459" s="23" t="s">
        <v>10338</v>
      </c>
      <c r="B1459" s="23" t="s">
        <v>17347</v>
      </c>
      <c r="C1459" s="23" t="s">
        <v>17348</v>
      </c>
    </row>
    <row r="1460">
      <c r="A1460" s="23" t="s">
        <v>10346</v>
      </c>
      <c r="B1460" s="23" t="s">
        <v>17345</v>
      </c>
      <c r="C1460" s="23" t="s">
        <v>17346</v>
      </c>
    </row>
    <row r="1461">
      <c r="A1461" s="23" t="s">
        <v>10348</v>
      </c>
      <c r="B1461" s="23" t="s">
        <v>17359</v>
      </c>
      <c r="C1461" s="23" t="s">
        <v>17360</v>
      </c>
    </row>
    <row r="1462">
      <c r="A1462" s="23" t="s">
        <v>10349</v>
      </c>
      <c r="B1462" s="23" t="s">
        <v>17407</v>
      </c>
      <c r="C1462" s="23" t="s">
        <v>17350</v>
      </c>
    </row>
    <row r="1463">
      <c r="A1463" s="23" t="s">
        <v>10352</v>
      </c>
      <c r="B1463" s="23" t="s">
        <v>17347</v>
      </c>
      <c r="C1463" s="23" t="s">
        <v>17348</v>
      </c>
    </row>
    <row r="1464">
      <c r="A1464" s="23" t="s">
        <v>10357</v>
      </c>
      <c r="B1464" s="23" t="s">
        <v>17347</v>
      </c>
      <c r="C1464" s="23" t="s">
        <v>17348</v>
      </c>
    </row>
    <row r="1465">
      <c r="A1465" s="23" t="s">
        <v>10360</v>
      </c>
      <c r="B1465" s="23" t="s">
        <v>17345</v>
      </c>
      <c r="C1465" s="23" t="s">
        <v>17346</v>
      </c>
    </row>
    <row r="1466">
      <c r="A1466" s="23" t="s">
        <v>10363</v>
      </c>
      <c r="B1466" s="23" t="s">
        <v>17362</v>
      </c>
      <c r="C1466" s="23" t="s">
        <v>17350</v>
      </c>
    </row>
    <row r="1467">
      <c r="A1467" s="23" t="s">
        <v>10374</v>
      </c>
      <c r="B1467" s="23" t="s">
        <v>17345</v>
      </c>
      <c r="C1467" s="23" t="s">
        <v>17346</v>
      </c>
    </row>
    <row r="1468">
      <c r="A1468" s="23" t="s">
        <v>10379</v>
      </c>
      <c r="B1468" s="23" t="s">
        <v>17347</v>
      </c>
      <c r="C1468" s="23" t="s">
        <v>17348</v>
      </c>
    </row>
    <row r="1469">
      <c r="A1469" s="23" t="s">
        <v>10384</v>
      </c>
      <c r="B1469" s="23" t="s">
        <v>17349</v>
      </c>
      <c r="C1469" s="23" t="s">
        <v>17350</v>
      </c>
    </row>
    <row r="1470">
      <c r="A1470" s="23" t="s">
        <v>10391</v>
      </c>
      <c r="B1470" s="23" t="s">
        <v>17345</v>
      </c>
      <c r="C1470" s="23" t="s">
        <v>17346</v>
      </c>
    </row>
    <row r="1471">
      <c r="A1471" s="23" t="s">
        <v>10420</v>
      </c>
      <c r="B1471" s="23" t="s">
        <v>17345</v>
      </c>
      <c r="C1471" s="23" t="s">
        <v>17346</v>
      </c>
    </row>
    <row r="1472">
      <c r="A1472" s="23" t="s">
        <v>10432</v>
      </c>
      <c r="B1472" s="23" t="s">
        <v>17347</v>
      </c>
      <c r="C1472" s="23" t="s">
        <v>17348</v>
      </c>
    </row>
    <row r="1473">
      <c r="A1473" s="23" t="s">
        <v>10441</v>
      </c>
      <c r="B1473" s="23" t="s">
        <v>17362</v>
      </c>
      <c r="C1473" s="23" t="s">
        <v>17350</v>
      </c>
    </row>
    <row r="1474">
      <c r="A1474" s="23" t="s">
        <v>10442</v>
      </c>
      <c r="B1474" s="23" t="s">
        <v>17366</v>
      </c>
      <c r="C1474" s="23" t="s">
        <v>17348</v>
      </c>
    </row>
    <row r="1475">
      <c r="A1475" s="23" t="s">
        <v>10451</v>
      </c>
      <c r="B1475" s="23" t="s">
        <v>17345</v>
      </c>
      <c r="C1475" s="23" t="s">
        <v>17346</v>
      </c>
    </row>
    <row r="1476">
      <c r="A1476" s="23" t="s">
        <v>10460</v>
      </c>
      <c r="B1476" s="23" t="s">
        <v>17349</v>
      </c>
      <c r="C1476" s="23" t="s">
        <v>17350</v>
      </c>
    </row>
    <row r="1477">
      <c r="A1477" s="23" t="s">
        <v>10464</v>
      </c>
      <c r="B1477" s="23" t="s">
        <v>17359</v>
      </c>
      <c r="C1477" s="23" t="s">
        <v>17360</v>
      </c>
    </row>
    <row r="1478">
      <c r="A1478" s="23" t="s">
        <v>10465</v>
      </c>
      <c r="B1478" s="23" t="s">
        <v>17347</v>
      </c>
      <c r="C1478" s="23" t="s">
        <v>17348</v>
      </c>
    </row>
    <row r="1479">
      <c r="A1479" s="23" t="s">
        <v>10466</v>
      </c>
      <c r="B1479" s="23" t="s">
        <v>17345</v>
      </c>
      <c r="C1479" s="23" t="s">
        <v>17346</v>
      </c>
    </row>
    <row r="1480">
      <c r="A1480" s="23" t="s">
        <v>10468</v>
      </c>
      <c r="B1480" s="23" t="s">
        <v>17345</v>
      </c>
      <c r="C1480" s="23" t="s">
        <v>17346</v>
      </c>
    </row>
    <row r="1481">
      <c r="A1481" s="23" t="s">
        <v>10490</v>
      </c>
      <c r="B1481" s="23" t="s">
        <v>17347</v>
      </c>
      <c r="C1481" s="23" t="s">
        <v>17348</v>
      </c>
    </row>
    <row r="1482">
      <c r="A1482" s="23" t="s">
        <v>10495</v>
      </c>
      <c r="B1482" s="23" t="s">
        <v>17349</v>
      </c>
      <c r="C1482" s="23" t="s">
        <v>17350</v>
      </c>
    </row>
    <row r="1483">
      <c r="A1483" s="23" t="s">
        <v>10497</v>
      </c>
      <c r="B1483" s="23" t="s">
        <v>17366</v>
      </c>
      <c r="C1483" s="23" t="s">
        <v>17348</v>
      </c>
    </row>
    <row r="1484">
      <c r="A1484" s="23" t="s">
        <v>10501</v>
      </c>
      <c r="B1484" s="23" t="s">
        <v>17345</v>
      </c>
      <c r="C1484" s="23" t="s">
        <v>17346</v>
      </c>
    </row>
    <row r="1485">
      <c r="A1485" s="23" t="s">
        <v>10504</v>
      </c>
      <c r="B1485" s="23" t="s">
        <v>17366</v>
      </c>
      <c r="C1485" s="23" t="s">
        <v>17348</v>
      </c>
    </row>
    <row r="1486">
      <c r="A1486" s="23" t="s">
        <v>10516</v>
      </c>
      <c r="B1486" s="23" t="s">
        <v>17347</v>
      </c>
      <c r="C1486" s="23" t="s">
        <v>17348</v>
      </c>
    </row>
    <row r="1487">
      <c r="A1487" s="23" t="s">
        <v>10525</v>
      </c>
      <c r="B1487" s="23" t="s">
        <v>17349</v>
      </c>
      <c r="C1487" s="23" t="s">
        <v>17350</v>
      </c>
    </row>
    <row r="1488">
      <c r="A1488" s="23" t="s">
        <v>10534</v>
      </c>
      <c r="B1488" s="23" t="s">
        <v>17347</v>
      </c>
      <c r="C1488" s="23" t="s">
        <v>17348</v>
      </c>
    </row>
    <row r="1489">
      <c r="A1489" s="23" t="s">
        <v>10537</v>
      </c>
      <c r="B1489" s="23" t="s">
        <v>17359</v>
      </c>
      <c r="C1489" s="23" t="s">
        <v>17360</v>
      </c>
    </row>
    <row r="1490">
      <c r="A1490" s="23" t="s">
        <v>10544</v>
      </c>
      <c r="B1490" s="23" t="s">
        <v>17347</v>
      </c>
      <c r="C1490" s="23" t="s">
        <v>17348</v>
      </c>
    </row>
    <row r="1491">
      <c r="A1491" s="23" t="s">
        <v>10547</v>
      </c>
      <c r="B1491" s="23" t="s">
        <v>17347</v>
      </c>
      <c r="C1491" s="23" t="s">
        <v>17348</v>
      </c>
    </row>
    <row r="1492">
      <c r="A1492" s="23" t="s">
        <v>10550</v>
      </c>
      <c r="B1492" s="23" t="s">
        <v>17349</v>
      </c>
      <c r="C1492" s="23" t="s">
        <v>17350</v>
      </c>
    </row>
    <row r="1493">
      <c r="A1493" s="23" t="s">
        <v>10567</v>
      </c>
      <c r="B1493" s="23" t="s">
        <v>17347</v>
      </c>
      <c r="C1493" s="23" t="s">
        <v>17348</v>
      </c>
    </row>
    <row r="1494">
      <c r="A1494" s="23" t="s">
        <v>10570</v>
      </c>
      <c r="B1494" s="23" t="s">
        <v>17345</v>
      </c>
      <c r="C1494" s="23" t="s">
        <v>17346</v>
      </c>
    </row>
    <row r="1495">
      <c r="A1495" s="23" t="s">
        <v>10573</v>
      </c>
      <c r="B1495" s="23" t="s">
        <v>17347</v>
      </c>
      <c r="C1495" s="23" t="s">
        <v>17348</v>
      </c>
    </row>
    <row r="1496">
      <c r="A1496" s="23" t="s">
        <v>10575</v>
      </c>
      <c r="B1496" s="23" t="s">
        <v>17345</v>
      </c>
      <c r="C1496" s="23" t="s">
        <v>17346</v>
      </c>
    </row>
    <row r="1497">
      <c r="A1497" s="23" t="s">
        <v>10579</v>
      </c>
      <c r="B1497" s="23" t="s">
        <v>17357</v>
      </c>
      <c r="C1497" s="23" t="s">
        <v>17350</v>
      </c>
    </row>
    <row r="1498">
      <c r="A1498" s="23" t="s">
        <v>10587</v>
      </c>
      <c r="B1498" s="23" t="s">
        <v>17347</v>
      </c>
      <c r="C1498" s="23" t="s">
        <v>17348</v>
      </c>
    </row>
    <row r="1499">
      <c r="A1499" s="23" t="s">
        <v>117</v>
      </c>
      <c r="B1499" s="23" t="s">
        <v>17349</v>
      </c>
      <c r="C1499" s="23" t="s">
        <v>17350</v>
      </c>
    </row>
    <row r="1500">
      <c r="A1500" s="23" t="s">
        <v>10599</v>
      </c>
      <c r="B1500" s="23" t="s">
        <v>17345</v>
      </c>
      <c r="C1500" s="23" t="s">
        <v>17346</v>
      </c>
    </row>
    <row r="1501">
      <c r="A1501" s="23" t="s">
        <v>10608</v>
      </c>
      <c r="B1501" s="23" t="s">
        <v>17347</v>
      </c>
      <c r="C1501" s="23" t="s">
        <v>17348</v>
      </c>
    </row>
    <row r="1502">
      <c r="A1502" s="23" t="s">
        <v>10617</v>
      </c>
      <c r="B1502" s="23" t="s">
        <v>17345</v>
      </c>
      <c r="C1502" s="23" t="s">
        <v>17346</v>
      </c>
    </row>
    <row r="1503">
      <c r="A1503" s="23" t="s">
        <v>10618</v>
      </c>
      <c r="B1503" s="23" t="s">
        <v>17345</v>
      </c>
      <c r="C1503" s="23" t="s">
        <v>17346</v>
      </c>
    </row>
    <row r="1504">
      <c r="A1504" s="23" t="s">
        <v>10619</v>
      </c>
      <c r="B1504" s="23" t="s">
        <v>17345</v>
      </c>
      <c r="C1504" s="23" t="s">
        <v>17346</v>
      </c>
    </row>
    <row r="1505">
      <c r="A1505" s="23" t="s">
        <v>10621</v>
      </c>
      <c r="B1505" s="23" t="s">
        <v>17345</v>
      </c>
      <c r="C1505" s="23" t="s">
        <v>17346</v>
      </c>
    </row>
    <row r="1506">
      <c r="A1506" s="23" t="s">
        <v>10626</v>
      </c>
      <c r="B1506" s="23" t="s">
        <v>17349</v>
      </c>
      <c r="C1506" s="23" t="s">
        <v>17350</v>
      </c>
    </row>
    <row r="1507">
      <c r="A1507" s="23" t="s">
        <v>10638</v>
      </c>
      <c r="B1507" s="23" t="s">
        <v>17345</v>
      </c>
      <c r="C1507" s="23" t="s">
        <v>17346</v>
      </c>
    </row>
    <row r="1508">
      <c r="A1508" s="23" t="s">
        <v>10640</v>
      </c>
      <c r="B1508" s="23" t="s">
        <v>17345</v>
      </c>
      <c r="C1508" s="23" t="s">
        <v>17346</v>
      </c>
    </row>
    <row r="1509">
      <c r="A1509" s="23" t="s">
        <v>10645</v>
      </c>
      <c r="B1509" s="23" t="s">
        <v>17349</v>
      </c>
      <c r="C1509" s="23" t="s">
        <v>17350</v>
      </c>
    </row>
    <row r="1510">
      <c r="A1510" s="23" t="s">
        <v>10648</v>
      </c>
      <c r="B1510" s="23" t="s">
        <v>17345</v>
      </c>
      <c r="C1510" s="23" t="s">
        <v>17346</v>
      </c>
    </row>
    <row r="1511">
      <c r="A1511" s="23" t="s">
        <v>10654</v>
      </c>
      <c r="B1511" s="23" t="s">
        <v>17345</v>
      </c>
      <c r="C1511" s="23" t="s">
        <v>17346</v>
      </c>
    </row>
    <row r="1512">
      <c r="A1512" s="23" t="s">
        <v>10661</v>
      </c>
      <c r="B1512" s="23" t="s">
        <v>17347</v>
      </c>
      <c r="C1512" s="23" t="s">
        <v>17348</v>
      </c>
    </row>
    <row r="1513">
      <c r="A1513" s="23" t="s">
        <v>10670</v>
      </c>
      <c r="B1513" s="23" t="s">
        <v>17345</v>
      </c>
      <c r="C1513" s="23" t="s">
        <v>17346</v>
      </c>
    </row>
    <row r="1514">
      <c r="A1514" s="23" t="s">
        <v>10674</v>
      </c>
      <c r="B1514" s="23" t="s">
        <v>17369</v>
      </c>
      <c r="C1514" s="23" t="s">
        <v>17370</v>
      </c>
    </row>
    <row r="1515">
      <c r="A1515" s="23" t="s">
        <v>10682</v>
      </c>
      <c r="B1515" s="23" t="s">
        <v>17345</v>
      </c>
      <c r="C1515" s="23" t="s">
        <v>17346</v>
      </c>
    </row>
    <row r="1516">
      <c r="A1516" s="23" t="s">
        <v>10683</v>
      </c>
      <c r="B1516" s="23" t="s">
        <v>17359</v>
      </c>
      <c r="C1516" s="23" t="s">
        <v>17360</v>
      </c>
    </row>
    <row r="1517">
      <c r="A1517" s="23" t="s">
        <v>10686</v>
      </c>
      <c r="B1517" s="23" t="s">
        <v>17345</v>
      </c>
      <c r="C1517" s="23" t="s">
        <v>17346</v>
      </c>
    </row>
    <row r="1518">
      <c r="A1518" s="23" t="s">
        <v>10687</v>
      </c>
      <c r="B1518" s="23" t="s">
        <v>17359</v>
      </c>
      <c r="C1518" s="23" t="s">
        <v>17360</v>
      </c>
    </row>
    <row r="1519">
      <c r="A1519" s="23" t="s">
        <v>10702</v>
      </c>
      <c r="B1519" s="23" t="s">
        <v>17349</v>
      </c>
      <c r="C1519" s="23" t="s">
        <v>17350</v>
      </c>
    </row>
    <row r="1520">
      <c r="A1520" s="23" t="s">
        <v>10709</v>
      </c>
      <c r="B1520" s="23" t="s">
        <v>17349</v>
      </c>
      <c r="C1520" s="23" t="s">
        <v>17350</v>
      </c>
    </row>
    <row r="1521">
      <c r="A1521" s="23" t="s">
        <v>10711</v>
      </c>
      <c r="B1521" s="23" t="s">
        <v>17359</v>
      </c>
      <c r="C1521" s="23" t="s">
        <v>17360</v>
      </c>
    </row>
    <row r="1522">
      <c r="A1522" s="23" t="s">
        <v>10712</v>
      </c>
      <c r="B1522" s="23" t="s">
        <v>17369</v>
      </c>
      <c r="C1522" s="23" t="s">
        <v>17370</v>
      </c>
    </row>
    <row r="1523">
      <c r="A1523" s="23" t="s">
        <v>10714</v>
      </c>
      <c r="B1523" s="23" t="s">
        <v>17345</v>
      </c>
      <c r="C1523" s="23" t="s">
        <v>17346</v>
      </c>
    </row>
    <row r="1524">
      <c r="A1524" s="23" t="s">
        <v>10719</v>
      </c>
      <c r="B1524" s="23" t="s">
        <v>17347</v>
      </c>
      <c r="C1524" s="23" t="s">
        <v>17348</v>
      </c>
    </row>
    <row r="1525">
      <c r="A1525" s="23" t="s">
        <v>10725</v>
      </c>
      <c r="B1525" s="23" t="s">
        <v>17345</v>
      </c>
      <c r="C1525" s="23" t="s">
        <v>17346</v>
      </c>
    </row>
    <row r="1526">
      <c r="A1526" s="23" t="s">
        <v>10729</v>
      </c>
      <c r="B1526" s="23" t="s">
        <v>17349</v>
      </c>
      <c r="C1526" s="23" t="s">
        <v>17350</v>
      </c>
    </row>
    <row r="1527">
      <c r="A1527" s="23" t="s">
        <v>10735</v>
      </c>
      <c r="B1527" s="23" t="s">
        <v>17345</v>
      </c>
      <c r="C1527" s="23" t="s">
        <v>17346</v>
      </c>
    </row>
    <row r="1528">
      <c r="A1528" s="23" t="s">
        <v>10740</v>
      </c>
      <c r="B1528" s="23" t="s">
        <v>17357</v>
      </c>
      <c r="C1528" s="23" t="s">
        <v>17350</v>
      </c>
    </row>
    <row r="1529">
      <c r="A1529" s="23" t="s">
        <v>10750</v>
      </c>
      <c r="B1529" s="23" t="s">
        <v>17345</v>
      </c>
      <c r="C1529" s="23" t="s">
        <v>17346</v>
      </c>
    </row>
    <row r="1530">
      <c r="A1530" s="23" t="s">
        <v>10751</v>
      </c>
      <c r="B1530" s="23" t="s">
        <v>17345</v>
      </c>
      <c r="C1530" s="23" t="s">
        <v>17346</v>
      </c>
    </row>
    <row r="1531">
      <c r="A1531" s="23" t="s">
        <v>10753</v>
      </c>
      <c r="B1531" s="23" t="s">
        <v>17365</v>
      </c>
      <c r="C1531" s="23" t="s">
        <v>17350</v>
      </c>
    </row>
    <row r="1532">
      <c r="A1532" s="23" t="s">
        <v>10760</v>
      </c>
      <c r="B1532" s="23" t="s">
        <v>17345</v>
      </c>
      <c r="C1532" s="23" t="s">
        <v>17346</v>
      </c>
    </row>
    <row r="1533">
      <c r="A1533" s="23" t="s">
        <v>10771</v>
      </c>
      <c r="B1533" s="23" t="s">
        <v>17349</v>
      </c>
      <c r="C1533" s="23" t="s">
        <v>17350</v>
      </c>
    </row>
    <row r="1534">
      <c r="A1534" s="23" t="s">
        <v>10779</v>
      </c>
      <c r="B1534" s="23" t="s">
        <v>17345</v>
      </c>
      <c r="C1534" s="23" t="s">
        <v>17346</v>
      </c>
    </row>
    <row r="1535">
      <c r="A1535" s="23" t="s">
        <v>10786</v>
      </c>
      <c r="B1535" s="23" t="s">
        <v>17347</v>
      </c>
      <c r="C1535" s="23" t="s">
        <v>17348</v>
      </c>
    </row>
    <row r="1536">
      <c r="A1536" s="23" t="s">
        <v>10787</v>
      </c>
      <c r="B1536" s="23" t="s">
        <v>17369</v>
      </c>
      <c r="C1536" s="23" t="s">
        <v>17370</v>
      </c>
    </row>
    <row r="1537">
      <c r="A1537" s="23" t="s">
        <v>10800</v>
      </c>
      <c r="B1537" s="23" t="s">
        <v>17345</v>
      </c>
      <c r="C1537" s="23" t="s">
        <v>17346</v>
      </c>
    </row>
    <row r="1538">
      <c r="A1538" s="23" t="s">
        <v>10804</v>
      </c>
      <c r="B1538" s="23" t="s">
        <v>17347</v>
      </c>
      <c r="C1538" s="23" t="s">
        <v>17348</v>
      </c>
    </row>
    <row r="1539">
      <c r="A1539" s="23" t="s">
        <v>10808</v>
      </c>
      <c r="B1539" s="23" t="s">
        <v>17363</v>
      </c>
      <c r="C1539" s="23" t="s">
        <v>17353</v>
      </c>
    </row>
    <row r="1540">
      <c r="A1540" s="23" t="s">
        <v>10823</v>
      </c>
      <c r="B1540" s="23" t="s">
        <v>17349</v>
      </c>
      <c r="C1540" s="23" t="s">
        <v>17350</v>
      </c>
    </row>
    <row r="1541">
      <c r="A1541" s="23" t="s">
        <v>10854</v>
      </c>
      <c r="B1541" s="23" t="s">
        <v>17345</v>
      </c>
      <c r="C1541" s="23" t="s">
        <v>17346</v>
      </c>
    </row>
    <row r="1542">
      <c r="A1542" s="23" t="s">
        <v>10859</v>
      </c>
      <c r="B1542" s="23" t="s">
        <v>17359</v>
      </c>
      <c r="C1542" s="23" t="s">
        <v>17360</v>
      </c>
    </row>
    <row r="1543">
      <c r="A1543" s="23" t="s">
        <v>10864</v>
      </c>
      <c r="B1543" s="23" t="s">
        <v>17345</v>
      </c>
      <c r="C1543" s="23" t="s">
        <v>17346</v>
      </c>
    </row>
    <row r="1544">
      <c r="A1544" s="23" t="s">
        <v>10865</v>
      </c>
      <c r="B1544" s="23" t="s">
        <v>17359</v>
      </c>
      <c r="C1544" s="23" t="s">
        <v>17360</v>
      </c>
    </row>
    <row r="1545">
      <c r="A1545" s="23" t="s">
        <v>10869</v>
      </c>
      <c r="B1545" s="23" t="s">
        <v>17359</v>
      </c>
      <c r="C1545" s="23" t="s">
        <v>17360</v>
      </c>
    </row>
    <row r="1546">
      <c r="A1546" s="23" t="s">
        <v>10872</v>
      </c>
      <c r="B1546" s="23" t="s">
        <v>17347</v>
      </c>
      <c r="C1546" s="23" t="s">
        <v>17348</v>
      </c>
    </row>
    <row r="1547">
      <c r="A1547" s="23" t="s">
        <v>10875</v>
      </c>
      <c r="B1547" s="23" t="s">
        <v>17359</v>
      </c>
      <c r="C1547" s="23" t="s">
        <v>17360</v>
      </c>
    </row>
    <row r="1548">
      <c r="A1548" s="23" t="s">
        <v>188</v>
      </c>
      <c r="B1548" s="23" t="s">
        <v>17384</v>
      </c>
      <c r="C1548" s="23" t="s">
        <v>17350</v>
      </c>
    </row>
    <row r="1549">
      <c r="A1549" s="23" t="s">
        <v>10908</v>
      </c>
      <c r="B1549" s="23" t="s">
        <v>17345</v>
      </c>
      <c r="C1549" s="23" t="s">
        <v>17346</v>
      </c>
    </row>
    <row r="1550">
      <c r="A1550" s="23" t="s">
        <v>10911</v>
      </c>
      <c r="B1550" s="23" t="s">
        <v>17347</v>
      </c>
      <c r="C1550" s="23" t="s">
        <v>17348</v>
      </c>
    </row>
    <row r="1551">
      <c r="A1551" s="23" t="s">
        <v>10916</v>
      </c>
      <c r="B1551" s="23" t="s">
        <v>17359</v>
      </c>
      <c r="C1551" s="23" t="s">
        <v>17360</v>
      </c>
    </row>
    <row r="1552">
      <c r="A1552" s="23" t="s">
        <v>10920</v>
      </c>
      <c r="B1552" s="23" t="s">
        <v>17368</v>
      </c>
      <c r="C1552" s="23" t="s">
        <v>17353</v>
      </c>
    </row>
    <row r="1553">
      <c r="A1553" s="23" t="s">
        <v>10921</v>
      </c>
      <c r="B1553" s="23" t="s">
        <v>17349</v>
      </c>
      <c r="C1553" s="23" t="s">
        <v>17350</v>
      </c>
    </row>
    <row r="1554">
      <c r="A1554" s="23" t="s">
        <v>10922</v>
      </c>
      <c r="B1554" s="23" t="s">
        <v>17347</v>
      </c>
      <c r="C1554" s="23" t="s">
        <v>17348</v>
      </c>
    </row>
    <row r="1555">
      <c r="A1555" s="23" t="s">
        <v>10928</v>
      </c>
      <c r="B1555" s="23" t="s">
        <v>17347</v>
      </c>
      <c r="C1555" s="23" t="s">
        <v>17348</v>
      </c>
    </row>
    <row r="1556">
      <c r="A1556" s="23" t="s">
        <v>10936</v>
      </c>
      <c r="B1556" s="23" t="s">
        <v>17357</v>
      </c>
      <c r="C1556" s="23" t="s">
        <v>17350</v>
      </c>
    </row>
    <row r="1557">
      <c r="A1557" s="23" t="s">
        <v>10939</v>
      </c>
      <c r="B1557" s="23" t="s">
        <v>17347</v>
      </c>
      <c r="C1557" s="23" t="s">
        <v>17348</v>
      </c>
    </row>
    <row r="1558">
      <c r="A1558" s="23" t="s">
        <v>10942</v>
      </c>
      <c r="B1558" s="23" t="s">
        <v>17345</v>
      </c>
      <c r="C1558" s="23" t="s">
        <v>17346</v>
      </c>
    </row>
    <row r="1559">
      <c r="A1559" s="23" t="s">
        <v>10953</v>
      </c>
      <c r="B1559" s="23" t="s">
        <v>17345</v>
      </c>
      <c r="C1559" s="23" t="s">
        <v>17346</v>
      </c>
    </row>
    <row r="1560">
      <c r="A1560" s="23" t="s">
        <v>10961</v>
      </c>
      <c r="B1560" s="23" t="s">
        <v>17345</v>
      </c>
      <c r="C1560" s="23" t="s">
        <v>17346</v>
      </c>
    </row>
    <row r="1561">
      <c r="A1561" s="23" t="s">
        <v>10979</v>
      </c>
      <c r="B1561" s="23" t="s">
        <v>17345</v>
      </c>
      <c r="C1561" s="23" t="s">
        <v>17346</v>
      </c>
    </row>
    <row r="1562">
      <c r="A1562" s="23" t="s">
        <v>10980</v>
      </c>
      <c r="B1562" s="23" t="s">
        <v>17358</v>
      </c>
      <c r="C1562" s="23" t="s">
        <v>17350</v>
      </c>
    </row>
    <row r="1563">
      <c r="A1563" s="23" t="s">
        <v>10998</v>
      </c>
      <c r="B1563" s="23" t="s">
        <v>17349</v>
      </c>
      <c r="C1563" s="23" t="s">
        <v>17350</v>
      </c>
    </row>
    <row r="1564">
      <c r="A1564" s="23" t="s">
        <v>131</v>
      </c>
      <c r="B1564" s="23" t="s">
        <v>17349</v>
      </c>
      <c r="C1564" s="23" t="s">
        <v>17350</v>
      </c>
    </row>
    <row r="1565">
      <c r="A1565" s="23" t="s">
        <v>11031</v>
      </c>
      <c r="B1565" s="23" t="s">
        <v>17345</v>
      </c>
      <c r="C1565" s="23" t="s">
        <v>17346</v>
      </c>
    </row>
    <row r="1566">
      <c r="A1566" s="23" t="s">
        <v>11032</v>
      </c>
      <c r="B1566" s="23" t="s">
        <v>17365</v>
      </c>
      <c r="C1566" s="23" t="s">
        <v>17350</v>
      </c>
    </row>
    <row r="1567">
      <c r="A1567" s="23" t="s">
        <v>11033</v>
      </c>
      <c r="B1567" s="23" t="s">
        <v>17345</v>
      </c>
      <c r="C1567" s="23" t="s">
        <v>17346</v>
      </c>
    </row>
    <row r="1568">
      <c r="A1568" s="23" t="s">
        <v>11034</v>
      </c>
      <c r="B1568" s="23" t="s">
        <v>17368</v>
      </c>
      <c r="C1568" s="23" t="s">
        <v>17353</v>
      </c>
    </row>
    <row r="1569">
      <c r="A1569" s="23" t="s">
        <v>11045</v>
      </c>
      <c r="B1569" s="23" t="s">
        <v>17345</v>
      </c>
      <c r="C1569" s="23" t="s">
        <v>17346</v>
      </c>
    </row>
    <row r="1570">
      <c r="A1570" s="23" t="s">
        <v>11046</v>
      </c>
      <c r="B1570" s="23" t="s">
        <v>17345</v>
      </c>
      <c r="C1570" s="23" t="s">
        <v>17346</v>
      </c>
    </row>
    <row r="1571">
      <c r="A1571" s="23" t="s">
        <v>11055</v>
      </c>
      <c r="B1571" s="23" t="s">
        <v>17345</v>
      </c>
      <c r="C1571" s="23" t="s">
        <v>17346</v>
      </c>
    </row>
    <row r="1572">
      <c r="A1572" s="23" t="s">
        <v>11060</v>
      </c>
      <c r="B1572" s="23" t="s">
        <v>17378</v>
      </c>
      <c r="C1572" s="23" t="s">
        <v>17360</v>
      </c>
    </row>
    <row r="1573">
      <c r="A1573" s="23" t="s">
        <v>11065</v>
      </c>
      <c r="B1573" s="23" t="s">
        <v>17349</v>
      </c>
      <c r="C1573" s="23" t="s">
        <v>17350</v>
      </c>
    </row>
    <row r="1574">
      <c r="A1574" s="23" t="s">
        <v>11076</v>
      </c>
      <c r="B1574" s="23" t="s">
        <v>17345</v>
      </c>
      <c r="C1574" s="23" t="s">
        <v>17346</v>
      </c>
    </row>
    <row r="1575">
      <c r="A1575" s="23" t="s">
        <v>11085</v>
      </c>
      <c r="B1575" s="23" t="s">
        <v>17345</v>
      </c>
      <c r="C1575" s="23" t="s">
        <v>17346</v>
      </c>
    </row>
    <row r="1576">
      <c r="A1576" s="23" t="s">
        <v>11087</v>
      </c>
      <c r="B1576" s="23" t="s">
        <v>17347</v>
      </c>
      <c r="C1576" s="23" t="s">
        <v>17348</v>
      </c>
    </row>
    <row r="1577">
      <c r="A1577" s="23" t="s">
        <v>11097</v>
      </c>
      <c r="B1577" s="23" t="s">
        <v>17349</v>
      </c>
      <c r="C1577" s="23" t="s">
        <v>17350</v>
      </c>
    </row>
    <row r="1578">
      <c r="A1578" s="23" t="s">
        <v>11100</v>
      </c>
      <c r="B1578" s="23" t="s">
        <v>17345</v>
      </c>
      <c r="C1578" s="23" t="s">
        <v>17346</v>
      </c>
    </row>
    <row r="1579">
      <c r="A1579" s="23" t="s">
        <v>11101</v>
      </c>
      <c r="B1579" s="23" t="s">
        <v>17345</v>
      </c>
      <c r="C1579" s="23" t="s">
        <v>17346</v>
      </c>
    </row>
    <row r="1580">
      <c r="A1580" s="23" t="s">
        <v>11133</v>
      </c>
      <c r="B1580" s="23" t="s">
        <v>17345</v>
      </c>
      <c r="C1580" s="23" t="s">
        <v>17346</v>
      </c>
    </row>
    <row r="1581">
      <c r="A1581" s="23" t="s">
        <v>11149</v>
      </c>
      <c r="B1581" s="23" t="s">
        <v>17347</v>
      </c>
      <c r="C1581" s="23" t="s">
        <v>17348</v>
      </c>
    </row>
    <row r="1582">
      <c r="A1582" s="23" t="s">
        <v>11152</v>
      </c>
      <c r="B1582" s="23" t="s">
        <v>17345</v>
      </c>
      <c r="C1582" s="23" t="s">
        <v>17346</v>
      </c>
    </row>
    <row r="1583">
      <c r="A1583" s="23" t="s">
        <v>11162</v>
      </c>
      <c r="B1583" s="23" t="s">
        <v>17345</v>
      </c>
      <c r="C1583" s="23" t="s">
        <v>17346</v>
      </c>
    </row>
    <row r="1584">
      <c r="A1584" s="23" t="s">
        <v>11168</v>
      </c>
      <c r="B1584" s="23" t="s">
        <v>17376</v>
      </c>
      <c r="C1584" s="23" t="s">
        <v>17350</v>
      </c>
    </row>
    <row r="1585">
      <c r="A1585" s="23" t="s">
        <v>11176</v>
      </c>
      <c r="B1585" s="23" t="s">
        <v>17349</v>
      </c>
      <c r="C1585" s="23" t="s">
        <v>17350</v>
      </c>
    </row>
    <row r="1586">
      <c r="A1586" s="23" t="s">
        <v>11179</v>
      </c>
      <c r="B1586" s="23" t="s">
        <v>17347</v>
      </c>
      <c r="C1586" s="23" t="s">
        <v>17348</v>
      </c>
    </row>
    <row r="1587">
      <c r="A1587" s="23" t="s">
        <v>11185</v>
      </c>
      <c r="B1587" s="23" t="s">
        <v>17347</v>
      </c>
      <c r="C1587" s="23" t="s">
        <v>17348</v>
      </c>
    </row>
    <row r="1588">
      <c r="A1588" s="23" t="s">
        <v>11186</v>
      </c>
      <c r="B1588" s="23" t="s">
        <v>17345</v>
      </c>
      <c r="C1588" s="23" t="s">
        <v>17346</v>
      </c>
    </row>
    <row r="1589">
      <c r="A1589" s="23" t="s">
        <v>11188</v>
      </c>
      <c r="B1589" s="23" t="s">
        <v>17359</v>
      </c>
      <c r="C1589" s="23" t="s">
        <v>17360</v>
      </c>
    </row>
    <row r="1590">
      <c r="A1590" s="23" t="s">
        <v>11189</v>
      </c>
      <c r="B1590" s="23" t="s">
        <v>17347</v>
      </c>
      <c r="C1590" s="23" t="s">
        <v>17348</v>
      </c>
    </row>
    <row r="1591">
      <c r="A1591" s="23" t="s">
        <v>11191</v>
      </c>
      <c r="B1591" s="23" t="s">
        <v>17345</v>
      </c>
      <c r="C1591" s="23" t="s">
        <v>17346</v>
      </c>
    </row>
    <row r="1592">
      <c r="A1592" s="23" t="s">
        <v>11194</v>
      </c>
      <c r="B1592" s="23" t="s">
        <v>17357</v>
      </c>
      <c r="C1592" s="23" t="s">
        <v>17350</v>
      </c>
    </row>
    <row r="1593">
      <c r="A1593" s="23" t="s">
        <v>11195</v>
      </c>
      <c r="B1593" s="23" t="s">
        <v>17347</v>
      </c>
      <c r="C1593" s="23" t="s">
        <v>17348</v>
      </c>
    </row>
    <row r="1594">
      <c r="A1594" s="23" t="s">
        <v>11196</v>
      </c>
      <c r="B1594" s="23" t="s">
        <v>17365</v>
      </c>
      <c r="C1594" s="23" t="s">
        <v>17350</v>
      </c>
    </row>
    <row r="1595">
      <c r="A1595" s="23" t="s">
        <v>11199</v>
      </c>
      <c r="B1595" s="23" t="s">
        <v>17347</v>
      </c>
      <c r="C1595" s="23" t="s">
        <v>17348</v>
      </c>
    </row>
    <row r="1596">
      <c r="A1596" s="23" t="s">
        <v>11201</v>
      </c>
      <c r="B1596" s="23" t="s">
        <v>17366</v>
      </c>
      <c r="C1596" s="23" t="s">
        <v>17348</v>
      </c>
    </row>
    <row r="1597">
      <c r="A1597" s="23" t="s">
        <v>11204</v>
      </c>
      <c r="B1597" s="23" t="s">
        <v>17345</v>
      </c>
      <c r="C1597" s="23" t="s">
        <v>17346</v>
      </c>
    </row>
    <row r="1598">
      <c r="A1598" s="23" t="s">
        <v>11207</v>
      </c>
      <c r="B1598" s="23" t="s">
        <v>17347</v>
      </c>
      <c r="C1598" s="23" t="s">
        <v>17348</v>
      </c>
    </row>
    <row r="1599">
      <c r="A1599" s="23" t="s">
        <v>11211</v>
      </c>
      <c r="B1599" s="23" t="s">
        <v>17345</v>
      </c>
      <c r="C1599" s="23" t="s">
        <v>17346</v>
      </c>
    </row>
    <row r="1600">
      <c r="A1600" s="23" t="s">
        <v>11224</v>
      </c>
      <c r="B1600" s="23" t="s">
        <v>17345</v>
      </c>
      <c r="C1600" s="23" t="s">
        <v>17346</v>
      </c>
    </row>
    <row r="1601">
      <c r="A1601" s="23" t="s">
        <v>11225</v>
      </c>
      <c r="B1601" s="23" t="s">
        <v>17345</v>
      </c>
      <c r="C1601" s="23" t="s">
        <v>17346</v>
      </c>
    </row>
    <row r="1602">
      <c r="A1602" s="23" t="s">
        <v>11235</v>
      </c>
      <c r="B1602" s="23" t="s">
        <v>17349</v>
      </c>
      <c r="C1602" s="23" t="s">
        <v>17350</v>
      </c>
    </row>
    <row r="1603">
      <c r="A1603" s="23" t="s">
        <v>11239</v>
      </c>
      <c r="B1603" s="23" t="s">
        <v>17359</v>
      </c>
      <c r="C1603" s="23" t="s">
        <v>17360</v>
      </c>
    </row>
    <row r="1604">
      <c r="A1604" s="23" t="s">
        <v>11241</v>
      </c>
      <c r="B1604" s="23" t="s">
        <v>17355</v>
      </c>
      <c r="C1604" s="23" t="s">
        <v>17350</v>
      </c>
    </row>
    <row r="1605">
      <c r="A1605" s="23" t="s">
        <v>11242</v>
      </c>
      <c r="B1605" s="23" t="s">
        <v>17345</v>
      </c>
      <c r="C1605" s="23" t="s">
        <v>17346</v>
      </c>
    </row>
    <row r="1606">
      <c r="A1606" s="23" t="s">
        <v>11246</v>
      </c>
      <c r="B1606" s="23" t="s">
        <v>17345</v>
      </c>
      <c r="C1606" s="23" t="s">
        <v>17346</v>
      </c>
    </row>
    <row r="1607">
      <c r="A1607" s="23" t="s">
        <v>11255</v>
      </c>
      <c r="B1607" s="23" t="s">
        <v>17345</v>
      </c>
      <c r="C1607" s="23" t="s">
        <v>17346</v>
      </c>
    </row>
    <row r="1608">
      <c r="A1608" s="23" t="s">
        <v>11280</v>
      </c>
      <c r="B1608" s="23" t="s">
        <v>17345</v>
      </c>
      <c r="C1608" s="23" t="s">
        <v>17346</v>
      </c>
    </row>
    <row r="1609">
      <c r="A1609" s="23" t="s">
        <v>11290</v>
      </c>
      <c r="B1609" s="23" t="s">
        <v>17345</v>
      </c>
      <c r="C1609" s="23" t="s">
        <v>17346</v>
      </c>
    </row>
    <row r="1610">
      <c r="A1610" s="23" t="s">
        <v>11293</v>
      </c>
      <c r="B1610" s="23" t="s">
        <v>17349</v>
      </c>
      <c r="C1610" s="23" t="s">
        <v>17350</v>
      </c>
    </row>
    <row r="1611">
      <c r="A1611" s="23" t="s">
        <v>11304</v>
      </c>
      <c r="B1611" s="23" t="s">
        <v>17345</v>
      </c>
      <c r="C1611" s="23" t="s">
        <v>17346</v>
      </c>
    </row>
    <row r="1612">
      <c r="A1612" s="23" t="s">
        <v>11327</v>
      </c>
      <c r="B1612" s="23" t="s">
        <v>17347</v>
      </c>
      <c r="C1612" s="23" t="s">
        <v>17348</v>
      </c>
    </row>
    <row r="1613">
      <c r="A1613" s="23" t="s">
        <v>11331</v>
      </c>
      <c r="B1613" s="23" t="s">
        <v>17345</v>
      </c>
      <c r="C1613" s="23" t="s">
        <v>17346</v>
      </c>
    </row>
    <row r="1614">
      <c r="A1614" s="23" t="s">
        <v>11332</v>
      </c>
      <c r="B1614" s="23" t="s">
        <v>17349</v>
      </c>
      <c r="C1614" s="23" t="s">
        <v>17350</v>
      </c>
    </row>
    <row r="1615">
      <c r="A1615" s="23" t="s">
        <v>11337</v>
      </c>
      <c r="B1615" s="23" t="s">
        <v>17345</v>
      </c>
      <c r="C1615" s="23" t="s">
        <v>17346</v>
      </c>
    </row>
    <row r="1616">
      <c r="A1616" s="23" t="s">
        <v>11349</v>
      </c>
      <c r="B1616" s="23" t="s">
        <v>17345</v>
      </c>
      <c r="C1616" s="23" t="s">
        <v>17346</v>
      </c>
    </row>
    <row r="1617">
      <c r="A1617" s="23" t="s">
        <v>11352</v>
      </c>
      <c r="B1617" s="23" t="s">
        <v>17345</v>
      </c>
      <c r="C1617" s="23" t="s">
        <v>17346</v>
      </c>
    </row>
    <row r="1618">
      <c r="A1618" s="23" t="s">
        <v>11365</v>
      </c>
      <c r="B1618" s="23" t="s">
        <v>17345</v>
      </c>
      <c r="C1618" s="23" t="s">
        <v>17346</v>
      </c>
    </row>
    <row r="1619">
      <c r="A1619" s="23" t="s">
        <v>11372</v>
      </c>
      <c r="B1619" s="23" t="s">
        <v>17345</v>
      </c>
      <c r="C1619" s="23" t="s">
        <v>17346</v>
      </c>
    </row>
    <row r="1620">
      <c r="A1620" s="23" t="s">
        <v>11373</v>
      </c>
      <c r="B1620" s="23" t="s">
        <v>17345</v>
      </c>
      <c r="C1620" s="23" t="s">
        <v>17346</v>
      </c>
    </row>
    <row r="1621">
      <c r="A1621" s="23" t="s">
        <v>180</v>
      </c>
      <c r="B1621" s="23" t="s">
        <v>17349</v>
      </c>
      <c r="C1621" s="23" t="s">
        <v>17350</v>
      </c>
    </row>
    <row r="1622">
      <c r="A1622" s="23" t="s">
        <v>11376</v>
      </c>
      <c r="B1622" s="23" t="s">
        <v>17347</v>
      </c>
      <c r="C1622" s="23" t="s">
        <v>17348</v>
      </c>
    </row>
    <row r="1623">
      <c r="A1623" s="23" t="s">
        <v>11383</v>
      </c>
      <c r="B1623" s="23" t="s">
        <v>17347</v>
      </c>
      <c r="C1623" s="23" t="s">
        <v>17348</v>
      </c>
    </row>
    <row r="1624">
      <c r="A1624" s="23" t="s">
        <v>11391</v>
      </c>
      <c r="B1624" s="23" t="s">
        <v>17349</v>
      </c>
      <c r="C1624" s="23" t="s">
        <v>17350</v>
      </c>
    </row>
    <row r="1625">
      <c r="A1625" s="23" t="s">
        <v>11404</v>
      </c>
      <c r="B1625" s="23" t="s">
        <v>17345</v>
      </c>
      <c r="C1625" s="23" t="s">
        <v>17346</v>
      </c>
    </row>
    <row r="1626">
      <c r="A1626" s="23" t="s">
        <v>11405</v>
      </c>
      <c r="B1626" s="23" t="s">
        <v>17345</v>
      </c>
      <c r="C1626" s="23" t="s">
        <v>17346</v>
      </c>
    </row>
    <row r="1627">
      <c r="A1627" s="23" t="s">
        <v>11406</v>
      </c>
      <c r="B1627" s="23" t="s">
        <v>17349</v>
      </c>
      <c r="C1627" s="23" t="s">
        <v>17350</v>
      </c>
    </row>
    <row r="1628">
      <c r="A1628" s="23" t="s">
        <v>11409</v>
      </c>
      <c r="B1628" s="23" t="s">
        <v>17345</v>
      </c>
      <c r="C1628" s="23" t="s">
        <v>17346</v>
      </c>
    </row>
    <row r="1629">
      <c r="A1629" s="23" t="s">
        <v>11411</v>
      </c>
      <c r="B1629" s="23" t="s">
        <v>17345</v>
      </c>
      <c r="C1629" s="23" t="s">
        <v>17346</v>
      </c>
    </row>
    <row r="1630">
      <c r="A1630" s="23" t="s">
        <v>11417</v>
      </c>
      <c r="B1630" s="23" t="s">
        <v>17345</v>
      </c>
      <c r="C1630" s="23" t="s">
        <v>17346</v>
      </c>
    </row>
    <row r="1631">
      <c r="A1631" s="23" t="s">
        <v>11425</v>
      </c>
      <c r="B1631" s="23" t="s">
        <v>17349</v>
      </c>
      <c r="C1631" s="23" t="s">
        <v>17350</v>
      </c>
    </row>
    <row r="1632">
      <c r="A1632" s="23" t="s">
        <v>11429</v>
      </c>
      <c r="B1632" s="23" t="s">
        <v>17345</v>
      </c>
      <c r="C1632" s="23" t="s">
        <v>17346</v>
      </c>
    </row>
    <row r="1633">
      <c r="A1633" s="23" t="s">
        <v>11434</v>
      </c>
      <c r="B1633" s="23" t="s">
        <v>17345</v>
      </c>
      <c r="C1633" s="23" t="s">
        <v>17346</v>
      </c>
    </row>
    <row r="1634">
      <c r="A1634" s="23" t="s">
        <v>11440</v>
      </c>
      <c r="B1634" s="23" t="s">
        <v>17347</v>
      </c>
      <c r="C1634" s="23" t="s">
        <v>17348</v>
      </c>
    </row>
    <row r="1635">
      <c r="A1635" s="23" t="s">
        <v>11445</v>
      </c>
      <c r="B1635" s="23" t="s">
        <v>17357</v>
      </c>
      <c r="C1635" s="23" t="s">
        <v>17350</v>
      </c>
    </row>
    <row r="1636">
      <c r="A1636" s="23" t="s">
        <v>11450</v>
      </c>
      <c r="B1636" s="23" t="s">
        <v>17357</v>
      </c>
      <c r="C1636" s="23" t="s">
        <v>17350</v>
      </c>
    </row>
    <row r="1637">
      <c r="A1637" s="23" t="s">
        <v>11453</v>
      </c>
      <c r="B1637" s="23" t="s">
        <v>17408</v>
      </c>
      <c r="C1637" s="23" t="s">
        <v>17350</v>
      </c>
    </row>
    <row r="1638">
      <c r="A1638" s="23" t="s">
        <v>11455</v>
      </c>
      <c r="B1638" s="23" t="s">
        <v>17359</v>
      </c>
      <c r="C1638" s="23" t="s">
        <v>17360</v>
      </c>
    </row>
    <row r="1639">
      <c r="A1639" s="23" t="s">
        <v>11463</v>
      </c>
      <c r="B1639" s="23" t="s">
        <v>17359</v>
      </c>
      <c r="C1639" s="23" t="s">
        <v>17360</v>
      </c>
    </row>
    <row r="1640">
      <c r="A1640" s="23" t="s">
        <v>11466</v>
      </c>
      <c r="B1640" s="23" t="s">
        <v>17349</v>
      </c>
      <c r="C1640" s="23" t="s">
        <v>17350</v>
      </c>
    </row>
    <row r="1641">
      <c r="A1641" s="23" t="s">
        <v>11469</v>
      </c>
      <c r="B1641" s="23" t="s">
        <v>17345</v>
      </c>
      <c r="C1641" s="23" t="s">
        <v>17346</v>
      </c>
    </row>
    <row r="1642">
      <c r="A1642" s="23" t="s">
        <v>11473</v>
      </c>
      <c r="B1642" s="23" t="s">
        <v>17347</v>
      </c>
      <c r="C1642" s="23" t="s">
        <v>17348</v>
      </c>
    </row>
    <row r="1643">
      <c r="A1643" s="23" t="s">
        <v>11482</v>
      </c>
      <c r="B1643" s="23" t="s">
        <v>17349</v>
      </c>
      <c r="C1643" s="23" t="s">
        <v>17350</v>
      </c>
    </row>
    <row r="1644">
      <c r="A1644" s="23" t="s">
        <v>11483</v>
      </c>
      <c r="B1644" s="23" t="s">
        <v>17347</v>
      </c>
      <c r="C1644" s="23" t="s">
        <v>17348</v>
      </c>
    </row>
    <row r="1645">
      <c r="A1645" s="23" t="s">
        <v>11495</v>
      </c>
      <c r="B1645" s="23" t="s">
        <v>17345</v>
      </c>
      <c r="C1645" s="23" t="s">
        <v>17346</v>
      </c>
    </row>
    <row r="1646">
      <c r="A1646" s="23" t="s">
        <v>11508</v>
      </c>
      <c r="B1646" s="23" t="s">
        <v>17345</v>
      </c>
      <c r="C1646" s="23" t="s">
        <v>17346</v>
      </c>
    </row>
    <row r="1647">
      <c r="A1647" s="23" t="s">
        <v>11541</v>
      </c>
      <c r="B1647" s="23" t="s">
        <v>17349</v>
      </c>
      <c r="C1647" s="23" t="s">
        <v>17350</v>
      </c>
    </row>
    <row r="1648">
      <c r="A1648" s="23" t="s">
        <v>11555</v>
      </c>
      <c r="B1648" s="23" t="s">
        <v>17347</v>
      </c>
      <c r="C1648" s="23" t="s">
        <v>17348</v>
      </c>
    </row>
    <row r="1649">
      <c r="A1649" s="23" t="s">
        <v>11556</v>
      </c>
      <c r="B1649" s="23" t="s">
        <v>17361</v>
      </c>
      <c r="C1649" s="23" t="s">
        <v>17350</v>
      </c>
    </row>
    <row r="1650">
      <c r="A1650" s="23" t="s">
        <v>11567</v>
      </c>
      <c r="B1650" s="23" t="s">
        <v>17345</v>
      </c>
      <c r="C1650" s="23" t="s">
        <v>17346</v>
      </c>
    </row>
    <row r="1651">
      <c r="A1651" s="23" t="s">
        <v>11569</v>
      </c>
      <c r="B1651" s="23" t="s">
        <v>17351</v>
      </c>
      <c r="C1651" s="23" t="s">
        <v>17350</v>
      </c>
    </row>
    <row r="1652">
      <c r="A1652" s="23" t="s">
        <v>11571</v>
      </c>
      <c r="B1652" s="23" t="s">
        <v>17349</v>
      </c>
      <c r="C1652" s="23" t="s">
        <v>17350</v>
      </c>
    </row>
    <row r="1653">
      <c r="A1653" s="23" t="s">
        <v>11574</v>
      </c>
      <c r="B1653" s="23" t="s">
        <v>17345</v>
      </c>
      <c r="C1653" s="23" t="s">
        <v>17346</v>
      </c>
    </row>
    <row r="1654">
      <c r="A1654" s="23" t="s">
        <v>11575</v>
      </c>
      <c r="B1654" s="23" t="s">
        <v>17349</v>
      </c>
      <c r="C1654" s="23" t="s">
        <v>17350</v>
      </c>
    </row>
    <row r="1655">
      <c r="A1655" s="23" t="s">
        <v>11576</v>
      </c>
      <c r="B1655" s="23" t="s">
        <v>17345</v>
      </c>
      <c r="C1655" s="23" t="s">
        <v>17346</v>
      </c>
    </row>
    <row r="1656">
      <c r="A1656" s="23" t="s">
        <v>11585</v>
      </c>
      <c r="B1656" s="23" t="s">
        <v>17345</v>
      </c>
      <c r="C1656" s="23" t="s">
        <v>17346</v>
      </c>
    </row>
    <row r="1657">
      <c r="A1657" s="23" t="s">
        <v>11588</v>
      </c>
      <c r="B1657" s="23" t="s">
        <v>17368</v>
      </c>
      <c r="C1657" s="23" t="s">
        <v>17353</v>
      </c>
    </row>
    <row r="1658">
      <c r="A1658" s="23" t="s">
        <v>11590</v>
      </c>
      <c r="B1658" s="23" t="s">
        <v>17381</v>
      </c>
      <c r="C1658" s="23" t="s">
        <v>17382</v>
      </c>
    </row>
    <row r="1659">
      <c r="A1659" s="23" t="s">
        <v>11604</v>
      </c>
      <c r="B1659" s="23" t="s">
        <v>17347</v>
      </c>
      <c r="C1659" s="23" t="s">
        <v>17348</v>
      </c>
    </row>
    <row r="1660">
      <c r="A1660" s="23" t="s">
        <v>11607</v>
      </c>
      <c r="B1660" s="23" t="s">
        <v>17366</v>
      </c>
      <c r="C1660" s="23" t="s">
        <v>17348</v>
      </c>
    </row>
    <row r="1661">
      <c r="A1661" s="23" t="s">
        <v>11611</v>
      </c>
      <c r="B1661" s="23" t="s">
        <v>17357</v>
      </c>
      <c r="C1661" s="23" t="s">
        <v>17350</v>
      </c>
    </row>
    <row r="1662">
      <c r="A1662" s="23" t="s">
        <v>11619</v>
      </c>
      <c r="B1662" s="23" t="s">
        <v>17366</v>
      </c>
      <c r="C1662" s="23" t="s">
        <v>17348</v>
      </c>
    </row>
    <row r="1663">
      <c r="A1663" s="23" t="s">
        <v>11622</v>
      </c>
      <c r="B1663" s="23" t="s">
        <v>17345</v>
      </c>
      <c r="C1663" s="23" t="s">
        <v>17346</v>
      </c>
    </row>
    <row r="1664">
      <c r="A1664" s="23" t="s">
        <v>11630</v>
      </c>
      <c r="B1664" s="23" t="s">
        <v>17366</v>
      </c>
      <c r="C1664" s="23" t="s">
        <v>17348</v>
      </c>
    </row>
    <row r="1665">
      <c r="A1665" s="23" t="s">
        <v>11631</v>
      </c>
      <c r="B1665" s="23" t="s">
        <v>17345</v>
      </c>
      <c r="C1665" s="23" t="s">
        <v>17346</v>
      </c>
    </row>
    <row r="1666">
      <c r="A1666" s="23" t="s">
        <v>11645</v>
      </c>
      <c r="B1666" s="23" t="s">
        <v>17359</v>
      </c>
      <c r="C1666" s="23" t="s">
        <v>17360</v>
      </c>
    </row>
    <row r="1667">
      <c r="A1667" s="23" t="s">
        <v>11646</v>
      </c>
      <c r="B1667" s="23" t="s">
        <v>17359</v>
      </c>
      <c r="C1667" s="23" t="s">
        <v>17360</v>
      </c>
    </row>
    <row r="1668">
      <c r="A1668" s="23" t="s">
        <v>11666</v>
      </c>
      <c r="B1668" s="23" t="s">
        <v>17347</v>
      </c>
      <c r="C1668" s="23" t="s">
        <v>17348</v>
      </c>
    </row>
    <row r="1669">
      <c r="A1669" s="23" t="s">
        <v>11670</v>
      </c>
      <c r="B1669" s="23" t="s">
        <v>17345</v>
      </c>
      <c r="C1669" s="23" t="s">
        <v>17346</v>
      </c>
    </row>
    <row r="1670">
      <c r="A1670" s="23" t="s">
        <v>11671</v>
      </c>
      <c r="B1670" s="23" t="s">
        <v>17359</v>
      </c>
      <c r="C1670" s="23" t="s">
        <v>17360</v>
      </c>
    </row>
    <row r="1671">
      <c r="A1671" s="23" t="s">
        <v>11675</v>
      </c>
      <c r="B1671" s="23" t="s">
        <v>17349</v>
      </c>
      <c r="C1671" s="23" t="s">
        <v>17350</v>
      </c>
    </row>
    <row r="1672">
      <c r="A1672" s="23" t="s">
        <v>11685</v>
      </c>
      <c r="B1672" s="23" t="s">
        <v>17359</v>
      </c>
      <c r="C1672" s="23" t="s">
        <v>17360</v>
      </c>
    </row>
    <row r="1673">
      <c r="A1673" s="23" t="s">
        <v>11688</v>
      </c>
      <c r="B1673" s="23" t="s">
        <v>17347</v>
      </c>
      <c r="C1673" s="23" t="s">
        <v>17348</v>
      </c>
    </row>
    <row r="1674">
      <c r="A1674" s="23" t="s">
        <v>11695</v>
      </c>
      <c r="B1674" s="23" t="s">
        <v>17359</v>
      </c>
      <c r="C1674" s="23" t="s">
        <v>17360</v>
      </c>
    </row>
    <row r="1675">
      <c r="A1675" s="23" t="s">
        <v>11700</v>
      </c>
      <c r="B1675" s="23" t="s">
        <v>17366</v>
      </c>
      <c r="C1675" s="23" t="s">
        <v>17348</v>
      </c>
    </row>
    <row r="1676">
      <c r="A1676" s="23" t="s">
        <v>11717</v>
      </c>
      <c r="B1676" s="23" t="s">
        <v>17366</v>
      </c>
      <c r="C1676" s="23" t="s">
        <v>17348</v>
      </c>
    </row>
    <row r="1677">
      <c r="A1677" s="23" t="s">
        <v>11725</v>
      </c>
      <c r="B1677" s="23" t="s">
        <v>17347</v>
      </c>
      <c r="C1677" s="23" t="s">
        <v>17348</v>
      </c>
    </row>
    <row r="1678">
      <c r="A1678" s="23" t="s">
        <v>11736</v>
      </c>
      <c r="B1678" s="23" t="s">
        <v>17347</v>
      </c>
      <c r="C1678" s="23" t="s">
        <v>17348</v>
      </c>
    </row>
    <row r="1679">
      <c r="A1679" s="23" t="s">
        <v>11744</v>
      </c>
      <c r="B1679" s="23" t="s">
        <v>17347</v>
      </c>
      <c r="C1679" s="23" t="s">
        <v>17348</v>
      </c>
    </row>
    <row r="1680">
      <c r="A1680" s="23" t="s">
        <v>11754</v>
      </c>
      <c r="B1680" s="23" t="s">
        <v>17357</v>
      </c>
      <c r="C1680" s="23" t="s">
        <v>17350</v>
      </c>
    </row>
    <row r="1681">
      <c r="A1681" s="23" t="s">
        <v>11779</v>
      </c>
      <c r="B1681" s="23" t="s">
        <v>17349</v>
      </c>
      <c r="C1681" s="23" t="s">
        <v>17350</v>
      </c>
    </row>
    <row r="1682">
      <c r="A1682" s="23" t="s">
        <v>11780</v>
      </c>
      <c r="B1682" s="23" t="s">
        <v>17347</v>
      </c>
      <c r="C1682" s="23" t="s">
        <v>17348</v>
      </c>
    </row>
    <row r="1683">
      <c r="A1683" s="23" t="s">
        <v>11781</v>
      </c>
      <c r="B1683" s="23" t="s">
        <v>17345</v>
      </c>
      <c r="C1683" s="23" t="s">
        <v>17346</v>
      </c>
    </row>
    <row r="1684">
      <c r="A1684" s="23" t="s">
        <v>11785</v>
      </c>
      <c r="B1684" s="23" t="s">
        <v>17345</v>
      </c>
      <c r="C1684" s="23" t="s">
        <v>17346</v>
      </c>
    </row>
    <row r="1685">
      <c r="A1685" s="23" t="s">
        <v>11789</v>
      </c>
      <c r="B1685" s="23" t="s">
        <v>17345</v>
      </c>
      <c r="C1685" s="23" t="s">
        <v>17346</v>
      </c>
    </row>
    <row r="1686">
      <c r="A1686" s="23" t="s">
        <v>11798</v>
      </c>
      <c r="B1686" s="23" t="s">
        <v>17347</v>
      </c>
      <c r="C1686" s="23" t="s">
        <v>17348</v>
      </c>
    </row>
    <row r="1687">
      <c r="A1687" s="23" t="s">
        <v>11801</v>
      </c>
      <c r="B1687" s="23" t="s">
        <v>17357</v>
      </c>
      <c r="C1687" s="23" t="s">
        <v>17350</v>
      </c>
    </row>
    <row r="1688">
      <c r="A1688" s="23" t="s">
        <v>11802</v>
      </c>
      <c r="B1688" s="23" t="s">
        <v>17345</v>
      </c>
      <c r="C1688" s="23" t="s">
        <v>17346</v>
      </c>
    </row>
    <row r="1689">
      <c r="A1689" s="23" t="s">
        <v>11808</v>
      </c>
      <c r="B1689" s="23" t="s">
        <v>17351</v>
      </c>
      <c r="C1689" s="23" t="s">
        <v>17350</v>
      </c>
    </row>
    <row r="1690">
      <c r="A1690" s="23" t="s">
        <v>11811</v>
      </c>
      <c r="B1690" s="23" t="s">
        <v>17345</v>
      </c>
      <c r="C1690" s="23" t="s">
        <v>17346</v>
      </c>
    </row>
    <row r="1691">
      <c r="A1691" s="23" t="s">
        <v>11816</v>
      </c>
      <c r="B1691" s="23" t="s">
        <v>17366</v>
      </c>
      <c r="C1691" s="23" t="s">
        <v>17348</v>
      </c>
    </row>
    <row r="1692">
      <c r="A1692" s="23" t="s">
        <v>11826</v>
      </c>
      <c r="B1692" s="23" t="s">
        <v>17347</v>
      </c>
      <c r="C1692" s="23" t="s">
        <v>17348</v>
      </c>
    </row>
    <row r="1693">
      <c r="A1693" s="23" t="s">
        <v>182</v>
      </c>
      <c r="B1693" s="23" t="s">
        <v>17349</v>
      </c>
      <c r="C1693" s="23" t="s">
        <v>17350</v>
      </c>
    </row>
    <row r="1694">
      <c r="A1694" s="23" t="s">
        <v>11836</v>
      </c>
      <c r="B1694" s="23" t="s">
        <v>17347</v>
      </c>
      <c r="C1694" s="23" t="s">
        <v>17348</v>
      </c>
    </row>
    <row r="1695">
      <c r="A1695" s="23" t="s">
        <v>11839</v>
      </c>
      <c r="B1695" s="23" t="s">
        <v>17347</v>
      </c>
      <c r="C1695" s="23" t="s">
        <v>17348</v>
      </c>
    </row>
    <row r="1696">
      <c r="A1696" s="23" t="s">
        <v>11841</v>
      </c>
      <c r="B1696" s="23" t="s">
        <v>17345</v>
      </c>
      <c r="C1696" s="23" t="s">
        <v>17346</v>
      </c>
    </row>
    <row r="1697">
      <c r="A1697" s="23" t="s">
        <v>11855</v>
      </c>
      <c r="B1697" s="23" t="s">
        <v>17345</v>
      </c>
      <c r="C1697" s="23" t="s">
        <v>17346</v>
      </c>
    </row>
    <row r="1698">
      <c r="A1698" s="23" t="s">
        <v>11859</v>
      </c>
      <c r="B1698" s="23" t="s">
        <v>17357</v>
      </c>
      <c r="C1698" s="23" t="s">
        <v>17350</v>
      </c>
    </row>
    <row r="1699">
      <c r="A1699" s="23" t="s">
        <v>11863</v>
      </c>
      <c r="B1699" s="23" t="s">
        <v>17345</v>
      </c>
      <c r="C1699" s="23" t="s">
        <v>17346</v>
      </c>
    </row>
    <row r="1700">
      <c r="A1700" s="23" t="s">
        <v>11881</v>
      </c>
      <c r="B1700" s="23" t="s">
        <v>17345</v>
      </c>
      <c r="C1700" s="23" t="s">
        <v>17346</v>
      </c>
    </row>
    <row r="1701">
      <c r="A1701" s="23" t="s">
        <v>11890</v>
      </c>
      <c r="B1701" s="23" t="s">
        <v>17349</v>
      </c>
      <c r="C1701" s="23" t="s">
        <v>17350</v>
      </c>
    </row>
    <row r="1702">
      <c r="A1702" s="23" t="s">
        <v>11893</v>
      </c>
      <c r="B1702" s="23" t="s">
        <v>17349</v>
      </c>
      <c r="C1702" s="23" t="s">
        <v>17350</v>
      </c>
    </row>
    <row r="1703">
      <c r="A1703" s="23" t="s">
        <v>11895</v>
      </c>
      <c r="B1703" s="23" t="s">
        <v>17393</v>
      </c>
      <c r="C1703" s="23" t="s">
        <v>17360</v>
      </c>
    </row>
    <row r="1704">
      <c r="A1704" s="23" t="s">
        <v>11904</v>
      </c>
      <c r="B1704" s="23" t="s">
        <v>17347</v>
      </c>
      <c r="C1704" s="23" t="s">
        <v>17348</v>
      </c>
    </row>
    <row r="1705">
      <c r="A1705" s="23" t="s">
        <v>11910</v>
      </c>
      <c r="B1705" s="23" t="s">
        <v>17345</v>
      </c>
      <c r="C1705" s="23" t="s">
        <v>17346</v>
      </c>
    </row>
    <row r="1706">
      <c r="A1706" s="23" t="s">
        <v>11914</v>
      </c>
      <c r="B1706" s="23" t="s">
        <v>17349</v>
      </c>
      <c r="C1706" s="23" t="s">
        <v>17350</v>
      </c>
    </row>
    <row r="1707">
      <c r="A1707" s="23" t="s">
        <v>11915</v>
      </c>
      <c r="B1707" s="23" t="s">
        <v>17345</v>
      </c>
      <c r="C1707" s="23" t="s">
        <v>17346</v>
      </c>
    </row>
    <row r="1708">
      <c r="A1708" s="23" t="s">
        <v>11923</v>
      </c>
      <c r="B1708" s="23" t="s">
        <v>17409</v>
      </c>
      <c r="C1708" s="23" t="s">
        <v>17390</v>
      </c>
    </row>
    <row r="1709">
      <c r="A1709" s="23" t="s">
        <v>241</v>
      </c>
      <c r="B1709" s="23" t="s">
        <v>17349</v>
      </c>
      <c r="C1709" s="23" t="s">
        <v>17350</v>
      </c>
    </row>
    <row r="1710">
      <c r="A1710" s="23" t="s">
        <v>11933</v>
      </c>
      <c r="B1710" s="23" t="s">
        <v>17349</v>
      </c>
      <c r="C1710" s="23" t="s">
        <v>17350</v>
      </c>
    </row>
    <row r="1711">
      <c r="A1711" s="23" t="s">
        <v>11953</v>
      </c>
      <c r="B1711" s="23" t="s">
        <v>17345</v>
      </c>
      <c r="C1711" s="23" t="s">
        <v>17346</v>
      </c>
    </row>
    <row r="1712">
      <c r="A1712" s="23" t="s">
        <v>11965</v>
      </c>
      <c r="B1712" s="23" t="s">
        <v>17349</v>
      </c>
      <c r="C1712" s="23" t="s">
        <v>17350</v>
      </c>
    </row>
    <row r="1713">
      <c r="A1713" s="23" t="s">
        <v>11966</v>
      </c>
      <c r="B1713" s="23" t="s">
        <v>17345</v>
      </c>
      <c r="C1713" s="23" t="s">
        <v>17346</v>
      </c>
    </row>
    <row r="1714">
      <c r="A1714" s="23" t="s">
        <v>11973</v>
      </c>
      <c r="B1714" s="23" t="s">
        <v>17366</v>
      </c>
      <c r="C1714" s="23" t="s">
        <v>17348</v>
      </c>
    </row>
    <row r="1715">
      <c r="A1715" s="23" t="s">
        <v>11976</v>
      </c>
      <c r="B1715" s="23" t="s">
        <v>17349</v>
      </c>
      <c r="C1715" s="23" t="s">
        <v>17350</v>
      </c>
    </row>
    <row r="1716">
      <c r="A1716" s="23" t="s">
        <v>11995</v>
      </c>
      <c r="B1716" s="23" t="s">
        <v>17349</v>
      </c>
      <c r="C1716" s="23" t="s">
        <v>17350</v>
      </c>
    </row>
    <row r="1717">
      <c r="A1717" s="23" t="s">
        <v>12002</v>
      </c>
      <c r="B1717" s="23" t="s">
        <v>17349</v>
      </c>
      <c r="C1717" s="23" t="s">
        <v>17350</v>
      </c>
    </row>
    <row r="1718">
      <c r="A1718" s="23" t="s">
        <v>12007</v>
      </c>
      <c r="B1718" s="23" t="s">
        <v>17345</v>
      </c>
      <c r="C1718" s="23" t="s">
        <v>17346</v>
      </c>
    </row>
    <row r="1719">
      <c r="A1719" s="23" t="s">
        <v>12010</v>
      </c>
      <c r="B1719" s="23" t="s">
        <v>17345</v>
      </c>
      <c r="C1719" s="23" t="s">
        <v>17346</v>
      </c>
    </row>
    <row r="1720">
      <c r="A1720" s="23" t="s">
        <v>12017</v>
      </c>
      <c r="B1720" s="23" t="s">
        <v>17345</v>
      </c>
      <c r="C1720" s="23" t="s">
        <v>17346</v>
      </c>
    </row>
    <row r="1721">
      <c r="A1721" s="23" t="s">
        <v>12024</v>
      </c>
      <c r="B1721" s="23" t="s">
        <v>17347</v>
      </c>
      <c r="C1721" s="23" t="s">
        <v>17348</v>
      </c>
    </row>
    <row r="1722">
      <c r="A1722" s="23" t="s">
        <v>12035</v>
      </c>
      <c r="B1722" s="23" t="s">
        <v>17365</v>
      </c>
      <c r="C1722" s="23" t="s">
        <v>17350</v>
      </c>
    </row>
    <row r="1723">
      <c r="A1723" s="23" t="s">
        <v>12043</v>
      </c>
      <c r="B1723" s="23" t="s">
        <v>17366</v>
      </c>
      <c r="C1723" s="23" t="s">
        <v>17348</v>
      </c>
    </row>
    <row r="1724">
      <c r="A1724" s="23" t="s">
        <v>12047</v>
      </c>
      <c r="B1724" s="23" t="s">
        <v>17347</v>
      </c>
      <c r="C1724" s="23" t="s">
        <v>17348</v>
      </c>
    </row>
    <row r="1725">
      <c r="A1725" s="23" t="s">
        <v>12051</v>
      </c>
      <c r="B1725" s="23" t="s">
        <v>17349</v>
      </c>
      <c r="C1725" s="23" t="s">
        <v>17350</v>
      </c>
    </row>
    <row r="1726">
      <c r="A1726" s="23" t="s">
        <v>12056</v>
      </c>
      <c r="B1726" s="23" t="s">
        <v>17371</v>
      </c>
      <c r="C1726" s="23" t="s">
        <v>17370</v>
      </c>
    </row>
    <row r="1727">
      <c r="A1727" s="23" t="s">
        <v>12058</v>
      </c>
      <c r="B1727" s="23" t="s">
        <v>17345</v>
      </c>
      <c r="C1727" s="23" t="s">
        <v>17346</v>
      </c>
    </row>
    <row r="1728">
      <c r="A1728" s="23" t="s">
        <v>12060</v>
      </c>
      <c r="B1728" s="23" t="s">
        <v>17359</v>
      </c>
      <c r="C1728" s="23" t="s">
        <v>17360</v>
      </c>
    </row>
    <row r="1729">
      <c r="A1729" s="23" t="s">
        <v>12062</v>
      </c>
      <c r="B1729" s="23" t="s">
        <v>17376</v>
      </c>
      <c r="C1729" s="23" t="s">
        <v>17350</v>
      </c>
    </row>
    <row r="1730">
      <c r="A1730" s="23" t="s">
        <v>12076</v>
      </c>
      <c r="B1730" s="23" t="s">
        <v>17347</v>
      </c>
      <c r="C1730" s="23" t="s">
        <v>17348</v>
      </c>
    </row>
    <row r="1731">
      <c r="A1731" s="23" t="s">
        <v>12084</v>
      </c>
      <c r="B1731" s="23" t="s">
        <v>17345</v>
      </c>
      <c r="C1731" s="23" t="s">
        <v>17346</v>
      </c>
    </row>
    <row r="1732">
      <c r="A1732" s="23" t="s">
        <v>12092</v>
      </c>
      <c r="B1732" s="23" t="s">
        <v>17386</v>
      </c>
      <c r="C1732" s="23" t="s">
        <v>17387</v>
      </c>
    </row>
    <row r="1733">
      <c r="A1733" s="23" t="s">
        <v>12106</v>
      </c>
      <c r="B1733" s="23" t="s">
        <v>17347</v>
      </c>
      <c r="C1733" s="23" t="s">
        <v>17348</v>
      </c>
    </row>
    <row r="1734">
      <c r="A1734" s="23" t="s">
        <v>12115</v>
      </c>
      <c r="B1734" s="23" t="s">
        <v>17347</v>
      </c>
      <c r="C1734" s="23" t="s">
        <v>17348</v>
      </c>
    </row>
    <row r="1735">
      <c r="A1735" s="23" t="s">
        <v>12128</v>
      </c>
      <c r="B1735" s="23" t="s">
        <v>17369</v>
      </c>
      <c r="C1735" s="23" t="s">
        <v>17370</v>
      </c>
    </row>
    <row r="1736">
      <c r="A1736" s="23" t="s">
        <v>12131</v>
      </c>
      <c r="B1736" s="23" t="s">
        <v>17352</v>
      </c>
      <c r="C1736" s="23" t="s">
        <v>17353</v>
      </c>
    </row>
    <row r="1737">
      <c r="A1737" s="23" t="s">
        <v>12133</v>
      </c>
      <c r="B1737" s="23" t="s">
        <v>17361</v>
      </c>
      <c r="C1737" s="23" t="s">
        <v>17350</v>
      </c>
    </row>
    <row r="1738">
      <c r="A1738" s="23" t="s">
        <v>12145</v>
      </c>
      <c r="B1738" s="23" t="s">
        <v>17345</v>
      </c>
      <c r="C1738" s="23" t="s">
        <v>17346</v>
      </c>
    </row>
    <row r="1739">
      <c r="A1739" s="23" t="s">
        <v>12146</v>
      </c>
      <c r="B1739" s="23" t="s">
        <v>17347</v>
      </c>
      <c r="C1739" s="23" t="s">
        <v>17348</v>
      </c>
    </row>
    <row r="1740">
      <c r="A1740" s="23" t="s">
        <v>12156</v>
      </c>
      <c r="B1740" s="23" t="s">
        <v>17345</v>
      </c>
      <c r="C1740" s="23" t="s">
        <v>17346</v>
      </c>
    </row>
    <row r="1741">
      <c r="A1741" s="23" t="s">
        <v>221</v>
      </c>
      <c r="B1741" s="23" t="s">
        <v>17349</v>
      </c>
      <c r="C1741" s="23" t="s">
        <v>17350</v>
      </c>
    </row>
    <row r="1742">
      <c r="A1742" s="23" t="s">
        <v>12165</v>
      </c>
      <c r="B1742" s="23" t="s">
        <v>17345</v>
      </c>
      <c r="C1742" s="23" t="s">
        <v>17346</v>
      </c>
    </row>
    <row r="1743">
      <c r="A1743" s="23" t="s">
        <v>12168</v>
      </c>
      <c r="B1743" s="23" t="s">
        <v>17347</v>
      </c>
      <c r="C1743" s="23" t="s">
        <v>17348</v>
      </c>
    </row>
    <row r="1744">
      <c r="A1744" s="23" t="s">
        <v>196</v>
      </c>
      <c r="B1744" s="23" t="s">
        <v>17349</v>
      </c>
      <c r="C1744" s="23" t="s">
        <v>17350</v>
      </c>
    </row>
    <row r="1745">
      <c r="A1745" s="23" t="s">
        <v>12183</v>
      </c>
      <c r="B1745" s="23" t="s">
        <v>17345</v>
      </c>
      <c r="C1745" s="23" t="s">
        <v>17346</v>
      </c>
    </row>
    <row r="1746">
      <c r="A1746" s="23" t="s">
        <v>12191</v>
      </c>
      <c r="B1746" s="23" t="s">
        <v>17349</v>
      </c>
      <c r="C1746" s="23" t="s">
        <v>17350</v>
      </c>
    </row>
    <row r="1747">
      <c r="A1747" s="23" t="s">
        <v>12196</v>
      </c>
      <c r="B1747" s="23" t="s">
        <v>17347</v>
      </c>
      <c r="C1747" s="23" t="s">
        <v>17348</v>
      </c>
    </row>
    <row r="1748">
      <c r="A1748" s="23" t="s">
        <v>12202</v>
      </c>
      <c r="B1748" s="23" t="s">
        <v>17345</v>
      </c>
      <c r="C1748" s="23" t="s">
        <v>17346</v>
      </c>
    </row>
    <row r="1749">
      <c r="A1749" s="23" t="s">
        <v>12215</v>
      </c>
      <c r="B1749" s="23" t="s">
        <v>17366</v>
      </c>
      <c r="C1749" s="23" t="s">
        <v>17348</v>
      </c>
    </row>
    <row r="1750">
      <c r="A1750" s="23" t="s">
        <v>12219</v>
      </c>
      <c r="B1750" s="23" t="s">
        <v>17345</v>
      </c>
      <c r="C1750" s="23" t="s">
        <v>17346</v>
      </c>
    </row>
    <row r="1751">
      <c r="A1751" s="23" t="s">
        <v>12222</v>
      </c>
      <c r="B1751" s="23" t="s">
        <v>17351</v>
      </c>
      <c r="C1751" s="23" t="s">
        <v>17350</v>
      </c>
    </row>
    <row r="1752">
      <c r="A1752" s="23" t="s">
        <v>12224</v>
      </c>
      <c r="B1752" s="23" t="s">
        <v>17345</v>
      </c>
      <c r="C1752" s="23" t="s">
        <v>17346</v>
      </c>
    </row>
    <row r="1753">
      <c r="A1753" s="23" t="s">
        <v>12239</v>
      </c>
      <c r="B1753" s="23" t="s">
        <v>17349</v>
      </c>
      <c r="C1753" s="23" t="s">
        <v>17350</v>
      </c>
    </row>
    <row r="1754">
      <c r="A1754" s="23" t="s">
        <v>12248</v>
      </c>
      <c r="B1754" s="23" t="s">
        <v>17347</v>
      </c>
      <c r="C1754" s="23" t="s">
        <v>17348</v>
      </c>
    </row>
    <row r="1755">
      <c r="A1755" s="23" t="s">
        <v>12271</v>
      </c>
      <c r="B1755" s="23" t="s">
        <v>17345</v>
      </c>
      <c r="C1755" s="23" t="s">
        <v>17346</v>
      </c>
    </row>
    <row r="1756">
      <c r="A1756" s="23" t="s">
        <v>12275</v>
      </c>
      <c r="B1756" s="23" t="s">
        <v>17376</v>
      </c>
      <c r="C1756" s="23" t="s">
        <v>17350</v>
      </c>
    </row>
    <row r="1757">
      <c r="A1757" s="23" t="s">
        <v>12281</v>
      </c>
      <c r="B1757" s="23" t="s">
        <v>17365</v>
      </c>
      <c r="C1757" s="23" t="s">
        <v>17350</v>
      </c>
    </row>
    <row r="1758">
      <c r="A1758" s="23" t="s">
        <v>12284</v>
      </c>
      <c r="B1758" s="23" t="s">
        <v>17359</v>
      </c>
      <c r="C1758" s="23" t="s">
        <v>17360</v>
      </c>
    </row>
    <row r="1759">
      <c r="A1759" s="23" t="s">
        <v>12289</v>
      </c>
      <c r="B1759" s="23" t="s">
        <v>17357</v>
      </c>
      <c r="C1759" s="23" t="s">
        <v>17350</v>
      </c>
    </row>
    <row r="1760">
      <c r="A1760" s="23" t="s">
        <v>12296</v>
      </c>
      <c r="B1760" s="23" t="s">
        <v>17359</v>
      </c>
      <c r="C1760" s="23" t="s">
        <v>17360</v>
      </c>
    </row>
    <row r="1761">
      <c r="A1761" s="23" t="s">
        <v>12307</v>
      </c>
      <c r="B1761" s="23" t="s">
        <v>17359</v>
      </c>
      <c r="C1761" s="23" t="s">
        <v>17360</v>
      </c>
    </row>
    <row r="1762">
      <c r="A1762" s="23" t="s">
        <v>12309</v>
      </c>
      <c r="B1762" s="23" t="s">
        <v>17345</v>
      </c>
      <c r="C1762" s="23" t="s">
        <v>17346</v>
      </c>
    </row>
    <row r="1763">
      <c r="A1763" s="23" t="s">
        <v>12311</v>
      </c>
      <c r="B1763" s="23" t="s">
        <v>17366</v>
      </c>
      <c r="C1763" s="23" t="s">
        <v>17348</v>
      </c>
    </row>
    <row r="1764">
      <c r="A1764" s="23" t="s">
        <v>12316</v>
      </c>
      <c r="B1764" s="23" t="s">
        <v>17345</v>
      </c>
      <c r="C1764" s="23" t="s">
        <v>17346</v>
      </c>
    </row>
    <row r="1765">
      <c r="A1765" s="23" t="s">
        <v>12318</v>
      </c>
      <c r="B1765" s="23" t="s">
        <v>17347</v>
      </c>
      <c r="C1765" s="23" t="s">
        <v>17348</v>
      </c>
    </row>
    <row r="1766">
      <c r="A1766" s="23" t="s">
        <v>12323</v>
      </c>
      <c r="B1766" s="23" t="s">
        <v>17345</v>
      </c>
      <c r="C1766" s="23" t="s">
        <v>17346</v>
      </c>
    </row>
    <row r="1767">
      <c r="A1767" s="23" t="s">
        <v>12325</v>
      </c>
      <c r="B1767" s="23" t="s">
        <v>17345</v>
      </c>
      <c r="C1767" s="23" t="s">
        <v>17346</v>
      </c>
    </row>
    <row r="1768">
      <c r="A1768" s="23" t="s">
        <v>12327</v>
      </c>
      <c r="B1768" s="23" t="s">
        <v>17361</v>
      </c>
      <c r="C1768" s="23" t="s">
        <v>17350</v>
      </c>
    </row>
    <row r="1769">
      <c r="A1769" s="23" t="s">
        <v>12330</v>
      </c>
      <c r="B1769" s="23" t="s">
        <v>17362</v>
      </c>
      <c r="C1769" s="23" t="s">
        <v>17350</v>
      </c>
    </row>
    <row r="1770">
      <c r="A1770" s="23" t="s">
        <v>12332</v>
      </c>
      <c r="B1770" s="23" t="s">
        <v>17345</v>
      </c>
      <c r="C1770" s="23" t="s">
        <v>17346</v>
      </c>
    </row>
    <row r="1771">
      <c r="A1771" s="23" t="s">
        <v>12340</v>
      </c>
      <c r="B1771" s="23" t="s">
        <v>17349</v>
      </c>
      <c r="C1771" s="23" t="s">
        <v>17350</v>
      </c>
    </row>
    <row r="1772">
      <c r="A1772" s="23" t="s">
        <v>12352</v>
      </c>
      <c r="B1772" s="23" t="s">
        <v>17345</v>
      </c>
      <c r="C1772" s="23" t="s">
        <v>17346</v>
      </c>
    </row>
    <row r="1773">
      <c r="A1773" s="23" t="s">
        <v>12355</v>
      </c>
      <c r="B1773" s="23" t="s">
        <v>17345</v>
      </c>
      <c r="C1773" s="23" t="s">
        <v>17346</v>
      </c>
    </row>
    <row r="1774">
      <c r="A1774" s="23" t="s">
        <v>12358</v>
      </c>
      <c r="B1774" s="23" t="s">
        <v>17345</v>
      </c>
      <c r="C1774" s="23" t="s">
        <v>17346</v>
      </c>
    </row>
    <row r="1775">
      <c r="A1775" s="23" t="s">
        <v>12361</v>
      </c>
      <c r="B1775" s="23" t="s">
        <v>17347</v>
      </c>
      <c r="C1775" s="23" t="s">
        <v>17348</v>
      </c>
    </row>
    <row r="1776">
      <c r="A1776" s="23" t="s">
        <v>12375</v>
      </c>
      <c r="B1776" s="23" t="s">
        <v>17349</v>
      </c>
      <c r="C1776" s="23" t="s">
        <v>17350</v>
      </c>
    </row>
    <row r="1777">
      <c r="A1777" s="23" t="s">
        <v>12392</v>
      </c>
      <c r="B1777" s="23" t="s">
        <v>17345</v>
      </c>
      <c r="C1777" s="23" t="s">
        <v>17346</v>
      </c>
    </row>
    <row r="1778">
      <c r="A1778" s="23" t="s">
        <v>12397</v>
      </c>
      <c r="B1778" s="23" t="s">
        <v>17347</v>
      </c>
      <c r="C1778" s="23" t="s">
        <v>17348</v>
      </c>
    </row>
    <row r="1779">
      <c r="A1779" s="23" t="s">
        <v>12402</v>
      </c>
      <c r="B1779" s="23" t="s">
        <v>17366</v>
      </c>
      <c r="C1779" s="23" t="s">
        <v>17348</v>
      </c>
    </row>
    <row r="1780">
      <c r="A1780" s="23" t="s">
        <v>12417</v>
      </c>
      <c r="B1780" s="23" t="s">
        <v>17349</v>
      </c>
      <c r="C1780" s="23" t="s">
        <v>17350</v>
      </c>
    </row>
    <row r="1781">
      <c r="A1781" s="23" t="s">
        <v>12418</v>
      </c>
      <c r="B1781" s="23" t="s">
        <v>17347</v>
      </c>
      <c r="C1781" s="23" t="s">
        <v>17348</v>
      </c>
    </row>
    <row r="1782">
      <c r="A1782" s="23" t="s">
        <v>12420</v>
      </c>
      <c r="B1782" s="23" t="s">
        <v>17347</v>
      </c>
      <c r="C1782" s="23" t="s">
        <v>17348</v>
      </c>
    </row>
    <row r="1783">
      <c r="A1783" s="23" t="s">
        <v>12426</v>
      </c>
      <c r="B1783" s="23" t="s">
        <v>17345</v>
      </c>
      <c r="C1783" s="23" t="s">
        <v>17346</v>
      </c>
    </row>
    <row r="1784">
      <c r="A1784" s="23" t="s">
        <v>12427</v>
      </c>
      <c r="B1784" s="23" t="s">
        <v>17347</v>
      </c>
      <c r="C1784" s="23" t="s">
        <v>17348</v>
      </c>
    </row>
    <row r="1785">
      <c r="A1785" s="23" t="s">
        <v>12430</v>
      </c>
      <c r="B1785" s="23" t="s">
        <v>17345</v>
      </c>
      <c r="C1785" s="23" t="s">
        <v>17346</v>
      </c>
    </row>
    <row r="1786">
      <c r="A1786" s="23" t="s">
        <v>12431</v>
      </c>
      <c r="B1786" s="23" t="s">
        <v>17347</v>
      </c>
      <c r="C1786" s="23" t="s">
        <v>17348</v>
      </c>
    </row>
    <row r="1787">
      <c r="A1787" s="23" t="s">
        <v>12435</v>
      </c>
      <c r="B1787" s="23" t="s">
        <v>17345</v>
      </c>
      <c r="C1787" s="23" t="s">
        <v>17346</v>
      </c>
    </row>
    <row r="1788">
      <c r="A1788" s="23" t="s">
        <v>12436</v>
      </c>
      <c r="B1788" s="23" t="s">
        <v>17372</v>
      </c>
      <c r="C1788" s="23" t="s">
        <v>17373</v>
      </c>
    </row>
    <row r="1789">
      <c r="A1789" s="23" t="s">
        <v>12452</v>
      </c>
      <c r="B1789" s="23" t="s">
        <v>17368</v>
      </c>
      <c r="C1789" s="23" t="s">
        <v>17353</v>
      </c>
    </row>
    <row r="1790">
      <c r="A1790" s="23" t="s">
        <v>12454</v>
      </c>
      <c r="B1790" s="23" t="s">
        <v>17345</v>
      </c>
      <c r="C1790" s="23" t="s">
        <v>17346</v>
      </c>
    </row>
    <row r="1791">
      <c r="A1791" s="23" t="s">
        <v>12457</v>
      </c>
      <c r="B1791" s="23" t="s">
        <v>17349</v>
      </c>
      <c r="C1791" s="23" t="s">
        <v>17350</v>
      </c>
    </row>
    <row r="1792">
      <c r="A1792" s="23" t="s">
        <v>12458</v>
      </c>
      <c r="B1792" s="23" t="s">
        <v>17345</v>
      </c>
      <c r="C1792" s="23" t="s">
        <v>17346</v>
      </c>
    </row>
    <row r="1793">
      <c r="A1793" s="23" t="s">
        <v>12465</v>
      </c>
      <c r="B1793" s="23" t="s">
        <v>17359</v>
      </c>
      <c r="C1793" s="23" t="s">
        <v>17360</v>
      </c>
    </row>
    <row r="1794">
      <c r="A1794" s="23" t="s">
        <v>12496</v>
      </c>
      <c r="B1794" s="23" t="s">
        <v>17345</v>
      </c>
      <c r="C1794" s="23" t="s">
        <v>17346</v>
      </c>
    </row>
    <row r="1795">
      <c r="A1795" s="23" t="s">
        <v>12516</v>
      </c>
      <c r="B1795" s="23" t="s">
        <v>17347</v>
      </c>
      <c r="C1795" s="23" t="s">
        <v>17348</v>
      </c>
    </row>
    <row r="1796">
      <c r="A1796" s="23" t="s">
        <v>12544</v>
      </c>
      <c r="B1796" s="23" t="s">
        <v>17345</v>
      </c>
      <c r="C1796" s="23" t="s">
        <v>17346</v>
      </c>
    </row>
    <row r="1797">
      <c r="A1797" s="23" t="s">
        <v>12545</v>
      </c>
      <c r="B1797" s="23" t="s">
        <v>17349</v>
      </c>
      <c r="C1797" s="23" t="s">
        <v>17350</v>
      </c>
    </row>
    <row r="1798">
      <c r="A1798" s="23" t="s">
        <v>243</v>
      </c>
      <c r="B1798" s="23" t="s">
        <v>17349</v>
      </c>
      <c r="C1798" s="23" t="s">
        <v>17350</v>
      </c>
    </row>
    <row r="1799">
      <c r="A1799" s="23" t="s">
        <v>12571</v>
      </c>
      <c r="B1799" s="23" t="s">
        <v>17359</v>
      </c>
      <c r="C1799" s="23" t="s">
        <v>17360</v>
      </c>
    </row>
    <row r="1800">
      <c r="A1800" s="23" t="s">
        <v>12574</v>
      </c>
      <c r="B1800" s="23" t="s">
        <v>17345</v>
      </c>
      <c r="C1800" s="23" t="s">
        <v>17346</v>
      </c>
    </row>
    <row r="1801">
      <c r="A1801" s="23" t="s">
        <v>12575</v>
      </c>
      <c r="B1801" s="23" t="s">
        <v>17347</v>
      </c>
      <c r="C1801" s="23" t="s">
        <v>17348</v>
      </c>
    </row>
    <row r="1802">
      <c r="A1802" s="23" t="s">
        <v>12576</v>
      </c>
      <c r="B1802" s="23" t="s">
        <v>17369</v>
      </c>
      <c r="C1802" s="23" t="s">
        <v>17370</v>
      </c>
    </row>
    <row r="1803">
      <c r="A1803" s="23" t="s">
        <v>12578</v>
      </c>
      <c r="B1803" s="23" t="s">
        <v>17345</v>
      </c>
      <c r="C1803" s="23" t="s">
        <v>17346</v>
      </c>
    </row>
    <row r="1804">
      <c r="A1804" s="23" t="s">
        <v>12582</v>
      </c>
      <c r="B1804" s="23" t="s">
        <v>17347</v>
      </c>
      <c r="C1804" s="23" t="s">
        <v>17348</v>
      </c>
    </row>
    <row r="1805">
      <c r="A1805" s="23" t="s">
        <v>12583</v>
      </c>
      <c r="B1805" s="23" t="s">
        <v>17345</v>
      </c>
      <c r="C1805" s="23" t="s">
        <v>17346</v>
      </c>
    </row>
    <row r="1806">
      <c r="A1806" s="23" t="s">
        <v>12596</v>
      </c>
      <c r="B1806" s="23" t="s">
        <v>17349</v>
      </c>
      <c r="C1806" s="23" t="s">
        <v>17350</v>
      </c>
    </row>
    <row r="1807">
      <c r="A1807" s="23" t="s">
        <v>12597</v>
      </c>
      <c r="B1807" s="23" t="s">
        <v>17366</v>
      </c>
      <c r="C1807" s="23" t="s">
        <v>17348</v>
      </c>
    </row>
    <row r="1808">
      <c r="A1808" s="23" t="s">
        <v>12598</v>
      </c>
      <c r="B1808" s="23" t="s">
        <v>17347</v>
      </c>
      <c r="C1808" s="23" t="s">
        <v>17348</v>
      </c>
    </row>
    <row r="1809">
      <c r="A1809" s="23" t="s">
        <v>12610</v>
      </c>
      <c r="B1809" s="23" t="s">
        <v>17345</v>
      </c>
      <c r="C1809" s="23" t="s">
        <v>17346</v>
      </c>
    </row>
    <row r="1810">
      <c r="A1810" s="23" t="s">
        <v>12619</v>
      </c>
      <c r="B1810" s="23" t="s">
        <v>17347</v>
      </c>
      <c r="C1810" s="23" t="s">
        <v>17348</v>
      </c>
    </row>
    <row r="1811">
      <c r="A1811" s="23" t="s">
        <v>12620</v>
      </c>
      <c r="B1811" s="23" t="s">
        <v>17349</v>
      </c>
      <c r="C1811" s="23" t="s">
        <v>17350</v>
      </c>
    </row>
    <row r="1812">
      <c r="A1812" s="23" t="s">
        <v>12623</v>
      </c>
      <c r="B1812" s="23" t="s">
        <v>17347</v>
      </c>
      <c r="C1812" s="23" t="s">
        <v>17348</v>
      </c>
    </row>
    <row r="1813">
      <c r="A1813" s="23" t="s">
        <v>12630</v>
      </c>
      <c r="B1813" s="23" t="s">
        <v>17347</v>
      </c>
      <c r="C1813" s="23" t="s">
        <v>17348</v>
      </c>
    </row>
    <row r="1814">
      <c r="A1814" s="23" t="s">
        <v>12634</v>
      </c>
      <c r="B1814" s="23" t="s">
        <v>17345</v>
      </c>
      <c r="C1814" s="23" t="s">
        <v>17346</v>
      </c>
    </row>
    <row r="1815">
      <c r="A1815" s="23" t="s">
        <v>12635</v>
      </c>
      <c r="B1815" s="23" t="s">
        <v>17345</v>
      </c>
      <c r="C1815" s="23" t="s">
        <v>17346</v>
      </c>
    </row>
    <row r="1816">
      <c r="A1816" s="23" t="s">
        <v>12641</v>
      </c>
      <c r="B1816" s="23" t="s">
        <v>17345</v>
      </c>
      <c r="C1816" s="23" t="s">
        <v>17346</v>
      </c>
    </row>
    <row r="1817">
      <c r="A1817" s="23" t="s">
        <v>12653</v>
      </c>
      <c r="B1817" s="23" t="s">
        <v>17345</v>
      </c>
      <c r="C1817" s="23" t="s">
        <v>17346</v>
      </c>
    </row>
    <row r="1818">
      <c r="A1818" s="23" t="s">
        <v>12656</v>
      </c>
      <c r="B1818" s="23" t="s">
        <v>17358</v>
      </c>
      <c r="C1818" s="23" t="s">
        <v>17350</v>
      </c>
    </row>
    <row r="1819">
      <c r="A1819" s="23" t="s">
        <v>12661</v>
      </c>
      <c r="B1819" s="23" t="s">
        <v>17365</v>
      </c>
      <c r="C1819" s="23" t="s">
        <v>17350</v>
      </c>
    </row>
    <row r="1820">
      <c r="A1820" s="23" t="s">
        <v>12666</v>
      </c>
      <c r="B1820" s="23" t="s">
        <v>17347</v>
      </c>
      <c r="C1820" s="23" t="s">
        <v>17348</v>
      </c>
    </row>
    <row r="1821">
      <c r="A1821" s="23" t="s">
        <v>12667</v>
      </c>
      <c r="B1821" s="23" t="s">
        <v>17364</v>
      </c>
      <c r="C1821" s="23" t="s">
        <v>17350</v>
      </c>
    </row>
    <row r="1822">
      <c r="A1822" s="23" t="s">
        <v>12679</v>
      </c>
      <c r="B1822" s="23" t="s">
        <v>17347</v>
      </c>
      <c r="C1822" s="23" t="s">
        <v>17348</v>
      </c>
    </row>
    <row r="1823">
      <c r="A1823" s="23" t="s">
        <v>12681</v>
      </c>
      <c r="B1823" s="23" t="s">
        <v>17347</v>
      </c>
      <c r="C1823" s="23" t="s">
        <v>17348</v>
      </c>
    </row>
    <row r="1824">
      <c r="A1824" s="23" t="s">
        <v>12685</v>
      </c>
      <c r="B1824" s="23" t="s">
        <v>17347</v>
      </c>
      <c r="C1824" s="23" t="s">
        <v>17348</v>
      </c>
    </row>
    <row r="1825">
      <c r="A1825" s="23" t="s">
        <v>12688</v>
      </c>
      <c r="B1825" s="23" t="s">
        <v>17347</v>
      </c>
      <c r="C1825" s="23" t="s">
        <v>17348</v>
      </c>
    </row>
    <row r="1826">
      <c r="A1826" s="23" t="s">
        <v>12691</v>
      </c>
      <c r="B1826" s="23" t="s">
        <v>17345</v>
      </c>
      <c r="C1826" s="23" t="s">
        <v>17346</v>
      </c>
    </row>
    <row r="1827">
      <c r="A1827" s="23" t="s">
        <v>12693</v>
      </c>
      <c r="B1827" s="23" t="s">
        <v>17345</v>
      </c>
      <c r="C1827" s="23" t="s">
        <v>17346</v>
      </c>
    </row>
    <row r="1828">
      <c r="A1828" s="23" t="s">
        <v>12707</v>
      </c>
      <c r="B1828" s="23" t="s">
        <v>17369</v>
      </c>
      <c r="C1828" s="23" t="s">
        <v>17370</v>
      </c>
    </row>
    <row r="1829">
      <c r="A1829" s="23" t="s">
        <v>12710</v>
      </c>
      <c r="B1829" s="23" t="s">
        <v>17357</v>
      </c>
      <c r="C1829" s="23" t="s">
        <v>17350</v>
      </c>
    </row>
    <row r="1830">
      <c r="A1830" s="23" t="s">
        <v>12718</v>
      </c>
      <c r="B1830" s="23" t="s">
        <v>17349</v>
      </c>
      <c r="C1830" s="23" t="s">
        <v>17350</v>
      </c>
    </row>
    <row r="1831">
      <c r="A1831" s="23" t="s">
        <v>12721</v>
      </c>
      <c r="B1831" s="23" t="s">
        <v>17359</v>
      </c>
      <c r="C1831" s="23" t="s">
        <v>17360</v>
      </c>
    </row>
    <row r="1832">
      <c r="A1832" s="23" t="s">
        <v>12727</v>
      </c>
      <c r="B1832" s="23" t="s">
        <v>17352</v>
      </c>
      <c r="C1832" s="23" t="s">
        <v>17353</v>
      </c>
    </row>
    <row r="1833">
      <c r="A1833" s="23" t="s">
        <v>12734</v>
      </c>
      <c r="B1833" s="23" t="s">
        <v>17357</v>
      </c>
      <c r="C1833" s="23" t="s">
        <v>17350</v>
      </c>
    </row>
    <row r="1834">
      <c r="A1834" s="23" t="s">
        <v>12738</v>
      </c>
      <c r="B1834" s="23" t="s">
        <v>17349</v>
      </c>
      <c r="C1834" s="23" t="s">
        <v>17350</v>
      </c>
    </row>
    <row r="1835">
      <c r="A1835" s="23" t="s">
        <v>12744</v>
      </c>
      <c r="B1835" s="23" t="s">
        <v>17345</v>
      </c>
      <c r="C1835" s="23" t="s">
        <v>17346</v>
      </c>
    </row>
    <row r="1836">
      <c r="A1836" s="23" t="s">
        <v>12750</v>
      </c>
      <c r="B1836" s="23" t="s">
        <v>17347</v>
      </c>
      <c r="C1836" s="23" t="s">
        <v>17348</v>
      </c>
    </row>
    <row r="1837">
      <c r="A1837" s="23" t="s">
        <v>12755</v>
      </c>
      <c r="B1837" s="23" t="s">
        <v>17347</v>
      </c>
      <c r="C1837" s="23" t="s">
        <v>17348</v>
      </c>
    </row>
    <row r="1838">
      <c r="A1838" s="23" t="s">
        <v>12758</v>
      </c>
      <c r="B1838" s="23" t="s">
        <v>17352</v>
      </c>
      <c r="C1838" s="23" t="s">
        <v>17353</v>
      </c>
    </row>
    <row r="1839">
      <c r="A1839" s="23" t="s">
        <v>226</v>
      </c>
      <c r="B1839" s="23" t="s">
        <v>17349</v>
      </c>
      <c r="C1839" s="23" t="s">
        <v>17350</v>
      </c>
    </row>
    <row r="1840">
      <c r="A1840" s="23" t="s">
        <v>12786</v>
      </c>
      <c r="B1840" s="23" t="s">
        <v>17347</v>
      </c>
      <c r="C1840" s="23" t="s">
        <v>17348</v>
      </c>
    </row>
    <row r="1841">
      <c r="A1841" s="23" t="s">
        <v>12791</v>
      </c>
      <c r="B1841" s="23" t="s">
        <v>17397</v>
      </c>
      <c r="C1841" s="23" t="s">
        <v>17373</v>
      </c>
    </row>
    <row r="1842">
      <c r="A1842" s="23" t="s">
        <v>12794</v>
      </c>
      <c r="B1842" s="23" t="s">
        <v>17347</v>
      </c>
      <c r="C1842" s="23" t="s">
        <v>17348</v>
      </c>
    </row>
    <row r="1843">
      <c r="A1843" s="23" t="s">
        <v>12801</v>
      </c>
      <c r="B1843" s="23" t="s">
        <v>17347</v>
      </c>
      <c r="C1843" s="23" t="s">
        <v>17348</v>
      </c>
    </row>
    <row r="1844">
      <c r="A1844" s="23" t="s">
        <v>12817</v>
      </c>
      <c r="B1844" s="23" t="s">
        <v>17349</v>
      </c>
      <c r="C1844" s="23" t="s">
        <v>17350</v>
      </c>
    </row>
    <row r="1845">
      <c r="A1845" s="23" t="s">
        <v>12818</v>
      </c>
      <c r="B1845" s="23" t="s">
        <v>17345</v>
      </c>
      <c r="C1845" s="23" t="s">
        <v>17346</v>
      </c>
    </row>
    <row r="1846">
      <c r="A1846" s="23" t="s">
        <v>12826</v>
      </c>
      <c r="B1846" s="23" t="s">
        <v>17345</v>
      </c>
      <c r="C1846" s="23" t="s">
        <v>17346</v>
      </c>
    </row>
    <row r="1847">
      <c r="A1847" s="23" t="s">
        <v>12829</v>
      </c>
      <c r="B1847" s="23" t="s">
        <v>17349</v>
      </c>
      <c r="C1847" s="23" t="s">
        <v>17350</v>
      </c>
    </row>
    <row r="1848">
      <c r="A1848" s="23" t="s">
        <v>12832</v>
      </c>
      <c r="B1848" s="23" t="s">
        <v>17345</v>
      </c>
      <c r="C1848" s="23" t="s">
        <v>17346</v>
      </c>
    </row>
    <row r="1849">
      <c r="A1849" s="23" t="s">
        <v>12862</v>
      </c>
      <c r="B1849" s="23" t="s">
        <v>17347</v>
      </c>
      <c r="C1849" s="23" t="s">
        <v>17348</v>
      </c>
    </row>
    <row r="1850">
      <c r="A1850" s="23" t="s">
        <v>12869</v>
      </c>
      <c r="B1850" s="23" t="s">
        <v>17345</v>
      </c>
      <c r="C1850" s="23" t="s">
        <v>17346</v>
      </c>
    </row>
    <row r="1851">
      <c r="A1851" s="23" t="s">
        <v>12870</v>
      </c>
      <c r="B1851" s="23" t="s">
        <v>17345</v>
      </c>
      <c r="C1851" s="23" t="s">
        <v>17346</v>
      </c>
    </row>
    <row r="1852">
      <c r="A1852" s="23" t="s">
        <v>12871</v>
      </c>
      <c r="B1852" s="23" t="s">
        <v>17362</v>
      </c>
      <c r="C1852" s="23" t="s">
        <v>17350</v>
      </c>
    </row>
    <row r="1853">
      <c r="A1853" s="23" t="s">
        <v>12881</v>
      </c>
      <c r="B1853" s="23" t="s">
        <v>17347</v>
      </c>
      <c r="C1853" s="23" t="s">
        <v>17348</v>
      </c>
    </row>
    <row r="1854">
      <c r="A1854" s="23" t="s">
        <v>12888</v>
      </c>
      <c r="B1854" s="23" t="s">
        <v>17345</v>
      </c>
      <c r="C1854" s="23" t="s">
        <v>17346</v>
      </c>
    </row>
    <row r="1855">
      <c r="A1855" s="23" t="s">
        <v>12893</v>
      </c>
      <c r="B1855" s="23" t="s">
        <v>17347</v>
      </c>
      <c r="C1855" s="23" t="s">
        <v>17348</v>
      </c>
    </row>
    <row r="1856">
      <c r="A1856" s="23" t="s">
        <v>12900</v>
      </c>
      <c r="B1856" s="23" t="s">
        <v>17359</v>
      </c>
      <c r="C1856" s="23" t="s">
        <v>17360</v>
      </c>
    </row>
    <row r="1857">
      <c r="A1857" s="23" t="s">
        <v>12907</v>
      </c>
      <c r="B1857" s="23" t="s">
        <v>17365</v>
      </c>
      <c r="C1857" s="23" t="s">
        <v>17350</v>
      </c>
    </row>
    <row r="1858">
      <c r="A1858" s="23" t="s">
        <v>12913</v>
      </c>
      <c r="B1858" s="23" t="s">
        <v>17347</v>
      </c>
      <c r="C1858" s="23" t="s">
        <v>17348</v>
      </c>
    </row>
    <row r="1859">
      <c r="A1859" s="23" t="s">
        <v>12920</v>
      </c>
      <c r="B1859" s="23" t="s">
        <v>17347</v>
      </c>
      <c r="C1859" s="23" t="s">
        <v>17348</v>
      </c>
    </row>
    <row r="1860">
      <c r="A1860" s="23" t="s">
        <v>12924</v>
      </c>
      <c r="B1860" s="23" t="s">
        <v>17345</v>
      </c>
      <c r="C1860" s="23" t="s">
        <v>17346</v>
      </c>
    </row>
    <row r="1861">
      <c r="A1861" s="23" t="s">
        <v>12934</v>
      </c>
      <c r="B1861" s="23" t="s">
        <v>17345</v>
      </c>
      <c r="C1861" s="23" t="s">
        <v>17346</v>
      </c>
    </row>
    <row r="1862">
      <c r="A1862" s="23" t="s">
        <v>12935</v>
      </c>
      <c r="B1862" s="23" t="s">
        <v>17349</v>
      </c>
      <c r="C1862" s="23" t="s">
        <v>17350</v>
      </c>
    </row>
    <row r="1863">
      <c r="A1863" s="23" t="s">
        <v>12937</v>
      </c>
      <c r="B1863" s="23" t="s">
        <v>17371</v>
      </c>
      <c r="C1863" s="23" t="s">
        <v>17370</v>
      </c>
    </row>
    <row r="1864">
      <c r="A1864" s="23" t="s">
        <v>12939</v>
      </c>
      <c r="B1864" s="23" t="s">
        <v>17347</v>
      </c>
      <c r="C1864" s="23" t="s">
        <v>17348</v>
      </c>
    </row>
    <row r="1865">
      <c r="A1865" s="23" t="s">
        <v>12947</v>
      </c>
      <c r="B1865" s="23" t="s">
        <v>17347</v>
      </c>
      <c r="C1865" s="23" t="s">
        <v>17348</v>
      </c>
    </row>
    <row r="1866">
      <c r="A1866" s="23" t="s">
        <v>12950</v>
      </c>
      <c r="B1866" s="23" t="s">
        <v>17359</v>
      </c>
      <c r="C1866" s="23" t="s">
        <v>17360</v>
      </c>
    </row>
    <row r="1867">
      <c r="A1867" s="23" t="s">
        <v>12958</v>
      </c>
      <c r="B1867" s="23" t="s">
        <v>17349</v>
      </c>
      <c r="C1867" s="23" t="s">
        <v>17350</v>
      </c>
    </row>
    <row r="1868">
      <c r="A1868" s="23" t="s">
        <v>12964</v>
      </c>
      <c r="B1868" s="23" t="s">
        <v>17345</v>
      </c>
      <c r="C1868" s="23" t="s">
        <v>17346</v>
      </c>
    </row>
    <row r="1869">
      <c r="A1869" s="23" t="s">
        <v>12977</v>
      </c>
      <c r="B1869" s="23" t="s">
        <v>17345</v>
      </c>
      <c r="C1869" s="23" t="s">
        <v>17346</v>
      </c>
    </row>
    <row r="1870">
      <c r="A1870" s="23" t="s">
        <v>12991</v>
      </c>
      <c r="B1870" s="23" t="s">
        <v>17349</v>
      </c>
      <c r="C1870" s="23" t="s">
        <v>17350</v>
      </c>
    </row>
    <row r="1871">
      <c r="A1871" s="23" t="s">
        <v>12999</v>
      </c>
      <c r="B1871" s="23" t="s">
        <v>17349</v>
      </c>
      <c r="C1871" s="23" t="s">
        <v>17350</v>
      </c>
    </row>
    <row r="1872">
      <c r="A1872" s="23" t="s">
        <v>13002</v>
      </c>
      <c r="B1872" s="23" t="s">
        <v>17345</v>
      </c>
      <c r="C1872" s="23" t="s">
        <v>17346</v>
      </c>
    </row>
    <row r="1873">
      <c r="A1873" s="23" t="s">
        <v>13007</v>
      </c>
      <c r="B1873" s="23" t="s">
        <v>17347</v>
      </c>
      <c r="C1873" s="23" t="s">
        <v>17348</v>
      </c>
    </row>
    <row r="1874">
      <c r="A1874" s="23" t="s">
        <v>13009</v>
      </c>
      <c r="B1874" s="23" t="s">
        <v>17349</v>
      </c>
      <c r="C1874" s="23" t="s">
        <v>17350</v>
      </c>
    </row>
    <row r="1875">
      <c r="A1875" s="23" t="s">
        <v>13012</v>
      </c>
      <c r="B1875" s="23" t="s">
        <v>17349</v>
      </c>
      <c r="C1875" s="23" t="s">
        <v>17350</v>
      </c>
    </row>
    <row r="1876">
      <c r="A1876" s="23" t="s">
        <v>13027</v>
      </c>
      <c r="B1876" s="23" t="s">
        <v>17345</v>
      </c>
      <c r="C1876" s="23" t="s">
        <v>17346</v>
      </c>
    </row>
    <row r="1877">
      <c r="A1877" s="23" t="s">
        <v>13029</v>
      </c>
      <c r="B1877" s="23" t="s">
        <v>17347</v>
      </c>
      <c r="C1877" s="23" t="s">
        <v>17348</v>
      </c>
    </row>
    <row r="1878">
      <c r="A1878" s="23" t="s">
        <v>13034</v>
      </c>
      <c r="B1878" s="23" t="s">
        <v>17345</v>
      </c>
      <c r="C1878" s="23" t="s">
        <v>17346</v>
      </c>
    </row>
    <row r="1879">
      <c r="A1879" s="23" t="s">
        <v>13046</v>
      </c>
      <c r="B1879" s="23" t="s">
        <v>17347</v>
      </c>
      <c r="C1879" s="23" t="s">
        <v>17348</v>
      </c>
    </row>
    <row r="1880">
      <c r="A1880" s="23" t="s">
        <v>13050</v>
      </c>
      <c r="B1880" s="23" t="s">
        <v>17349</v>
      </c>
      <c r="C1880" s="23" t="s">
        <v>17350</v>
      </c>
    </row>
    <row r="1881">
      <c r="A1881" s="23" t="s">
        <v>13061</v>
      </c>
      <c r="B1881" s="23" t="s">
        <v>17347</v>
      </c>
      <c r="C1881" s="23" t="s">
        <v>17348</v>
      </c>
    </row>
    <row r="1882">
      <c r="A1882" s="23" t="s">
        <v>13069</v>
      </c>
      <c r="B1882" s="23" t="s">
        <v>17345</v>
      </c>
      <c r="C1882" s="23" t="s">
        <v>17346</v>
      </c>
    </row>
    <row r="1883">
      <c r="A1883" s="23" t="s">
        <v>13075</v>
      </c>
      <c r="B1883" s="23" t="s">
        <v>17347</v>
      </c>
      <c r="C1883" s="23" t="s">
        <v>17348</v>
      </c>
    </row>
    <row r="1884">
      <c r="A1884" s="23" t="s">
        <v>13076</v>
      </c>
      <c r="B1884" s="23" t="s">
        <v>17351</v>
      </c>
      <c r="C1884" s="23" t="s">
        <v>17350</v>
      </c>
    </row>
    <row r="1885">
      <c r="A1885" s="23" t="s">
        <v>13077</v>
      </c>
      <c r="B1885" s="23" t="s">
        <v>17345</v>
      </c>
      <c r="C1885" s="23" t="s">
        <v>17346</v>
      </c>
    </row>
    <row r="1886">
      <c r="A1886" s="23" t="s">
        <v>13081</v>
      </c>
      <c r="B1886" s="23" t="s">
        <v>17345</v>
      </c>
      <c r="C1886" s="23" t="s">
        <v>17346</v>
      </c>
    </row>
    <row r="1887">
      <c r="A1887" s="23" t="s">
        <v>13084</v>
      </c>
      <c r="B1887" s="23" t="s">
        <v>17345</v>
      </c>
      <c r="C1887" s="23" t="s">
        <v>17346</v>
      </c>
    </row>
    <row r="1888">
      <c r="A1888" s="23" t="s">
        <v>13093</v>
      </c>
      <c r="B1888" s="23" t="s">
        <v>17345</v>
      </c>
      <c r="C1888" s="23" t="s">
        <v>17346</v>
      </c>
    </row>
    <row r="1889">
      <c r="A1889" s="23" t="s">
        <v>13105</v>
      </c>
      <c r="B1889" s="23" t="s">
        <v>17345</v>
      </c>
      <c r="C1889" s="23" t="s">
        <v>17346</v>
      </c>
    </row>
    <row r="1890">
      <c r="A1890" s="23" t="s">
        <v>13127</v>
      </c>
      <c r="B1890" s="23" t="s">
        <v>17357</v>
      </c>
      <c r="C1890" s="23" t="s">
        <v>17350</v>
      </c>
    </row>
    <row r="1891">
      <c r="A1891" s="23" t="s">
        <v>13136</v>
      </c>
      <c r="B1891" s="23" t="s">
        <v>17349</v>
      </c>
      <c r="C1891" s="23" t="s">
        <v>17350</v>
      </c>
    </row>
    <row r="1892">
      <c r="A1892" s="23" t="s">
        <v>13138</v>
      </c>
      <c r="B1892" s="23" t="s">
        <v>17347</v>
      </c>
      <c r="C1892" s="23" t="s">
        <v>17348</v>
      </c>
    </row>
    <row r="1893">
      <c r="A1893" s="23" t="s">
        <v>13143</v>
      </c>
      <c r="B1893" s="23" t="s">
        <v>17357</v>
      </c>
      <c r="C1893" s="23" t="s">
        <v>17350</v>
      </c>
    </row>
    <row r="1894">
      <c r="A1894" s="23" t="s">
        <v>13169</v>
      </c>
      <c r="B1894" s="23" t="s">
        <v>17351</v>
      </c>
      <c r="C1894" s="23" t="s">
        <v>17350</v>
      </c>
    </row>
    <row r="1895">
      <c r="A1895" s="23" t="s">
        <v>13181</v>
      </c>
      <c r="B1895" s="23" t="s">
        <v>17347</v>
      </c>
      <c r="C1895" s="23" t="s">
        <v>17348</v>
      </c>
    </row>
    <row r="1896">
      <c r="A1896" s="23" t="s">
        <v>13192</v>
      </c>
      <c r="B1896" s="23" t="s">
        <v>17345</v>
      </c>
      <c r="C1896" s="23" t="s">
        <v>17346</v>
      </c>
    </row>
    <row r="1897">
      <c r="A1897" s="23" t="s">
        <v>13202</v>
      </c>
      <c r="B1897" s="23" t="s">
        <v>17345</v>
      </c>
      <c r="C1897" s="23" t="s">
        <v>17346</v>
      </c>
    </row>
    <row r="1898">
      <c r="A1898" s="23" t="s">
        <v>13206</v>
      </c>
      <c r="B1898" s="23" t="s">
        <v>17366</v>
      </c>
      <c r="C1898" s="23" t="s">
        <v>17348</v>
      </c>
    </row>
    <row r="1899">
      <c r="A1899" s="23" t="s">
        <v>13208</v>
      </c>
      <c r="B1899" s="23" t="s">
        <v>17345</v>
      </c>
      <c r="C1899" s="23" t="s">
        <v>17346</v>
      </c>
    </row>
    <row r="1900">
      <c r="A1900" s="23" t="s">
        <v>13212</v>
      </c>
      <c r="B1900" s="23" t="s">
        <v>17345</v>
      </c>
      <c r="C1900" s="23" t="s">
        <v>17346</v>
      </c>
    </row>
    <row r="1901">
      <c r="A1901" s="23" t="s">
        <v>13213</v>
      </c>
      <c r="B1901" s="23" t="s">
        <v>17359</v>
      </c>
      <c r="C1901" s="23" t="s">
        <v>17360</v>
      </c>
    </row>
    <row r="1902">
      <c r="A1902" s="23" t="s">
        <v>13219</v>
      </c>
      <c r="B1902" s="23" t="s">
        <v>17345</v>
      </c>
      <c r="C1902" s="23" t="s">
        <v>17346</v>
      </c>
    </row>
    <row r="1903">
      <c r="A1903" s="23" t="s">
        <v>13221</v>
      </c>
      <c r="B1903" s="23" t="s">
        <v>17349</v>
      </c>
      <c r="C1903" s="23" t="s">
        <v>17350</v>
      </c>
    </row>
    <row r="1904">
      <c r="A1904" s="23" t="s">
        <v>13228</v>
      </c>
      <c r="B1904" s="23" t="s">
        <v>17345</v>
      </c>
      <c r="C1904" s="23" t="s">
        <v>17346</v>
      </c>
    </row>
    <row r="1905">
      <c r="A1905" s="23" t="s">
        <v>13237</v>
      </c>
      <c r="B1905" s="23" t="s">
        <v>17349</v>
      </c>
      <c r="C1905" s="23" t="s">
        <v>17350</v>
      </c>
    </row>
    <row r="1906">
      <c r="A1906" s="23" t="s">
        <v>13241</v>
      </c>
      <c r="B1906" s="23" t="s">
        <v>17345</v>
      </c>
      <c r="C1906" s="23" t="s">
        <v>17346</v>
      </c>
    </row>
    <row r="1907">
      <c r="A1907" s="23" t="s">
        <v>13252</v>
      </c>
      <c r="B1907" s="23" t="s">
        <v>17349</v>
      </c>
      <c r="C1907" s="23" t="s">
        <v>17350</v>
      </c>
    </row>
    <row r="1908">
      <c r="A1908" s="23" t="s">
        <v>13259</v>
      </c>
      <c r="B1908" s="23" t="s">
        <v>17347</v>
      </c>
      <c r="C1908" s="23" t="s">
        <v>17348</v>
      </c>
    </row>
    <row r="1909">
      <c r="A1909" s="23" t="s">
        <v>13270</v>
      </c>
      <c r="B1909" s="23" t="s">
        <v>17347</v>
      </c>
      <c r="C1909" s="23" t="s">
        <v>17348</v>
      </c>
    </row>
    <row r="1910">
      <c r="A1910" s="23" t="s">
        <v>13277</v>
      </c>
      <c r="B1910" s="23" t="s">
        <v>17351</v>
      </c>
      <c r="C1910" s="23" t="s">
        <v>17350</v>
      </c>
    </row>
    <row r="1911">
      <c r="A1911" s="23" t="s">
        <v>13279</v>
      </c>
      <c r="B1911" s="23" t="s">
        <v>17407</v>
      </c>
      <c r="C1911" s="23" t="s">
        <v>17350</v>
      </c>
    </row>
    <row r="1912">
      <c r="A1912" s="23" t="s">
        <v>13289</v>
      </c>
      <c r="B1912" s="23" t="s">
        <v>17376</v>
      </c>
      <c r="C1912" s="23" t="s">
        <v>17350</v>
      </c>
    </row>
    <row r="1913">
      <c r="A1913" s="23" t="s">
        <v>13297</v>
      </c>
      <c r="B1913" s="23" t="s">
        <v>17349</v>
      </c>
      <c r="C1913" s="23" t="s">
        <v>17350</v>
      </c>
    </row>
    <row r="1914">
      <c r="A1914" s="23" t="s">
        <v>13298</v>
      </c>
      <c r="B1914" s="23" t="s">
        <v>17347</v>
      </c>
      <c r="C1914" s="23" t="s">
        <v>17348</v>
      </c>
    </row>
    <row r="1915">
      <c r="A1915" s="23" t="s">
        <v>13300</v>
      </c>
      <c r="B1915" s="23" t="s">
        <v>17349</v>
      </c>
      <c r="C1915" s="23" t="s">
        <v>17350</v>
      </c>
    </row>
    <row r="1916">
      <c r="A1916" s="23" t="s">
        <v>13301</v>
      </c>
      <c r="B1916" s="23" t="s">
        <v>17347</v>
      </c>
      <c r="C1916" s="23" t="s">
        <v>17348</v>
      </c>
    </row>
    <row r="1917">
      <c r="A1917" s="23" t="s">
        <v>13302</v>
      </c>
      <c r="B1917" s="23" t="s">
        <v>17358</v>
      </c>
      <c r="C1917" s="23" t="s">
        <v>17350</v>
      </c>
    </row>
    <row r="1918">
      <c r="A1918" s="23" t="s">
        <v>13306</v>
      </c>
      <c r="B1918" s="23" t="s">
        <v>17345</v>
      </c>
      <c r="C1918" s="23" t="s">
        <v>17346</v>
      </c>
    </row>
    <row r="1919">
      <c r="A1919" s="23" t="s">
        <v>13308</v>
      </c>
      <c r="B1919" s="23" t="s">
        <v>17410</v>
      </c>
      <c r="C1919" s="23" t="s">
        <v>17411</v>
      </c>
    </row>
    <row r="1920">
      <c r="A1920" s="23" t="s">
        <v>13320</v>
      </c>
      <c r="B1920" s="23" t="s">
        <v>17345</v>
      </c>
      <c r="C1920" s="23" t="s">
        <v>17346</v>
      </c>
    </row>
    <row r="1921">
      <c r="A1921" s="23" t="s">
        <v>13323</v>
      </c>
      <c r="B1921" s="23" t="s">
        <v>17345</v>
      </c>
      <c r="C1921" s="23" t="s">
        <v>17346</v>
      </c>
    </row>
    <row r="1922">
      <c r="A1922" s="23" t="s">
        <v>13327</v>
      </c>
      <c r="B1922" s="23" t="s">
        <v>17349</v>
      </c>
      <c r="C1922" s="23" t="s">
        <v>17350</v>
      </c>
    </row>
    <row r="1923">
      <c r="A1923" s="23" t="s">
        <v>13333</v>
      </c>
      <c r="B1923" s="23" t="s">
        <v>17347</v>
      </c>
      <c r="C1923" s="23" t="s">
        <v>17348</v>
      </c>
    </row>
    <row r="1924">
      <c r="A1924" s="23" t="s">
        <v>13337</v>
      </c>
      <c r="B1924" s="23" t="s">
        <v>17359</v>
      </c>
      <c r="C1924" s="23" t="s">
        <v>17360</v>
      </c>
    </row>
    <row r="1925">
      <c r="A1925" s="23" t="s">
        <v>13339</v>
      </c>
      <c r="B1925" s="23" t="s">
        <v>17345</v>
      </c>
      <c r="C1925" s="23" t="s">
        <v>17346</v>
      </c>
    </row>
    <row r="1926">
      <c r="A1926" s="23" t="s">
        <v>13345</v>
      </c>
      <c r="B1926" s="23" t="s">
        <v>17345</v>
      </c>
      <c r="C1926" s="23" t="s">
        <v>17346</v>
      </c>
    </row>
    <row r="1927">
      <c r="A1927" s="23" t="s">
        <v>13347</v>
      </c>
      <c r="B1927" s="23" t="s">
        <v>17347</v>
      </c>
      <c r="C1927" s="23" t="s">
        <v>17348</v>
      </c>
    </row>
    <row r="1928">
      <c r="A1928" s="23" t="s">
        <v>13352</v>
      </c>
      <c r="B1928" s="23" t="s">
        <v>17359</v>
      </c>
      <c r="C1928" s="23" t="s">
        <v>17360</v>
      </c>
    </row>
    <row r="1929">
      <c r="A1929" s="23" t="s">
        <v>13356</v>
      </c>
      <c r="B1929" s="23" t="s">
        <v>17345</v>
      </c>
      <c r="C1929" s="23" t="s">
        <v>17346</v>
      </c>
    </row>
    <row r="1930">
      <c r="A1930" s="23" t="s">
        <v>194</v>
      </c>
      <c r="B1930" s="23" t="s">
        <v>17349</v>
      </c>
      <c r="C1930" s="23" t="s">
        <v>17350</v>
      </c>
    </row>
    <row r="1931">
      <c r="A1931" s="23" t="s">
        <v>13363</v>
      </c>
      <c r="B1931" s="23" t="s">
        <v>17359</v>
      </c>
      <c r="C1931" s="23" t="s">
        <v>17360</v>
      </c>
    </row>
    <row r="1932">
      <c r="A1932" s="23" t="s">
        <v>13367</v>
      </c>
      <c r="B1932" s="23" t="s">
        <v>17358</v>
      </c>
      <c r="C1932" s="23" t="s">
        <v>17350</v>
      </c>
    </row>
    <row r="1933">
      <c r="A1933" s="23" t="s">
        <v>13371</v>
      </c>
      <c r="B1933" s="23" t="s">
        <v>17347</v>
      </c>
      <c r="C1933" s="23" t="s">
        <v>17348</v>
      </c>
    </row>
    <row r="1934">
      <c r="A1934" s="23" t="s">
        <v>13374</v>
      </c>
      <c r="B1934" s="23" t="s">
        <v>17359</v>
      </c>
      <c r="C1934" s="23" t="s">
        <v>17360</v>
      </c>
    </row>
    <row r="1935">
      <c r="A1935" s="23" t="s">
        <v>13376</v>
      </c>
      <c r="B1935" s="23" t="s">
        <v>17345</v>
      </c>
      <c r="C1935" s="23" t="s">
        <v>17346</v>
      </c>
    </row>
    <row r="1936">
      <c r="A1936" s="23" t="s">
        <v>13378</v>
      </c>
      <c r="B1936" s="23" t="s">
        <v>17347</v>
      </c>
      <c r="C1936" s="23" t="s">
        <v>17348</v>
      </c>
    </row>
    <row r="1937">
      <c r="A1937" s="23" t="s">
        <v>13379</v>
      </c>
      <c r="B1937" s="23" t="s">
        <v>17347</v>
      </c>
      <c r="C1937" s="23" t="s">
        <v>17348</v>
      </c>
    </row>
    <row r="1938">
      <c r="A1938" s="23" t="s">
        <v>13383</v>
      </c>
      <c r="B1938" s="23" t="s">
        <v>17347</v>
      </c>
      <c r="C1938" s="23" t="s">
        <v>17348</v>
      </c>
    </row>
    <row r="1939">
      <c r="A1939" s="23" t="s">
        <v>13385</v>
      </c>
      <c r="B1939" s="23" t="s">
        <v>17345</v>
      </c>
      <c r="C1939" s="23" t="s">
        <v>17346</v>
      </c>
    </row>
    <row r="1940">
      <c r="A1940" s="23" t="s">
        <v>13386</v>
      </c>
      <c r="B1940" s="23" t="s">
        <v>17349</v>
      </c>
      <c r="C1940" s="23" t="s">
        <v>17350</v>
      </c>
    </row>
    <row r="1941">
      <c r="A1941" s="23" t="s">
        <v>13406</v>
      </c>
      <c r="B1941" s="23" t="s">
        <v>17345</v>
      </c>
      <c r="C1941" s="23" t="s">
        <v>17346</v>
      </c>
    </row>
    <row r="1942">
      <c r="A1942" s="23" t="s">
        <v>13407</v>
      </c>
      <c r="B1942" s="23" t="s">
        <v>17345</v>
      </c>
      <c r="C1942" s="23" t="s">
        <v>17346</v>
      </c>
    </row>
    <row r="1943">
      <c r="A1943" s="23" t="s">
        <v>13414</v>
      </c>
      <c r="B1943" s="23" t="s">
        <v>17347</v>
      </c>
      <c r="C1943" s="23" t="s">
        <v>17348</v>
      </c>
    </row>
    <row r="1944">
      <c r="A1944" s="23" t="s">
        <v>13424</v>
      </c>
      <c r="B1944" s="23" t="s">
        <v>17347</v>
      </c>
      <c r="C1944" s="23" t="s">
        <v>17348</v>
      </c>
    </row>
    <row r="1945">
      <c r="A1945" s="23" t="s">
        <v>13427</v>
      </c>
      <c r="B1945" s="23" t="s">
        <v>17361</v>
      </c>
      <c r="C1945" s="23" t="s">
        <v>17350</v>
      </c>
    </row>
    <row r="1946">
      <c r="A1946" s="23" t="s">
        <v>13434</v>
      </c>
      <c r="B1946" s="23" t="s">
        <v>17349</v>
      </c>
      <c r="C1946" s="23" t="s">
        <v>17350</v>
      </c>
    </row>
    <row r="1947">
      <c r="A1947" s="23" t="s">
        <v>13441</v>
      </c>
      <c r="B1947" s="23" t="s">
        <v>17347</v>
      </c>
      <c r="C1947" s="23" t="s">
        <v>17348</v>
      </c>
    </row>
    <row r="1948">
      <c r="A1948" s="23" t="s">
        <v>13443</v>
      </c>
      <c r="B1948" s="23" t="s">
        <v>17359</v>
      </c>
      <c r="C1948" s="23" t="s">
        <v>17360</v>
      </c>
    </row>
    <row r="1949">
      <c r="A1949" s="23" t="s">
        <v>13458</v>
      </c>
      <c r="B1949" s="23" t="s">
        <v>17345</v>
      </c>
      <c r="C1949" s="23" t="s">
        <v>17346</v>
      </c>
    </row>
    <row r="1950">
      <c r="A1950" s="23" t="s">
        <v>13464</v>
      </c>
      <c r="B1950" s="23" t="s">
        <v>17345</v>
      </c>
      <c r="C1950" s="23" t="s">
        <v>17346</v>
      </c>
    </row>
    <row r="1951">
      <c r="A1951" s="23" t="s">
        <v>13472</v>
      </c>
      <c r="B1951" s="23" t="s">
        <v>17347</v>
      </c>
      <c r="C1951" s="23" t="s">
        <v>17348</v>
      </c>
    </row>
    <row r="1952">
      <c r="A1952" s="23" t="s">
        <v>13473</v>
      </c>
      <c r="B1952" s="23" t="s">
        <v>17349</v>
      </c>
      <c r="C1952" s="23" t="s">
        <v>17350</v>
      </c>
    </row>
    <row r="1953">
      <c r="A1953" s="23" t="s">
        <v>13475</v>
      </c>
      <c r="B1953" s="23" t="s">
        <v>17347</v>
      </c>
      <c r="C1953" s="23" t="s">
        <v>17348</v>
      </c>
    </row>
    <row r="1954">
      <c r="A1954" s="23" t="s">
        <v>13476</v>
      </c>
      <c r="B1954" s="23" t="s">
        <v>17349</v>
      </c>
      <c r="C1954" s="23" t="s">
        <v>17350</v>
      </c>
    </row>
    <row r="1955">
      <c r="A1955" s="23" t="s">
        <v>13482</v>
      </c>
      <c r="B1955" s="23" t="s">
        <v>17366</v>
      </c>
      <c r="C1955" s="23" t="s">
        <v>17348</v>
      </c>
    </row>
    <row r="1956">
      <c r="A1956" s="23" t="s">
        <v>13484</v>
      </c>
      <c r="B1956" s="23" t="s">
        <v>17359</v>
      </c>
      <c r="C1956" s="23" t="s">
        <v>17360</v>
      </c>
    </row>
    <row r="1957">
      <c r="A1957" s="23" t="s">
        <v>13488</v>
      </c>
      <c r="B1957" s="23" t="s">
        <v>17359</v>
      </c>
      <c r="C1957" s="23" t="s">
        <v>17360</v>
      </c>
    </row>
    <row r="1958">
      <c r="A1958" s="23" t="s">
        <v>13492</v>
      </c>
      <c r="B1958" s="23" t="s">
        <v>17345</v>
      </c>
      <c r="C1958" s="23" t="s">
        <v>17346</v>
      </c>
    </row>
    <row r="1959">
      <c r="A1959" s="23" t="s">
        <v>13503</v>
      </c>
      <c r="B1959" s="23" t="s">
        <v>17345</v>
      </c>
      <c r="C1959" s="23" t="s">
        <v>17346</v>
      </c>
    </row>
    <row r="1960">
      <c r="A1960" s="23" t="s">
        <v>13504</v>
      </c>
      <c r="B1960" s="23" t="s">
        <v>17347</v>
      </c>
      <c r="C1960" s="23" t="s">
        <v>17348</v>
      </c>
    </row>
    <row r="1961">
      <c r="A1961" s="23" t="s">
        <v>13517</v>
      </c>
      <c r="B1961" s="23" t="s">
        <v>17349</v>
      </c>
      <c r="C1961" s="23" t="s">
        <v>17350</v>
      </c>
    </row>
    <row r="1962">
      <c r="A1962" s="23" t="s">
        <v>13521</v>
      </c>
      <c r="B1962" s="23" t="s">
        <v>17347</v>
      </c>
      <c r="C1962" s="23" t="s">
        <v>17348</v>
      </c>
    </row>
    <row r="1963">
      <c r="A1963" s="23" t="s">
        <v>13533</v>
      </c>
      <c r="B1963" s="23" t="s">
        <v>17347</v>
      </c>
      <c r="C1963" s="23" t="s">
        <v>17348</v>
      </c>
    </row>
    <row r="1964">
      <c r="A1964" s="23" t="s">
        <v>13537</v>
      </c>
      <c r="B1964" s="23" t="s">
        <v>17347</v>
      </c>
      <c r="C1964" s="23" t="s">
        <v>17348</v>
      </c>
    </row>
    <row r="1965">
      <c r="A1965" s="23" t="s">
        <v>13565</v>
      </c>
      <c r="B1965" s="23" t="s">
        <v>17357</v>
      </c>
      <c r="C1965" s="23" t="s">
        <v>17350</v>
      </c>
    </row>
    <row r="1966">
      <c r="A1966" s="23" t="s">
        <v>13567</v>
      </c>
      <c r="B1966" s="23" t="s">
        <v>17347</v>
      </c>
      <c r="C1966" s="23" t="s">
        <v>17348</v>
      </c>
    </row>
    <row r="1967">
      <c r="A1967" s="23" t="s">
        <v>13571</v>
      </c>
      <c r="B1967" s="23" t="s">
        <v>17345</v>
      </c>
      <c r="C1967" s="23" t="s">
        <v>17346</v>
      </c>
    </row>
    <row r="1968">
      <c r="A1968" s="23" t="s">
        <v>13575</v>
      </c>
      <c r="B1968" s="23" t="s">
        <v>17366</v>
      </c>
      <c r="C1968" s="23" t="s">
        <v>17348</v>
      </c>
    </row>
    <row r="1969">
      <c r="A1969" s="23" t="s">
        <v>13587</v>
      </c>
      <c r="B1969" s="23" t="s">
        <v>17345</v>
      </c>
      <c r="C1969" s="23" t="s">
        <v>17346</v>
      </c>
    </row>
    <row r="1970">
      <c r="A1970" s="23" t="s">
        <v>13594</v>
      </c>
      <c r="B1970" s="23" t="s">
        <v>17345</v>
      </c>
      <c r="C1970" s="23" t="s">
        <v>17346</v>
      </c>
    </row>
    <row r="1971">
      <c r="A1971" s="23" t="s">
        <v>13598</v>
      </c>
      <c r="B1971" s="23" t="s">
        <v>17349</v>
      </c>
      <c r="C1971" s="23" t="s">
        <v>17350</v>
      </c>
    </row>
    <row r="1972">
      <c r="A1972" s="23" t="s">
        <v>13637</v>
      </c>
      <c r="B1972" s="23" t="s">
        <v>17349</v>
      </c>
      <c r="C1972" s="23" t="s">
        <v>17350</v>
      </c>
    </row>
    <row r="1973">
      <c r="A1973" s="23" t="s">
        <v>13645</v>
      </c>
      <c r="B1973" s="23" t="s">
        <v>17345</v>
      </c>
      <c r="C1973" s="23" t="s">
        <v>17346</v>
      </c>
    </row>
    <row r="1974">
      <c r="A1974" s="23" t="s">
        <v>13647</v>
      </c>
      <c r="B1974" s="23" t="s">
        <v>17347</v>
      </c>
      <c r="C1974" s="23" t="s">
        <v>17348</v>
      </c>
    </row>
    <row r="1975">
      <c r="A1975" s="23" t="s">
        <v>115</v>
      </c>
      <c r="B1975" s="23" t="s">
        <v>17366</v>
      </c>
      <c r="C1975" s="23" t="s">
        <v>17348</v>
      </c>
    </row>
    <row r="1976">
      <c r="A1976" s="23" t="s">
        <v>13654</v>
      </c>
      <c r="B1976" s="23" t="s">
        <v>17349</v>
      </c>
      <c r="C1976" s="23" t="s">
        <v>17350</v>
      </c>
    </row>
    <row r="1977">
      <c r="A1977" s="23" t="s">
        <v>13660</v>
      </c>
      <c r="B1977" s="23" t="s">
        <v>17349</v>
      </c>
      <c r="C1977" s="23" t="s">
        <v>17350</v>
      </c>
    </row>
    <row r="1978">
      <c r="A1978" s="23" t="s">
        <v>13662</v>
      </c>
      <c r="B1978" s="23" t="s">
        <v>17349</v>
      </c>
      <c r="C1978" s="23" t="s">
        <v>17350</v>
      </c>
    </row>
    <row r="1979">
      <c r="A1979" s="23" t="s">
        <v>13664</v>
      </c>
      <c r="B1979" s="23" t="s">
        <v>17347</v>
      </c>
      <c r="C1979" s="23" t="s">
        <v>17348</v>
      </c>
    </row>
    <row r="1980">
      <c r="A1980" s="23" t="s">
        <v>13668</v>
      </c>
      <c r="B1980" s="23" t="s">
        <v>17345</v>
      </c>
      <c r="C1980" s="23" t="s">
        <v>17346</v>
      </c>
    </row>
    <row r="1981">
      <c r="A1981" s="23" t="s">
        <v>13670</v>
      </c>
      <c r="B1981" s="23" t="s">
        <v>17347</v>
      </c>
      <c r="C1981" s="23" t="s">
        <v>17348</v>
      </c>
    </row>
    <row r="1982">
      <c r="A1982" s="23" t="s">
        <v>13673</v>
      </c>
      <c r="B1982" s="23" t="s">
        <v>17345</v>
      </c>
      <c r="C1982" s="23" t="s">
        <v>17346</v>
      </c>
    </row>
    <row r="1983">
      <c r="A1983" s="23" t="s">
        <v>13674</v>
      </c>
      <c r="B1983" s="23" t="s">
        <v>17347</v>
      </c>
      <c r="C1983" s="23" t="s">
        <v>17348</v>
      </c>
    </row>
    <row r="1984">
      <c r="A1984" s="23" t="s">
        <v>13679</v>
      </c>
      <c r="B1984" s="23" t="s">
        <v>17345</v>
      </c>
      <c r="C1984" s="23" t="s">
        <v>17346</v>
      </c>
    </row>
    <row r="1985">
      <c r="A1985" s="23" t="s">
        <v>13687</v>
      </c>
      <c r="B1985" s="23" t="s">
        <v>17355</v>
      </c>
      <c r="C1985" s="23" t="s">
        <v>17350</v>
      </c>
    </row>
    <row r="1986">
      <c r="A1986" s="23" t="s">
        <v>13694</v>
      </c>
      <c r="B1986" s="23" t="s">
        <v>17347</v>
      </c>
      <c r="C1986" s="23" t="s">
        <v>17348</v>
      </c>
    </row>
    <row r="1987">
      <c r="A1987" s="23" t="s">
        <v>13695</v>
      </c>
      <c r="B1987" s="23" t="s">
        <v>17347</v>
      </c>
      <c r="C1987" s="23" t="s">
        <v>17348</v>
      </c>
    </row>
    <row r="1988">
      <c r="A1988" s="23" t="s">
        <v>13705</v>
      </c>
      <c r="B1988" s="23" t="s">
        <v>17347</v>
      </c>
      <c r="C1988" s="23" t="s">
        <v>17348</v>
      </c>
    </row>
    <row r="1989">
      <c r="A1989" s="23" t="s">
        <v>13712</v>
      </c>
      <c r="B1989" s="23" t="s">
        <v>17345</v>
      </c>
      <c r="C1989" s="23" t="s">
        <v>17346</v>
      </c>
    </row>
    <row r="1990">
      <c r="A1990" s="23" t="s">
        <v>13713</v>
      </c>
      <c r="B1990" s="23" t="s">
        <v>17345</v>
      </c>
      <c r="C1990" s="23" t="s">
        <v>17346</v>
      </c>
    </row>
    <row r="1991">
      <c r="A1991" s="23" t="s">
        <v>13718</v>
      </c>
      <c r="B1991" s="23" t="s">
        <v>17347</v>
      </c>
      <c r="C1991" s="23" t="s">
        <v>17348</v>
      </c>
    </row>
    <row r="1992">
      <c r="A1992" s="23" t="s">
        <v>13738</v>
      </c>
      <c r="B1992" s="23" t="s">
        <v>17345</v>
      </c>
      <c r="C1992" s="23" t="s">
        <v>17346</v>
      </c>
    </row>
    <row r="1993">
      <c r="A1993" s="23" t="s">
        <v>13739</v>
      </c>
      <c r="B1993" s="23" t="s">
        <v>17345</v>
      </c>
      <c r="C1993" s="23" t="s">
        <v>17346</v>
      </c>
    </row>
    <row r="1994">
      <c r="A1994" s="23" t="s">
        <v>13752</v>
      </c>
      <c r="B1994" s="23" t="s">
        <v>17349</v>
      </c>
      <c r="C1994" s="23" t="s">
        <v>17350</v>
      </c>
    </row>
    <row r="1995">
      <c r="A1995" s="23" t="s">
        <v>13760</v>
      </c>
      <c r="B1995" s="23" t="s">
        <v>17345</v>
      </c>
      <c r="C1995" s="23" t="s">
        <v>17346</v>
      </c>
    </row>
    <row r="1996">
      <c r="A1996" s="23" t="s">
        <v>13761</v>
      </c>
      <c r="B1996" s="23" t="s">
        <v>17345</v>
      </c>
      <c r="C1996" s="23" t="s">
        <v>17346</v>
      </c>
    </row>
    <row r="1997">
      <c r="A1997" s="23" t="s">
        <v>13764</v>
      </c>
      <c r="B1997" s="23" t="s">
        <v>17347</v>
      </c>
      <c r="C1997" s="23" t="s">
        <v>17348</v>
      </c>
    </row>
    <row r="1998">
      <c r="A1998" s="23" t="s">
        <v>13778</v>
      </c>
      <c r="B1998" s="23" t="s">
        <v>17349</v>
      </c>
      <c r="C1998" s="23" t="s">
        <v>17350</v>
      </c>
    </row>
    <row r="1999">
      <c r="A1999" s="23" t="s">
        <v>13780</v>
      </c>
      <c r="B1999" s="23" t="s">
        <v>17347</v>
      </c>
      <c r="C1999" s="23" t="s">
        <v>17348</v>
      </c>
    </row>
    <row r="2000">
      <c r="A2000" s="23" t="s">
        <v>13783</v>
      </c>
      <c r="B2000" s="23" t="s">
        <v>17345</v>
      </c>
      <c r="C2000" s="23" t="s">
        <v>17346</v>
      </c>
    </row>
    <row r="2001">
      <c r="A2001" s="23" t="s">
        <v>13791</v>
      </c>
      <c r="B2001" s="23" t="s">
        <v>17345</v>
      </c>
      <c r="C2001" s="23" t="s">
        <v>17346</v>
      </c>
    </row>
    <row r="2002">
      <c r="A2002" s="23" t="s">
        <v>13804</v>
      </c>
      <c r="B2002" s="23" t="s">
        <v>17345</v>
      </c>
      <c r="C2002" s="23" t="s">
        <v>17346</v>
      </c>
    </row>
    <row r="2003">
      <c r="A2003" s="23" t="s">
        <v>13805</v>
      </c>
      <c r="B2003" s="23" t="s">
        <v>17345</v>
      </c>
      <c r="C2003" s="23" t="s">
        <v>17346</v>
      </c>
    </row>
    <row r="2004">
      <c r="A2004" s="23" t="s">
        <v>13810</v>
      </c>
      <c r="B2004" s="23" t="s">
        <v>17347</v>
      </c>
      <c r="C2004" s="23" t="s">
        <v>17348</v>
      </c>
    </row>
    <row r="2005">
      <c r="A2005" s="23" t="s">
        <v>13814</v>
      </c>
      <c r="B2005" s="23" t="s">
        <v>17345</v>
      </c>
      <c r="C2005" s="23" t="s">
        <v>17346</v>
      </c>
    </row>
    <row r="2006">
      <c r="A2006" s="23" t="s">
        <v>13816</v>
      </c>
      <c r="B2006" s="23" t="s">
        <v>17345</v>
      </c>
      <c r="C2006" s="23" t="s">
        <v>17346</v>
      </c>
    </row>
    <row r="2007">
      <c r="A2007" s="23" t="s">
        <v>13817</v>
      </c>
      <c r="B2007" s="23" t="s">
        <v>17345</v>
      </c>
      <c r="C2007" s="23" t="s">
        <v>17346</v>
      </c>
    </row>
    <row r="2008">
      <c r="A2008" s="23" t="s">
        <v>13818</v>
      </c>
      <c r="B2008" s="23" t="s">
        <v>17345</v>
      </c>
      <c r="C2008" s="23" t="s">
        <v>17346</v>
      </c>
    </row>
    <row r="2009">
      <c r="A2009" s="23" t="s">
        <v>13819</v>
      </c>
      <c r="B2009" s="23" t="s">
        <v>17349</v>
      </c>
      <c r="C2009" s="23" t="s">
        <v>17350</v>
      </c>
    </row>
    <row r="2010">
      <c r="A2010" s="23" t="s">
        <v>13834</v>
      </c>
      <c r="B2010" s="23" t="s">
        <v>17349</v>
      </c>
      <c r="C2010" s="23" t="s">
        <v>17350</v>
      </c>
    </row>
    <row r="2011">
      <c r="A2011" s="23" t="s">
        <v>13836</v>
      </c>
      <c r="B2011" s="23" t="s">
        <v>17347</v>
      </c>
      <c r="C2011" s="23" t="s">
        <v>17348</v>
      </c>
    </row>
    <row r="2012">
      <c r="A2012" s="23" t="s">
        <v>13837</v>
      </c>
      <c r="B2012" s="23" t="s">
        <v>17349</v>
      </c>
      <c r="C2012" s="23" t="s">
        <v>17350</v>
      </c>
    </row>
    <row r="2013">
      <c r="A2013" s="23" t="s">
        <v>13838</v>
      </c>
      <c r="B2013" s="23" t="s">
        <v>17345</v>
      </c>
      <c r="C2013" s="23" t="s">
        <v>17346</v>
      </c>
    </row>
    <row r="2014">
      <c r="A2014" s="23" t="s">
        <v>13843</v>
      </c>
      <c r="B2014" s="23" t="s">
        <v>17349</v>
      </c>
      <c r="C2014" s="23" t="s">
        <v>17350</v>
      </c>
    </row>
    <row r="2015">
      <c r="A2015" s="23" t="s">
        <v>13846</v>
      </c>
      <c r="B2015" s="23" t="s">
        <v>17359</v>
      </c>
      <c r="C2015" s="23" t="s">
        <v>17360</v>
      </c>
    </row>
    <row r="2016">
      <c r="A2016" s="23" t="s">
        <v>13847</v>
      </c>
      <c r="B2016" s="23" t="s">
        <v>17349</v>
      </c>
      <c r="C2016" s="23" t="s">
        <v>17350</v>
      </c>
    </row>
    <row r="2017">
      <c r="A2017" s="23" t="s">
        <v>13853</v>
      </c>
      <c r="B2017" s="23" t="s">
        <v>17347</v>
      </c>
      <c r="C2017" s="23" t="s">
        <v>17348</v>
      </c>
    </row>
    <row r="2018">
      <c r="A2018" s="23" t="s">
        <v>13854</v>
      </c>
      <c r="B2018" s="23" t="s">
        <v>17347</v>
      </c>
      <c r="C2018" s="23" t="s">
        <v>17348</v>
      </c>
    </row>
    <row r="2019">
      <c r="A2019" s="23" t="s">
        <v>13856</v>
      </c>
      <c r="B2019" s="23" t="s">
        <v>17347</v>
      </c>
      <c r="C2019" s="23" t="s">
        <v>17348</v>
      </c>
    </row>
    <row r="2020">
      <c r="A2020" s="23" t="s">
        <v>13876</v>
      </c>
      <c r="B2020" s="23" t="s">
        <v>17345</v>
      </c>
      <c r="C2020" s="23" t="s">
        <v>17346</v>
      </c>
    </row>
    <row r="2021">
      <c r="A2021" s="23" t="s">
        <v>13877</v>
      </c>
      <c r="B2021" s="23" t="s">
        <v>17349</v>
      </c>
      <c r="C2021" s="23" t="s">
        <v>17350</v>
      </c>
    </row>
    <row r="2022">
      <c r="A2022" s="23" t="s">
        <v>13878</v>
      </c>
      <c r="B2022" s="23" t="s">
        <v>17345</v>
      </c>
      <c r="C2022" s="23" t="s">
        <v>17346</v>
      </c>
    </row>
    <row r="2023">
      <c r="A2023" s="23" t="s">
        <v>13880</v>
      </c>
      <c r="B2023" s="23" t="s">
        <v>17345</v>
      </c>
      <c r="C2023" s="23" t="s">
        <v>17346</v>
      </c>
    </row>
    <row r="2024">
      <c r="A2024" s="23" t="s">
        <v>13881</v>
      </c>
      <c r="B2024" s="23" t="s">
        <v>17347</v>
      </c>
      <c r="C2024" s="23" t="s">
        <v>17348</v>
      </c>
    </row>
    <row r="2025">
      <c r="A2025" s="23" t="s">
        <v>13882</v>
      </c>
      <c r="B2025" s="23" t="s">
        <v>17347</v>
      </c>
      <c r="C2025" s="23" t="s">
        <v>17348</v>
      </c>
    </row>
    <row r="2026">
      <c r="A2026" s="23" t="s">
        <v>13897</v>
      </c>
      <c r="B2026" s="23" t="s">
        <v>17347</v>
      </c>
      <c r="C2026" s="23" t="s">
        <v>17348</v>
      </c>
    </row>
    <row r="2027">
      <c r="A2027" s="23" t="s">
        <v>13900</v>
      </c>
      <c r="B2027" s="23" t="s">
        <v>17345</v>
      </c>
      <c r="C2027" s="23" t="s">
        <v>17346</v>
      </c>
    </row>
    <row r="2028">
      <c r="A2028" s="23" t="s">
        <v>13906</v>
      </c>
      <c r="B2028" s="23" t="s">
        <v>17345</v>
      </c>
      <c r="C2028" s="23" t="s">
        <v>17346</v>
      </c>
    </row>
    <row r="2029">
      <c r="A2029" s="23" t="s">
        <v>13913</v>
      </c>
      <c r="B2029" s="23" t="s">
        <v>17347</v>
      </c>
      <c r="C2029" s="23" t="s">
        <v>17348</v>
      </c>
    </row>
    <row r="2030">
      <c r="A2030" s="23" t="s">
        <v>13925</v>
      </c>
      <c r="B2030" s="23" t="s">
        <v>17347</v>
      </c>
      <c r="C2030" s="23" t="s">
        <v>17348</v>
      </c>
    </row>
    <row r="2031">
      <c r="A2031" s="23" t="s">
        <v>13928</v>
      </c>
      <c r="B2031" s="23" t="s">
        <v>17345</v>
      </c>
      <c r="C2031" s="23" t="s">
        <v>17346</v>
      </c>
    </row>
    <row r="2032">
      <c r="A2032" s="23" t="s">
        <v>13941</v>
      </c>
      <c r="B2032" s="23" t="s">
        <v>17345</v>
      </c>
      <c r="C2032" s="23" t="s">
        <v>17346</v>
      </c>
    </row>
    <row r="2033">
      <c r="A2033" s="23" t="s">
        <v>13948</v>
      </c>
      <c r="B2033" s="23" t="s">
        <v>17365</v>
      </c>
      <c r="C2033" s="23" t="s">
        <v>17350</v>
      </c>
    </row>
    <row r="2034">
      <c r="A2034" s="23" t="s">
        <v>13950</v>
      </c>
      <c r="B2034" s="23" t="s">
        <v>17345</v>
      </c>
      <c r="C2034" s="23" t="s">
        <v>17346</v>
      </c>
    </row>
    <row r="2035">
      <c r="A2035" s="23" t="s">
        <v>13955</v>
      </c>
      <c r="B2035" s="23" t="s">
        <v>17349</v>
      </c>
      <c r="C2035" s="23" t="s">
        <v>17350</v>
      </c>
    </row>
    <row r="2036">
      <c r="A2036" s="23" t="s">
        <v>13964</v>
      </c>
      <c r="B2036" s="23" t="s">
        <v>17347</v>
      </c>
      <c r="C2036" s="23" t="s">
        <v>17348</v>
      </c>
    </row>
    <row r="2037">
      <c r="A2037" s="23" t="s">
        <v>13973</v>
      </c>
      <c r="B2037" s="23" t="s">
        <v>17359</v>
      </c>
      <c r="C2037" s="23" t="s">
        <v>17360</v>
      </c>
    </row>
    <row r="2038">
      <c r="A2038" s="23" t="s">
        <v>13989</v>
      </c>
      <c r="B2038" s="23" t="s">
        <v>17347</v>
      </c>
      <c r="C2038" s="23" t="s">
        <v>17348</v>
      </c>
    </row>
    <row r="2039">
      <c r="A2039" s="23" t="s">
        <v>13998</v>
      </c>
      <c r="B2039" s="23" t="s">
        <v>17347</v>
      </c>
      <c r="C2039" s="23" t="s">
        <v>17348</v>
      </c>
    </row>
    <row r="2040">
      <c r="A2040" s="23" t="s">
        <v>14011</v>
      </c>
      <c r="B2040" s="23" t="s">
        <v>17345</v>
      </c>
      <c r="C2040" s="23" t="s">
        <v>17346</v>
      </c>
    </row>
    <row r="2041">
      <c r="A2041" s="23" t="s">
        <v>14025</v>
      </c>
      <c r="B2041" s="23" t="s">
        <v>17351</v>
      </c>
      <c r="C2041" s="23" t="s">
        <v>17350</v>
      </c>
    </row>
    <row r="2042">
      <c r="A2042" s="23" t="s">
        <v>14028</v>
      </c>
      <c r="B2042" s="23" t="s">
        <v>17345</v>
      </c>
      <c r="C2042" s="23" t="s">
        <v>17346</v>
      </c>
    </row>
    <row r="2043">
      <c r="A2043" s="23" t="s">
        <v>14029</v>
      </c>
      <c r="B2043" s="23" t="s">
        <v>17347</v>
      </c>
      <c r="C2043" s="23" t="s">
        <v>17348</v>
      </c>
    </row>
    <row r="2044">
      <c r="A2044" s="23" t="s">
        <v>14035</v>
      </c>
      <c r="B2044" s="23" t="s">
        <v>17345</v>
      </c>
      <c r="C2044" s="23" t="s">
        <v>17346</v>
      </c>
    </row>
    <row r="2045">
      <c r="A2045" s="23" t="s">
        <v>14041</v>
      </c>
      <c r="B2045" s="23" t="s">
        <v>17347</v>
      </c>
      <c r="C2045" s="23" t="s">
        <v>17348</v>
      </c>
    </row>
    <row r="2046">
      <c r="A2046" s="23" t="s">
        <v>14046</v>
      </c>
      <c r="B2046" s="23" t="s">
        <v>17347</v>
      </c>
      <c r="C2046" s="23" t="s">
        <v>17348</v>
      </c>
    </row>
    <row r="2047">
      <c r="A2047" s="23" t="s">
        <v>14047</v>
      </c>
      <c r="B2047" s="23" t="s">
        <v>17349</v>
      </c>
      <c r="C2047" s="23" t="s">
        <v>17350</v>
      </c>
    </row>
    <row r="2048">
      <c r="A2048" s="23" t="s">
        <v>14056</v>
      </c>
      <c r="B2048" s="23" t="s">
        <v>17345</v>
      </c>
      <c r="C2048" s="23" t="s">
        <v>17346</v>
      </c>
    </row>
    <row r="2049">
      <c r="A2049" s="23" t="s">
        <v>14064</v>
      </c>
      <c r="B2049" s="23" t="s">
        <v>17347</v>
      </c>
      <c r="C2049" s="23" t="s">
        <v>17348</v>
      </c>
    </row>
    <row r="2050">
      <c r="A2050" s="23" t="s">
        <v>14069</v>
      </c>
      <c r="B2050" s="23" t="s">
        <v>17347</v>
      </c>
      <c r="C2050" s="23" t="s">
        <v>17348</v>
      </c>
    </row>
    <row r="2051">
      <c r="A2051" s="23" t="s">
        <v>14088</v>
      </c>
      <c r="B2051" s="23" t="s">
        <v>17345</v>
      </c>
      <c r="C2051" s="23" t="s">
        <v>17346</v>
      </c>
    </row>
    <row r="2052">
      <c r="A2052" s="23" t="s">
        <v>14089</v>
      </c>
      <c r="B2052" s="23" t="s">
        <v>17347</v>
      </c>
      <c r="C2052" s="23" t="s">
        <v>17348</v>
      </c>
    </row>
    <row r="2053">
      <c r="A2053" s="23" t="s">
        <v>14102</v>
      </c>
      <c r="B2053" s="23" t="s">
        <v>17345</v>
      </c>
      <c r="C2053" s="23" t="s">
        <v>17346</v>
      </c>
    </row>
    <row r="2054">
      <c r="A2054" s="23" t="s">
        <v>14105</v>
      </c>
      <c r="B2054" s="23" t="s">
        <v>17357</v>
      </c>
      <c r="C2054" s="23" t="s">
        <v>17350</v>
      </c>
    </row>
    <row r="2055">
      <c r="A2055" s="23" t="s">
        <v>14109</v>
      </c>
      <c r="B2055" s="23" t="s">
        <v>17347</v>
      </c>
      <c r="C2055" s="23" t="s">
        <v>17348</v>
      </c>
    </row>
    <row r="2056">
      <c r="A2056" s="23" t="s">
        <v>14110</v>
      </c>
      <c r="B2056" s="23" t="s">
        <v>17345</v>
      </c>
      <c r="C2056" s="23" t="s">
        <v>17346</v>
      </c>
    </row>
    <row r="2057">
      <c r="A2057" s="23" t="s">
        <v>185</v>
      </c>
      <c r="B2057" s="23" t="s">
        <v>17349</v>
      </c>
      <c r="C2057" s="23" t="s">
        <v>17350</v>
      </c>
    </row>
    <row r="2058">
      <c r="A2058" s="23" t="s">
        <v>14129</v>
      </c>
      <c r="B2058" s="23" t="s">
        <v>17345</v>
      </c>
      <c r="C2058" s="23" t="s">
        <v>17346</v>
      </c>
    </row>
    <row r="2059">
      <c r="A2059" s="23" t="s">
        <v>14151</v>
      </c>
      <c r="B2059" s="23" t="s">
        <v>17345</v>
      </c>
      <c r="C2059" s="23" t="s">
        <v>17346</v>
      </c>
    </row>
    <row r="2060">
      <c r="A2060" s="23" t="s">
        <v>14168</v>
      </c>
      <c r="B2060" s="23" t="s">
        <v>17345</v>
      </c>
      <c r="C2060" s="23" t="s">
        <v>17346</v>
      </c>
    </row>
    <row r="2061">
      <c r="A2061" s="23" t="s">
        <v>14198</v>
      </c>
      <c r="B2061" s="23" t="s">
        <v>17349</v>
      </c>
      <c r="C2061" s="23" t="s">
        <v>17350</v>
      </c>
    </row>
    <row r="2062">
      <c r="A2062" s="23" t="s">
        <v>14200</v>
      </c>
      <c r="B2062" s="23" t="s">
        <v>17347</v>
      </c>
      <c r="C2062" s="23" t="s">
        <v>17348</v>
      </c>
    </row>
    <row r="2063">
      <c r="A2063" s="23" t="s">
        <v>14222</v>
      </c>
      <c r="B2063" s="23" t="s">
        <v>17347</v>
      </c>
      <c r="C2063" s="23" t="s">
        <v>17348</v>
      </c>
    </row>
    <row r="2064">
      <c r="A2064" s="23" t="s">
        <v>14230</v>
      </c>
      <c r="B2064" s="23" t="s">
        <v>17355</v>
      </c>
      <c r="C2064" s="23" t="s">
        <v>17350</v>
      </c>
    </row>
    <row r="2065">
      <c r="A2065" s="23" t="s">
        <v>14233</v>
      </c>
      <c r="B2065" s="23" t="s">
        <v>17349</v>
      </c>
      <c r="C2065" s="23" t="s">
        <v>17350</v>
      </c>
    </row>
    <row r="2066">
      <c r="A2066" s="23" t="s">
        <v>14239</v>
      </c>
      <c r="B2066" s="23" t="s">
        <v>17345</v>
      </c>
      <c r="C2066" s="23" t="s">
        <v>17346</v>
      </c>
    </row>
    <row r="2067">
      <c r="A2067" s="23" t="s">
        <v>14242</v>
      </c>
      <c r="B2067" s="23" t="s">
        <v>17365</v>
      </c>
      <c r="C2067" s="23" t="s">
        <v>17350</v>
      </c>
    </row>
    <row r="2068">
      <c r="A2068" s="23" t="s">
        <v>14244</v>
      </c>
      <c r="B2068" s="23" t="s">
        <v>17345</v>
      </c>
      <c r="C2068" s="23" t="s">
        <v>17346</v>
      </c>
    </row>
    <row r="2069">
      <c r="A2069" s="23" t="s">
        <v>14247</v>
      </c>
      <c r="B2069" s="23" t="s">
        <v>17347</v>
      </c>
      <c r="C2069" s="23" t="s">
        <v>17348</v>
      </c>
    </row>
    <row r="2070">
      <c r="A2070" s="23" t="s">
        <v>14249</v>
      </c>
      <c r="B2070" s="23" t="s">
        <v>17347</v>
      </c>
      <c r="C2070" s="23" t="s">
        <v>17348</v>
      </c>
    </row>
    <row r="2071">
      <c r="A2071" s="23" t="s">
        <v>14254</v>
      </c>
      <c r="B2071" s="23" t="s">
        <v>17345</v>
      </c>
      <c r="C2071" s="23" t="s">
        <v>17346</v>
      </c>
    </row>
    <row r="2072">
      <c r="A2072" s="23" t="s">
        <v>14255</v>
      </c>
      <c r="B2072" s="23" t="s">
        <v>17345</v>
      </c>
      <c r="C2072" s="23" t="s">
        <v>17346</v>
      </c>
    </row>
    <row r="2073">
      <c r="A2073" s="23" t="s">
        <v>14260</v>
      </c>
      <c r="B2073" s="23" t="s">
        <v>17345</v>
      </c>
      <c r="C2073" s="23" t="s">
        <v>17346</v>
      </c>
    </row>
    <row r="2074">
      <c r="A2074" s="23" t="s">
        <v>14280</v>
      </c>
      <c r="B2074" s="23" t="s">
        <v>17359</v>
      </c>
      <c r="C2074" s="23" t="s">
        <v>17360</v>
      </c>
    </row>
    <row r="2075">
      <c r="A2075" s="23" t="s">
        <v>14288</v>
      </c>
      <c r="B2075" s="23" t="s">
        <v>17349</v>
      </c>
      <c r="C2075" s="23" t="s">
        <v>17350</v>
      </c>
    </row>
    <row r="2076">
      <c r="A2076" s="23" t="s">
        <v>14303</v>
      </c>
      <c r="B2076" s="23" t="s">
        <v>17357</v>
      </c>
      <c r="C2076" s="23" t="s">
        <v>17350</v>
      </c>
    </row>
    <row r="2077">
      <c r="A2077" s="23" t="s">
        <v>14306</v>
      </c>
      <c r="B2077" s="23" t="s">
        <v>17349</v>
      </c>
      <c r="C2077" s="23" t="s">
        <v>17350</v>
      </c>
    </row>
    <row r="2078">
      <c r="A2078" s="23" t="s">
        <v>14319</v>
      </c>
      <c r="B2078" s="23" t="s">
        <v>17359</v>
      </c>
      <c r="C2078" s="23" t="s">
        <v>17360</v>
      </c>
    </row>
    <row r="2079">
      <c r="A2079" s="23" t="s">
        <v>14323</v>
      </c>
      <c r="B2079" s="23" t="s">
        <v>17345</v>
      </c>
      <c r="C2079" s="23" t="s">
        <v>17346</v>
      </c>
    </row>
    <row r="2080">
      <c r="A2080" s="23" t="s">
        <v>14334</v>
      </c>
      <c r="B2080" s="23" t="s">
        <v>17349</v>
      </c>
      <c r="C2080" s="23" t="s">
        <v>17350</v>
      </c>
    </row>
    <row r="2081">
      <c r="A2081" s="23" t="s">
        <v>14338</v>
      </c>
      <c r="B2081" s="23" t="s">
        <v>17347</v>
      </c>
      <c r="C2081" s="23" t="s">
        <v>17348</v>
      </c>
    </row>
    <row r="2082">
      <c r="A2082" s="23" t="s">
        <v>14347</v>
      </c>
      <c r="B2082" s="23" t="s">
        <v>17345</v>
      </c>
      <c r="C2082" s="23" t="s">
        <v>17346</v>
      </c>
    </row>
    <row r="2083">
      <c r="A2083" s="23" t="s">
        <v>14349</v>
      </c>
      <c r="B2083" s="23" t="s">
        <v>17347</v>
      </c>
      <c r="C2083" s="23" t="s">
        <v>17348</v>
      </c>
    </row>
    <row r="2084">
      <c r="A2084" s="23" t="s">
        <v>14358</v>
      </c>
      <c r="B2084" s="23" t="s">
        <v>17345</v>
      </c>
      <c r="C2084" s="23" t="s">
        <v>17346</v>
      </c>
    </row>
    <row r="2085">
      <c r="A2085" s="23" t="s">
        <v>14362</v>
      </c>
      <c r="B2085" s="23" t="s">
        <v>17347</v>
      </c>
      <c r="C2085" s="23" t="s">
        <v>17348</v>
      </c>
    </row>
    <row r="2086">
      <c r="A2086" s="23" t="s">
        <v>14364</v>
      </c>
      <c r="B2086" s="23" t="s">
        <v>17345</v>
      </c>
      <c r="C2086" s="23" t="s">
        <v>17346</v>
      </c>
    </row>
    <row r="2087">
      <c r="A2087" s="23" t="s">
        <v>14372</v>
      </c>
      <c r="B2087" s="23" t="s">
        <v>17349</v>
      </c>
      <c r="C2087" s="23" t="s">
        <v>17350</v>
      </c>
    </row>
    <row r="2088">
      <c r="A2088" s="23" t="s">
        <v>14374</v>
      </c>
      <c r="B2088" s="23" t="s">
        <v>17345</v>
      </c>
      <c r="C2088" s="23" t="s">
        <v>17346</v>
      </c>
    </row>
    <row r="2089">
      <c r="A2089" s="23" t="s">
        <v>14379</v>
      </c>
      <c r="B2089" s="23" t="s">
        <v>17345</v>
      </c>
      <c r="C2089" s="23" t="s">
        <v>17346</v>
      </c>
    </row>
    <row r="2090">
      <c r="A2090" s="23" t="s">
        <v>14380</v>
      </c>
      <c r="B2090" s="23" t="s">
        <v>17393</v>
      </c>
      <c r="C2090" s="23" t="s">
        <v>17360</v>
      </c>
    </row>
    <row r="2091">
      <c r="A2091" s="23" t="s">
        <v>14382</v>
      </c>
      <c r="B2091" s="23" t="s">
        <v>17347</v>
      </c>
      <c r="C2091" s="23" t="s">
        <v>17348</v>
      </c>
    </row>
    <row r="2092">
      <c r="A2092" s="23" t="s">
        <v>14397</v>
      </c>
      <c r="B2092" s="23" t="s">
        <v>17345</v>
      </c>
      <c r="C2092" s="23" t="s">
        <v>17346</v>
      </c>
    </row>
    <row r="2093">
      <c r="A2093" s="23" t="s">
        <v>14399</v>
      </c>
      <c r="B2093" s="23" t="s">
        <v>17345</v>
      </c>
      <c r="C2093" s="23" t="s">
        <v>17346</v>
      </c>
    </row>
    <row r="2094">
      <c r="A2094" s="23" t="s">
        <v>14407</v>
      </c>
      <c r="B2094" s="23" t="s">
        <v>17359</v>
      </c>
      <c r="C2094" s="23" t="s">
        <v>17360</v>
      </c>
    </row>
    <row r="2095">
      <c r="A2095" s="23" t="s">
        <v>14409</v>
      </c>
      <c r="B2095" s="23" t="s">
        <v>17366</v>
      </c>
      <c r="C2095" s="23" t="s">
        <v>17348</v>
      </c>
    </row>
    <row r="2096">
      <c r="A2096" s="23" t="s">
        <v>14410</v>
      </c>
      <c r="B2096" s="23" t="s">
        <v>17347</v>
      </c>
      <c r="C2096" s="23" t="s">
        <v>17348</v>
      </c>
    </row>
    <row r="2097">
      <c r="A2097" s="23" t="s">
        <v>14416</v>
      </c>
      <c r="B2097" s="23" t="s">
        <v>17365</v>
      </c>
      <c r="C2097" s="23" t="s">
        <v>17350</v>
      </c>
    </row>
    <row r="2098">
      <c r="A2098" s="23" t="s">
        <v>14421</v>
      </c>
      <c r="B2098" s="23" t="s">
        <v>17347</v>
      </c>
      <c r="C2098" s="23" t="s">
        <v>17348</v>
      </c>
    </row>
    <row r="2099">
      <c r="A2099" s="23" t="s">
        <v>14425</v>
      </c>
      <c r="B2099" s="23" t="s">
        <v>17347</v>
      </c>
      <c r="C2099" s="23" t="s">
        <v>17348</v>
      </c>
    </row>
    <row r="2100">
      <c r="A2100" s="23" t="s">
        <v>14426</v>
      </c>
      <c r="B2100" s="23" t="s">
        <v>17412</v>
      </c>
      <c r="C2100" s="23" t="s">
        <v>17353</v>
      </c>
    </row>
    <row r="2101">
      <c r="A2101" s="23" t="s">
        <v>14429</v>
      </c>
      <c r="B2101" s="23" t="s">
        <v>17347</v>
      </c>
      <c r="C2101" s="23" t="s">
        <v>17348</v>
      </c>
    </row>
    <row r="2102">
      <c r="A2102" s="23" t="s">
        <v>14445</v>
      </c>
      <c r="B2102" s="23" t="s">
        <v>17345</v>
      </c>
      <c r="C2102" s="23" t="s">
        <v>17346</v>
      </c>
    </row>
    <row r="2103">
      <c r="A2103" s="23" t="s">
        <v>14448</v>
      </c>
      <c r="B2103" s="23" t="s">
        <v>17347</v>
      </c>
      <c r="C2103" s="23" t="s">
        <v>17348</v>
      </c>
    </row>
    <row r="2104">
      <c r="A2104" s="23" t="s">
        <v>14451</v>
      </c>
      <c r="B2104" s="23" t="s">
        <v>17347</v>
      </c>
      <c r="C2104" s="23" t="s">
        <v>17348</v>
      </c>
    </row>
    <row r="2105">
      <c r="A2105" s="23" t="s">
        <v>14456</v>
      </c>
      <c r="B2105" s="23" t="s">
        <v>17365</v>
      </c>
      <c r="C2105" s="23" t="s">
        <v>17350</v>
      </c>
    </row>
    <row r="2106">
      <c r="A2106" s="23" t="s">
        <v>14458</v>
      </c>
      <c r="B2106" s="23" t="s">
        <v>17347</v>
      </c>
      <c r="C2106" s="23" t="s">
        <v>17348</v>
      </c>
    </row>
    <row r="2107">
      <c r="A2107" s="23" t="s">
        <v>14465</v>
      </c>
      <c r="B2107" s="23" t="s">
        <v>17345</v>
      </c>
      <c r="C2107" s="23" t="s">
        <v>17346</v>
      </c>
    </row>
    <row r="2108">
      <c r="A2108" s="23" t="s">
        <v>14468</v>
      </c>
      <c r="B2108" s="23" t="s">
        <v>17349</v>
      </c>
      <c r="C2108" s="23" t="s">
        <v>17350</v>
      </c>
    </row>
    <row r="2109">
      <c r="A2109" s="23" t="s">
        <v>14472</v>
      </c>
      <c r="B2109" s="23" t="s">
        <v>17345</v>
      </c>
      <c r="C2109" s="23" t="s">
        <v>17346</v>
      </c>
    </row>
    <row r="2110">
      <c r="A2110" s="23" t="s">
        <v>14474</v>
      </c>
      <c r="B2110" s="23" t="s">
        <v>17345</v>
      </c>
      <c r="C2110" s="23" t="s">
        <v>17346</v>
      </c>
    </row>
    <row r="2111">
      <c r="A2111" s="23" t="s">
        <v>14503</v>
      </c>
      <c r="B2111" s="23" t="s">
        <v>17345</v>
      </c>
      <c r="C2111" s="23" t="s">
        <v>17346</v>
      </c>
    </row>
    <row r="2112">
      <c r="A2112" s="23" t="s">
        <v>14507</v>
      </c>
      <c r="B2112" s="23" t="s">
        <v>17345</v>
      </c>
      <c r="C2112" s="23" t="s">
        <v>17346</v>
      </c>
    </row>
    <row r="2113">
      <c r="A2113" s="23" t="s">
        <v>14512</v>
      </c>
      <c r="B2113" s="23" t="s">
        <v>17347</v>
      </c>
      <c r="C2113" s="23" t="s">
        <v>17348</v>
      </c>
    </row>
    <row r="2114">
      <c r="A2114" s="23" t="s">
        <v>14522</v>
      </c>
      <c r="B2114" s="23" t="s">
        <v>17366</v>
      </c>
      <c r="C2114" s="23" t="s">
        <v>17348</v>
      </c>
    </row>
    <row r="2115">
      <c r="A2115" s="23" t="s">
        <v>14531</v>
      </c>
      <c r="B2115" s="23" t="s">
        <v>17359</v>
      </c>
      <c r="C2115" s="23" t="s">
        <v>17360</v>
      </c>
    </row>
    <row r="2116">
      <c r="A2116" s="23" t="s">
        <v>14534</v>
      </c>
      <c r="B2116" s="23" t="s">
        <v>17345</v>
      </c>
      <c r="C2116" s="23" t="s">
        <v>17346</v>
      </c>
    </row>
    <row r="2117">
      <c r="A2117" s="23" t="s">
        <v>14536</v>
      </c>
      <c r="B2117" s="23" t="s">
        <v>17347</v>
      </c>
      <c r="C2117" s="23" t="s">
        <v>17348</v>
      </c>
    </row>
    <row r="2118">
      <c r="A2118" s="23" t="s">
        <v>14538</v>
      </c>
      <c r="B2118" s="23" t="s">
        <v>17347</v>
      </c>
      <c r="C2118" s="23" t="s">
        <v>17348</v>
      </c>
    </row>
    <row r="2119">
      <c r="A2119" s="23" t="s">
        <v>14543</v>
      </c>
      <c r="B2119" s="23" t="s">
        <v>17345</v>
      </c>
      <c r="C2119" s="23" t="s">
        <v>17346</v>
      </c>
    </row>
    <row r="2120">
      <c r="A2120" s="23" t="s">
        <v>14552</v>
      </c>
      <c r="B2120" s="23" t="s">
        <v>17349</v>
      </c>
      <c r="C2120" s="23" t="s">
        <v>17350</v>
      </c>
    </row>
    <row r="2121">
      <c r="A2121" s="23" t="s">
        <v>14554</v>
      </c>
      <c r="B2121" s="23" t="s">
        <v>17345</v>
      </c>
      <c r="C2121" s="23" t="s">
        <v>17346</v>
      </c>
    </row>
    <row r="2122">
      <c r="A2122" s="23" t="s">
        <v>14557</v>
      </c>
      <c r="B2122" s="23" t="s">
        <v>17345</v>
      </c>
      <c r="C2122" s="23" t="s">
        <v>17346</v>
      </c>
    </row>
    <row r="2123">
      <c r="A2123" s="23" t="s">
        <v>14558</v>
      </c>
      <c r="B2123" s="23" t="s">
        <v>17345</v>
      </c>
      <c r="C2123" s="23" t="s">
        <v>17346</v>
      </c>
    </row>
    <row r="2124">
      <c r="A2124" s="23" t="s">
        <v>14559</v>
      </c>
      <c r="B2124" s="23" t="s">
        <v>17345</v>
      </c>
      <c r="C2124" s="23" t="s">
        <v>17346</v>
      </c>
    </row>
    <row r="2125">
      <c r="A2125" s="23" t="s">
        <v>14604</v>
      </c>
      <c r="B2125" s="23" t="s">
        <v>17365</v>
      </c>
      <c r="C2125" s="23" t="s">
        <v>17350</v>
      </c>
    </row>
    <row r="2126">
      <c r="A2126" s="23" t="s">
        <v>14616</v>
      </c>
      <c r="B2126" s="23" t="s">
        <v>17345</v>
      </c>
      <c r="C2126" s="23" t="s">
        <v>17346</v>
      </c>
    </row>
    <row r="2127">
      <c r="A2127" s="23" t="s">
        <v>14618</v>
      </c>
      <c r="B2127" s="23" t="s">
        <v>17347</v>
      </c>
      <c r="C2127" s="23" t="s">
        <v>17348</v>
      </c>
    </row>
    <row r="2128">
      <c r="A2128" s="23" t="s">
        <v>14621</v>
      </c>
      <c r="B2128" s="23" t="s">
        <v>17345</v>
      </c>
      <c r="C2128" s="23" t="s">
        <v>17346</v>
      </c>
    </row>
    <row r="2129">
      <c r="A2129" s="23" t="s">
        <v>14645</v>
      </c>
      <c r="B2129" s="23" t="s">
        <v>17345</v>
      </c>
      <c r="C2129" s="23" t="s">
        <v>17346</v>
      </c>
    </row>
    <row r="2130">
      <c r="A2130" s="23" t="s">
        <v>14661</v>
      </c>
      <c r="B2130" s="23" t="s">
        <v>17347</v>
      </c>
      <c r="C2130" s="23" t="s">
        <v>17348</v>
      </c>
    </row>
    <row r="2131">
      <c r="A2131" s="23" t="s">
        <v>14662</v>
      </c>
      <c r="B2131" s="23" t="s">
        <v>17347</v>
      </c>
      <c r="C2131" s="23" t="s">
        <v>17348</v>
      </c>
    </row>
    <row r="2132">
      <c r="A2132" s="23" t="s">
        <v>14663</v>
      </c>
      <c r="B2132" s="23" t="s">
        <v>17345</v>
      </c>
      <c r="C2132" s="23" t="s">
        <v>17346</v>
      </c>
    </row>
    <row r="2133">
      <c r="A2133" s="23" t="s">
        <v>14673</v>
      </c>
      <c r="B2133" s="23" t="s">
        <v>17345</v>
      </c>
      <c r="C2133" s="23" t="s">
        <v>17346</v>
      </c>
    </row>
    <row r="2134">
      <c r="A2134" s="23" t="s">
        <v>14679</v>
      </c>
      <c r="B2134" s="23" t="s">
        <v>17345</v>
      </c>
      <c r="C2134" s="23" t="s">
        <v>17346</v>
      </c>
    </row>
    <row r="2135">
      <c r="A2135" s="23" t="s">
        <v>14684</v>
      </c>
      <c r="B2135" s="23" t="s">
        <v>17347</v>
      </c>
      <c r="C2135" s="23" t="s">
        <v>17348</v>
      </c>
    </row>
    <row r="2136">
      <c r="A2136" s="23" t="s">
        <v>14685</v>
      </c>
      <c r="B2136" s="23" t="s">
        <v>17359</v>
      </c>
      <c r="C2136" s="23" t="s">
        <v>17360</v>
      </c>
    </row>
    <row r="2137">
      <c r="A2137" s="23" t="s">
        <v>14707</v>
      </c>
      <c r="B2137" s="23" t="s">
        <v>17345</v>
      </c>
      <c r="C2137" s="23" t="s">
        <v>17346</v>
      </c>
    </row>
    <row r="2138">
      <c r="A2138" s="23" t="s">
        <v>14711</v>
      </c>
      <c r="B2138" s="23" t="s">
        <v>17345</v>
      </c>
      <c r="C2138" s="23" t="s">
        <v>17346</v>
      </c>
    </row>
    <row r="2139">
      <c r="A2139" s="23" t="s">
        <v>14712</v>
      </c>
      <c r="B2139" s="23" t="s">
        <v>17349</v>
      </c>
      <c r="C2139" s="23" t="s">
        <v>17350</v>
      </c>
    </row>
    <row r="2140">
      <c r="A2140" s="23" t="s">
        <v>14726</v>
      </c>
      <c r="B2140" s="23" t="s">
        <v>17345</v>
      </c>
      <c r="C2140" s="23" t="s">
        <v>17346</v>
      </c>
    </row>
    <row r="2141">
      <c r="A2141" s="23" t="s">
        <v>14732</v>
      </c>
      <c r="B2141" s="23" t="s">
        <v>17347</v>
      </c>
      <c r="C2141" s="23" t="s">
        <v>17348</v>
      </c>
    </row>
    <row r="2142">
      <c r="A2142" s="23" t="s">
        <v>14750</v>
      </c>
      <c r="B2142" s="23" t="s">
        <v>17365</v>
      </c>
      <c r="C2142" s="23" t="s">
        <v>17350</v>
      </c>
    </row>
    <row r="2143">
      <c r="A2143" s="23" t="s">
        <v>14761</v>
      </c>
      <c r="B2143" s="23" t="s">
        <v>17345</v>
      </c>
      <c r="C2143" s="23" t="s">
        <v>17346</v>
      </c>
    </row>
    <row r="2144">
      <c r="A2144" s="23" t="s">
        <v>14766</v>
      </c>
      <c r="B2144" s="23" t="s">
        <v>17345</v>
      </c>
      <c r="C2144" s="23" t="s">
        <v>17346</v>
      </c>
    </row>
    <row r="2145">
      <c r="A2145" s="23" t="s">
        <v>14783</v>
      </c>
      <c r="B2145" s="23" t="s">
        <v>17347</v>
      </c>
      <c r="C2145" s="23" t="s">
        <v>17348</v>
      </c>
    </row>
    <row r="2146">
      <c r="A2146" s="23" t="s">
        <v>14787</v>
      </c>
      <c r="B2146" s="23" t="s">
        <v>17345</v>
      </c>
      <c r="C2146" s="23" t="s">
        <v>17346</v>
      </c>
    </row>
    <row r="2147">
      <c r="A2147" s="23" t="s">
        <v>14817</v>
      </c>
      <c r="B2147" s="23" t="s">
        <v>17347</v>
      </c>
      <c r="C2147" s="23" t="s">
        <v>17348</v>
      </c>
    </row>
    <row r="2148">
      <c r="A2148" s="23" t="s">
        <v>14820</v>
      </c>
      <c r="B2148" s="23" t="s">
        <v>17347</v>
      </c>
      <c r="C2148" s="23" t="s">
        <v>17348</v>
      </c>
    </row>
    <row r="2149">
      <c r="A2149" s="23" t="s">
        <v>14827</v>
      </c>
      <c r="B2149" s="23" t="s">
        <v>17345</v>
      </c>
      <c r="C2149" s="23" t="s">
        <v>17346</v>
      </c>
    </row>
    <row r="2150">
      <c r="A2150" s="23" t="s">
        <v>14833</v>
      </c>
      <c r="B2150" s="23" t="s">
        <v>17349</v>
      </c>
      <c r="C2150" s="23" t="s">
        <v>17350</v>
      </c>
    </row>
    <row r="2151">
      <c r="A2151" s="23" t="s">
        <v>14842</v>
      </c>
      <c r="B2151" s="23" t="s">
        <v>17349</v>
      </c>
      <c r="C2151" s="23" t="s">
        <v>17350</v>
      </c>
    </row>
    <row r="2152">
      <c r="A2152" s="23" t="s">
        <v>14844</v>
      </c>
      <c r="B2152" s="23" t="s">
        <v>17349</v>
      </c>
      <c r="C2152" s="23" t="s">
        <v>17350</v>
      </c>
    </row>
    <row r="2153">
      <c r="A2153" s="23" t="s">
        <v>14848</v>
      </c>
      <c r="B2153" s="23" t="s">
        <v>17362</v>
      </c>
      <c r="C2153" s="23" t="s">
        <v>17350</v>
      </c>
    </row>
    <row r="2154">
      <c r="A2154" s="23" t="s">
        <v>14864</v>
      </c>
      <c r="B2154" s="23" t="s">
        <v>17395</v>
      </c>
      <c r="C2154" s="23" t="s">
        <v>17360</v>
      </c>
    </row>
    <row r="2155">
      <c r="A2155" s="23" t="s">
        <v>14889</v>
      </c>
      <c r="B2155" s="23" t="s">
        <v>17365</v>
      </c>
      <c r="C2155" s="23" t="s">
        <v>17350</v>
      </c>
    </row>
    <row r="2156">
      <c r="A2156" s="23" t="s">
        <v>14894</v>
      </c>
      <c r="B2156" s="23" t="s">
        <v>17347</v>
      </c>
      <c r="C2156" s="23" t="s">
        <v>17348</v>
      </c>
    </row>
    <row r="2157">
      <c r="A2157" s="23" t="s">
        <v>14898</v>
      </c>
      <c r="B2157" s="23" t="s">
        <v>17349</v>
      </c>
      <c r="C2157" s="23" t="s">
        <v>17350</v>
      </c>
    </row>
    <row r="2158">
      <c r="A2158" s="23" t="s">
        <v>14900</v>
      </c>
      <c r="B2158" s="23" t="s">
        <v>17345</v>
      </c>
      <c r="C2158" s="23" t="s">
        <v>17346</v>
      </c>
    </row>
    <row r="2159">
      <c r="A2159" s="23" t="s">
        <v>14906</v>
      </c>
      <c r="B2159" s="23" t="s">
        <v>17366</v>
      </c>
      <c r="C2159" s="23" t="s">
        <v>17348</v>
      </c>
    </row>
    <row r="2160">
      <c r="A2160" s="23" t="s">
        <v>14910</v>
      </c>
      <c r="B2160" s="23" t="s">
        <v>17345</v>
      </c>
      <c r="C2160" s="23" t="s">
        <v>17346</v>
      </c>
    </row>
    <row r="2161">
      <c r="A2161" s="23" t="s">
        <v>14923</v>
      </c>
      <c r="B2161" s="23" t="s">
        <v>17347</v>
      </c>
      <c r="C2161" s="23" t="s">
        <v>17348</v>
      </c>
    </row>
    <row r="2162">
      <c r="A2162" s="23" t="s">
        <v>14925</v>
      </c>
      <c r="B2162" s="23" t="s">
        <v>17362</v>
      </c>
      <c r="C2162" s="23" t="s">
        <v>17350</v>
      </c>
    </row>
    <row r="2163">
      <c r="A2163" s="23" t="s">
        <v>14930</v>
      </c>
      <c r="B2163" s="23" t="s">
        <v>17359</v>
      </c>
      <c r="C2163" s="23" t="s">
        <v>17360</v>
      </c>
    </row>
    <row r="2164">
      <c r="A2164" s="23" t="s">
        <v>14938</v>
      </c>
      <c r="B2164" s="23" t="s">
        <v>17345</v>
      </c>
      <c r="C2164" s="23" t="s">
        <v>17346</v>
      </c>
    </row>
    <row r="2165">
      <c r="A2165" s="23" t="s">
        <v>14942</v>
      </c>
      <c r="B2165" s="23" t="s">
        <v>17345</v>
      </c>
      <c r="C2165" s="23" t="s">
        <v>17346</v>
      </c>
    </row>
    <row r="2166">
      <c r="A2166" s="23" t="s">
        <v>14946</v>
      </c>
      <c r="B2166" s="23" t="s">
        <v>17345</v>
      </c>
      <c r="C2166" s="23" t="s">
        <v>17346</v>
      </c>
    </row>
    <row r="2167">
      <c r="A2167" s="23" t="s">
        <v>14953</v>
      </c>
      <c r="B2167" s="23" t="s">
        <v>17366</v>
      </c>
      <c r="C2167" s="23" t="s">
        <v>17348</v>
      </c>
    </row>
    <row r="2168">
      <c r="A2168" s="23" t="s">
        <v>14962</v>
      </c>
      <c r="B2168" s="23" t="s">
        <v>17366</v>
      </c>
      <c r="C2168" s="23" t="s">
        <v>17348</v>
      </c>
    </row>
    <row r="2169">
      <c r="A2169" s="23" t="s">
        <v>14966</v>
      </c>
      <c r="B2169" s="23" t="s">
        <v>17347</v>
      </c>
      <c r="C2169" s="23" t="s">
        <v>17348</v>
      </c>
    </row>
    <row r="2170">
      <c r="A2170" s="23" t="s">
        <v>14975</v>
      </c>
      <c r="B2170" s="23" t="s">
        <v>17349</v>
      </c>
      <c r="C2170" s="23" t="s">
        <v>17350</v>
      </c>
    </row>
    <row r="2171">
      <c r="A2171" s="23" t="s">
        <v>14978</v>
      </c>
      <c r="B2171" s="23" t="s">
        <v>17347</v>
      </c>
      <c r="C2171" s="23" t="s">
        <v>17348</v>
      </c>
    </row>
    <row r="2172">
      <c r="A2172" s="23" t="s">
        <v>14980</v>
      </c>
      <c r="B2172" s="23" t="s">
        <v>17349</v>
      </c>
      <c r="C2172" s="23" t="s">
        <v>17350</v>
      </c>
    </row>
    <row r="2173">
      <c r="A2173" s="23" t="s">
        <v>14981</v>
      </c>
      <c r="B2173" s="23" t="s">
        <v>17365</v>
      </c>
      <c r="C2173" s="23" t="s">
        <v>17350</v>
      </c>
    </row>
    <row r="2174">
      <c r="A2174" s="23" t="s">
        <v>14985</v>
      </c>
      <c r="B2174" s="23" t="s">
        <v>17347</v>
      </c>
      <c r="C2174" s="23" t="s">
        <v>17348</v>
      </c>
    </row>
    <row r="2175">
      <c r="A2175" s="23" t="s">
        <v>14993</v>
      </c>
      <c r="B2175" s="23" t="s">
        <v>17347</v>
      </c>
      <c r="C2175" s="23" t="s">
        <v>17348</v>
      </c>
    </row>
    <row r="2176">
      <c r="A2176" s="23" t="s">
        <v>14996</v>
      </c>
      <c r="B2176" s="23" t="s">
        <v>17349</v>
      </c>
      <c r="C2176" s="23" t="s">
        <v>17350</v>
      </c>
    </row>
    <row r="2177">
      <c r="A2177" s="23" t="s">
        <v>15000</v>
      </c>
      <c r="B2177" s="23" t="s">
        <v>17349</v>
      </c>
      <c r="C2177" s="23" t="s">
        <v>17350</v>
      </c>
    </row>
    <row r="2178">
      <c r="A2178" s="23" t="s">
        <v>15021</v>
      </c>
      <c r="B2178" s="23" t="s">
        <v>17345</v>
      </c>
      <c r="C2178" s="23" t="s">
        <v>17346</v>
      </c>
    </row>
    <row r="2179">
      <c r="A2179" s="23" t="s">
        <v>15023</v>
      </c>
      <c r="B2179" s="23" t="s">
        <v>17351</v>
      </c>
      <c r="C2179" s="23" t="s">
        <v>17350</v>
      </c>
    </row>
    <row r="2180">
      <c r="A2180" s="23" t="s">
        <v>15030</v>
      </c>
      <c r="B2180" s="23" t="s">
        <v>17359</v>
      </c>
      <c r="C2180" s="23" t="s">
        <v>17360</v>
      </c>
    </row>
    <row r="2181">
      <c r="A2181" s="23" t="s">
        <v>15057</v>
      </c>
      <c r="B2181" s="23" t="s">
        <v>17347</v>
      </c>
      <c r="C2181" s="23" t="s">
        <v>17348</v>
      </c>
    </row>
    <row r="2182">
      <c r="A2182" s="23" t="s">
        <v>15065</v>
      </c>
      <c r="B2182" s="23" t="s">
        <v>17345</v>
      </c>
      <c r="C2182" s="23" t="s">
        <v>17346</v>
      </c>
    </row>
    <row r="2183">
      <c r="A2183" s="23" t="s">
        <v>15070</v>
      </c>
      <c r="B2183" s="23" t="s">
        <v>17413</v>
      </c>
      <c r="C2183" s="23" t="s">
        <v>17414</v>
      </c>
    </row>
    <row r="2184">
      <c r="A2184" s="23" t="s">
        <v>15073</v>
      </c>
      <c r="B2184" s="23" t="s">
        <v>17345</v>
      </c>
      <c r="C2184" s="23" t="s">
        <v>17346</v>
      </c>
    </row>
    <row r="2185">
      <c r="A2185" s="23" t="s">
        <v>15096</v>
      </c>
      <c r="B2185" s="23" t="s">
        <v>17378</v>
      </c>
      <c r="C2185" s="23" t="s">
        <v>17360</v>
      </c>
    </row>
    <row r="2186">
      <c r="A2186" s="23" t="s">
        <v>15107</v>
      </c>
      <c r="B2186" s="23" t="s">
        <v>17345</v>
      </c>
      <c r="C2186" s="23" t="s">
        <v>17346</v>
      </c>
    </row>
    <row r="2187">
      <c r="A2187" s="23" t="s">
        <v>15109</v>
      </c>
      <c r="B2187" s="23" t="s">
        <v>17368</v>
      </c>
      <c r="C2187" s="23" t="s">
        <v>17353</v>
      </c>
    </row>
    <row r="2188">
      <c r="A2188" s="23" t="s">
        <v>15114</v>
      </c>
      <c r="B2188" s="23" t="s">
        <v>17345</v>
      </c>
      <c r="C2188" s="23" t="s">
        <v>17346</v>
      </c>
    </row>
    <row r="2189">
      <c r="A2189" s="23" t="s">
        <v>15116</v>
      </c>
      <c r="B2189" s="23" t="s">
        <v>17345</v>
      </c>
      <c r="C2189" s="23" t="s">
        <v>17346</v>
      </c>
    </row>
    <row r="2190">
      <c r="A2190" s="23" t="s">
        <v>15120</v>
      </c>
      <c r="B2190" s="23" t="s">
        <v>17345</v>
      </c>
      <c r="C2190" s="23" t="s">
        <v>17346</v>
      </c>
    </row>
    <row r="2191">
      <c r="A2191" s="23" t="s">
        <v>15126</v>
      </c>
      <c r="B2191" s="23" t="s">
        <v>17349</v>
      </c>
      <c r="C2191" s="23" t="s">
        <v>17350</v>
      </c>
    </row>
    <row r="2192">
      <c r="A2192" s="23" t="s">
        <v>15137</v>
      </c>
      <c r="B2192" s="23" t="s">
        <v>17345</v>
      </c>
      <c r="C2192" s="23" t="s">
        <v>17346</v>
      </c>
    </row>
    <row r="2193">
      <c r="A2193" s="23" t="s">
        <v>15144</v>
      </c>
      <c r="B2193" s="23" t="s">
        <v>17349</v>
      </c>
      <c r="C2193" s="23" t="s">
        <v>17350</v>
      </c>
    </row>
    <row r="2194">
      <c r="A2194" s="23" t="s">
        <v>15153</v>
      </c>
      <c r="B2194" s="23" t="s">
        <v>17359</v>
      </c>
      <c r="C2194" s="23" t="s">
        <v>17360</v>
      </c>
    </row>
    <row r="2195">
      <c r="A2195" s="23" t="s">
        <v>15157</v>
      </c>
      <c r="B2195" s="23" t="s">
        <v>17345</v>
      </c>
      <c r="C2195" s="23" t="s">
        <v>17346</v>
      </c>
    </row>
    <row r="2196">
      <c r="A2196" s="23" t="s">
        <v>15160</v>
      </c>
      <c r="B2196" s="23" t="s">
        <v>17359</v>
      </c>
      <c r="C2196" s="23" t="s">
        <v>17360</v>
      </c>
    </row>
    <row r="2197">
      <c r="A2197" s="23" t="s">
        <v>15167</v>
      </c>
      <c r="B2197" s="23" t="s">
        <v>17347</v>
      </c>
      <c r="C2197" s="23" t="s">
        <v>17348</v>
      </c>
    </row>
    <row r="2198">
      <c r="A2198" s="23" t="s">
        <v>15169</v>
      </c>
      <c r="B2198" s="23" t="s">
        <v>17347</v>
      </c>
      <c r="C2198" s="23" t="s">
        <v>17348</v>
      </c>
    </row>
    <row r="2199">
      <c r="A2199" s="23" t="s">
        <v>15187</v>
      </c>
      <c r="B2199" s="23" t="s">
        <v>17366</v>
      </c>
      <c r="C2199" s="23" t="s">
        <v>17348</v>
      </c>
    </row>
    <row r="2200">
      <c r="A2200" s="23" t="s">
        <v>15210</v>
      </c>
      <c r="B2200" s="23" t="s">
        <v>17345</v>
      </c>
      <c r="C2200" s="23" t="s">
        <v>17346</v>
      </c>
    </row>
    <row r="2201">
      <c r="A2201" s="23" t="s">
        <v>15219</v>
      </c>
      <c r="B2201" s="23" t="s">
        <v>17359</v>
      </c>
      <c r="C2201" s="23" t="s">
        <v>17360</v>
      </c>
    </row>
    <row r="2202">
      <c r="A2202" s="23" t="s">
        <v>15238</v>
      </c>
      <c r="B2202" s="23" t="s">
        <v>17345</v>
      </c>
      <c r="C2202" s="23" t="s">
        <v>17346</v>
      </c>
    </row>
    <row r="2203">
      <c r="A2203" s="23" t="s">
        <v>15248</v>
      </c>
      <c r="B2203" s="23" t="s">
        <v>17364</v>
      </c>
      <c r="C2203" s="23" t="s">
        <v>17350</v>
      </c>
    </row>
    <row r="2204">
      <c r="A2204" s="23" t="s">
        <v>15257</v>
      </c>
      <c r="B2204" s="23" t="s">
        <v>17364</v>
      </c>
      <c r="C2204" s="23" t="s">
        <v>17350</v>
      </c>
    </row>
    <row r="2205">
      <c r="A2205" s="23" t="s">
        <v>15260</v>
      </c>
      <c r="B2205" s="23" t="s">
        <v>17361</v>
      </c>
      <c r="C2205" s="23" t="s">
        <v>17350</v>
      </c>
    </row>
    <row r="2206">
      <c r="A2206" s="23" t="s">
        <v>15266</v>
      </c>
      <c r="B2206" s="23" t="s">
        <v>17349</v>
      </c>
      <c r="C2206" s="23" t="s">
        <v>17350</v>
      </c>
    </row>
    <row r="2207">
      <c r="A2207" s="23" t="s">
        <v>15267</v>
      </c>
      <c r="B2207" s="23" t="s">
        <v>17362</v>
      </c>
      <c r="C2207" s="23" t="s">
        <v>17350</v>
      </c>
    </row>
    <row r="2208">
      <c r="A2208" s="23" t="s">
        <v>15277</v>
      </c>
      <c r="B2208" s="23" t="s">
        <v>17347</v>
      </c>
      <c r="C2208" s="23" t="s">
        <v>17348</v>
      </c>
    </row>
    <row r="2209">
      <c r="A2209" s="23" t="s">
        <v>15288</v>
      </c>
      <c r="B2209" s="23" t="s">
        <v>17347</v>
      </c>
      <c r="C2209" s="23" t="s">
        <v>17348</v>
      </c>
    </row>
    <row r="2210">
      <c r="A2210" s="23" t="s">
        <v>15291</v>
      </c>
      <c r="B2210" s="23" t="s">
        <v>17349</v>
      </c>
      <c r="C2210" s="23" t="s">
        <v>17350</v>
      </c>
    </row>
    <row r="2211">
      <c r="A2211" s="23" t="s">
        <v>15310</v>
      </c>
      <c r="B2211" s="23" t="s">
        <v>17366</v>
      </c>
      <c r="C2211" s="23" t="s">
        <v>17348</v>
      </c>
    </row>
    <row r="2212">
      <c r="A2212" s="23" t="s">
        <v>15315</v>
      </c>
      <c r="B2212" s="23" t="s">
        <v>17347</v>
      </c>
      <c r="C2212" s="23" t="s">
        <v>17348</v>
      </c>
    </row>
    <row r="2213">
      <c r="A2213" s="23" t="s">
        <v>15327</v>
      </c>
      <c r="B2213" s="23" t="s">
        <v>17349</v>
      </c>
      <c r="C2213" s="23" t="s">
        <v>17350</v>
      </c>
    </row>
    <row r="2214">
      <c r="A2214" s="23" t="s">
        <v>15330</v>
      </c>
      <c r="B2214" s="23" t="s">
        <v>17349</v>
      </c>
      <c r="C2214" s="23" t="s">
        <v>17350</v>
      </c>
    </row>
    <row r="2215">
      <c r="A2215" s="23" t="s">
        <v>15336</v>
      </c>
      <c r="B2215" s="23" t="s">
        <v>17347</v>
      </c>
      <c r="C2215" s="23" t="s">
        <v>17348</v>
      </c>
    </row>
    <row r="2216">
      <c r="A2216" s="23" t="s">
        <v>15339</v>
      </c>
      <c r="B2216" s="23" t="s">
        <v>17347</v>
      </c>
      <c r="C2216" s="23" t="s">
        <v>17348</v>
      </c>
    </row>
    <row r="2217">
      <c r="A2217" s="23" t="s">
        <v>15349</v>
      </c>
      <c r="B2217" s="23" t="s">
        <v>17357</v>
      </c>
      <c r="C2217" s="23" t="s">
        <v>17350</v>
      </c>
    </row>
    <row r="2218">
      <c r="A2218" s="23" t="s">
        <v>15351</v>
      </c>
      <c r="B2218" s="23" t="s">
        <v>17366</v>
      </c>
      <c r="C2218" s="23" t="s">
        <v>17348</v>
      </c>
    </row>
    <row r="2219">
      <c r="A2219" s="23" t="s">
        <v>15356</v>
      </c>
      <c r="B2219" s="23" t="s">
        <v>17347</v>
      </c>
      <c r="C2219" s="23" t="s">
        <v>17348</v>
      </c>
    </row>
    <row r="2220">
      <c r="A2220" s="23" t="s">
        <v>15357</v>
      </c>
      <c r="B2220" s="23" t="s">
        <v>17347</v>
      </c>
      <c r="C2220" s="23" t="s">
        <v>17348</v>
      </c>
    </row>
    <row r="2221">
      <c r="A2221" s="23" t="s">
        <v>15363</v>
      </c>
      <c r="B2221" s="23" t="s">
        <v>17349</v>
      </c>
      <c r="C2221" s="23" t="s">
        <v>17350</v>
      </c>
    </row>
    <row r="2222">
      <c r="A2222" s="23" t="s">
        <v>15378</v>
      </c>
      <c r="B2222" s="23" t="s">
        <v>17345</v>
      </c>
      <c r="C2222" s="23" t="s">
        <v>17346</v>
      </c>
    </row>
    <row r="2223">
      <c r="A2223" s="23" t="s">
        <v>15387</v>
      </c>
      <c r="B2223" s="23" t="s">
        <v>17345</v>
      </c>
      <c r="C2223" s="23" t="s">
        <v>17346</v>
      </c>
    </row>
    <row r="2224">
      <c r="A2224" s="23" t="s">
        <v>15403</v>
      </c>
      <c r="B2224" s="23" t="s">
        <v>17364</v>
      </c>
      <c r="C2224" s="23" t="s">
        <v>17350</v>
      </c>
    </row>
    <row r="2225">
      <c r="A2225" s="23" t="s">
        <v>15408</v>
      </c>
      <c r="B2225" s="23" t="s">
        <v>17349</v>
      </c>
      <c r="C2225" s="23" t="s">
        <v>17350</v>
      </c>
    </row>
    <row r="2226">
      <c r="A2226" s="23" t="s">
        <v>15409</v>
      </c>
      <c r="B2226" s="23" t="s">
        <v>17345</v>
      </c>
      <c r="C2226" s="23" t="s">
        <v>17346</v>
      </c>
    </row>
    <row r="2227">
      <c r="A2227" s="23" t="s">
        <v>15414</v>
      </c>
      <c r="B2227" s="23" t="s">
        <v>17415</v>
      </c>
      <c r="C2227" s="23" t="s">
        <v>17400</v>
      </c>
    </row>
    <row r="2228">
      <c r="A2228" s="23" t="s">
        <v>15430</v>
      </c>
      <c r="B2228" s="23" t="s">
        <v>17345</v>
      </c>
      <c r="C2228" s="23" t="s">
        <v>17346</v>
      </c>
    </row>
    <row r="2229">
      <c r="A2229" s="23" t="s">
        <v>15439</v>
      </c>
      <c r="B2229" s="23" t="s">
        <v>17381</v>
      </c>
      <c r="C2229" s="23" t="s">
        <v>17382</v>
      </c>
    </row>
    <row r="2230">
      <c r="A2230" s="23" t="s">
        <v>15451</v>
      </c>
      <c r="B2230" s="23" t="s">
        <v>17347</v>
      </c>
      <c r="C2230" s="23" t="s">
        <v>17348</v>
      </c>
    </row>
    <row r="2231">
      <c r="A2231" s="23" t="s">
        <v>15456</v>
      </c>
      <c r="B2231" s="23" t="s">
        <v>17345</v>
      </c>
      <c r="C2231" s="23" t="s">
        <v>17346</v>
      </c>
    </row>
    <row r="2232">
      <c r="A2232" s="23" t="s">
        <v>15458</v>
      </c>
      <c r="B2232" s="23" t="s">
        <v>17366</v>
      </c>
      <c r="C2232" s="23" t="s">
        <v>17348</v>
      </c>
    </row>
    <row r="2233">
      <c r="A2233" s="23" t="s">
        <v>15460</v>
      </c>
      <c r="B2233" s="23" t="s">
        <v>17345</v>
      </c>
      <c r="C2233" s="23" t="s">
        <v>17346</v>
      </c>
    </row>
    <row r="2234">
      <c r="A2234" s="23" t="s">
        <v>15465</v>
      </c>
      <c r="B2234" s="23" t="s">
        <v>17354</v>
      </c>
      <c r="C2234" s="23" t="s">
        <v>17353</v>
      </c>
    </row>
    <row r="2235">
      <c r="A2235" s="23" t="s">
        <v>15466</v>
      </c>
      <c r="B2235" s="23" t="s">
        <v>17351</v>
      </c>
      <c r="C2235" s="23" t="s">
        <v>17350</v>
      </c>
    </row>
    <row r="2236">
      <c r="A2236" s="23" t="s">
        <v>15470</v>
      </c>
      <c r="B2236" s="23" t="s">
        <v>17345</v>
      </c>
      <c r="C2236" s="23" t="s">
        <v>17346</v>
      </c>
    </row>
    <row r="2237">
      <c r="A2237" s="23" t="s">
        <v>15477</v>
      </c>
      <c r="B2237" s="23" t="s">
        <v>17347</v>
      </c>
      <c r="C2237" s="23" t="s">
        <v>17348</v>
      </c>
    </row>
    <row r="2238">
      <c r="A2238" s="23" t="s">
        <v>15484</v>
      </c>
      <c r="B2238" s="23" t="s">
        <v>17366</v>
      </c>
      <c r="C2238" s="23" t="s">
        <v>17348</v>
      </c>
    </row>
    <row r="2239">
      <c r="A2239" s="23" t="s">
        <v>15487</v>
      </c>
      <c r="B2239" s="23" t="s">
        <v>17355</v>
      </c>
      <c r="C2239" s="23" t="s">
        <v>17350</v>
      </c>
    </row>
    <row r="2240">
      <c r="A2240" s="23" t="s">
        <v>15498</v>
      </c>
      <c r="B2240" s="23" t="s">
        <v>17347</v>
      </c>
      <c r="C2240" s="23" t="s">
        <v>17348</v>
      </c>
    </row>
    <row r="2241">
      <c r="A2241" s="23" t="s">
        <v>15510</v>
      </c>
      <c r="B2241" s="23" t="s">
        <v>17349</v>
      </c>
      <c r="C2241" s="23" t="s">
        <v>17350</v>
      </c>
    </row>
    <row r="2242">
      <c r="A2242" s="23" t="s">
        <v>15513</v>
      </c>
      <c r="B2242" s="23" t="s">
        <v>17359</v>
      </c>
      <c r="C2242" s="23" t="s">
        <v>17360</v>
      </c>
    </row>
    <row r="2243">
      <c r="A2243" s="23" t="s">
        <v>15515</v>
      </c>
      <c r="B2243" s="23" t="s">
        <v>17347</v>
      </c>
      <c r="C2243" s="23" t="s">
        <v>17348</v>
      </c>
    </row>
    <row r="2244">
      <c r="A2244" s="23" t="s">
        <v>15523</v>
      </c>
      <c r="B2244" s="23" t="s">
        <v>17362</v>
      </c>
      <c r="C2244" s="23" t="s">
        <v>17350</v>
      </c>
    </row>
    <row r="2245">
      <c r="A2245" s="23" t="s">
        <v>15531</v>
      </c>
      <c r="B2245" s="23" t="s">
        <v>17359</v>
      </c>
      <c r="C2245" s="23" t="s">
        <v>17360</v>
      </c>
    </row>
    <row r="2246">
      <c r="A2246" s="23" t="s">
        <v>15534</v>
      </c>
      <c r="B2246" s="23" t="s">
        <v>17376</v>
      </c>
      <c r="C2246" s="23" t="s">
        <v>17350</v>
      </c>
    </row>
    <row r="2247">
      <c r="A2247" s="23" t="s">
        <v>15558</v>
      </c>
      <c r="B2247" s="23" t="s">
        <v>17345</v>
      </c>
      <c r="C2247" s="23" t="s">
        <v>17346</v>
      </c>
    </row>
    <row r="2248">
      <c r="A2248" s="23" t="s">
        <v>15564</v>
      </c>
      <c r="B2248" s="23" t="s">
        <v>17359</v>
      </c>
      <c r="C2248" s="23" t="s">
        <v>17360</v>
      </c>
    </row>
    <row r="2249">
      <c r="A2249" s="23" t="s">
        <v>15576</v>
      </c>
      <c r="B2249" s="23" t="s">
        <v>17345</v>
      </c>
      <c r="C2249" s="23" t="s">
        <v>17346</v>
      </c>
    </row>
    <row r="2250">
      <c r="A2250" s="23" t="s">
        <v>15580</v>
      </c>
      <c r="B2250" s="23" t="s">
        <v>17369</v>
      </c>
      <c r="C2250" s="23" t="s">
        <v>17370</v>
      </c>
    </row>
    <row r="2251">
      <c r="A2251" s="23" t="s">
        <v>15584</v>
      </c>
      <c r="B2251" s="23" t="s">
        <v>17345</v>
      </c>
      <c r="C2251" s="23" t="s">
        <v>17346</v>
      </c>
    </row>
    <row r="2252">
      <c r="A2252" s="23" t="s">
        <v>15588</v>
      </c>
      <c r="B2252" s="23" t="s">
        <v>17345</v>
      </c>
      <c r="C2252" s="23" t="s">
        <v>17346</v>
      </c>
    </row>
    <row r="2253">
      <c r="A2253" s="23" t="s">
        <v>15591</v>
      </c>
      <c r="B2253" s="23" t="s">
        <v>17347</v>
      </c>
      <c r="C2253" s="23" t="s">
        <v>17348</v>
      </c>
    </row>
    <row r="2254">
      <c r="A2254" s="23" t="s">
        <v>15593</v>
      </c>
      <c r="B2254" s="23" t="s">
        <v>17345</v>
      </c>
      <c r="C2254" s="23" t="s">
        <v>17346</v>
      </c>
    </row>
    <row r="2255">
      <c r="A2255" s="23" t="s">
        <v>15597</v>
      </c>
      <c r="B2255" s="23" t="s">
        <v>17349</v>
      </c>
      <c r="C2255" s="23" t="s">
        <v>17350</v>
      </c>
    </row>
    <row r="2256">
      <c r="A2256" s="23" t="s">
        <v>15598</v>
      </c>
      <c r="B2256" s="23" t="s">
        <v>17347</v>
      </c>
      <c r="C2256" s="23" t="s">
        <v>17348</v>
      </c>
    </row>
    <row r="2257">
      <c r="A2257" s="23" t="s">
        <v>15606</v>
      </c>
      <c r="B2257" s="23" t="s">
        <v>17345</v>
      </c>
      <c r="C2257" s="23" t="s">
        <v>17346</v>
      </c>
    </row>
    <row r="2258">
      <c r="A2258" s="23" t="s">
        <v>15607</v>
      </c>
      <c r="B2258" s="23" t="s">
        <v>17347</v>
      </c>
      <c r="C2258" s="23" t="s">
        <v>17348</v>
      </c>
    </row>
    <row r="2259">
      <c r="A2259" s="23" t="s">
        <v>15614</v>
      </c>
      <c r="B2259" s="23" t="s">
        <v>17359</v>
      </c>
      <c r="C2259" s="23" t="s">
        <v>17360</v>
      </c>
    </row>
    <row r="2260">
      <c r="A2260" s="23" t="s">
        <v>15616</v>
      </c>
      <c r="B2260" s="23" t="s">
        <v>17347</v>
      </c>
      <c r="C2260" s="23" t="s">
        <v>17348</v>
      </c>
    </row>
    <row r="2261">
      <c r="A2261" s="23" t="s">
        <v>15624</v>
      </c>
      <c r="B2261" s="23" t="s">
        <v>17345</v>
      </c>
      <c r="C2261" s="23" t="s">
        <v>17346</v>
      </c>
    </row>
    <row r="2262">
      <c r="A2262" s="23" t="s">
        <v>15628</v>
      </c>
      <c r="B2262" s="23" t="s">
        <v>17345</v>
      </c>
      <c r="C2262" s="23" t="s">
        <v>17346</v>
      </c>
    </row>
    <row r="2263">
      <c r="A2263" s="23" t="s">
        <v>15632</v>
      </c>
      <c r="B2263" s="23" t="s">
        <v>17347</v>
      </c>
      <c r="C2263" s="23" t="s">
        <v>17348</v>
      </c>
    </row>
    <row r="2264">
      <c r="A2264" s="23" t="s">
        <v>15647</v>
      </c>
      <c r="B2264" s="23" t="s">
        <v>17345</v>
      </c>
      <c r="C2264" s="23" t="s">
        <v>17346</v>
      </c>
    </row>
    <row r="2265">
      <c r="A2265" s="23" t="s">
        <v>15652</v>
      </c>
      <c r="B2265" s="23" t="s">
        <v>17359</v>
      </c>
      <c r="C2265" s="23" t="s">
        <v>17360</v>
      </c>
    </row>
    <row r="2266">
      <c r="A2266" s="23" t="s">
        <v>242</v>
      </c>
      <c r="B2266" s="23" t="s">
        <v>17349</v>
      </c>
      <c r="C2266" s="23" t="s">
        <v>17350</v>
      </c>
    </row>
    <row r="2267">
      <c r="A2267" s="23" t="s">
        <v>15658</v>
      </c>
      <c r="B2267" s="23" t="s">
        <v>17361</v>
      </c>
      <c r="C2267" s="23" t="s">
        <v>17350</v>
      </c>
    </row>
    <row r="2268">
      <c r="A2268" s="23" t="s">
        <v>15661</v>
      </c>
      <c r="B2268" s="23" t="s">
        <v>17345</v>
      </c>
      <c r="C2268" s="23" t="s">
        <v>17346</v>
      </c>
    </row>
    <row r="2269">
      <c r="A2269" s="23" t="s">
        <v>15662</v>
      </c>
      <c r="B2269" s="23" t="s">
        <v>17358</v>
      </c>
      <c r="C2269" s="23" t="s">
        <v>17350</v>
      </c>
    </row>
    <row r="2270">
      <c r="A2270" s="23" t="s">
        <v>15664</v>
      </c>
      <c r="B2270" s="23" t="s">
        <v>17349</v>
      </c>
      <c r="C2270" s="23" t="s">
        <v>17350</v>
      </c>
    </row>
    <row r="2271">
      <c r="A2271" s="23" t="s">
        <v>15667</v>
      </c>
      <c r="B2271" s="23" t="s">
        <v>17357</v>
      </c>
      <c r="C2271" s="23" t="s">
        <v>17350</v>
      </c>
    </row>
    <row r="2272">
      <c r="A2272" s="23" t="s">
        <v>15669</v>
      </c>
      <c r="B2272" s="23" t="s">
        <v>17368</v>
      </c>
      <c r="C2272" s="23" t="s">
        <v>17353</v>
      </c>
    </row>
    <row r="2273">
      <c r="A2273" s="23" t="s">
        <v>15671</v>
      </c>
      <c r="B2273" s="23" t="s">
        <v>17349</v>
      </c>
      <c r="C2273" s="23" t="s">
        <v>17350</v>
      </c>
    </row>
    <row r="2274">
      <c r="A2274" s="23" t="s">
        <v>15681</v>
      </c>
      <c r="B2274" s="23" t="s">
        <v>17345</v>
      </c>
      <c r="C2274" s="23" t="s">
        <v>17346</v>
      </c>
    </row>
    <row r="2275">
      <c r="A2275" s="23" t="s">
        <v>15710</v>
      </c>
      <c r="B2275" s="23" t="s">
        <v>17349</v>
      </c>
      <c r="C2275" s="23" t="s">
        <v>17350</v>
      </c>
    </row>
    <row r="2276">
      <c r="A2276" s="23" t="s">
        <v>15712</v>
      </c>
      <c r="B2276" s="23" t="s">
        <v>17345</v>
      </c>
      <c r="C2276" s="23" t="s">
        <v>17346</v>
      </c>
    </row>
    <row r="2277">
      <c r="A2277" s="23" t="s">
        <v>15717</v>
      </c>
      <c r="B2277" s="23" t="s">
        <v>17345</v>
      </c>
      <c r="C2277" s="23" t="s">
        <v>17346</v>
      </c>
    </row>
    <row r="2278">
      <c r="A2278" s="23" t="s">
        <v>15722</v>
      </c>
      <c r="B2278" s="23" t="s">
        <v>17366</v>
      </c>
      <c r="C2278" s="23" t="s">
        <v>17348</v>
      </c>
    </row>
    <row r="2279">
      <c r="A2279" s="23" t="s">
        <v>15734</v>
      </c>
      <c r="B2279" s="23" t="s">
        <v>17347</v>
      </c>
      <c r="C2279" s="23" t="s">
        <v>17348</v>
      </c>
    </row>
    <row r="2280">
      <c r="A2280" s="23" t="s">
        <v>15745</v>
      </c>
      <c r="B2280" s="23" t="s">
        <v>17349</v>
      </c>
      <c r="C2280" s="23" t="s">
        <v>17350</v>
      </c>
    </row>
    <row r="2281">
      <c r="A2281" s="23" t="s">
        <v>15753</v>
      </c>
      <c r="B2281" s="23" t="s">
        <v>17347</v>
      </c>
      <c r="C2281" s="23" t="s">
        <v>17348</v>
      </c>
    </row>
    <row r="2282">
      <c r="A2282" s="23" t="s">
        <v>15761</v>
      </c>
      <c r="B2282" s="23" t="s">
        <v>17359</v>
      </c>
      <c r="C2282" s="23" t="s">
        <v>17360</v>
      </c>
    </row>
    <row r="2283">
      <c r="A2283" s="23" t="s">
        <v>15774</v>
      </c>
      <c r="B2283" s="23" t="s">
        <v>17347</v>
      </c>
      <c r="C2283" s="23" t="s">
        <v>17348</v>
      </c>
    </row>
    <row r="2284">
      <c r="A2284" s="23" t="s">
        <v>15782</v>
      </c>
      <c r="B2284" s="23" t="s">
        <v>17347</v>
      </c>
      <c r="C2284" s="23" t="s">
        <v>17348</v>
      </c>
    </row>
    <row r="2285">
      <c r="A2285" s="23" t="s">
        <v>15783</v>
      </c>
      <c r="B2285" s="23" t="s">
        <v>17345</v>
      </c>
      <c r="C2285" s="23" t="s">
        <v>17346</v>
      </c>
    </row>
    <row r="2286">
      <c r="A2286" s="23" t="s">
        <v>15798</v>
      </c>
      <c r="B2286" s="23" t="s">
        <v>17349</v>
      </c>
      <c r="C2286" s="23" t="s">
        <v>17350</v>
      </c>
    </row>
    <row r="2287">
      <c r="A2287" s="23" t="s">
        <v>15801</v>
      </c>
      <c r="B2287" s="23" t="s">
        <v>17376</v>
      </c>
      <c r="C2287" s="23" t="s">
        <v>17350</v>
      </c>
    </row>
    <row r="2288">
      <c r="A2288" s="23" t="s">
        <v>15809</v>
      </c>
      <c r="B2288" s="23" t="s">
        <v>17345</v>
      </c>
      <c r="C2288" s="23" t="s">
        <v>17346</v>
      </c>
    </row>
    <row r="2289">
      <c r="A2289" s="23" t="s">
        <v>15817</v>
      </c>
      <c r="B2289" s="23" t="s">
        <v>17347</v>
      </c>
      <c r="C2289" s="23" t="s">
        <v>17348</v>
      </c>
    </row>
    <row r="2290">
      <c r="A2290" s="23" t="s">
        <v>15819</v>
      </c>
      <c r="B2290" s="23" t="s">
        <v>17347</v>
      </c>
      <c r="C2290" s="23" t="s">
        <v>17348</v>
      </c>
    </row>
    <row r="2291">
      <c r="A2291" s="23" t="s">
        <v>15821</v>
      </c>
      <c r="B2291" s="23" t="s">
        <v>17347</v>
      </c>
      <c r="C2291" s="23" t="s">
        <v>17348</v>
      </c>
    </row>
    <row r="2292">
      <c r="A2292" s="23" t="s">
        <v>15823</v>
      </c>
      <c r="B2292" s="23" t="s">
        <v>17347</v>
      </c>
      <c r="C2292" s="23" t="s">
        <v>17348</v>
      </c>
    </row>
    <row r="2293">
      <c r="A2293" s="23" t="s">
        <v>15834</v>
      </c>
      <c r="B2293" s="23" t="s">
        <v>17349</v>
      </c>
      <c r="C2293" s="23" t="s">
        <v>17350</v>
      </c>
    </row>
    <row r="2294">
      <c r="A2294" s="23" t="s">
        <v>15851</v>
      </c>
      <c r="B2294" s="23" t="s">
        <v>17347</v>
      </c>
      <c r="C2294" s="23" t="s">
        <v>17348</v>
      </c>
    </row>
    <row r="2295">
      <c r="A2295" s="23" t="s">
        <v>15852</v>
      </c>
      <c r="B2295" s="23" t="s">
        <v>17357</v>
      </c>
      <c r="C2295" s="23" t="s">
        <v>17350</v>
      </c>
    </row>
    <row r="2296">
      <c r="A2296" s="23" t="s">
        <v>15861</v>
      </c>
      <c r="B2296" s="23" t="s">
        <v>17345</v>
      </c>
      <c r="C2296" s="23" t="s">
        <v>17346</v>
      </c>
    </row>
    <row r="2297">
      <c r="A2297" s="23" t="s">
        <v>15868</v>
      </c>
      <c r="B2297" s="23" t="s">
        <v>17349</v>
      </c>
      <c r="C2297" s="23" t="s">
        <v>17350</v>
      </c>
    </row>
    <row r="2298">
      <c r="A2298" s="23" t="s">
        <v>15869</v>
      </c>
      <c r="B2298" s="23" t="s">
        <v>17345</v>
      </c>
      <c r="C2298" s="23" t="s">
        <v>17346</v>
      </c>
    </row>
    <row r="2299">
      <c r="A2299" s="23" t="s">
        <v>15871</v>
      </c>
      <c r="B2299" s="23" t="s">
        <v>17347</v>
      </c>
      <c r="C2299" s="23" t="s">
        <v>17348</v>
      </c>
    </row>
    <row r="2300">
      <c r="A2300" s="23" t="s">
        <v>15886</v>
      </c>
      <c r="B2300" s="23" t="s">
        <v>17349</v>
      </c>
      <c r="C2300" s="23" t="s">
        <v>17350</v>
      </c>
    </row>
    <row r="2301">
      <c r="A2301" s="23" t="s">
        <v>15888</v>
      </c>
      <c r="B2301" s="23" t="s">
        <v>17347</v>
      </c>
      <c r="C2301" s="23" t="s">
        <v>17348</v>
      </c>
    </row>
    <row r="2302">
      <c r="A2302" s="23" t="s">
        <v>15898</v>
      </c>
      <c r="B2302" s="23" t="s">
        <v>17345</v>
      </c>
      <c r="C2302" s="23" t="s">
        <v>17346</v>
      </c>
    </row>
    <row r="2303">
      <c r="A2303" s="23" t="s">
        <v>15902</v>
      </c>
      <c r="B2303" s="23" t="s">
        <v>17351</v>
      </c>
      <c r="C2303" s="23" t="s">
        <v>17350</v>
      </c>
    </row>
    <row r="2304">
      <c r="A2304" s="23" t="s">
        <v>15905</v>
      </c>
      <c r="B2304" s="23" t="s">
        <v>17366</v>
      </c>
      <c r="C2304" s="23" t="s">
        <v>17348</v>
      </c>
    </row>
    <row r="2305">
      <c r="A2305" s="23" t="s">
        <v>15911</v>
      </c>
      <c r="B2305" s="23" t="s">
        <v>17349</v>
      </c>
      <c r="C2305" s="23" t="s">
        <v>17350</v>
      </c>
    </row>
    <row r="2306">
      <c r="A2306" s="23" t="s">
        <v>15921</v>
      </c>
      <c r="B2306" s="23" t="s">
        <v>17345</v>
      </c>
      <c r="C2306" s="23" t="s">
        <v>17346</v>
      </c>
    </row>
    <row r="2307">
      <c r="A2307" s="23" t="s">
        <v>15922</v>
      </c>
      <c r="B2307" s="23" t="s">
        <v>17345</v>
      </c>
      <c r="C2307" s="23" t="s">
        <v>17346</v>
      </c>
    </row>
    <row r="2308">
      <c r="A2308" s="23" t="s">
        <v>15927</v>
      </c>
      <c r="B2308" s="23" t="s">
        <v>17345</v>
      </c>
      <c r="C2308" s="23" t="s">
        <v>17346</v>
      </c>
    </row>
    <row r="2309">
      <c r="A2309" s="23" t="s">
        <v>15939</v>
      </c>
      <c r="B2309" s="23" t="s">
        <v>17345</v>
      </c>
      <c r="C2309" s="23" t="s">
        <v>17346</v>
      </c>
    </row>
    <row r="2310">
      <c r="A2310" s="23" t="s">
        <v>15958</v>
      </c>
      <c r="B2310" s="23" t="s">
        <v>17345</v>
      </c>
      <c r="C2310" s="23" t="s">
        <v>17346</v>
      </c>
    </row>
    <row r="2311">
      <c r="A2311" s="23" t="s">
        <v>15962</v>
      </c>
      <c r="B2311" s="23" t="s">
        <v>17349</v>
      </c>
      <c r="C2311" s="23" t="s">
        <v>17350</v>
      </c>
    </row>
    <row r="2312">
      <c r="A2312" s="23" t="s">
        <v>15965</v>
      </c>
      <c r="B2312" s="23" t="s">
        <v>17347</v>
      </c>
      <c r="C2312" s="23" t="s">
        <v>17348</v>
      </c>
    </row>
    <row r="2313">
      <c r="A2313" s="23" t="s">
        <v>15966</v>
      </c>
      <c r="B2313" s="23" t="s">
        <v>17345</v>
      </c>
      <c r="C2313" s="23" t="s">
        <v>17346</v>
      </c>
    </row>
    <row r="2314">
      <c r="A2314" s="23" t="s">
        <v>15973</v>
      </c>
      <c r="B2314" s="23" t="s">
        <v>17349</v>
      </c>
      <c r="C2314" s="23" t="s">
        <v>17350</v>
      </c>
    </row>
    <row r="2315">
      <c r="A2315" s="23" t="s">
        <v>15975</v>
      </c>
      <c r="B2315" s="23" t="s">
        <v>17366</v>
      </c>
      <c r="C2315" s="23" t="s">
        <v>17348</v>
      </c>
    </row>
    <row r="2316">
      <c r="A2316" s="23" t="s">
        <v>15976</v>
      </c>
      <c r="B2316" s="23" t="s">
        <v>17349</v>
      </c>
      <c r="C2316" s="23" t="s">
        <v>17350</v>
      </c>
    </row>
    <row r="2317">
      <c r="A2317" s="23" t="s">
        <v>15979</v>
      </c>
      <c r="B2317" s="23" t="s">
        <v>17349</v>
      </c>
      <c r="C2317" s="23" t="s">
        <v>17350</v>
      </c>
    </row>
    <row r="2318">
      <c r="A2318" s="23" t="s">
        <v>15995</v>
      </c>
      <c r="B2318" s="23" t="s">
        <v>17349</v>
      </c>
      <c r="C2318" s="23" t="s">
        <v>17350</v>
      </c>
    </row>
    <row r="2319">
      <c r="A2319" s="23" t="s">
        <v>16001</v>
      </c>
      <c r="B2319" s="23" t="s">
        <v>17345</v>
      </c>
      <c r="C2319" s="23" t="s">
        <v>17346</v>
      </c>
    </row>
    <row r="2320">
      <c r="A2320" s="23" t="s">
        <v>16010</v>
      </c>
      <c r="B2320" s="23" t="s">
        <v>17345</v>
      </c>
      <c r="C2320" s="23" t="s">
        <v>17346</v>
      </c>
    </row>
    <row r="2321">
      <c r="A2321" s="23" t="s">
        <v>16015</v>
      </c>
      <c r="B2321" s="23" t="s">
        <v>17347</v>
      </c>
      <c r="C2321" s="23" t="s">
        <v>17348</v>
      </c>
    </row>
    <row r="2322">
      <c r="A2322" s="23" t="s">
        <v>16019</v>
      </c>
      <c r="B2322" s="23" t="s">
        <v>17345</v>
      </c>
      <c r="C2322" s="23" t="s">
        <v>17346</v>
      </c>
    </row>
    <row r="2323">
      <c r="A2323" s="23" t="s">
        <v>16022</v>
      </c>
      <c r="B2323" s="23" t="s">
        <v>17359</v>
      </c>
      <c r="C2323" s="23" t="s">
        <v>17360</v>
      </c>
    </row>
    <row r="2324">
      <c r="A2324" s="23" t="s">
        <v>16037</v>
      </c>
      <c r="B2324" s="23" t="s">
        <v>17347</v>
      </c>
      <c r="C2324" s="23" t="s">
        <v>17348</v>
      </c>
    </row>
    <row r="2325">
      <c r="A2325" s="23" t="s">
        <v>16039</v>
      </c>
      <c r="B2325" s="23" t="s">
        <v>17366</v>
      </c>
      <c r="C2325" s="23" t="s">
        <v>17348</v>
      </c>
    </row>
    <row r="2326">
      <c r="A2326" s="23" t="s">
        <v>16048</v>
      </c>
      <c r="B2326" s="23" t="s">
        <v>17365</v>
      </c>
      <c r="C2326" s="23" t="s">
        <v>17350</v>
      </c>
    </row>
    <row r="2327">
      <c r="A2327" s="23" t="s">
        <v>16049</v>
      </c>
      <c r="B2327" s="23" t="s">
        <v>17345</v>
      </c>
      <c r="C2327" s="23" t="s">
        <v>17346</v>
      </c>
    </row>
    <row r="2328">
      <c r="A2328" s="23" t="s">
        <v>16054</v>
      </c>
      <c r="B2328" s="23" t="s">
        <v>17347</v>
      </c>
      <c r="C2328" s="23" t="s">
        <v>17348</v>
      </c>
    </row>
    <row r="2329">
      <c r="A2329" s="23" t="s">
        <v>16085</v>
      </c>
      <c r="B2329" s="23" t="s">
        <v>17345</v>
      </c>
      <c r="C2329" s="23" t="s">
        <v>17346</v>
      </c>
    </row>
    <row r="2330">
      <c r="A2330" s="23" t="s">
        <v>16106</v>
      </c>
      <c r="B2330" s="23" t="s">
        <v>17362</v>
      </c>
      <c r="C2330" s="23" t="s">
        <v>17350</v>
      </c>
    </row>
    <row r="2331">
      <c r="A2331" s="23" t="s">
        <v>16112</v>
      </c>
      <c r="B2331" s="23" t="s">
        <v>17357</v>
      </c>
      <c r="C2331" s="23" t="s">
        <v>17350</v>
      </c>
    </row>
    <row r="2332">
      <c r="A2332" s="23" t="s">
        <v>16113</v>
      </c>
      <c r="B2332" s="23" t="s">
        <v>17345</v>
      </c>
      <c r="C2332" s="23" t="s">
        <v>17346</v>
      </c>
    </row>
    <row r="2333">
      <c r="A2333" s="23" t="s">
        <v>16126</v>
      </c>
      <c r="B2333" s="23" t="s">
        <v>17349</v>
      </c>
      <c r="C2333" s="23" t="s">
        <v>17350</v>
      </c>
    </row>
    <row r="2334">
      <c r="A2334" s="23" t="s">
        <v>16128</v>
      </c>
      <c r="B2334" s="23" t="s">
        <v>17349</v>
      </c>
      <c r="C2334" s="23" t="s">
        <v>17350</v>
      </c>
    </row>
    <row r="2335">
      <c r="A2335" s="23" t="s">
        <v>16140</v>
      </c>
      <c r="B2335" s="23" t="s">
        <v>17359</v>
      </c>
      <c r="C2335" s="23" t="s">
        <v>17360</v>
      </c>
    </row>
    <row r="2336">
      <c r="A2336" s="23" t="s">
        <v>16149</v>
      </c>
      <c r="B2336" s="23" t="s">
        <v>17349</v>
      </c>
      <c r="C2336" s="23" t="s">
        <v>17350</v>
      </c>
    </row>
    <row r="2337">
      <c r="A2337" s="23" t="s">
        <v>16153</v>
      </c>
      <c r="B2337" s="23" t="s">
        <v>17347</v>
      </c>
      <c r="C2337" s="23" t="s">
        <v>17348</v>
      </c>
    </row>
    <row r="2338">
      <c r="A2338" s="23" t="s">
        <v>16156</v>
      </c>
      <c r="B2338" s="23" t="s">
        <v>17345</v>
      </c>
      <c r="C2338" s="23" t="s">
        <v>17346</v>
      </c>
    </row>
    <row r="2339">
      <c r="A2339" s="23" t="s">
        <v>16166</v>
      </c>
      <c r="B2339" s="23" t="s">
        <v>17361</v>
      </c>
      <c r="C2339" s="23" t="s">
        <v>17350</v>
      </c>
    </row>
    <row r="2340">
      <c r="A2340" s="23" t="s">
        <v>16169</v>
      </c>
      <c r="B2340" s="23" t="s">
        <v>17359</v>
      </c>
      <c r="C2340" s="23" t="s">
        <v>17360</v>
      </c>
    </row>
    <row r="2341">
      <c r="A2341" s="23" t="s">
        <v>16177</v>
      </c>
      <c r="B2341" s="23" t="s">
        <v>17359</v>
      </c>
      <c r="C2341" s="23" t="s">
        <v>17360</v>
      </c>
    </row>
    <row r="2342">
      <c r="A2342" s="23" t="s">
        <v>16197</v>
      </c>
      <c r="B2342" s="23" t="s">
        <v>17349</v>
      </c>
      <c r="C2342" s="23" t="s">
        <v>17350</v>
      </c>
    </row>
    <row r="2343">
      <c r="A2343" s="23" t="s">
        <v>16206</v>
      </c>
      <c r="B2343" s="23" t="s">
        <v>17347</v>
      </c>
      <c r="C2343" s="23" t="s">
        <v>17348</v>
      </c>
    </row>
    <row r="2344">
      <c r="A2344" s="23" t="s">
        <v>16213</v>
      </c>
      <c r="B2344" s="23" t="s">
        <v>17349</v>
      </c>
      <c r="C2344" s="23" t="s">
        <v>17350</v>
      </c>
    </row>
    <row r="2345">
      <c r="A2345" s="23" t="s">
        <v>16226</v>
      </c>
      <c r="B2345" s="23" t="s">
        <v>17349</v>
      </c>
      <c r="C2345" s="23" t="s">
        <v>17350</v>
      </c>
    </row>
    <row r="2346">
      <c r="A2346" s="23" t="s">
        <v>16230</v>
      </c>
      <c r="B2346" s="23" t="s">
        <v>17345</v>
      </c>
      <c r="C2346" s="23" t="s">
        <v>17346</v>
      </c>
    </row>
    <row r="2347">
      <c r="A2347" s="23" t="s">
        <v>16255</v>
      </c>
      <c r="B2347" s="23" t="s">
        <v>17349</v>
      </c>
      <c r="C2347" s="23" t="s">
        <v>17350</v>
      </c>
    </row>
    <row r="2348">
      <c r="A2348" s="23" t="s">
        <v>16261</v>
      </c>
      <c r="B2348" s="23" t="s">
        <v>17345</v>
      </c>
      <c r="C2348" s="23" t="s">
        <v>17346</v>
      </c>
    </row>
    <row r="2349">
      <c r="A2349" s="23" t="s">
        <v>16264</v>
      </c>
      <c r="B2349" s="23" t="s">
        <v>17345</v>
      </c>
      <c r="C2349" s="23" t="s">
        <v>17346</v>
      </c>
    </row>
    <row r="2350">
      <c r="A2350" s="23" t="s">
        <v>16265</v>
      </c>
      <c r="B2350" s="23" t="s">
        <v>17347</v>
      </c>
      <c r="C2350" s="23" t="s">
        <v>17348</v>
      </c>
    </row>
    <row r="2351">
      <c r="A2351" s="23" t="s">
        <v>16276</v>
      </c>
      <c r="B2351" s="23" t="s">
        <v>17345</v>
      </c>
      <c r="C2351" s="23" t="s">
        <v>17346</v>
      </c>
    </row>
    <row r="2352">
      <c r="A2352" s="23" t="s">
        <v>16277</v>
      </c>
      <c r="B2352" s="23" t="s">
        <v>17345</v>
      </c>
      <c r="C2352" s="23" t="s">
        <v>17346</v>
      </c>
    </row>
    <row r="2353">
      <c r="A2353" s="23" t="s">
        <v>16284</v>
      </c>
      <c r="B2353" s="23" t="s">
        <v>17357</v>
      </c>
      <c r="C2353" s="23" t="s">
        <v>17350</v>
      </c>
    </row>
    <row r="2354">
      <c r="A2354" s="23" t="s">
        <v>16287</v>
      </c>
      <c r="B2354" s="23" t="s">
        <v>17366</v>
      </c>
      <c r="C2354" s="23" t="s">
        <v>17348</v>
      </c>
    </row>
    <row r="2355">
      <c r="A2355" s="23" t="s">
        <v>16289</v>
      </c>
      <c r="B2355" s="23" t="s">
        <v>17345</v>
      </c>
      <c r="C2355" s="23" t="s">
        <v>17346</v>
      </c>
    </row>
    <row r="2356">
      <c r="A2356" s="23" t="s">
        <v>16300</v>
      </c>
      <c r="B2356" s="23" t="s">
        <v>17345</v>
      </c>
      <c r="C2356" s="23" t="s">
        <v>17346</v>
      </c>
    </row>
    <row r="2357">
      <c r="A2357" s="23" t="s">
        <v>16305</v>
      </c>
      <c r="B2357" s="23" t="s">
        <v>17349</v>
      </c>
      <c r="C2357" s="23" t="s">
        <v>17350</v>
      </c>
    </row>
    <row r="2358">
      <c r="A2358" s="23" t="s">
        <v>16319</v>
      </c>
      <c r="B2358" s="23" t="s">
        <v>17349</v>
      </c>
      <c r="C2358" s="23" t="s">
        <v>17350</v>
      </c>
    </row>
    <row r="2359">
      <c r="A2359" s="23" t="s">
        <v>16322</v>
      </c>
      <c r="B2359" s="23" t="s">
        <v>17349</v>
      </c>
      <c r="C2359" s="23" t="s">
        <v>17350</v>
      </c>
    </row>
    <row r="2360">
      <c r="A2360" s="23" t="s">
        <v>16325</v>
      </c>
      <c r="B2360" s="23" t="s">
        <v>17349</v>
      </c>
      <c r="C2360" s="23" t="s">
        <v>17350</v>
      </c>
    </row>
    <row r="2361">
      <c r="A2361" s="23" t="s">
        <v>16327</v>
      </c>
      <c r="B2361" s="23" t="s">
        <v>17345</v>
      </c>
      <c r="C2361" s="23" t="s">
        <v>17346</v>
      </c>
    </row>
    <row r="2362">
      <c r="A2362" s="23" t="s">
        <v>16341</v>
      </c>
      <c r="B2362" s="23" t="s">
        <v>17347</v>
      </c>
      <c r="C2362" s="23" t="s">
        <v>17348</v>
      </c>
    </row>
    <row r="2363">
      <c r="A2363" s="23" t="s">
        <v>16342</v>
      </c>
      <c r="B2363" s="23" t="s">
        <v>17372</v>
      </c>
      <c r="C2363" s="23" t="s">
        <v>17373</v>
      </c>
    </row>
    <row r="2364">
      <c r="A2364" s="23" t="s">
        <v>16344</v>
      </c>
      <c r="B2364" s="23" t="s">
        <v>17361</v>
      </c>
      <c r="C2364" s="23" t="s">
        <v>17350</v>
      </c>
    </row>
    <row r="2365">
      <c r="A2365" s="23" t="s">
        <v>16346</v>
      </c>
      <c r="B2365" s="23" t="s">
        <v>17351</v>
      </c>
      <c r="C2365" s="23" t="s">
        <v>17350</v>
      </c>
    </row>
    <row r="2366">
      <c r="A2366" s="23" t="s">
        <v>16347</v>
      </c>
      <c r="B2366" s="23" t="s">
        <v>17345</v>
      </c>
      <c r="C2366" s="23" t="s">
        <v>17346</v>
      </c>
    </row>
    <row r="2367">
      <c r="A2367" s="23" t="s">
        <v>16349</v>
      </c>
      <c r="B2367" s="23" t="s">
        <v>17366</v>
      </c>
      <c r="C2367" s="23" t="s">
        <v>17348</v>
      </c>
    </row>
    <row r="2368">
      <c r="A2368" s="23" t="s">
        <v>16353</v>
      </c>
      <c r="B2368" s="23" t="s">
        <v>17347</v>
      </c>
      <c r="C2368" s="23" t="s">
        <v>17348</v>
      </c>
    </row>
    <row r="2369">
      <c r="A2369" s="23" t="s">
        <v>16355</v>
      </c>
      <c r="B2369" s="23" t="s">
        <v>17345</v>
      </c>
      <c r="C2369" s="23" t="s">
        <v>17346</v>
      </c>
    </row>
    <row r="2370">
      <c r="A2370" s="23" t="s">
        <v>16357</v>
      </c>
      <c r="B2370" s="23" t="s">
        <v>17349</v>
      </c>
      <c r="C2370" s="23" t="s">
        <v>17350</v>
      </c>
    </row>
    <row r="2371">
      <c r="A2371" s="23" t="s">
        <v>16360</v>
      </c>
      <c r="B2371" s="23" t="s">
        <v>17366</v>
      </c>
      <c r="C2371" s="23" t="s">
        <v>17348</v>
      </c>
    </row>
    <row r="2372">
      <c r="A2372" s="23" t="s">
        <v>16364</v>
      </c>
      <c r="B2372" s="23" t="s">
        <v>17345</v>
      </c>
      <c r="C2372" s="23" t="s">
        <v>17346</v>
      </c>
    </row>
    <row r="2373">
      <c r="A2373" s="23" t="s">
        <v>16370</v>
      </c>
      <c r="B2373" s="23" t="s">
        <v>17347</v>
      </c>
      <c r="C2373" s="23" t="s">
        <v>17348</v>
      </c>
    </row>
    <row r="2374">
      <c r="A2374" s="23" t="s">
        <v>16377</v>
      </c>
      <c r="B2374" s="23" t="s">
        <v>17359</v>
      </c>
      <c r="C2374" s="23" t="s">
        <v>17360</v>
      </c>
    </row>
    <row r="2375">
      <c r="A2375" s="23" t="s">
        <v>16378</v>
      </c>
      <c r="B2375" s="23" t="s">
        <v>17345</v>
      </c>
      <c r="C2375" s="23" t="s">
        <v>17346</v>
      </c>
    </row>
    <row r="2376">
      <c r="A2376" s="23" t="s">
        <v>16379</v>
      </c>
      <c r="B2376" s="23" t="s">
        <v>17345</v>
      </c>
      <c r="C2376" s="23" t="s">
        <v>17346</v>
      </c>
    </row>
    <row r="2377">
      <c r="A2377" s="23" t="s">
        <v>16380</v>
      </c>
      <c r="B2377" s="23" t="s">
        <v>17347</v>
      </c>
      <c r="C2377" s="23" t="s">
        <v>17348</v>
      </c>
    </row>
    <row r="2378">
      <c r="A2378" s="23" t="s">
        <v>16383</v>
      </c>
      <c r="B2378" s="23" t="s">
        <v>17345</v>
      </c>
      <c r="C2378" s="23" t="s">
        <v>17346</v>
      </c>
    </row>
    <row r="2379">
      <c r="A2379" s="23" t="s">
        <v>16385</v>
      </c>
      <c r="B2379" s="23" t="s">
        <v>17371</v>
      </c>
      <c r="C2379" s="23" t="s">
        <v>17370</v>
      </c>
    </row>
    <row r="2380">
      <c r="A2380" s="23" t="s">
        <v>16386</v>
      </c>
      <c r="B2380" s="23" t="s">
        <v>17345</v>
      </c>
      <c r="C2380" s="23" t="s">
        <v>17346</v>
      </c>
    </row>
    <row r="2381">
      <c r="A2381" s="23" t="s">
        <v>16388</v>
      </c>
      <c r="B2381" s="23" t="s">
        <v>17345</v>
      </c>
      <c r="C2381" s="23" t="s">
        <v>17346</v>
      </c>
    </row>
    <row r="2382">
      <c r="A2382" s="23" t="s">
        <v>16389</v>
      </c>
      <c r="B2382" s="23" t="s">
        <v>17347</v>
      </c>
      <c r="C2382" s="23" t="s">
        <v>17348</v>
      </c>
    </row>
    <row r="2383">
      <c r="A2383" s="23" t="s">
        <v>16398</v>
      </c>
      <c r="B2383" s="23" t="s">
        <v>17365</v>
      </c>
      <c r="C2383" s="23" t="s">
        <v>17350</v>
      </c>
    </row>
    <row r="2384">
      <c r="A2384" s="23" t="s">
        <v>16414</v>
      </c>
      <c r="B2384" s="23" t="s">
        <v>17347</v>
      </c>
      <c r="C2384" s="23" t="s">
        <v>17348</v>
      </c>
    </row>
    <row r="2385">
      <c r="A2385" s="23" t="s">
        <v>16415</v>
      </c>
      <c r="B2385" s="23" t="s">
        <v>17345</v>
      </c>
      <c r="C2385" s="23" t="s">
        <v>17346</v>
      </c>
    </row>
    <row r="2386">
      <c r="A2386" s="23" t="s">
        <v>16417</v>
      </c>
      <c r="B2386" s="23" t="s">
        <v>17349</v>
      </c>
      <c r="C2386" s="23" t="s">
        <v>17350</v>
      </c>
    </row>
    <row r="2387">
      <c r="A2387" s="23" t="s">
        <v>16425</v>
      </c>
      <c r="B2387" s="23" t="s">
        <v>17345</v>
      </c>
      <c r="C2387" s="23" t="s">
        <v>17346</v>
      </c>
    </row>
    <row r="2388">
      <c r="A2388" s="23" t="s">
        <v>16431</v>
      </c>
      <c r="B2388" s="23" t="s">
        <v>17345</v>
      </c>
      <c r="C2388" s="23" t="s">
        <v>17346</v>
      </c>
    </row>
    <row r="2389">
      <c r="A2389" s="23" t="s">
        <v>16436</v>
      </c>
      <c r="B2389" s="23" t="s">
        <v>17347</v>
      </c>
      <c r="C2389" s="23" t="s">
        <v>17348</v>
      </c>
    </row>
    <row r="2390">
      <c r="A2390" s="23" t="s">
        <v>16441</v>
      </c>
      <c r="B2390" s="23" t="s">
        <v>17345</v>
      </c>
      <c r="C2390" s="23" t="s">
        <v>17346</v>
      </c>
    </row>
    <row r="2391">
      <c r="A2391" s="23" t="s">
        <v>16455</v>
      </c>
      <c r="B2391" s="23" t="s">
        <v>17347</v>
      </c>
      <c r="C2391" s="23" t="s">
        <v>17348</v>
      </c>
    </row>
    <row r="2392">
      <c r="A2392" s="23" t="s">
        <v>16459</v>
      </c>
      <c r="B2392" s="23" t="s">
        <v>17345</v>
      </c>
      <c r="C2392" s="23" t="s">
        <v>17346</v>
      </c>
    </row>
    <row r="2393">
      <c r="A2393" s="23" t="s">
        <v>16469</v>
      </c>
      <c r="B2393" s="23" t="s">
        <v>17359</v>
      </c>
      <c r="C2393" s="23" t="s">
        <v>17360</v>
      </c>
    </row>
    <row r="2394">
      <c r="A2394" s="23" t="s">
        <v>16478</v>
      </c>
      <c r="B2394" s="23" t="s">
        <v>17345</v>
      </c>
      <c r="C2394" s="23" t="s">
        <v>17346</v>
      </c>
    </row>
    <row r="2395">
      <c r="A2395" s="23" t="s">
        <v>16479</v>
      </c>
      <c r="B2395" s="23" t="s">
        <v>17345</v>
      </c>
      <c r="C2395" s="23" t="s">
        <v>17346</v>
      </c>
    </row>
    <row r="2396">
      <c r="A2396" s="23" t="s">
        <v>16480</v>
      </c>
      <c r="B2396" s="23" t="s">
        <v>17345</v>
      </c>
      <c r="C2396" s="23" t="s">
        <v>17346</v>
      </c>
    </row>
    <row r="2397">
      <c r="A2397" s="23" t="s">
        <v>16484</v>
      </c>
      <c r="B2397" s="23" t="s">
        <v>17347</v>
      </c>
      <c r="C2397" s="23" t="s">
        <v>17348</v>
      </c>
    </row>
    <row r="2398">
      <c r="A2398" s="23" t="s">
        <v>16485</v>
      </c>
      <c r="B2398" s="23" t="s">
        <v>17349</v>
      </c>
      <c r="C2398" s="23" t="s">
        <v>17350</v>
      </c>
    </row>
    <row r="2399">
      <c r="A2399" s="23" t="s">
        <v>16487</v>
      </c>
      <c r="B2399" s="23" t="s">
        <v>17347</v>
      </c>
      <c r="C2399" s="23" t="s">
        <v>17348</v>
      </c>
    </row>
    <row r="2400">
      <c r="A2400" s="23" t="s">
        <v>16504</v>
      </c>
      <c r="B2400" s="23" t="s">
        <v>17347</v>
      </c>
      <c r="C2400" s="23" t="s">
        <v>17348</v>
      </c>
    </row>
    <row r="2401">
      <c r="A2401" s="23" t="s">
        <v>16508</v>
      </c>
      <c r="B2401" s="23" t="s">
        <v>17349</v>
      </c>
      <c r="C2401" s="23" t="s">
        <v>17350</v>
      </c>
    </row>
    <row r="2402">
      <c r="A2402" s="23" t="s">
        <v>16512</v>
      </c>
      <c r="B2402" s="23" t="s">
        <v>17349</v>
      </c>
      <c r="C2402" s="23" t="s">
        <v>17350</v>
      </c>
    </row>
    <row r="2403">
      <c r="A2403" s="23" t="s">
        <v>16514</v>
      </c>
      <c r="B2403" s="23" t="s">
        <v>17349</v>
      </c>
      <c r="C2403" s="23" t="s">
        <v>17350</v>
      </c>
    </row>
    <row r="2404">
      <c r="A2404" s="23" t="s">
        <v>16516</v>
      </c>
      <c r="B2404" s="23" t="s">
        <v>17347</v>
      </c>
      <c r="C2404" s="23" t="s">
        <v>17348</v>
      </c>
    </row>
    <row r="2405">
      <c r="A2405" s="23" t="s">
        <v>16525</v>
      </c>
      <c r="B2405" s="23" t="s">
        <v>17358</v>
      </c>
      <c r="C2405" s="23" t="s">
        <v>17350</v>
      </c>
    </row>
    <row r="2406">
      <c r="A2406" s="23" t="s">
        <v>16540</v>
      </c>
      <c r="B2406" s="23" t="s">
        <v>17345</v>
      </c>
      <c r="C2406" s="23" t="s">
        <v>17346</v>
      </c>
    </row>
    <row r="2407">
      <c r="A2407" s="23" t="s">
        <v>16556</v>
      </c>
      <c r="B2407" s="23" t="s">
        <v>17347</v>
      </c>
      <c r="C2407" s="23" t="s">
        <v>17348</v>
      </c>
    </row>
    <row r="2408">
      <c r="A2408" s="23" t="s">
        <v>16560</v>
      </c>
      <c r="B2408" s="23" t="s">
        <v>17345</v>
      </c>
      <c r="C2408" s="23" t="s">
        <v>17346</v>
      </c>
    </row>
    <row r="2409">
      <c r="A2409" s="23" t="s">
        <v>16562</v>
      </c>
      <c r="B2409" s="23" t="s">
        <v>17347</v>
      </c>
      <c r="C2409" s="23" t="s">
        <v>17348</v>
      </c>
    </row>
    <row r="2410">
      <c r="A2410" s="23" t="s">
        <v>16565</v>
      </c>
      <c r="B2410" s="23" t="s">
        <v>17349</v>
      </c>
      <c r="C2410" s="23" t="s">
        <v>17350</v>
      </c>
    </row>
    <row r="2411">
      <c r="A2411" s="23" t="s">
        <v>16578</v>
      </c>
      <c r="B2411" s="23" t="s">
        <v>17349</v>
      </c>
      <c r="C2411" s="23" t="s">
        <v>17350</v>
      </c>
    </row>
    <row r="2412">
      <c r="A2412" s="23" t="s">
        <v>16579</v>
      </c>
      <c r="B2412" s="23" t="s">
        <v>17355</v>
      </c>
      <c r="C2412" s="23" t="s">
        <v>17350</v>
      </c>
    </row>
    <row r="2413">
      <c r="A2413" s="23" t="s">
        <v>16596</v>
      </c>
      <c r="B2413" s="23" t="s">
        <v>17345</v>
      </c>
      <c r="C2413" s="23" t="s">
        <v>17346</v>
      </c>
    </row>
    <row r="2414">
      <c r="A2414" s="23" t="s">
        <v>16599</v>
      </c>
      <c r="B2414" s="23" t="s">
        <v>17349</v>
      </c>
      <c r="C2414" s="23" t="s">
        <v>17350</v>
      </c>
    </row>
    <row r="2415">
      <c r="A2415" s="23" t="s">
        <v>16611</v>
      </c>
      <c r="B2415" s="23" t="s">
        <v>17345</v>
      </c>
      <c r="C2415" s="23" t="s">
        <v>17346</v>
      </c>
    </row>
    <row r="2416">
      <c r="A2416" s="23" t="s">
        <v>16618</v>
      </c>
      <c r="B2416" s="23" t="s">
        <v>17357</v>
      </c>
      <c r="C2416" s="23" t="s">
        <v>17350</v>
      </c>
    </row>
    <row r="2417">
      <c r="A2417" s="23" t="s">
        <v>16621</v>
      </c>
      <c r="B2417" s="23" t="s">
        <v>17345</v>
      </c>
      <c r="C2417" s="23" t="s">
        <v>17346</v>
      </c>
    </row>
    <row r="2418">
      <c r="A2418" s="23" t="s">
        <v>16634</v>
      </c>
      <c r="B2418" s="23" t="s">
        <v>17347</v>
      </c>
      <c r="C2418" s="23" t="s">
        <v>17348</v>
      </c>
    </row>
    <row r="2419">
      <c r="A2419" s="23" t="s">
        <v>16637</v>
      </c>
      <c r="B2419" s="23" t="s">
        <v>17345</v>
      </c>
      <c r="C2419" s="23" t="s">
        <v>17346</v>
      </c>
    </row>
    <row r="2420">
      <c r="A2420" s="23" t="s">
        <v>16643</v>
      </c>
      <c r="B2420" s="23" t="s">
        <v>17347</v>
      </c>
      <c r="C2420" s="23" t="s">
        <v>17348</v>
      </c>
    </row>
    <row r="2421">
      <c r="A2421" s="23" t="s">
        <v>16654</v>
      </c>
      <c r="B2421" s="23" t="s">
        <v>17351</v>
      </c>
      <c r="C2421" s="23" t="s">
        <v>17350</v>
      </c>
    </row>
    <row r="2422">
      <c r="A2422" s="23" t="s">
        <v>16655</v>
      </c>
      <c r="B2422" s="23" t="s">
        <v>17345</v>
      </c>
      <c r="C2422" s="23" t="s">
        <v>17346</v>
      </c>
    </row>
    <row r="2423">
      <c r="A2423" s="23" t="s">
        <v>16672</v>
      </c>
      <c r="B2423" s="23" t="s">
        <v>17349</v>
      </c>
      <c r="C2423" s="23" t="s">
        <v>17350</v>
      </c>
    </row>
    <row r="2424">
      <c r="A2424" s="23" t="s">
        <v>16691</v>
      </c>
      <c r="B2424" s="23" t="s">
        <v>17347</v>
      </c>
      <c r="C2424" s="23" t="s">
        <v>17348</v>
      </c>
    </row>
    <row r="2425">
      <c r="A2425" s="23" t="s">
        <v>16718</v>
      </c>
      <c r="B2425" s="23" t="s">
        <v>17345</v>
      </c>
      <c r="C2425" s="23" t="s">
        <v>17346</v>
      </c>
    </row>
    <row r="2426">
      <c r="A2426" s="23" t="s">
        <v>16719</v>
      </c>
      <c r="B2426" s="23" t="s">
        <v>17368</v>
      </c>
      <c r="C2426" s="23" t="s">
        <v>17353</v>
      </c>
    </row>
    <row r="2427">
      <c r="A2427" s="23" t="s">
        <v>16721</v>
      </c>
      <c r="B2427" s="23" t="s">
        <v>17349</v>
      </c>
      <c r="C2427" s="23" t="s">
        <v>17350</v>
      </c>
    </row>
    <row r="2428">
      <c r="A2428" s="23" t="s">
        <v>16732</v>
      </c>
      <c r="B2428" s="23" t="s">
        <v>17345</v>
      </c>
      <c r="C2428" s="23" t="s">
        <v>17346</v>
      </c>
    </row>
    <row r="2429">
      <c r="A2429" s="23" t="s">
        <v>16745</v>
      </c>
      <c r="B2429" s="23" t="s">
        <v>17345</v>
      </c>
      <c r="C2429" s="23" t="s">
        <v>17346</v>
      </c>
    </row>
    <row r="2430">
      <c r="A2430" s="23" t="s">
        <v>16751</v>
      </c>
      <c r="B2430" s="23" t="s">
        <v>17395</v>
      </c>
      <c r="C2430" s="23" t="s">
        <v>17360</v>
      </c>
    </row>
    <row r="2431">
      <c r="A2431" s="23" t="s">
        <v>16763</v>
      </c>
      <c r="B2431" s="23" t="s">
        <v>17345</v>
      </c>
      <c r="C2431" s="23" t="s">
        <v>17346</v>
      </c>
    </row>
    <row r="2432">
      <c r="A2432" s="23" t="s">
        <v>16765</v>
      </c>
      <c r="B2432" s="23" t="s">
        <v>17345</v>
      </c>
      <c r="C2432" s="23" t="s">
        <v>17346</v>
      </c>
    </row>
    <row r="2433">
      <c r="A2433" s="23" t="s">
        <v>16778</v>
      </c>
      <c r="B2433" s="23" t="s">
        <v>17345</v>
      </c>
      <c r="C2433" s="23" t="s">
        <v>17346</v>
      </c>
    </row>
    <row r="2434">
      <c r="A2434" s="23" t="s">
        <v>16783</v>
      </c>
      <c r="B2434" s="23" t="s">
        <v>17369</v>
      </c>
      <c r="C2434" s="23" t="s">
        <v>17370</v>
      </c>
    </row>
    <row r="2435">
      <c r="A2435" s="23" t="s">
        <v>16785</v>
      </c>
      <c r="B2435" s="23" t="s">
        <v>17345</v>
      </c>
      <c r="C2435" s="23" t="s">
        <v>17346</v>
      </c>
    </row>
    <row r="2436">
      <c r="A2436" s="23" t="s">
        <v>16797</v>
      </c>
      <c r="B2436" s="23" t="s">
        <v>17345</v>
      </c>
      <c r="C2436" s="23" t="s">
        <v>17346</v>
      </c>
    </row>
    <row r="2437">
      <c r="A2437" s="23" t="s">
        <v>16812</v>
      </c>
      <c r="B2437" s="23" t="s">
        <v>17345</v>
      </c>
      <c r="C2437" s="23" t="s">
        <v>17346</v>
      </c>
    </row>
    <row r="2438">
      <c r="A2438" s="23" t="s">
        <v>16814</v>
      </c>
      <c r="B2438" s="23" t="s">
        <v>17345</v>
      </c>
      <c r="C2438" s="23" t="s">
        <v>17346</v>
      </c>
    </row>
    <row r="2439">
      <c r="A2439" s="23" t="s">
        <v>16819</v>
      </c>
      <c r="B2439" s="23" t="s">
        <v>17366</v>
      </c>
      <c r="C2439" s="23" t="s">
        <v>17348</v>
      </c>
    </row>
    <row r="2440">
      <c r="A2440" s="23" t="s">
        <v>16825</v>
      </c>
      <c r="B2440" s="23" t="s">
        <v>17349</v>
      </c>
      <c r="C2440" s="23" t="s">
        <v>17350</v>
      </c>
    </row>
    <row r="2441">
      <c r="A2441" s="23" t="s">
        <v>16826</v>
      </c>
      <c r="B2441" s="23" t="s">
        <v>17345</v>
      </c>
      <c r="C2441" s="23" t="s">
        <v>17346</v>
      </c>
    </row>
    <row r="2442">
      <c r="A2442" s="23" t="s">
        <v>16829</v>
      </c>
      <c r="B2442" s="23" t="s">
        <v>17347</v>
      </c>
      <c r="C2442" s="23" t="s">
        <v>17348</v>
      </c>
    </row>
    <row r="2443">
      <c r="A2443" s="23" t="s">
        <v>16842</v>
      </c>
      <c r="B2443" s="23" t="s">
        <v>17416</v>
      </c>
      <c r="C2443" s="23" t="s">
        <v>17348</v>
      </c>
    </row>
    <row r="2444">
      <c r="A2444" s="23" t="s">
        <v>16845</v>
      </c>
      <c r="B2444" s="23" t="s">
        <v>17345</v>
      </c>
      <c r="C2444" s="23" t="s">
        <v>17346</v>
      </c>
    </row>
    <row r="2445">
      <c r="A2445" s="23" t="s">
        <v>16854</v>
      </c>
      <c r="B2445" s="23" t="s">
        <v>17349</v>
      </c>
      <c r="C2445" s="23" t="s">
        <v>17350</v>
      </c>
    </row>
    <row r="2446">
      <c r="A2446" s="23" t="s">
        <v>16857</v>
      </c>
      <c r="B2446" s="23" t="s">
        <v>17366</v>
      </c>
      <c r="C2446" s="23" t="s">
        <v>17348</v>
      </c>
    </row>
    <row r="2447">
      <c r="A2447" s="23" t="s">
        <v>16858</v>
      </c>
      <c r="B2447" s="23" t="s">
        <v>17345</v>
      </c>
      <c r="C2447" s="23" t="s">
        <v>17346</v>
      </c>
    </row>
    <row r="2448">
      <c r="A2448" s="23" t="s">
        <v>16860</v>
      </c>
      <c r="B2448" s="23" t="s">
        <v>17345</v>
      </c>
      <c r="C2448" s="23" t="s">
        <v>17346</v>
      </c>
    </row>
    <row r="2449">
      <c r="A2449" s="23" t="s">
        <v>16861</v>
      </c>
      <c r="B2449" s="23" t="s">
        <v>17345</v>
      </c>
      <c r="C2449" s="23" t="s">
        <v>17346</v>
      </c>
    </row>
    <row r="2450">
      <c r="A2450" s="23" t="s">
        <v>16866</v>
      </c>
      <c r="B2450" s="23" t="s">
        <v>17345</v>
      </c>
      <c r="C2450" s="23" t="s">
        <v>17346</v>
      </c>
    </row>
    <row r="2451">
      <c r="A2451" s="23" t="s">
        <v>16871</v>
      </c>
      <c r="B2451" s="23" t="s">
        <v>17345</v>
      </c>
      <c r="C2451" s="23" t="s">
        <v>17346</v>
      </c>
    </row>
    <row r="2452">
      <c r="A2452" s="23" t="s">
        <v>16875</v>
      </c>
      <c r="B2452" s="23" t="s">
        <v>17345</v>
      </c>
      <c r="C2452" s="23" t="s">
        <v>17346</v>
      </c>
    </row>
    <row r="2453">
      <c r="A2453" s="23" t="s">
        <v>16882</v>
      </c>
      <c r="B2453" s="23" t="s">
        <v>17358</v>
      </c>
      <c r="C2453" s="23" t="s">
        <v>17350</v>
      </c>
    </row>
    <row r="2454">
      <c r="A2454" s="23" t="s">
        <v>16890</v>
      </c>
      <c r="B2454" s="23" t="s">
        <v>17345</v>
      </c>
      <c r="C2454" s="23" t="s">
        <v>17346</v>
      </c>
    </row>
    <row r="2455">
      <c r="A2455" s="23" t="s">
        <v>16893</v>
      </c>
      <c r="B2455" s="23" t="s">
        <v>17345</v>
      </c>
      <c r="C2455" s="23" t="s">
        <v>17346</v>
      </c>
    </row>
    <row r="2456">
      <c r="A2456" s="23" t="s">
        <v>16894</v>
      </c>
      <c r="B2456" s="23" t="s">
        <v>17359</v>
      </c>
      <c r="C2456" s="23" t="s">
        <v>17360</v>
      </c>
    </row>
    <row r="2457">
      <c r="A2457" s="23" t="s">
        <v>16900</v>
      </c>
      <c r="B2457" s="23" t="s">
        <v>17359</v>
      </c>
      <c r="C2457" s="23" t="s">
        <v>17360</v>
      </c>
    </row>
    <row r="2458">
      <c r="A2458" s="23" t="s">
        <v>16910</v>
      </c>
      <c r="B2458" s="23" t="s">
        <v>17368</v>
      </c>
      <c r="C2458" s="23" t="s">
        <v>17353</v>
      </c>
    </row>
    <row r="2459">
      <c r="A2459" s="23" t="s">
        <v>16912</v>
      </c>
      <c r="B2459" s="23" t="s">
        <v>17349</v>
      </c>
      <c r="C2459" s="23" t="s">
        <v>17350</v>
      </c>
    </row>
    <row r="2460">
      <c r="A2460" s="23" t="s">
        <v>16929</v>
      </c>
      <c r="B2460" s="23" t="s">
        <v>17349</v>
      </c>
      <c r="C2460" s="23" t="s">
        <v>17350</v>
      </c>
    </row>
    <row r="2461">
      <c r="A2461" s="23" t="s">
        <v>16951</v>
      </c>
      <c r="B2461" s="23" t="s">
        <v>17347</v>
      </c>
      <c r="C2461" s="23" t="s">
        <v>17348</v>
      </c>
    </row>
    <row r="2462">
      <c r="A2462" s="23" t="s">
        <v>16958</v>
      </c>
      <c r="B2462" s="23" t="s">
        <v>17347</v>
      </c>
      <c r="C2462" s="23" t="s">
        <v>17348</v>
      </c>
    </row>
    <row r="2463">
      <c r="A2463" s="23" t="s">
        <v>16972</v>
      </c>
      <c r="B2463" s="23" t="s">
        <v>17347</v>
      </c>
      <c r="C2463" s="23" t="s">
        <v>17348</v>
      </c>
    </row>
    <row r="2464">
      <c r="A2464" s="23" t="s">
        <v>16980</v>
      </c>
      <c r="B2464" s="23" t="s">
        <v>17349</v>
      </c>
      <c r="C2464" s="23" t="s">
        <v>17350</v>
      </c>
    </row>
    <row r="2465">
      <c r="A2465" s="23" t="s">
        <v>16986</v>
      </c>
      <c r="B2465" s="23" t="s">
        <v>17365</v>
      </c>
      <c r="C2465" s="23" t="s">
        <v>17350</v>
      </c>
    </row>
    <row r="2466">
      <c r="A2466" s="23" t="s">
        <v>16996</v>
      </c>
      <c r="B2466" s="23" t="s">
        <v>17347</v>
      </c>
      <c r="C2466" s="23" t="s">
        <v>17348</v>
      </c>
    </row>
    <row r="2467">
      <c r="A2467" s="23" t="s">
        <v>17000</v>
      </c>
      <c r="B2467" s="23" t="s">
        <v>17347</v>
      </c>
      <c r="C2467" s="23" t="s">
        <v>17348</v>
      </c>
    </row>
    <row r="2468">
      <c r="A2468" s="23" t="s">
        <v>17001</v>
      </c>
      <c r="B2468" s="23" t="s">
        <v>17347</v>
      </c>
      <c r="C2468" s="23" t="s">
        <v>17348</v>
      </c>
    </row>
    <row r="2469">
      <c r="A2469" s="23" t="s">
        <v>17018</v>
      </c>
      <c r="B2469" s="23" t="s">
        <v>17349</v>
      </c>
      <c r="C2469" s="23" t="s">
        <v>17350</v>
      </c>
    </row>
    <row r="2470">
      <c r="A2470" s="23" t="s">
        <v>17020</v>
      </c>
      <c r="B2470" s="23" t="s">
        <v>17349</v>
      </c>
      <c r="C2470" s="23" t="s">
        <v>17350</v>
      </c>
    </row>
    <row r="2471">
      <c r="A2471" s="23" t="s">
        <v>17023</v>
      </c>
      <c r="B2471" s="23" t="s">
        <v>17362</v>
      </c>
      <c r="C2471" s="23" t="s">
        <v>17350</v>
      </c>
    </row>
    <row r="2472">
      <c r="A2472" s="23" t="s">
        <v>17028</v>
      </c>
      <c r="B2472" s="23" t="s">
        <v>17345</v>
      </c>
      <c r="C2472" s="23" t="s">
        <v>17346</v>
      </c>
    </row>
    <row r="2473">
      <c r="A2473" s="23" t="s">
        <v>17050</v>
      </c>
      <c r="B2473" s="23" t="s">
        <v>17366</v>
      </c>
      <c r="C2473" s="23" t="s">
        <v>17348</v>
      </c>
    </row>
    <row r="2474">
      <c r="A2474" s="23" t="s">
        <v>17059</v>
      </c>
      <c r="B2474" s="23" t="s">
        <v>17359</v>
      </c>
      <c r="C2474" s="23" t="s">
        <v>17360</v>
      </c>
    </row>
    <row r="2475">
      <c r="A2475" s="23" t="s">
        <v>17067</v>
      </c>
      <c r="B2475" s="23" t="s">
        <v>17349</v>
      </c>
      <c r="C2475" s="23" t="s">
        <v>17350</v>
      </c>
    </row>
    <row r="2476">
      <c r="A2476" s="23" t="s">
        <v>17076</v>
      </c>
      <c r="B2476" s="23" t="s">
        <v>17357</v>
      </c>
      <c r="C2476" s="23" t="s">
        <v>17350</v>
      </c>
    </row>
    <row r="2477">
      <c r="A2477" s="23" t="s">
        <v>17082</v>
      </c>
      <c r="B2477" s="23" t="s">
        <v>17347</v>
      </c>
      <c r="C2477" s="23" t="s">
        <v>17348</v>
      </c>
    </row>
    <row r="2478">
      <c r="A2478" s="23" t="s">
        <v>17087</v>
      </c>
      <c r="B2478" s="23" t="s">
        <v>17345</v>
      </c>
      <c r="C2478" s="23" t="s">
        <v>17417</v>
      </c>
    </row>
    <row r="2479">
      <c r="A2479" s="22"/>
      <c r="B2479" s="22"/>
      <c r="C2479" s="22"/>
    </row>
    <row r="2480">
      <c r="A2480" s="22"/>
      <c r="B2480" s="22"/>
      <c r="C2480" s="2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14"/>
    <col customWidth="1" min="2" max="2" width="312.71"/>
    <col customWidth="1" min="3" max="3" width="16.14"/>
    <col customWidth="1" min="4" max="4" width="16.0"/>
    <col customWidth="1" min="5" max="5" width="16.86"/>
    <col customWidth="1" min="10" max="10" width="18.0"/>
  </cols>
  <sheetData>
    <row r="1">
      <c r="A1" s="11" t="s">
        <v>17418</v>
      </c>
      <c r="B1" s="11" t="s">
        <v>17419</v>
      </c>
      <c r="C1" s="45" t="s">
        <v>256</v>
      </c>
      <c r="D1" s="46" t="s">
        <v>17420</v>
      </c>
      <c r="E1" s="47" t="s">
        <v>17421</v>
      </c>
      <c r="F1" s="11" t="s">
        <v>17422</v>
      </c>
      <c r="G1" s="11" t="s">
        <v>17423</v>
      </c>
      <c r="K1" s="22"/>
    </row>
    <row r="2">
      <c r="A2" s="23" t="s">
        <v>8230</v>
      </c>
      <c r="B2" s="21" t="s">
        <v>17424</v>
      </c>
      <c r="C2" s="23">
        <v>1.01001000001E13</v>
      </c>
      <c r="D2" s="22" t="str">
        <f t="shared" ref="D2:D1536" si="1">CONCATENATE(REPT("0",15-LEN(C2)),C2)</f>
        <v>010100100000100</v>
      </c>
      <c r="E2" s="22">
        <f>IFERROR(__xludf.DUMMYFUNCTION("SUM(COUNTA(SPLIT(D2,""0"")))"),4.0)</f>
        <v>4</v>
      </c>
      <c r="F2" s="23">
        <v>1.0</v>
      </c>
      <c r="G2" s="22">
        <f t="array" ref="G2:G14">FREQUENCY(E2:E1538,F2:F1538)</f>
        <v>615</v>
      </c>
      <c r="K2" s="22"/>
    </row>
    <row r="3">
      <c r="A3" s="23" t="s">
        <v>8232</v>
      </c>
      <c r="B3" s="21" t="s">
        <v>17425</v>
      </c>
      <c r="C3" s="23">
        <v>1.1000000101E14</v>
      </c>
      <c r="D3" s="22" t="str">
        <f t="shared" si="1"/>
        <v>110000001010000</v>
      </c>
      <c r="E3" s="22">
        <f>IFERROR(__xludf.DUMMYFUNCTION("SUM(COUNTA(SPLIT(D3,""0"")))"),3.0)</f>
        <v>3</v>
      </c>
      <c r="F3" s="23">
        <v>2.0</v>
      </c>
      <c r="G3" s="22">
        <v>322.0</v>
      </c>
      <c r="I3" s="11" t="s">
        <v>17426</v>
      </c>
      <c r="J3" s="11" t="s">
        <v>17427</v>
      </c>
    </row>
    <row r="4">
      <c r="A4" s="23" t="s">
        <v>15127</v>
      </c>
      <c r="B4" s="21" t="s">
        <v>17428</v>
      </c>
      <c r="C4" s="23">
        <v>1110000.0</v>
      </c>
      <c r="D4" s="22" t="str">
        <f t="shared" si="1"/>
        <v>000000001110000</v>
      </c>
      <c r="E4" s="22">
        <f>IFERROR(__xludf.DUMMYFUNCTION("SUM(COUNTA(SPLIT(D4,""0"")))"),1.0)</f>
        <v>1</v>
      </c>
      <c r="F4" s="23">
        <v>3.0</v>
      </c>
      <c r="G4" s="22">
        <v>497.0</v>
      </c>
      <c r="J4" s="23" t="s">
        <v>17429</v>
      </c>
      <c r="K4" s="23" t="s">
        <v>17430</v>
      </c>
      <c r="L4" s="23" t="s">
        <v>17431</v>
      </c>
      <c r="M4" s="23" t="s">
        <v>17432</v>
      </c>
    </row>
    <row r="5">
      <c r="A5" s="23" t="s">
        <v>16272</v>
      </c>
      <c r="B5" s="21" t="s">
        <v>17433</v>
      </c>
      <c r="C5" s="23">
        <v>1110000.0</v>
      </c>
      <c r="D5" s="22" t="str">
        <f t="shared" si="1"/>
        <v>000000001110000</v>
      </c>
      <c r="E5" s="22">
        <f>IFERROR(__xludf.DUMMYFUNCTION("SUM(COUNTA(SPLIT(D5,""0"")))"),1.0)</f>
        <v>1</v>
      </c>
      <c r="F5" s="23">
        <v>4.0</v>
      </c>
      <c r="G5" s="22">
        <v>77.0</v>
      </c>
      <c r="I5" s="23">
        <v>1.0</v>
      </c>
      <c r="J5" s="23">
        <v>42.0</v>
      </c>
      <c r="K5" s="23">
        <v>426.0</v>
      </c>
      <c r="L5" s="23">
        <v>1020.0</v>
      </c>
      <c r="M5" s="23">
        <v>1020.0</v>
      </c>
    </row>
    <row r="6">
      <c r="A6" s="23" t="s">
        <v>2397</v>
      </c>
      <c r="B6" s="21" t="s">
        <v>17434</v>
      </c>
      <c r="C6" s="23">
        <v>1.001001E14</v>
      </c>
      <c r="D6" s="22" t="str">
        <f t="shared" si="1"/>
        <v>100100100000000</v>
      </c>
      <c r="E6" s="22">
        <f>IFERROR(__xludf.DUMMYFUNCTION("SUM(COUNTA(SPLIT(D6,""0"")))"),3.0)</f>
        <v>3</v>
      </c>
      <c r="F6" s="23">
        <v>5.0</v>
      </c>
      <c r="G6" s="22">
        <v>24.0</v>
      </c>
      <c r="I6" s="23">
        <v>2.0</v>
      </c>
      <c r="J6" s="23">
        <v>73.0</v>
      </c>
      <c r="K6" s="23">
        <v>701.0</v>
      </c>
      <c r="L6" s="23">
        <v>1020.0</v>
      </c>
      <c r="M6" s="23">
        <v>1087.0</v>
      </c>
    </row>
    <row r="7">
      <c r="A7" s="23" t="s">
        <v>11681</v>
      </c>
      <c r="B7" s="21" t="s">
        <v>17435</v>
      </c>
      <c r="C7" s="23">
        <v>1000000.0</v>
      </c>
      <c r="D7" s="22" t="str">
        <f t="shared" si="1"/>
        <v>000000001000000</v>
      </c>
      <c r="E7" s="22">
        <f>IFERROR(__xludf.DUMMYFUNCTION("SUM(COUNTA(SPLIT(D7,""0"")))"),1.0)</f>
        <v>1</v>
      </c>
      <c r="F7" s="23">
        <v>6.0</v>
      </c>
      <c r="G7" s="22">
        <v>0.0</v>
      </c>
      <c r="I7" s="23">
        <v>3.0</v>
      </c>
      <c r="J7" s="23">
        <v>114.0</v>
      </c>
      <c r="K7" s="23">
        <v>937.0</v>
      </c>
      <c r="L7" s="23">
        <v>1020.0</v>
      </c>
      <c r="M7" s="23">
        <v>1232.0</v>
      </c>
    </row>
    <row r="8">
      <c r="A8" s="23" t="s">
        <v>15172</v>
      </c>
      <c r="B8" s="21" t="s">
        <v>17436</v>
      </c>
      <c r="C8" s="23">
        <v>1001100.0</v>
      </c>
      <c r="D8" s="22" t="str">
        <f t="shared" si="1"/>
        <v>000000001001100</v>
      </c>
      <c r="E8" s="22">
        <f>IFERROR(__xludf.DUMMYFUNCTION("SUM(COUNTA(SPLIT(D8,""0"")))"),2.0)</f>
        <v>2</v>
      </c>
      <c r="F8" s="23">
        <v>7.0</v>
      </c>
      <c r="G8" s="22">
        <v>0.0</v>
      </c>
      <c r="I8" s="23">
        <v>4.0</v>
      </c>
      <c r="J8" s="23">
        <v>151.0</v>
      </c>
      <c r="K8" s="23">
        <v>1045.0</v>
      </c>
      <c r="L8" s="23">
        <v>1020.0</v>
      </c>
      <c r="M8" s="23">
        <v>1323.0</v>
      </c>
    </row>
    <row r="9">
      <c r="A9" s="23" t="s">
        <v>9091</v>
      </c>
      <c r="B9" s="21" t="s">
        <v>17425</v>
      </c>
      <c r="C9" s="23">
        <v>1.1000000101E14</v>
      </c>
      <c r="D9" s="22" t="str">
        <f t="shared" si="1"/>
        <v>110000001010000</v>
      </c>
      <c r="E9" s="22">
        <f>IFERROR(__xludf.DUMMYFUNCTION("SUM(COUNTA(SPLIT(D9,""0"")))"),3.0)</f>
        <v>3</v>
      </c>
      <c r="F9" s="23">
        <v>8.0</v>
      </c>
      <c r="G9" s="22">
        <v>0.0</v>
      </c>
      <c r="H9" s="48"/>
      <c r="I9" s="23">
        <v>5.0</v>
      </c>
      <c r="J9" s="23">
        <v>196.0</v>
      </c>
      <c r="K9" s="23">
        <v>1227.0</v>
      </c>
      <c r="L9" s="23">
        <v>1020.0</v>
      </c>
      <c r="M9" s="23">
        <v>1432.0</v>
      </c>
    </row>
    <row r="10">
      <c r="A10" s="23" t="s">
        <v>989</v>
      </c>
      <c r="B10" s="21" t="s">
        <v>17437</v>
      </c>
      <c r="C10" s="23">
        <v>0.0</v>
      </c>
      <c r="D10" s="22" t="str">
        <f t="shared" si="1"/>
        <v>000000000000000</v>
      </c>
      <c r="E10" s="22">
        <f>IFERROR(__xludf.DUMMYFUNCTION("SUM(COUNTA(SPLIT(D10,""0"")))"),1.0)</f>
        <v>1</v>
      </c>
      <c r="F10" s="23">
        <v>9.0</v>
      </c>
      <c r="G10" s="22">
        <v>0.0</v>
      </c>
      <c r="I10" s="23"/>
      <c r="J10" s="22"/>
      <c r="K10" s="22"/>
    </row>
    <row r="11">
      <c r="A11" s="23" t="s">
        <v>697</v>
      </c>
      <c r="B11" s="21" t="s">
        <v>17425</v>
      </c>
      <c r="C11" s="23">
        <v>1.1000000101E14</v>
      </c>
      <c r="D11" s="22" t="str">
        <f t="shared" si="1"/>
        <v>110000001010000</v>
      </c>
      <c r="E11" s="22">
        <f>IFERROR(__xludf.DUMMYFUNCTION("SUM(COUNTA(SPLIT(D11,""0"")))"),3.0)</f>
        <v>3</v>
      </c>
      <c r="F11" s="23">
        <v>10.0</v>
      </c>
      <c r="G11" s="22">
        <v>0.0</v>
      </c>
      <c r="I11" s="23"/>
      <c r="J11" s="22">
        <f t="shared" ref="J11:M11" si="2">J5/1535*100</f>
        <v>2.736156352</v>
      </c>
      <c r="K11" s="22">
        <f t="shared" si="2"/>
        <v>27.752443</v>
      </c>
      <c r="L11" s="22">
        <f t="shared" si="2"/>
        <v>66.4495114</v>
      </c>
      <c r="M11" s="22">
        <f t="shared" si="2"/>
        <v>66.4495114</v>
      </c>
    </row>
    <row r="12">
      <c r="A12" s="23" t="s">
        <v>3673</v>
      </c>
      <c r="B12" s="21" t="s">
        <v>17436</v>
      </c>
      <c r="C12" s="23">
        <v>1001100.0</v>
      </c>
      <c r="D12" s="22" t="str">
        <f t="shared" si="1"/>
        <v>000000001001100</v>
      </c>
      <c r="E12" s="22">
        <f>IFERROR(__xludf.DUMMYFUNCTION("SUM(COUNTA(SPLIT(D12,""0"")))"),2.0)</f>
        <v>2</v>
      </c>
      <c r="F12" s="23">
        <v>11.0</v>
      </c>
      <c r="G12" s="22">
        <v>0.0</v>
      </c>
      <c r="I12" s="23"/>
      <c r="J12" s="22">
        <f t="shared" ref="J12:M12" si="3">J6/1535*100</f>
        <v>4.755700326</v>
      </c>
      <c r="K12" s="22">
        <f t="shared" si="3"/>
        <v>45.66775244</v>
      </c>
      <c r="L12" s="22">
        <f t="shared" si="3"/>
        <v>66.4495114</v>
      </c>
      <c r="M12" s="22">
        <f t="shared" si="3"/>
        <v>70.81433225</v>
      </c>
    </row>
    <row r="13">
      <c r="A13" s="23" t="s">
        <v>15710</v>
      </c>
      <c r="B13" s="21" t="s">
        <v>17425</v>
      </c>
      <c r="C13" s="23">
        <v>1.1000000101E14</v>
      </c>
      <c r="D13" s="22" t="str">
        <f t="shared" si="1"/>
        <v>110000001010000</v>
      </c>
      <c r="E13" s="22">
        <f>IFERROR(__xludf.DUMMYFUNCTION("SUM(COUNTA(SPLIT(D13,""0"")))"),3.0)</f>
        <v>3</v>
      </c>
      <c r="F13" s="23">
        <v>12.0</v>
      </c>
      <c r="G13" s="22">
        <v>0.0</v>
      </c>
      <c r="I13" s="22"/>
      <c r="J13" s="22">
        <f t="shared" ref="J13:M13" si="4">J7/1535*100</f>
        <v>7.426710098</v>
      </c>
      <c r="K13" s="22">
        <f t="shared" si="4"/>
        <v>61.04234528</v>
      </c>
      <c r="L13" s="22">
        <f t="shared" si="4"/>
        <v>66.4495114</v>
      </c>
      <c r="M13" s="22">
        <f t="shared" si="4"/>
        <v>80.26058632</v>
      </c>
    </row>
    <row r="14">
      <c r="A14" s="23" t="s">
        <v>11844</v>
      </c>
      <c r="B14" s="21" t="s">
        <v>17438</v>
      </c>
      <c r="C14" s="23">
        <v>1000000.0</v>
      </c>
      <c r="D14" s="22" t="str">
        <f t="shared" si="1"/>
        <v>000000001000000</v>
      </c>
      <c r="E14" s="22">
        <f>IFERROR(__xludf.DUMMYFUNCTION("SUM(COUNTA(SPLIT(D14,""0"")))"),1.0)</f>
        <v>1</v>
      </c>
      <c r="F14" s="22"/>
      <c r="G14" s="22">
        <v>0.0</v>
      </c>
      <c r="I14" s="22"/>
      <c r="J14" s="22">
        <f t="shared" ref="J14:M14" si="5">J8/1535*100</f>
        <v>9.83713355</v>
      </c>
      <c r="K14" s="22">
        <f t="shared" si="5"/>
        <v>68.0781759</v>
      </c>
      <c r="L14" s="22">
        <f t="shared" si="5"/>
        <v>66.4495114</v>
      </c>
      <c r="M14" s="22">
        <f t="shared" si="5"/>
        <v>86.18892508</v>
      </c>
    </row>
    <row r="15">
      <c r="A15" s="23" t="s">
        <v>13221</v>
      </c>
      <c r="B15" s="21" t="s">
        <v>17425</v>
      </c>
      <c r="C15" s="23">
        <v>1.1000000101E14</v>
      </c>
      <c r="D15" s="22" t="str">
        <f t="shared" si="1"/>
        <v>110000001010000</v>
      </c>
      <c r="E15" s="22">
        <f>IFERROR(__xludf.DUMMYFUNCTION("SUM(COUNTA(SPLIT(D15,""0"")))"),3.0)</f>
        <v>3</v>
      </c>
      <c r="F15" s="22"/>
      <c r="G15" s="22"/>
      <c r="I15" s="22"/>
      <c r="J15" s="22">
        <f t="shared" ref="J15:M15" si="6">J9/1535*100</f>
        <v>12.76872964</v>
      </c>
      <c r="K15" s="22">
        <f t="shared" si="6"/>
        <v>79.93485342</v>
      </c>
      <c r="L15" s="22">
        <f t="shared" si="6"/>
        <v>66.4495114</v>
      </c>
      <c r="M15" s="22">
        <f t="shared" si="6"/>
        <v>93.28990228</v>
      </c>
    </row>
    <row r="16">
      <c r="A16" s="23" t="s">
        <v>4095</v>
      </c>
      <c r="B16" s="21" t="s">
        <v>17439</v>
      </c>
      <c r="C16" s="23">
        <v>1.0E14</v>
      </c>
      <c r="D16" s="22" t="str">
        <f t="shared" si="1"/>
        <v>100000000000000</v>
      </c>
      <c r="E16" s="22">
        <f>IFERROR(__xludf.DUMMYFUNCTION("SUM(COUNTA(SPLIT(D16,""0"")))"),1.0)</f>
        <v>1</v>
      </c>
      <c r="F16" s="22"/>
      <c r="G16" s="22"/>
      <c r="I16" s="22"/>
      <c r="J16" s="22"/>
      <c r="K16" s="22"/>
    </row>
    <row r="17">
      <c r="A17" s="23" t="s">
        <v>8975</v>
      </c>
      <c r="B17" s="21" t="s">
        <v>17425</v>
      </c>
      <c r="C17" s="23">
        <v>1.1000000101E14</v>
      </c>
      <c r="D17" s="22" t="str">
        <f t="shared" si="1"/>
        <v>110000001010000</v>
      </c>
      <c r="E17" s="22">
        <f>IFERROR(__xludf.DUMMYFUNCTION("SUM(COUNTA(SPLIT(D17,""0"")))"),3.0)</f>
        <v>3</v>
      </c>
      <c r="I17" s="22"/>
      <c r="J17" s="22"/>
      <c r="K17" s="22"/>
    </row>
    <row r="18">
      <c r="A18" s="23" t="s">
        <v>115</v>
      </c>
      <c r="B18" s="21" t="s">
        <v>17440</v>
      </c>
      <c r="C18" s="23">
        <v>1.001001E14</v>
      </c>
      <c r="D18" s="22" t="str">
        <f t="shared" si="1"/>
        <v>100100100000000</v>
      </c>
      <c r="E18" s="22">
        <f>IFERROR(__xludf.DUMMYFUNCTION("SUM(COUNTA(SPLIT(D18,""0"")))"),3.0)</f>
        <v>3</v>
      </c>
      <c r="I18" s="22"/>
      <c r="J18" s="22"/>
      <c r="K18" s="22"/>
    </row>
    <row r="19">
      <c r="A19" s="23" t="s">
        <v>3566</v>
      </c>
      <c r="B19" s="21" t="s">
        <v>17425</v>
      </c>
      <c r="C19" s="23">
        <v>1.1000000101E14</v>
      </c>
      <c r="D19" s="22" t="str">
        <f t="shared" si="1"/>
        <v>110000001010000</v>
      </c>
      <c r="E19" s="22">
        <f>IFERROR(__xludf.DUMMYFUNCTION("SUM(COUNTA(SPLIT(D19,""0"")))"),3.0)</f>
        <v>3</v>
      </c>
      <c r="I19" s="22"/>
      <c r="J19" s="22"/>
      <c r="K19" s="22"/>
    </row>
    <row r="20">
      <c r="A20" s="23" t="s">
        <v>1373</v>
      </c>
      <c r="B20" s="21" t="s">
        <v>17438</v>
      </c>
      <c r="C20" s="23">
        <v>1000000.0</v>
      </c>
      <c r="D20" s="22" t="str">
        <f t="shared" si="1"/>
        <v>000000001000000</v>
      </c>
      <c r="E20" s="22">
        <f>IFERROR(__xludf.DUMMYFUNCTION("SUM(COUNTA(SPLIT(D20,""0"")))"),1.0)</f>
        <v>1</v>
      </c>
      <c r="I20" s="22"/>
      <c r="J20" s="22"/>
      <c r="K20" s="49"/>
    </row>
    <row r="21">
      <c r="A21" s="23" t="s">
        <v>4178</v>
      </c>
      <c r="B21" s="21" t="s">
        <v>17439</v>
      </c>
      <c r="C21" s="23">
        <v>1.0E14</v>
      </c>
      <c r="D21" s="22" t="str">
        <f t="shared" si="1"/>
        <v>100000000000000</v>
      </c>
      <c r="E21" s="22">
        <f>IFERROR(__xludf.DUMMYFUNCTION("SUM(COUNTA(SPLIT(D21,""0"")))"),1.0)</f>
        <v>1</v>
      </c>
      <c r="K21" s="22"/>
    </row>
    <row r="22">
      <c r="A22" s="23" t="s">
        <v>5701</v>
      </c>
      <c r="B22" s="21" t="s">
        <v>17441</v>
      </c>
      <c r="C22" s="23">
        <v>1100000.0</v>
      </c>
      <c r="D22" s="22" t="str">
        <f t="shared" si="1"/>
        <v>000000001100000</v>
      </c>
      <c r="E22" s="22">
        <f>IFERROR(__xludf.DUMMYFUNCTION("SUM(COUNTA(SPLIT(D22,""0"")))"),1.0)</f>
        <v>1</v>
      </c>
      <c r="F22" s="22"/>
      <c r="G22" s="22"/>
      <c r="K22" s="22"/>
    </row>
    <row r="23">
      <c r="A23" s="23" t="s">
        <v>3352</v>
      </c>
      <c r="B23" s="21" t="s">
        <v>17442</v>
      </c>
      <c r="C23" s="23">
        <v>1001000.0</v>
      </c>
      <c r="D23" s="22" t="str">
        <f t="shared" si="1"/>
        <v>000000001001000</v>
      </c>
      <c r="E23" s="22">
        <f>IFERROR(__xludf.DUMMYFUNCTION("SUM(COUNTA(SPLIT(D23,""0"")))"),2.0)</f>
        <v>2</v>
      </c>
      <c r="F23" s="22"/>
      <c r="G23" s="22"/>
      <c r="K23" s="22"/>
    </row>
    <row r="24">
      <c r="A24" s="23" t="s">
        <v>14160</v>
      </c>
      <c r="B24" s="21" t="s">
        <v>17443</v>
      </c>
      <c r="C24" s="23">
        <v>1.001E14</v>
      </c>
      <c r="D24" s="22" t="str">
        <f t="shared" si="1"/>
        <v>100100000000000</v>
      </c>
      <c r="E24" s="22">
        <f>IFERROR(__xludf.DUMMYFUNCTION("SUM(COUNTA(SPLIT(D24,""0"")))"),2.0)</f>
        <v>2</v>
      </c>
      <c r="F24" s="22"/>
      <c r="G24" s="22"/>
      <c r="K24" s="22"/>
    </row>
    <row r="25">
      <c r="A25" s="23" t="s">
        <v>4938</v>
      </c>
      <c r="B25" s="21" t="s">
        <v>17444</v>
      </c>
      <c r="C25" s="23">
        <v>1.10011E7</v>
      </c>
      <c r="D25" s="22" t="str">
        <f t="shared" si="1"/>
        <v>000000011001100</v>
      </c>
      <c r="E25" s="22">
        <f>IFERROR(__xludf.DUMMYFUNCTION("SUM(COUNTA(SPLIT(D25,""0"")))"),2.0)</f>
        <v>2</v>
      </c>
      <c r="F25" s="22"/>
      <c r="G25" s="22"/>
      <c r="I25" s="11" t="s">
        <v>17445</v>
      </c>
      <c r="J25" s="11" t="s">
        <v>17446</v>
      </c>
    </row>
    <row r="26">
      <c r="A26" s="23" t="s">
        <v>8327</v>
      </c>
      <c r="B26" s="21" t="s">
        <v>17425</v>
      </c>
      <c r="C26" s="23">
        <v>1.1000000101E14</v>
      </c>
      <c r="D26" s="22" t="str">
        <f t="shared" si="1"/>
        <v>110000001010000</v>
      </c>
      <c r="E26" s="22">
        <f>IFERROR(__xludf.DUMMYFUNCTION("SUM(COUNTA(SPLIT(D26,""0"")))"),3.0)</f>
        <v>3</v>
      </c>
      <c r="F26" s="22"/>
      <c r="G26" s="22"/>
      <c r="J26" s="23" t="s">
        <v>17429</v>
      </c>
      <c r="K26" s="23" t="s">
        <v>17430</v>
      </c>
      <c r="L26" s="23" t="s">
        <v>17431</v>
      </c>
      <c r="M26" s="23" t="s">
        <v>17432</v>
      </c>
    </row>
    <row r="27">
      <c r="A27" s="23" t="s">
        <v>10769</v>
      </c>
      <c r="B27" s="21" t="s">
        <v>17438</v>
      </c>
      <c r="C27" s="23">
        <v>1000000.0</v>
      </c>
      <c r="D27" s="22" t="str">
        <f t="shared" si="1"/>
        <v>000000001000000</v>
      </c>
      <c r="E27" s="22">
        <f>IFERROR(__xludf.DUMMYFUNCTION("SUM(COUNTA(SPLIT(D27,""0"")))"),1.0)</f>
        <v>1</v>
      </c>
      <c r="F27" s="22"/>
      <c r="G27" s="22"/>
      <c r="I27" s="23">
        <v>1.0</v>
      </c>
      <c r="J27" s="23">
        <v>58.0</v>
      </c>
      <c r="K27" s="23">
        <v>49.0</v>
      </c>
      <c r="L27" s="11">
        <v>37.0</v>
      </c>
      <c r="M27" s="23">
        <v>37.0</v>
      </c>
    </row>
    <row r="28">
      <c r="A28" s="23" t="s">
        <v>8556</v>
      </c>
      <c r="B28" s="21" t="s">
        <v>17425</v>
      </c>
      <c r="C28" s="23">
        <v>1.1000000101E14</v>
      </c>
      <c r="D28" s="22" t="str">
        <f t="shared" si="1"/>
        <v>110000001010000</v>
      </c>
      <c r="E28" s="22">
        <f>IFERROR(__xludf.DUMMYFUNCTION("SUM(COUNTA(SPLIT(D28,""0"")))"),3.0)</f>
        <v>3</v>
      </c>
      <c r="F28" s="22"/>
      <c r="G28" s="22"/>
      <c r="I28" s="23">
        <v>2.0</v>
      </c>
      <c r="J28" s="23">
        <v>55.0</v>
      </c>
      <c r="K28" s="23">
        <v>43.0</v>
      </c>
      <c r="L28" s="23">
        <v>37.0</v>
      </c>
      <c r="M28" s="23">
        <v>31.0</v>
      </c>
    </row>
    <row r="29">
      <c r="A29" s="23" t="s">
        <v>1793</v>
      </c>
      <c r="B29" s="21" t="s">
        <v>17447</v>
      </c>
      <c r="C29" s="23">
        <v>1.0E11</v>
      </c>
      <c r="D29" s="22" t="str">
        <f t="shared" si="1"/>
        <v>000100000000000</v>
      </c>
      <c r="E29" s="22">
        <f>IFERROR(__xludf.DUMMYFUNCTION("SUM(COUNTA(SPLIT(D29,""0"")))"),1.0)</f>
        <v>1</v>
      </c>
      <c r="F29" s="22"/>
      <c r="G29" s="22"/>
      <c r="I29" s="23">
        <v>3.0</v>
      </c>
      <c r="J29" s="23">
        <v>51.0</v>
      </c>
      <c r="K29" s="23">
        <v>38.0</v>
      </c>
      <c r="L29" s="23">
        <v>37.0</v>
      </c>
      <c r="M29" s="23">
        <v>26.0</v>
      </c>
    </row>
    <row r="30">
      <c r="A30" s="23" t="s">
        <v>7872</v>
      </c>
      <c r="B30" s="21" t="s">
        <v>17425</v>
      </c>
      <c r="C30" s="23">
        <v>1.1000000101E14</v>
      </c>
      <c r="D30" s="22" t="str">
        <f t="shared" si="1"/>
        <v>110000001010000</v>
      </c>
      <c r="E30" s="22">
        <f>IFERROR(__xludf.DUMMYFUNCTION("SUM(COUNTA(SPLIT(D30,""0"")))"),3.0)</f>
        <v>3</v>
      </c>
      <c r="F30" s="22"/>
      <c r="G30" s="22"/>
      <c r="I30" s="23">
        <v>4.0</v>
      </c>
      <c r="J30" s="23">
        <v>43.0</v>
      </c>
      <c r="K30" s="23">
        <v>32.0</v>
      </c>
      <c r="L30" s="23">
        <v>37.0</v>
      </c>
      <c r="M30" s="23">
        <v>23.0</v>
      </c>
    </row>
    <row r="31">
      <c r="A31" s="23" t="s">
        <v>11083</v>
      </c>
      <c r="B31" s="21" t="s">
        <v>17436</v>
      </c>
      <c r="C31" s="23">
        <v>1001100.0</v>
      </c>
      <c r="D31" s="22" t="str">
        <f t="shared" si="1"/>
        <v>000000001001100</v>
      </c>
      <c r="E31" s="22">
        <f>IFERROR(__xludf.DUMMYFUNCTION("SUM(COUNTA(SPLIT(D31,""0"")))"),2.0)</f>
        <v>2</v>
      </c>
      <c r="F31" s="22"/>
      <c r="G31" s="22"/>
      <c r="I31" s="23">
        <v>5.0</v>
      </c>
      <c r="J31" s="23">
        <v>37.0</v>
      </c>
      <c r="K31" s="23">
        <v>27.0</v>
      </c>
      <c r="L31" s="23">
        <v>37.0</v>
      </c>
      <c r="M31" s="11">
        <v>19.0</v>
      </c>
    </row>
    <row r="32">
      <c r="A32" s="23" t="s">
        <v>16714</v>
      </c>
      <c r="B32" s="21" t="s">
        <v>17448</v>
      </c>
      <c r="C32" s="23">
        <v>1.001011111E11</v>
      </c>
      <c r="D32" s="22" t="str">
        <f t="shared" si="1"/>
        <v>000100101111100</v>
      </c>
      <c r="E32" s="22">
        <f>IFERROR(__xludf.DUMMYFUNCTION("SUM(COUNTA(SPLIT(D32,""0"")))"),3.0)</f>
        <v>3</v>
      </c>
      <c r="F32" s="22"/>
      <c r="G32" s="22"/>
      <c r="K32" s="22"/>
    </row>
    <row r="33">
      <c r="A33" s="23" t="s">
        <v>15801</v>
      </c>
      <c r="B33" s="21" t="s">
        <v>17449</v>
      </c>
      <c r="C33" s="23">
        <v>1.00000001101E14</v>
      </c>
      <c r="D33" s="22" t="str">
        <f t="shared" si="1"/>
        <v>100000001101000</v>
      </c>
      <c r="E33" s="22">
        <f>IFERROR(__xludf.DUMMYFUNCTION("SUM(COUNTA(SPLIT(D33,""0"")))"),3.0)</f>
        <v>3</v>
      </c>
      <c r="F33" s="22"/>
      <c r="G33" s="22"/>
      <c r="K33" s="22"/>
    </row>
    <row r="34">
      <c r="A34" s="23" t="s">
        <v>13499</v>
      </c>
      <c r="B34" s="21" t="s">
        <v>17450</v>
      </c>
      <c r="C34" s="23">
        <v>1.0</v>
      </c>
      <c r="D34" s="22" t="str">
        <f t="shared" si="1"/>
        <v>000000000000001</v>
      </c>
      <c r="E34" s="22">
        <f>IFERROR(__xludf.DUMMYFUNCTION("SUM(COUNTA(SPLIT(D34,""0"")))"),1.0)</f>
        <v>1</v>
      </c>
      <c r="F34" s="22"/>
      <c r="G34" s="22"/>
      <c r="K34" s="22"/>
    </row>
    <row r="35">
      <c r="A35" s="23" t="s">
        <v>117</v>
      </c>
      <c r="B35" s="21" t="s">
        <v>17425</v>
      </c>
      <c r="C35" s="23">
        <v>1.1000000101E14</v>
      </c>
      <c r="D35" s="22" t="str">
        <f t="shared" si="1"/>
        <v>110000001010000</v>
      </c>
      <c r="E35" s="22">
        <f>IFERROR(__xludf.DUMMYFUNCTION("SUM(COUNTA(SPLIT(D35,""0"")))"),3.0)</f>
        <v>3</v>
      </c>
      <c r="F35" s="22"/>
      <c r="G35" s="22"/>
      <c r="K35" s="22"/>
    </row>
    <row r="36">
      <c r="A36" s="23" t="s">
        <v>4533</v>
      </c>
      <c r="B36" s="21" t="s">
        <v>17451</v>
      </c>
      <c r="C36" s="23">
        <v>10000.0</v>
      </c>
      <c r="D36" s="22" t="str">
        <f t="shared" si="1"/>
        <v>000000000010000</v>
      </c>
      <c r="E36" s="22">
        <f>IFERROR(__xludf.DUMMYFUNCTION("SUM(COUNTA(SPLIT(D36,""0"")))"),1.0)</f>
        <v>1</v>
      </c>
      <c r="F36" s="22"/>
      <c r="G36" s="22"/>
      <c r="K36" s="22"/>
    </row>
    <row r="37">
      <c r="A37" s="23" t="s">
        <v>5405</v>
      </c>
      <c r="B37" s="21" t="s">
        <v>17435</v>
      </c>
      <c r="C37" s="23">
        <v>1000000.0</v>
      </c>
      <c r="D37" s="22" t="str">
        <f t="shared" si="1"/>
        <v>000000001000000</v>
      </c>
      <c r="E37" s="22">
        <f>IFERROR(__xludf.DUMMYFUNCTION("SUM(COUNTA(SPLIT(D37,""0"")))"),1.0)</f>
        <v>1</v>
      </c>
      <c r="F37" s="22"/>
      <c r="G37" s="22"/>
      <c r="K37" s="22"/>
    </row>
    <row r="38">
      <c r="A38" s="23" t="s">
        <v>11556</v>
      </c>
      <c r="B38" s="21" t="s">
        <v>17452</v>
      </c>
      <c r="C38" s="23">
        <v>1.0E14</v>
      </c>
      <c r="D38" s="22" t="str">
        <f t="shared" si="1"/>
        <v>100000000000000</v>
      </c>
      <c r="E38" s="22">
        <f>IFERROR(__xludf.DUMMYFUNCTION("SUM(COUNTA(SPLIT(D38,""0"")))"),1.0)</f>
        <v>1</v>
      </c>
      <c r="F38" s="22"/>
      <c r="G38" s="22"/>
      <c r="K38" s="22"/>
    </row>
    <row r="39">
      <c r="A39" s="23" t="s">
        <v>1742</v>
      </c>
      <c r="B39" s="21" t="s">
        <v>17453</v>
      </c>
      <c r="C39" s="23">
        <v>100.0</v>
      </c>
      <c r="D39" s="22" t="str">
        <f t="shared" si="1"/>
        <v>000000000000100</v>
      </c>
      <c r="E39" s="22">
        <f>IFERROR(__xludf.DUMMYFUNCTION("SUM(COUNTA(SPLIT(D39,""0"")))"),1.0)</f>
        <v>1</v>
      </c>
      <c r="F39" s="22"/>
      <c r="G39" s="22"/>
      <c r="K39" s="22"/>
    </row>
    <row r="40">
      <c r="A40" s="23" t="s">
        <v>12175</v>
      </c>
      <c r="B40" s="21" t="s">
        <v>17428</v>
      </c>
      <c r="C40" s="23">
        <v>1110000.0</v>
      </c>
      <c r="D40" s="22" t="str">
        <f t="shared" si="1"/>
        <v>000000001110000</v>
      </c>
      <c r="E40" s="22">
        <f>IFERROR(__xludf.DUMMYFUNCTION("SUM(COUNTA(SPLIT(D40,""0"")))"),1.0)</f>
        <v>1</v>
      </c>
      <c r="F40" s="22"/>
      <c r="G40" s="22"/>
      <c r="K40" s="22"/>
    </row>
    <row r="41">
      <c r="A41" s="23" t="s">
        <v>3455</v>
      </c>
      <c r="B41" s="21" t="s">
        <v>17454</v>
      </c>
      <c r="C41" s="23">
        <v>1.0E7</v>
      </c>
      <c r="D41" s="22" t="str">
        <f t="shared" si="1"/>
        <v>000000010000000</v>
      </c>
      <c r="E41" s="22">
        <f>IFERROR(__xludf.DUMMYFUNCTION("SUM(COUNTA(SPLIT(D41,""0"")))"),1.0)</f>
        <v>1</v>
      </c>
      <c r="F41" s="22"/>
      <c r="G41" s="22"/>
      <c r="K41" s="22"/>
    </row>
    <row r="42">
      <c r="A42" s="23" t="s">
        <v>15913</v>
      </c>
      <c r="B42" s="21" t="s">
        <v>17438</v>
      </c>
      <c r="C42" s="23">
        <v>1000000.0</v>
      </c>
      <c r="D42" s="22" t="str">
        <f t="shared" si="1"/>
        <v>000000001000000</v>
      </c>
      <c r="E42" s="22">
        <f>IFERROR(__xludf.DUMMYFUNCTION("SUM(COUNTA(SPLIT(D42,""0"")))"),1.0)</f>
        <v>1</v>
      </c>
      <c r="F42" s="22"/>
      <c r="G42" s="22"/>
      <c r="K42" s="22"/>
    </row>
    <row r="43">
      <c r="A43" s="23" t="s">
        <v>7175</v>
      </c>
      <c r="B43" s="21" t="s">
        <v>17455</v>
      </c>
      <c r="C43" s="23">
        <v>10000.0</v>
      </c>
      <c r="D43" s="22" t="str">
        <f t="shared" si="1"/>
        <v>000000000010000</v>
      </c>
      <c r="E43" s="22">
        <f>IFERROR(__xludf.DUMMYFUNCTION("SUM(COUNTA(SPLIT(D43,""0"")))"),1.0)</f>
        <v>1</v>
      </c>
      <c r="F43" s="22"/>
      <c r="G43" s="22"/>
      <c r="K43" s="22"/>
    </row>
    <row r="44">
      <c r="A44" s="23" t="s">
        <v>3664</v>
      </c>
      <c r="B44" s="21" t="s">
        <v>17456</v>
      </c>
      <c r="C44" s="23">
        <v>1000000.0</v>
      </c>
      <c r="D44" s="22" t="str">
        <f t="shared" si="1"/>
        <v>000000001000000</v>
      </c>
      <c r="E44" s="22">
        <f>IFERROR(__xludf.DUMMYFUNCTION("SUM(COUNTA(SPLIT(D44,""0"")))"),1.0)</f>
        <v>1</v>
      </c>
      <c r="F44" s="22"/>
      <c r="G44" s="22"/>
      <c r="K44" s="22"/>
    </row>
    <row r="45">
      <c r="A45" s="23" t="s">
        <v>1048</v>
      </c>
      <c r="B45" s="21" t="s">
        <v>17438</v>
      </c>
      <c r="C45" s="23">
        <v>1000000.0</v>
      </c>
      <c r="D45" s="22" t="str">
        <f t="shared" si="1"/>
        <v>000000001000000</v>
      </c>
      <c r="E45" s="22">
        <f>IFERROR(__xludf.DUMMYFUNCTION("SUM(COUNTA(SPLIT(D45,""0"")))"),1.0)</f>
        <v>1</v>
      </c>
      <c r="F45" s="22"/>
      <c r="G45" s="22"/>
      <c r="K45" s="22"/>
    </row>
    <row r="46">
      <c r="A46" s="23" t="s">
        <v>5260</v>
      </c>
      <c r="B46" s="21" t="s">
        <v>17425</v>
      </c>
      <c r="C46" s="23">
        <v>1.1000000101E14</v>
      </c>
      <c r="D46" s="22" t="str">
        <f t="shared" si="1"/>
        <v>110000001010000</v>
      </c>
      <c r="E46" s="22">
        <f>IFERROR(__xludf.DUMMYFUNCTION("SUM(COUNTA(SPLIT(D46,""0"")))"),3.0)</f>
        <v>3</v>
      </c>
      <c r="F46" s="22"/>
      <c r="G46" s="22"/>
      <c r="K46" s="22"/>
    </row>
    <row r="47">
      <c r="A47" s="23" t="s">
        <v>119</v>
      </c>
      <c r="B47" s="21" t="s">
        <v>17457</v>
      </c>
      <c r="C47" s="23">
        <v>1.10001E7</v>
      </c>
      <c r="D47" s="22" t="str">
        <f t="shared" si="1"/>
        <v>000000011000100</v>
      </c>
      <c r="E47" s="22">
        <f>IFERROR(__xludf.DUMMYFUNCTION("SUM(COUNTA(SPLIT(D47,""0"")))"),2.0)</f>
        <v>2</v>
      </c>
      <c r="F47" s="22"/>
      <c r="G47" s="22"/>
      <c r="K47" s="22"/>
    </row>
    <row r="48">
      <c r="A48" s="23" t="s">
        <v>6126</v>
      </c>
      <c r="B48" s="21" t="s">
        <v>17425</v>
      </c>
      <c r="C48" s="23">
        <v>1.1000000101E14</v>
      </c>
      <c r="D48" s="22" t="str">
        <f t="shared" si="1"/>
        <v>110000001010000</v>
      </c>
      <c r="E48" s="22">
        <f>IFERROR(__xludf.DUMMYFUNCTION("SUM(COUNTA(SPLIT(D48,""0"")))"),3.0)</f>
        <v>3</v>
      </c>
      <c r="F48" s="22"/>
      <c r="G48" s="22"/>
      <c r="K48" s="22"/>
    </row>
    <row r="49">
      <c r="A49" s="23" t="s">
        <v>8203</v>
      </c>
      <c r="B49" s="21" t="s">
        <v>17458</v>
      </c>
      <c r="C49" s="23">
        <v>1001100.0</v>
      </c>
      <c r="D49" s="22" t="str">
        <f t="shared" si="1"/>
        <v>000000001001100</v>
      </c>
      <c r="E49" s="22">
        <f>IFERROR(__xludf.DUMMYFUNCTION("SUM(COUNTA(SPLIT(D49,""0"")))"),2.0)</f>
        <v>2</v>
      </c>
      <c r="F49" s="22"/>
      <c r="G49" s="22"/>
      <c r="K49" s="22"/>
    </row>
    <row r="50">
      <c r="A50" s="23" t="s">
        <v>9616</v>
      </c>
      <c r="B50" s="21" t="s">
        <v>17459</v>
      </c>
      <c r="C50" s="23">
        <v>1.001E11</v>
      </c>
      <c r="D50" s="22" t="str">
        <f t="shared" si="1"/>
        <v>000100100000000</v>
      </c>
      <c r="E50" s="22">
        <f>IFERROR(__xludf.DUMMYFUNCTION("SUM(COUNTA(SPLIT(D50,""0"")))"),2.0)</f>
        <v>2</v>
      </c>
      <c r="F50" s="22"/>
      <c r="G50" s="22"/>
      <c r="K50" s="22"/>
    </row>
    <row r="51">
      <c r="A51" s="23" t="s">
        <v>16578</v>
      </c>
      <c r="B51" s="21" t="s">
        <v>17425</v>
      </c>
      <c r="C51" s="23">
        <v>1.1000000101E14</v>
      </c>
      <c r="D51" s="22" t="str">
        <f t="shared" si="1"/>
        <v>110000001010000</v>
      </c>
      <c r="E51" s="22">
        <f>IFERROR(__xludf.DUMMYFUNCTION("SUM(COUNTA(SPLIT(D51,""0"")))"),3.0)</f>
        <v>3</v>
      </c>
      <c r="F51" s="22"/>
      <c r="G51" s="22"/>
      <c r="K51" s="22"/>
    </row>
    <row r="52">
      <c r="A52" s="23" t="s">
        <v>13243</v>
      </c>
      <c r="B52" s="21" t="s">
        <v>17435</v>
      </c>
      <c r="C52" s="23">
        <v>1000000.0</v>
      </c>
      <c r="D52" s="22" t="str">
        <f t="shared" si="1"/>
        <v>000000001000000</v>
      </c>
      <c r="E52" s="22">
        <f>IFERROR(__xludf.DUMMYFUNCTION("SUM(COUNTA(SPLIT(D52,""0"")))"),1.0)</f>
        <v>1</v>
      </c>
      <c r="F52" s="22"/>
      <c r="G52" s="22"/>
      <c r="K52" s="22"/>
    </row>
    <row r="53">
      <c r="A53" s="23" t="s">
        <v>6787</v>
      </c>
      <c r="B53" s="21" t="s">
        <v>17436</v>
      </c>
      <c r="C53" s="23">
        <v>1001100.0</v>
      </c>
      <c r="D53" s="22" t="str">
        <f t="shared" si="1"/>
        <v>000000001001100</v>
      </c>
      <c r="E53" s="22">
        <f>IFERROR(__xludf.DUMMYFUNCTION("SUM(COUNTA(SPLIT(D53,""0"")))"),2.0)</f>
        <v>2</v>
      </c>
      <c r="F53" s="22"/>
      <c r="G53" s="22"/>
      <c r="K53" s="22"/>
    </row>
    <row r="54">
      <c r="A54" s="23" t="s">
        <v>15321</v>
      </c>
      <c r="B54" s="21" t="s">
        <v>17436</v>
      </c>
      <c r="C54" s="23">
        <v>1001100.0</v>
      </c>
      <c r="D54" s="22" t="str">
        <f t="shared" si="1"/>
        <v>000000001001100</v>
      </c>
      <c r="E54" s="22">
        <f>IFERROR(__xludf.DUMMYFUNCTION("SUM(COUNTA(SPLIT(D54,""0"")))"),2.0)</f>
        <v>2</v>
      </c>
      <c r="F54" s="22"/>
      <c r="G54" s="22"/>
      <c r="K54" s="22"/>
    </row>
    <row r="55">
      <c r="A55" s="23" t="s">
        <v>5641</v>
      </c>
      <c r="B55" s="21" t="s">
        <v>17456</v>
      </c>
      <c r="C55" s="23">
        <v>1000000.0</v>
      </c>
      <c r="D55" s="22" t="str">
        <f t="shared" si="1"/>
        <v>000000001000000</v>
      </c>
      <c r="E55" s="22">
        <f>IFERROR(__xludf.DUMMYFUNCTION("SUM(COUNTA(SPLIT(D55,""0"")))"),1.0)</f>
        <v>1</v>
      </c>
      <c r="F55" s="22"/>
      <c r="G55" s="22"/>
      <c r="K55" s="22"/>
    </row>
    <row r="56">
      <c r="A56" s="23" t="s">
        <v>815</v>
      </c>
      <c r="B56" s="21" t="s">
        <v>17460</v>
      </c>
      <c r="C56" s="23">
        <v>1.00001000101E11</v>
      </c>
      <c r="D56" s="22" t="str">
        <f t="shared" si="1"/>
        <v>000100001000101</v>
      </c>
      <c r="E56" s="22">
        <f>IFERROR(__xludf.DUMMYFUNCTION("SUM(COUNTA(SPLIT(D56,""0"")))"),4.0)</f>
        <v>4</v>
      </c>
      <c r="F56" s="22"/>
      <c r="G56" s="22"/>
      <c r="K56" s="22"/>
    </row>
    <row r="57">
      <c r="A57" s="23" t="s">
        <v>12239</v>
      </c>
      <c r="B57" s="21" t="s">
        <v>17425</v>
      </c>
      <c r="C57" s="23">
        <v>1.1000000101E14</v>
      </c>
      <c r="D57" s="22" t="str">
        <f t="shared" si="1"/>
        <v>110000001010000</v>
      </c>
      <c r="E57" s="22">
        <f>IFERROR(__xludf.DUMMYFUNCTION("SUM(COUNTA(SPLIT(D57,""0"")))"),3.0)</f>
        <v>3</v>
      </c>
      <c r="F57" s="22"/>
      <c r="G57" s="22"/>
      <c r="K57" s="22"/>
    </row>
    <row r="58">
      <c r="A58" s="23" t="s">
        <v>4441</v>
      </c>
      <c r="B58" s="21" t="s">
        <v>17439</v>
      </c>
      <c r="C58" s="23">
        <v>1.0E14</v>
      </c>
      <c r="D58" s="22" t="str">
        <f t="shared" si="1"/>
        <v>100000000000000</v>
      </c>
      <c r="E58" s="22">
        <f>IFERROR(__xludf.DUMMYFUNCTION("SUM(COUNTA(SPLIT(D58,""0"")))"),1.0)</f>
        <v>1</v>
      </c>
      <c r="F58" s="22"/>
      <c r="G58" s="22"/>
      <c r="K58" s="22"/>
    </row>
    <row r="59">
      <c r="A59" s="23" t="s">
        <v>11156</v>
      </c>
      <c r="B59" s="21" t="s">
        <v>17435</v>
      </c>
      <c r="C59" s="23">
        <v>1000000.0</v>
      </c>
      <c r="D59" s="22" t="str">
        <f t="shared" si="1"/>
        <v>000000001000000</v>
      </c>
      <c r="E59" s="22">
        <f>IFERROR(__xludf.DUMMYFUNCTION("SUM(COUNTA(SPLIT(D59,""0"")))"),1.0)</f>
        <v>1</v>
      </c>
      <c r="F59" s="22"/>
      <c r="G59" s="22"/>
      <c r="K59" s="22"/>
    </row>
    <row r="60">
      <c r="A60" s="23" t="s">
        <v>9481</v>
      </c>
      <c r="B60" s="21" t="s">
        <v>17443</v>
      </c>
      <c r="C60" s="23">
        <v>1.001E14</v>
      </c>
      <c r="D60" s="22" t="str">
        <f t="shared" si="1"/>
        <v>100100000000000</v>
      </c>
      <c r="E60" s="22">
        <f>IFERROR(__xludf.DUMMYFUNCTION("SUM(COUNTA(SPLIT(D60,""0"")))"),2.0)</f>
        <v>2</v>
      </c>
      <c r="F60" s="22"/>
      <c r="G60" s="22"/>
      <c r="K60" s="22"/>
    </row>
    <row r="61">
      <c r="A61" s="23" t="s">
        <v>16445</v>
      </c>
      <c r="B61" s="21" t="s">
        <v>17461</v>
      </c>
      <c r="C61" s="23">
        <v>1.001000011E11</v>
      </c>
      <c r="D61" s="22" t="str">
        <f t="shared" si="1"/>
        <v>000100100001100</v>
      </c>
      <c r="E61" s="22">
        <f>IFERROR(__xludf.DUMMYFUNCTION("SUM(COUNTA(SPLIT(D61,""0"")))"),3.0)</f>
        <v>3</v>
      </c>
      <c r="F61" s="22"/>
      <c r="G61" s="22"/>
      <c r="K61" s="22"/>
    </row>
    <row r="62">
      <c r="A62" s="23" t="s">
        <v>121</v>
      </c>
      <c r="B62" s="21" t="s">
        <v>17462</v>
      </c>
      <c r="C62" s="23">
        <v>1.1000000111E14</v>
      </c>
      <c r="D62" s="22" t="str">
        <f t="shared" si="1"/>
        <v>110000001110000</v>
      </c>
      <c r="E62" s="22">
        <f>IFERROR(__xludf.DUMMYFUNCTION("SUM(COUNTA(SPLIT(D62,""0"")))"),2.0)</f>
        <v>2</v>
      </c>
      <c r="F62" s="22"/>
      <c r="G62" s="22"/>
      <c r="K62" s="22"/>
    </row>
    <row r="63">
      <c r="A63" s="23" t="s">
        <v>14233</v>
      </c>
      <c r="B63" s="21" t="s">
        <v>17425</v>
      </c>
      <c r="C63" s="23">
        <v>1.1000000101E14</v>
      </c>
      <c r="D63" s="22" t="str">
        <f t="shared" si="1"/>
        <v>110000001010000</v>
      </c>
      <c r="E63" s="22">
        <f>IFERROR(__xludf.DUMMYFUNCTION("SUM(COUNTA(SPLIT(D63,""0"")))"),3.0)</f>
        <v>3</v>
      </c>
      <c r="F63" s="22"/>
      <c r="G63" s="22"/>
      <c r="K63" s="22"/>
    </row>
    <row r="64">
      <c r="A64" s="23" t="s">
        <v>123</v>
      </c>
      <c r="B64" s="21" t="s">
        <v>17463</v>
      </c>
      <c r="C64" s="23">
        <v>1.00100101E14</v>
      </c>
      <c r="D64" s="22" t="str">
        <f t="shared" si="1"/>
        <v>100100101000000</v>
      </c>
      <c r="E64" s="22">
        <f>IFERROR(__xludf.DUMMYFUNCTION("SUM(COUNTA(SPLIT(D64,""0"")))"),4.0)</f>
        <v>4</v>
      </c>
      <c r="F64" s="22"/>
      <c r="G64" s="22"/>
      <c r="K64" s="22"/>
    </row>
    <row r="65">
      <c r="A65" s="23" t="s">
        <v>12631</v>
      </c>
      <c r="B65" s="21" t="s">
        <v>17464</v>
      </c>
      <c r="C65" s="23">
        <v>1.0100100001E13</v>
      </c>
      <c r="D65" s="22" t="str">
        <f t="shared" si="1"/>
        <v>010100100001000</v>
      </c>
      <c r="E65" s="22">
        <f>IFERROR(__xludf.DUMMYFUNCTION("SUM(COUNTA(SPLIT(D65,""0"")))"),4.0)</f>
        <v>4</v>
      </c>
      <c r="F65" s="22"/>
      <c r="G65" s="22"/>
      <c r="K65" s="22"/>
    </row>
    <row r="66">
      <c r="A66" s="23" t="s">
        <v>1662</v>
      </c>
      <c r="B66" s="21" t="s">
        <v>17425</v>
      </c>
      <c r="C66" s="23">
        <v>1.1000000101E14</v>
      </c>
      <c r="D66" s="22" t="str">
        <f t="shared" si="1"/>
        <v>110000001010000</v>
      </c>
      <c r="E66" s="22">
        <f>IFERROR(__xludf.DUMMYFUNCTION("SUM(COUNTA(SPLIT(D66,""0"")))"),3.0)</f>
        <v>3</v>
      </c>
      <c r="F66" s="22"/>
      <c r="G66" s="22"/>
      <c r="K66" s="22"/>
    </row>
    <row r="67">
      <c r="A67" s="23" t="s">
        <v>4724</v>
      </c>
      <c r="B67" s="21" t="s">
        <v>17438</v>
      </c>
      <c r="C67" s="23">
        <v>1000000.0</v>
      </c>
      <c r="D67" s="22" t="str">
        <f t="shared" si="1"/>
        <v>000000001000000</v>
      </c>
      <c r="E67" s="22">
        <f>IFERROR(__xludf.DUMMYFUNCTION("SUM(COUNTA(SPLIT(D67,""0"")))"),1.0)</f>
        <v>1</v>
      </c>
      <c r="F67" s="22"/>
      <c r="G67" s="22"/>
      <c r="K67" s="22"/>
    </row>
    <row r="68">
      <c r="A68" s="23" t="s">
        <v>10691</v>
      </c>
      <c r="B68" s="21" t="s">
        <v>17465</v>
      </c>
      <c r="C68" s="23">
        <v>1000000.0</v>
      </c>
      <c r="D68" s="22" t="str">
        <f t="shared" si="1"/>
        <v>000000001000000</v>
      </c>
      <c r="E68" s="22">
        <f>IFERROR(__xludf.DUMMYFUNCTION("SUM(COUNTA(SPLIT(D68,""0"")))"),1.0)</f>
        <v>1</v>
      </c>
      <c r="F68" s="22"/>
      <c r="G68" s="22"/>
      <c r="K68" s="22"/>
    </row>
    <row r="69">
      <c r="A69" s="23" t="s">
        <v>11944</v>
      </c>
      <c r="B69" s="21" t="s">
        <v>17466</v>
      </c>
      <c r="C69" s="23">
        <v>10000.0</v>
      </c>
      <c r="D69" s="22" t="str">
        <f t="shared" si="1"/>
        <v>000000000010000</v>
      </c>
      <c r="E69" s="22">
        <f>IFERROR(__xludf.DUMMYFUNCTION("SUM(COUNTA(SPLIT(D69,""0"")))"),1.0)</f>
        <v>1</v>
      </c>
      <c r="F69" s="22"/>
      <c r="G69" s="22"/>
      <c r="K69" s="22"/>
    </row>
    <row r="70">
      <c r="A70" s="23" t="s">
        <v>4070</v>
      </c>
      <c r="B70" s="21" t="s">
        <v>17438</v>
      </c>
      <c r="C70" s="23">
        <v>1000000.0</v>
      </c>
      <c r="D70" s="22" t="str">
        <f t="shared" si="1"/>
        <v>000000001000000</v>
      </c>
      <c r="E70" s="22">
        <f>IFERROR(__xludf.DUMMYFUNCTION("SUM(COUNTA(SPLIT(D70,""0"")))"),1.0)</f>
        <v>1</v>
      </c>
      <c r="F70" s="22"/>
      <c r="G70" s="22"/>
      <c r="K70" s="22"/>
    </row>
    <row r="71">
      <c r="A71" s="23" t="s">
        <v>6074</v>
      </c>
      <c r="B71" s="21" t="s">
        <v>17439</v>
      </c>
      <c r="C71" s="23">
        <v>1.0E14</v>
      </c>
      <c r="D71" s="22" t="str">
        <f t="shared" si="1"/>
        <v>100000000000000</v>
      </c>
      <c r="E71" s="22">
        <f>IFERROR(__xludf.DUMMYFUNCTION("SUM(COUNTA(SPLIT(D71,""0"")))"),1.0)</f>
        <v>1</v>
      </c>
      <c r="F71" s="22"/>
      <c r="G71" s="22"/>
      <c r="K71" s="22"/>
    </row>
    <row r="72">
      <c r="A72" s="23" t="s">
        <v>11646</v>
      </c>
      <c r="B72" s="21" t="s">
        <v>17467</v>
      </c>
      <c r="C72" s="23">
        <v>1.001001100001E14</v>
      </c>
      <c r="D72" s="22" t="str">
        <f t="shared" si="1"/>
        <v>100100110000100</v>
      </c>
      <c r="E72" s="22">
        <f>IFERROR(__xludf.DUMMYFUNCTION("SUM(COUNTA(SPLIT(D72,""0"")))"),4.0)</f>
        <v>4</v>
      </c>
      <c r="F72" s="22"/>
      <c r="G72" s="22"/>
      <c r="K72" s="22"/>
    </row>
    <row r="73">
      <c r="A73" s="23" t="s">
        <v>9097</v>
      </c>
      <c r="B73" s="21" t="s">
        <v>17468</v>
      </c>
      <c r="C73" s="23">
        <v>1.001001E14</v>
      </c>
      <c r="D73" s="22" t="str">
        <f t="shared" si="1"/>
        <v>100100100000000</v>
      </c>
      <c r="E73" s="22">
        <f>IFERROR(__xludf.DUMMYFUNCTION("SUM(COUNTA(SPLIT(D73,""0"")))"),3.0)</f>
        <v>3</v>
      </c>
      <c r="F73" s="22"/>
      <c r="G73" s="22"/>
      <c r="K73" s="22"/>
    </row>
    <row r="74">
      <c r="A74" s="23" t="s">
        <v>14824</v>
      </c>
      <c r="B74" s="21" t="s">
        <v>17469</v>
      </c>
      <c r="C74" s="23">
        <v>1.0100001100001E13</v>
      </c>
      <c r="D74" s="22" t="str">
        <f t="shared" si="1"/>
        <v>010100001100001</v>
      </c>
      <c r="E74" s="22">
        <f>IFERROR(__xludf.DUMMYFUNCTION("SUM(COUNTA(SPLIT(D74,""0"")))"),4.0)</f>
        <v>4</v>
      </c>
      <c r="F74" s="22"/>
      <c r="G74" s="22"/>
      <c r="K74" s="22"/>
    </row>
    <row r="75">
      <c r="A75" s="23" t="s">
        <v>12375</v>
      </c>
      <c r="B75" s="21" t="s">
        <v>17425</v>
      </c>
      <c r="C75" s="23">
        <v>1.1000000101E14</v>
      </c>
      <c r="D75" s="22" t="str">
        <f t="shared" si="1"/>
        <v>110000001010000</v>
      </c>
      <c r="E75" s="22">
        <f>IFERROR(__xludf.DUMMYFUNCTION("SUM(COUNTA(SPLIT(D75,""0"")))"),3.0)</f>
        <v>3</v>
      </c>
      <c r="F75" s="22"/>
      <c r="G75" s="22"/>
      <c r="K75" s="22"/>
    </row>
    <row r="76">
      <c r="A76" s="23" t="s">
        <v>16825</v>
      </c>
      <c r="B76" s="21" t="s">
        <v>17425</v>
      </c>
      <c r="C76" s="23">
        <v>1.1000000101E14</v>
      </c>
      <c r="D76" s="22" t="str">
        <f t="shared" si="1"/>
        <v>110000001010000</v>
      </c>
      <c r="E76" s="22">
        <f>IFERROR(__xludf.DUMMYFUNCTION("SUM(COUNTA(SPLIT(D76,""0"")))"),3.0)</f>
        <v>3</v>
      </c>
      <c r="F76" s="22"/>
      <c r="G76" s="22"/>
      <c r="K76" s="22"/>
    </row>
    <row r="77">
      <c r="A77" s="23" t="s">
        <v>1162</v>
      </c>
      <c r="B77" s="21" t="s">
        <v>17470</v>
      </c>
      <c r="C77" s="23">
        <v>1.001001100001E14</v>
      </c>
      <c r="D77" s="22" t="str">
        <f t="shared" si="1"/>
        <v>100100110000100</v>
      </c>
      <c r="E77" s="22">
        <f>IFERROR(__xludf.DUMMYFUNCTION("SUM(COUNTA(SPLIT(D77,""0"")))"),4.0)</f>
        <v>4</v>
      </c>
      <c r="F77" s="22"/>
      <c r="G77" s="22"/>
      <c r="K77" s="22"/>
    </row>
    <row r="78">
      <c r="A78" s="23" t="s">
        <v>4036</v>
      </c>
      <c r="B78" s="21" t="s">
        <v>17471</v>
      </c>
      <c r="C78" s="23">
        <v>1.100000011E14</v>
      </c>
      <c r="D78" s="22" t="str">
        <f t="shared" si="1"/>
        <v>110000001100000</v>
      </c>
      <c r="E78" s="22">
        <f>IFERROR(__xludf.DUMMYFUNCTION("SUM(COUNTA(SPLIT(D78,""0"")))"),2.0)</f>
        <v>2</v>
      </c>
      <c r="F78" s="22"/>
      <c r="G78" s="22"/>
      <c r="K78" s="22"/>
    </row>
    <row r="79">
      <c r="A79" s="23" t="s">
        <v>12539</v>
      </c>
      <c r="B79" s="21" t="s">
        <v>17438</v>
      </c>
      <c r="C79" s="23">
        <v>1000000.0</v>
      </c>
      <c r="D79" s="22" t="str">
        <f t="shared" si="1"/>
        <v>000000001000000</v>
      </c>
      <c r="E79" s="22">
        <f>IFERROR(__xludf.DUMMYFUNCTION("SUM(COUNTA(SPLIT(D79,""0"")))"),1.0)</f>
        <v>1</v>
      </c>
      <c r="F79" s="22"/>
      <c r="G79" s="22"/>
      <c r="K79" s="22"/>
    </row>
    <row r="80">
      <c r="A80" s="23" t="s">
        <v>2802</v>
      </c>
      <c r="B80" s="21" t="s">
        <v>17472</v>
      </c>
      <c r="C80" s="23">
        <v>1.001E11</v>
      </c>
      <c r="D80" s="22" t="str">
        <f t="shared" si="1"/>
        <v>000100100000000</v>
      </c>
      <c r="E80" s="22">
        <f>IFERROR(__xludf.DUMMYFUNCTION("SUM(COUNTA(SPLIT(D80,""0"")))"),2.0)</f>
        <v>2</v>
      </c>
      <c r="F80" s="22"/>
      <c r="G80" s="22"/>
      <c r="K80" s="22"/>
    </row>
    <row r="81">
      <c r="A81" s="23" t="s">
        <v>5789</v>
      </c>
      <c r="B81" s="21" t="s">
        <v>17425</v>
      </c>
      <c r="C81" s="23">
        <v>1.1000000101E14</v>
      </c>
      <c r="D81" s="22" t="str">
        <f t="shared" si="1"/>
        <v>110000001010000</v>
      </c>
      <c r="E81" s="22">
        <f>IFERROR(__xludf.DUMMYFUNCTION("SUM(COUNTA(SPLIT(D81,""0"")))"),3.0)</f>
        <v>3</v>
      </c>
      <c r="F81" s="22"/>
      <c r="G81" s="22"/>
      <c r="K81" s="22"/>
    </row>
    <row r="82">
      <c r="A82" s="23" t="s">
        <v>6737</v>
      </c>
      <c r="B82" s="21" t="s">
        <v>17438</v>
      </c>
      <c r="C82" s="23">
        <v>1000000.0</v>
      </c>
      <c r="D82" s="22" t="str">
        <f t="shared" si="1"/>
        <v>000000001000000</v>
      </c>
      <c r="E82" s="22">
        <f>IFERROR(__xludf.DUMMYFUNCTION("SUM(COUNTA(SPLIT(D82,""0"")))"),1.0)</f>
        <v>1</v>
      </c>
      <c r="F82" s="22"/>
      <c r="G82" s="22"/>
      <c r="K82" s="22"/>
    </row>
    <row r="83">
      <c r="A83" s="23" t="s">
        <v>3397</v>
      </c>
      <c r="B83" s="21" t="s">
        <v>17438</v>
      </c>
      <c r="C83" s="23">
        <v>1000000.0</v>
      </c>
      <c r="D83" s="22" t="str">
        <f t="shared" si="1"/>
        <v>000000001000000</v>
      </c>
      <c r="E83" s="22">
        <f>IFERROR(__xludf.DUMMYFUNCTION("SUM(COUNTA(SPLIT(D83,""0"")))"),1.0)</f>
        <v>1</v>
      </c>
      <c r="F83" s="22"/>
      <c r="G83" s="22"/>
      <c r="K83" s="22"/>
    </row>
    <row r="84">
      <c r="A84" s="23" t="s">
        <v>479</v>
      </c>
      <c r="B84" s="21" t="s">
        <v>17473</v>
      </c>
      <c r="C84" s="23">
        <v>1.101E14</v>
      </c>
      <c r="D84" s="22" t="str">
        <f t="shared" si="1"/>
        <v>110100000000000</v>
      </c>
      <c r="E84" s="22">
        <f>IFERROR(__xludf.DUMMYFUNCTION("SUM(COUNTA(SPLIT(D84,""0"")))"),2.0)</f>
        <v>2</v>
      </c>
      <c r="F84" s="22"/>
      <c r="G84" s="22"/>
      <c r="K84" s="22"/>
    </row>
    <row r="85">
      <c r="A85" s="23" t="s">
        <v>13877</v>
      </c>
      <c r="B85" s="21" t="s">
        <v>17425</v>
      </c>
      <c r="C85" s="23">
        <v>1.1000000101E14</v>
      </c>
      <c r="D85" s="22" t="str">
        <f t="shared" si="1"/>
        <v>110000001010000</v>
      </c>
      <c r="E85" s="22">
        <f>IFERROR(__xludf.DUMMYFUNCTION("SUM(COUNTA(SPLIT(D85,""0"")))"),3.0)</f>
        <v>3</v>
      </c>
      <c r="F85" s="22"/>
      <c r="G85" s="22"/>
      <c r="K85" s="22"/>
    </row>
    <row r="86">
      <c r="A86" s="23" t="s">
        <v>16241</v>
      </c>
      <c r="B86" s="21" t="s">
        <v>17474</v>
      </c>
      <c r="C86" s="23">
        <v>10001.0</v>
      </c>
      <c r="D86" s="22" t="str">
        <f t="shared" si="1"/>
        <v>000000000010001</v>
      </c>
      <c r="E86" s="22">
        <f>IFERROR(__xludf.DUMMYFUNCTION("SUM(COUNTA(SPLIT(D86,""0"")))"),2.0)</f>
        <v>2</v>
      </c>
      <c r="F86" s="22"/>
      <c r="G86" s="22"/>
      <c r="K86" s="22"/>
    </row>
    <row r="87">
      <c r="A87" s="23" t="s">
        <v>12620</v>
      </c>
      <c r="B87" s="21" t="s">
        <v>17425</v>
      </c>
      <c r="C87" s="23">
        <v>1.1000000101E14</v>
      </c>
      <c r="D87" s="22" t="str">
        <f t="shared" si="1"/>
        <v>110000001010000</v>
      </c>
      <c r="E87" s="22">
        <f>IFERROR(__xludf.DUMMYFUNCTION("SUM(COUNTA(SPLIT(D87,""0"")))"),3.0)</f>
        <v>3</v>
      </c>
      <c r="F87" s="22"/>
      <c r="G87" s="22"/>
      <c r="K87" s="22"/>
    </row>
    <row r="88">
      <c r="A88" s="23" t="s">
        <v>8466</v>
      </c>
      <c r="B88" s="21" t="s">
        <v>17435</v>
      </c>
      <c r="C88" s="23">
        <v>1000000.0</v>
      </c>
      <c r="D88" s="22" t="str">
        <f t="shared" si="1"/>
        <v>000000001000000</v>
      </c>
      <c r="E88" s="22">
        <f>IFERROR(__xludf.DUMMYFUNCTION("SUM(COUNTA(SPLIT(D88,""0"")))"),1.0)</f>
        <v>1</v>
      </c>
      <c r="F88" s="22"/>
      <c r="G88" s="22"/>
      <c r="K88" s="22"/>
    </row>
    <row r="89">
      <c r="A89" s="23" t="s">
        <v>12086</v>
      </c>
      <c r="B89" s="21" t="s">
        <v>17444</v>
      </c>
      <c r="C89" s="23">
        <v>1.10011E7</v>
      </c>
      <c r="D89" s="22" t="str">
        <f t="shared" si="1"/>
        <v>000000011001100</v>
      </c>
      <c r="E89" s="22">
        <f>IFERROR(__xludf.DUMMYFUNCTION("SUM(COUNTA(SPLIT(D89,""0"")))"),2.0)</f>
        <v>2</v>
      </c>
      <c r="F89" s="22"/>
      <c r="G89" s="22"/>
      <c r="K89" s="22"/>
    </row>
    <row r="90">
      <c r="A90" s="23" t="s">
        <v>11041</v>
      </c>
      <c r="B90" s="21" t="s">
        <v>17475</v>
      </c>
      <c r="C90" s="23">
        <v>1.0100000101E13</v>
      </c>
      <c r="D90" s="22" t="str">
        <f t="shared" si="1"/>
        <v>010100000101000</v>
      </c>
      <c r="E90" s="22">
        <f>IFERROR(__xludf.DUMMYFUNCTION("SUM(COUNTA(SPLIT(D90,""0"")))"),4.0)</f>
        <v>4</v>
      </c>
      <c r="F90" s="22"/>
      <c r="G90" s="22"/>
      <c r="K90" s="22"/>
    </row>
    <row r="91">
      <c r="A91" s="23" t="s">
        <v>3674</v>
      </c>
      <c r="B91" s="21" t="s">
        <v>17476</v>
      </c>
      <c r="C91" s="23">
        <v>0.0</v>
      </c>
      <c r="D91" s="22" t="str">
        <f t="shared" si="1"/>
        <v>000000000000000</v>
      </c>
      <c r="E91" s="22">
        <f>IFERROR(__xludf.DUMMYFUNCTION("SUM(COUNTA(SPLIT(D91,""0"")))"),1.0)</f>
        <v>1</v>
      </c>
      <c r="F91" s="22"/>
      <c r="G91" s="22"/>
      <c r="K91" s="22"/>
    </row>
    <row r="92">
      <c r="A92" s="23" t="s">
        <v>2896</v>
      </c>
      <c r="B92" s="21" t="s">
        <v>17425</v>
      </c>
      <c r="C92" s="23">
        <v>1.1000000101E14</v>
      </c>
      <c r="D92" s="22" t="str">
        <f t="shared" si="1"/>
        <v>110000001010000</v>
      </c>
      <c r="E92" s="22">
        <f>IFERROR(__xludf.DUMMYFUNCTION("SUM(COUNTA(SPLIT(D92,""0"")))"),3.0)</f>
        <v>3</v>
      </c>
      <c r="F92" s="22"/>
      <c r="G92" s="22"/>
      <c r="K92" s="22"/>
    </row>
    <row r="93">
      <c r="A93" s="23" t="s">
        <v>2033</v>
      </c>
      <c r="B93" s="21" t="s">
        <v>17477</v>
      </c>
      <c r="C93" s="23">
        <v>1001000.0</v>
      </c>
      <c r="D93" s="22" t="str">
        <f t="shared" si="1"/>
        <v>000000001001000</v>
      </c>
      <c r="E93" s="22">
        <f>IFERROR(__xludf.DUMMYFUNCTION("SUM(COUNTA(SPLIT(D93,""0"")))"),2.0)</f>
        <v>2</v>
      </c>
      <c r="F93" s="22"/>
      <c r="G93" s="22"/>
      <c r="K93" s="22"/>
    </row>
    <row r="94">
      <c r="A94" s="23" t="s">
        <v>1548</v>
      </c>
      <c r="B94" s="21" t="s">
        <v>17478</v>
      </c>
      <c r="C94" s="23">
        <v>1.0E14</v>
      </c>
      <c r="D94" s="22" t="str">
        <f t="shared" si="1"/>
        <v>100000000000000</v>
      </c>
      <c r="E94" s="22">
        <f>IFERROR(__xludf.DUMMYFUNCTION("SUM(COUNTA(SPLIT(D94,""0"")))"),1.0)</f>
        <v>1</v>
      </c>
      <c r="F94" s="22"/>
      <c r="G94" s="22"/>
      <c r="K94" s="22"/>
    </row>
    <row r="95">
      <c r="A95" s="23" t="s">
        <v>1120</v>
      </c>
      <c r="B95" s="21" t="s">
        <v>17479</v>
      </c>
      <c r="C95" s="23">
        <v>1.0E11</v>
      </c>
      <c r="D95" s="22" t="str">
        <f t="shared" si="1"/>
        <v>000100000000000</v>
      </c>
      <c r="E95" s="22">
        <f>IFERROR(__xludf.DUMMYFUNCTION("SUM(COUNTA(SPLIT(D95,""0"")))"),1.0)</f>
        <v>1</v>
      </c>
      <c r="F95" s="22"/>
      <c r="G95" s="22"/>
      <c r="K95" s="22"/>
    </row>
    <row r="96">
      <c r="A96" s="23" t="s">
        <v>14904</v>
      </c>
      <c r="B96" s="21" t="s">
        <v>17480</v>
      </c>
      <c r="C96" s="23">
        <v>1.000000001E13</v>
      </c>
      <c r="D96" s="22" t="str">
        <f t="shared" si="1"/>
        <v>010000000010000</v>
      </c>
      <c r="E96" s="22">
        <f>IFERROR(__xludf.DUMMYFUNCTION("SUM(COUNTA(SPLIT(D96,""0"")))"),2.0)</f>
        <v>2</v>
      </c>
      <c r="F96" s="22"/>
      <c r="G96" s="22"/>
      <c r="K96" s="22"/>
    </row>
    <row r="97">
      <c r="A97" s="23" t="s">
        <v>11332</v>
      </c>
      <c r="B97" s="21" t="s">
        <v>17425</v>
      </c>
      <c r="C97" s="23">
        <v>1.1000000101E14</v>
      </c>
      <c r="D97" s="22" t="str">
        <f t="shared" si="1"/>
        <v>110000001010000</v>
      </c>
      <c r="E97" s="22">
        <f>IFERROR(__xludf.DUMMYFUNCTION("SUM(COUNTA(SPLIT(D97,""0"")))"),3.0)</f>
        <v>3</v>
      </c>
      <c r="F97" s="22"/>
      <c r="G97" s="22"/>
      <c r="K97" s="22"/>
    </row>
    <row r="98">
      <c r="A98" s="23" t="s">
        <v>15487</v>
      </c>
      <c r="B98" s="21" t="s">
        <v>17481</v>
      </c>
      <c r="C98" s="23">
        <v>1.10000010010001E14</v>
      </c>
      <c r="D98" s="22" t="str">
        <f t="shared" si="1"/>
        <v>110000010010001</v>
      </c>
      <c r="E98" s="22">
        <f>IFERROR(__xludf.DUMMYFUNCTION("SUM(COUNTA(SPLIT(D98,""0"")))"),4.0)</f>
        <v>4</v>
      </c>
      <c r="F98" s="22"/>
      <c r="G98" s="22"/>
      <c r="K98" s="22"/>
    </row>
    <row r="99">
      <c r="A99" s="23" t="s">
        <v>1692</v>
      </c>
      <c r="B99" s="21" t="s">
        <v>17470</v>
      </c>
      <c r="C99" s="23">
        <v>1.001001100001E14</v>
      </c>
      <c r="D99" s="22" t="str">
        <f t="shared" si="1"/>
        <v>100100110000100</v>
      </c>
      <c r="E99" s="22">
        <f>IFERROR(__xludf.DUMMYFUNCTION("SUM(COUNTA(SPLIT(D99,""0"")))"),4.0)</f>
        <v>4</v>
      </c>
      <c r="F99" s="22"/>
      <c r="G99" s="22"/>
      <c r="K99" s="22"/>
    </row>
    <row r="100">
      <c r="A100" s="23" t="s">
        <v>14907</v>
      </c>
      <c r="B100" s="21" t="s">
        <v>17433</v>
      </c>
      <c r="C100" s="23">
        <v>1110000.0</v>
      </c>
      <c r="D100" s="22" t="str">
        <f t="shared" si="1"/>
        <v>000000001110000</v>
      </c>
      <c r="E100" s="22">
        <f>IFERROR(__xludf.DUMMYFUNCTION("SUM(COUNTA(SPLIT(D100,""0"")))"),1.0)</f>
        <v>1</v>
      </c>
      <c r="F100" s="22"/>
      <c r="G100" s="22"/>
      <c r="K100" s="22"/>
    </row>
    <row r="101">
      <c r="A101" s="23" t="s">
        <v>11229</v>
      </c>
      <c r="B101" s="21" t="s">
        <v>17482</v>
      </c>
      <c r="C101" s="23">
        <v>10000.0</v>
      </c>
      <c r="D101" s="22" t="str">
        <f t="shared" si="1"/>
        <v>000000000010000</v>
      </c>
      <c r="E101" s="22">
        <f>IFERROR(__xludf.DUMMYFUNCTION("SUM(COUNTA(SPLIT(D101,""0"")))"),1.0)</f>
        <v>1</v>
      </c>
      <c r="F101" s="22"/>
      <c r="G101" s="22"/>
      <c r="K101" s="22"/>
    </row>
    <row r="102">
      <c r="A102" s="23" t="s">
        <v>9356</v>
      </c>
      <c r="B102" s="21" t="s">
        <v>17483</v>
      </c>
      <c r="C102" s="23">
        <v>1.0E11</v>
      </c>
      <c r="D102" s="22" t="str">
        <f t="shared" si="1"/>
        <v>000100000000000</v>
      </c>
      <c r="E102" s="22">
        <f>IFERROR(__xludf.DUMMYFUNCTION("SUM(COUNTA(SPLIT(D102,""0"")))"),1.0)</f>
        <v>1</v>
      </c>
      <c r="F102" s="22"/>
      <c r="G102" s="22"/>
      <c r="K102" s="22"/>
    </row>
    <row r="103">
      <c r="A103" s="23" t="s">
        <v>10998</v>
      </c>
      <c r="B103" s="21" t="s">
        <v>17425</v>
      </c>
      <c r="C103" s="23">
        <v>1.1000000101E14</v>
      </c>
      <c r="D103" s="22" t="str">
        <f t="shared" si="1"/>
        <v>110000001010000</v>
      </c>
      <c r="E103" s="22">
        <f>IFERROR(__xludf.DUMMYFUNCTION("SUM(COUNTA(SPLIT(D103,""0"")))"),3.0)</f>
        <v>3</v>
      </c>
      <c r="F103" s="22"/>
      <c r="G103" s="22"/>
      <c r="K103" s="22"/>
    </row>
    <row r="104">
      <c r="A104" s="23" t="s">
        <v>15720</v>
      </c>
      <c r="B104" s="21" t="s">
        <v>17484</v>
      </c>
      <c r="C104" s="23">
        <v>1.00000101E13</v>
      </c>
      <c r="D104" s="22" t="str">
        <f t="shared" si="1"/>
        <v>010000010100000</v>
      </c>
      <c r="E104" s="22">
        <f>IFERROR(__xludf.DUMMYFUNCTION("SUM(COUNTA(SPLIT(D104,""0"")))"),3.0)</f>
        <v>3</v>
      </c>
      <c r="F104" s="22"/>
      <c r="G104" s="22"/>
      <c r="K104" s="22"/>
    </row>
    <row r="105">
      <c r="A105" s="23" t="s">
        <v>16575</v>
      </c>
      <c r="B105" s="21" t="s">
        <v>17485</v>
      </c>
      <c r="C105" s="23">
        <v>10000.0</v>
      </c>
      <c r="D105" s="22" t="str">
        <f t="shared" si="1"/>
        <v>000000000010000</v>
      </c>
      <c r="E105" s="22">
        <f>IFERROR(__xludf.DUMMYFUNCTION("SUM(COUNTA(SPLIT(D105,""0"")))"),1.0)</f>
        <v>1</v>
      </c>
      <c r="F105" s="22"/>
      <c r="G105" s="22"/>
      <c r="K105" s="22"/>
    </row>
    <row r="106">
      <c r="A106" s="23" t="s">
        <v>14532</v>
      </c>
      <c r="B106" s="21" t="s">
        <v>17486</v>
      </c>
      <c r="C106" s="23">
        <v>1010001.0</v>
      </c>
      <c r="D106" s="22" t="str">
        <f t="shared" si="1"/>
        <v>000000001010001</v>
      </c>
      <c r="E106" s="22">
        <f>IFERROR(__xludf.DUMMYFUNCTION("SUM(COUNTA(SPLIT(D106,""0"")))"),3.0)</f>
        <v>3</v>
      </c>
      <c r="F106" s="22"/>
      <c r="G106" s="22"/>
      <c r="K106" s="22"/>
    </row>
    <row r="107">
      <c r="A107" s="23" t="s">
        <v>13300</v>
      </c>
      <c r="B107" s="21" t="s">
        <v>17425</v>
      </c>
      <c r="C107" s="23">
        <v>1.1000000101E14</v>
      </c>
      <c r="D107" s="22" t="str">
        <f t="shared" si="1"/>
        <v>110000001010000</v>
      </c>
      <c r="E107" s="22">
        <f>IFERROR(__xludf.DUMMYFUNCTION("SUM(COUNTA(SPLIT(D107,""0"")))"),3.0)</f>
        <v>3</v>
      </c>
      <c r="F107" s="22"/>
      <c r="G107" s="22"/>
      <c r="K107" s="22"/>
    </row>
    <row r="108">
      <c r="A108" s="23" t="s">
        <v>3055</v>
      </c>
      <c r="B108" s="21" t="s">
        <v>17438</v>
      </c>
      <c r="C108" s="23">
        <v>1000000.0</v>
      </c>
      <c r="D108" s="22" t="str">
        <f t="shared" si="1"/>
        <v>000000001000000</v>
      </c>
      <c r="E108" s="22">
        <f>IFERROR(__xludf.DUMMYFUNCTION("SUM(COUNTA(SPLIT(D108,""0"")))"),1.0)</f>
        <v>1</v>
      </c>
      <c r="F108" s="22"/>
      <c r="G108" s="22"/>
      <c r="K108" s="22"/>
    </row>
    <row r="109">
      <c r="A109" s="23" t="s">
        <v>571</v>
      </c>
      <c r="B109" s="21" t="s">
        <v>17455</v>
      </c>
      <c r="C109" s="23">
        <v>10000.0</v>
      </c>
      <c r="D109" s="22" t="str">
        <f t="shared" si="1"/>
        <v>000000000010000</v>
      </c>
      <c r="E109" s="22">
        <f>IFERROR(__xludf.DUMMYFUNCTION("SUM(COUNTA(SPLIT(D109,""0"")))"),1.0)</f>
        <v>1</v>
      </c>
      <c r="F109" s="22"/>
      <c r="G109" s="22"/>
      <c r="K109" s="22"/>
    </row>
    <row r="110">
      <c r="A110" s="23" t="s">
        <v>10706</v>
      </c>
      <c r="B110" s="21" t="s">
        <v>17438</v>
      </c>
      <c r="C110" s="23">
        <v>1000000.0</v>
      </c>
      <c r="D110" s="22" t="str">
        <f t="shared" si="1"/>
        <v>000000001000000</v>
      </c>
      <c r="E110" s="22">
        <f>IFERROR(__xludf.DUMMYFUNCTION("SUM(COUNTA(SPLIT(D110,""0"")))"),1.0)</f>
        <v>1</v>
      </c>
      <c r="F110" s="22"/>
      <c r="G110" s="22"/>
      <c r="K110" s="22"/>
    </row>
    <row r="111">
      <c r="A111" s="23" t="s">
        <v>15798</v>
      </c>
      <c r="B111" s="21" t="s">
        <v>17425</v>
      </c>
      <c r="C111" s="23">
        <v>1.1000000101E14</v>
      </c>
      <c r="D111" s="22" t="str">
        <f t="shared" si="1"/>
        <v>110000001010000</v>
      </c>
      <c r="E111" s="22">
        <f>IFERROR(__xludf.DUMMYFUNCTION("SUM(COUNTA(SPLIT(D111,""0"")))"),3.0)</f>
        <v>3</v>
      </c>
      <c r="F111" s="22"/>
      <c r="G111" s="22"/>
      <c r="K111" s="22"/>
    </row>
    <row r="112">
      <c r="A112" s="23" t="s">
        <v>7662</v>
      </c>
      <c r="B112" s="21" t="s">
        <v>17438</v>
      </c>
      <c r="C112" s="23">
        <v>1000000.0</v>
      </c>
      <c r="D112" s="22" t="str">
        <f t="shared" si="1"/>
        <v>000000001000000</v>
      </c>
      <c r="E112" s="22">
        <f>IFERROR(__xludf.DUMMYFUNCTION("SUM(COUNTA(SPLIT(D112,""0"")))"),1.0)</f>
        <v>1</v>
      </c>
      <c r="F112" s="22"/>
      <c r="G112" s="22"/>
      <c r="K112" s="22"/>
    </row>
    <row r="113">
      <c r="A113" s="23" t="s">
        <v>9614</v>
      </c>
      <c r="B113" s="21" t="s">
        <v>17444</v>
      </c>
      <c r="C113" s="23">
        <v>1.10011E7</v>
      </c>
      <c r="D113" s="22" t="str">
        <f t="shared" si="1"/>
        <v>000000011001100</v>
      </c>
      <c r="E113" s="22">
        <f>IFERROR(__xludf.DUMMYFUNCTION("SUM(COUNTA(SPLIT(D113,""0"")))"),2.0)</f>
        <v>2</v>
      </c>
      <c r="F113" s="22"/>
      <c r="G113" s="22"/>
      <c r="K113" s="22"/>
    </row>
    <row r="114">
      <c r="A114" s="23" t="s">
        <v>10354</v>
      </c>
      <c r="B114" s="21" t="s">
        <v>17458</v>
      </c>
      <c r="C114" s="23">
        <v>1001100.0</v>
      </c>
      <c r="D114" s="22" t="str">
        <f t="shared" si="1"/>
        <v>000000001001100</v>
      </c>
      <c r="E114" s="22">
        <f>IFERROR(__xludf.DUMMYFUNCTION("SUM(COUNTA(SPLIT(D114,""0"")))"),2.0)</f>
        <v>2</v>
      </c>
      <c r="F114" s="22"/>
      <c r="G114" s="22"/>
      <c r="K114" s="22"/>
    </row>
    <row r="115">
      <c r="A115" s="23" t="s">
        <v>4136</v>
      </c>
      <c r="B115" s="21" t="s">
        <v>17487</v>
      </c>
      <c r="C115" s="23">
        <v>1.0100100100001E13</v>
      </c>
      <c r="D115" s="22" t="str">
        <f t="shared" si="1"/>
        <v>010100100100001</v>
      </c>
      <c r="E115" s="22">
        <f>IFERROR(__xludf.DUMMYFUNCTION("SUM(COUNTA(SPLIT(D115,""0"")))"),5.0)</f>
        <v>5</v>
      </c>
      <c r="F115" s="22"/>
      <c r="G115" s="22"/>
      <c r="K115" s="22"/>
    </row>
    <row r="116">
      <c r="A116" s="23" t="s">
        <v>4173</v>
      </c>
      <c r="B116" s="21" t="s">
        <v>17488</v>
      </c>
      <c r="C116" s="23">
        <v>10000.0</v>
      </c>
      <c r="D116" s="22" t="str">
        <f t="shared" si="1"/>
        <v>000000000010000</v>
      </c>
      <c r="E116" s="22">
        <f>IFERROR(__xludf.DUMMYFUNCTION("SUM(COUNTA(SPLIT(D116,""0"")))"),1.0)</f>
        <v>1</v>
      </c>
      <c r="F116" s="22"/>
      <c r="G116" s="22"/>
      <c r="K116" s="22"/>
    </row>
    <row r="117">
      <c r="A117" s="23" t="s">
        <v>12667</v>
      </c>
      <c r="B117" s="21" t="s">
        <v>17471</v>
      </c>
      <c r="C117" s="23">
        <v>1.100000011E14</v>
      </c>
      <c r="D117" s="22" t="str">
        <f t="shared" si="1"/>
        <v>110000001100000</v>
      </c>
      <c r="E117" s="22">
        <f>IFERROR(__xludf.DUMMYFUNCTION("SUM(COUNTA(SPLIT(D117,""0"")))"),2.0)</f>
        <v>2</v>
      </c>
      <c r="F117" s="22"/>
      <c r="G117" s="22"/>
      <c r="K117" s="22"/>
    </row>
    <row r="118">
      <c r="A118" s="23" t="s">
        <v>9653</v>
      </c>
      <c r="B118" s="21" t="s">
        <v>17438</v>
      </c>
      <c r="C118" s="23">
        <v>1000000.0</v>
      </c>
      <c r="D118" s="22" t="str">
        <f t="shared" si="1"/>
        <v>000000001000000</v>
      </c>
      <c r="E118" s="22">
        <f>IFERROR(__xludf.DUMMYFUNCTION("SUM(COUNTA(SPLIT(D118,""0"")))"),1.0)</f>
        <v>1</v>
      </c>
      <c r="F118" s="22"/>
      <c r="G118" s="22"/>
      <c r="K118" s="22"/>
    </row>
    <row r="119">
      <c r="A119" s="23" t="s">
        <v>13824</v>
      </c>
      <c r="B119" s="21" t="s">
        <v>17435</v>
      </c>
      <c r="C119" s="23">
        <v>1000000.0</v>
      </c>
      <c r="D119" s="22" t="str">
        <f t="shared" si="1"/>
        <v>000000001000000</v>
      </c>
      <c r="E119" s="22">
        <f>IFERROR(__xludf.DUMMYFUNCTION("SUM(COUNTA(SPLIT(D119,""0"")))"),1.0)</f>
        <v>1</v>
      </c>
      <c r="F119" s="22"/>
      <c r="G119" s="22"/>
      <c r="K119" s="22"/>
    </row>
    <row r="120">
      <c r="A120" s="23" t="s">
        <v>2414</v>
      </c>
      <c r="B120" s="21" t="s">
        <v>17436</v>
      </c>
      <c r="C120" s="23">
        <v>1001100.0</v>
      </c>
      <c r="D120" s="22" t="str">
        <f t="shared" si="1"/>
        <v>000000001001100</v>
      </c>
      <c r="E120" s="22">
        <f>IFERROR(__xludf.DUMMYFUNCTION("SUM(COUNTA(SPLIT(D120,""0"")))"),2.0)</f>
        <v>2</v>
      </c>
      <c r="F120" s="22"/>
      <c r="G120" s="22"/>
      <c r="K120" s="22"/>
    </row>
    <row r="121">
      <c r="A121" s="23" t="s">
        <v>125</v>
      </c>
      <c r="B121" s="21" t="s">
        <v>17458</v>
      </c>
      <c r="C121" s="23">
        <v>1001100.0</v>
      </c>
      <c r="D121" s="22" t="str">
        <f t="shared" si="1"/>
        <v>000000001001100</v>
      </c>
      <c r="E121" s="22">
        <f>IFERROR(__xludf.DUMMYFUNCTION("SUM(COUNTA(SPLIT(D121,""0"")))"),2.0)</f>
        <v>2</v>
      </c>
      <c r="F121" s="22"/>
      <c r="G121" s="22"/>
      <c r="K121" s="22"/>
    </row>
    <row r="122">
      <c r="A122" s="23" t="s">
        <v>12841</v>
      </c>
      <c r="B122" s="21" t="s">
        <v>17458</v>
      </c>
      <c r="C122" s="23">
        <v>1001100.0</v>
      </c>
      <c r="D122" s="22" t="str">
        <f t="shared" si="1"/>
        <v>000000001001100</v>
      </c>
      <c r="E122" s="22">
        <f>IFERROR(__xludf.DUMMYFUNCTION("SUM(COUNTA(SPLIT(D122,""0"")))"),2.0)</f>
        <v>2</v>
      </c>
      <c r="F122" s="22"/>
      <c r="G122" s="22"/>
      <c r="K122" s="22"/>
    </row>
    <row r="123">
      <c r="A123" s="23" t="s">
        <v>12568</v>
      </c>
      <c r="B123" s="21" t="s">
        <v>17489</v>
      </c>
      <c r="C123" s="23">
        <v>1.0100011001101E13</v>
      </c>
      <c r="D123" s="22" t="str">
        <f t="shared" si="1"/>
        <v>010100011001101</v>
      </c>
      <c r="E123" s="22">
        <f>IFERROR(__xludf.DUMMYFUNCTION("SUM(COUNTA(SPLIT(D123,""0"")))"),5.0)</f>
        <v>5</v>
      </c>
      <c r="F123" s="22"/>
      <c r="G123" s="22"/>
      <c r="K123" s="22"/>
    </row>
    <row r="124">
      <c r="A124" s="23" t="s">
        <v>5663</v>
      </c>
      <c r="B124" s="21" t="s">
        <v>17438</v>
      </c>
      <c r="C124" s="23">
        <v>1000000.0</v>
      </c>
      <c r="D124" s="22" t="str">
        <f t="shared" si="1"/>
        <v>000000001000000</v>
      </c>
      <c r="E124" s="22">
        <f>IFERROR(__xludf.DUMMYFUNCTION("SUM(COUNTA(SPLIT(D124,""0"")))"),1.0)</f>
        <v>1</v>
      </c>
      <c r="F124" s="22"/>
      <c r="G124" s="22"/>
      <c r="K124" s="22"/>
    </row>
    <row r="125">
      <c r="A125" s="23" t="s">
        <v>10886</v>
      </c>
      <c r="B125" s="21" t="s">
        <v>17438</v>
      </c>
      <c r="C125" s="23">
        <v>1000000.0</v>
      </c>
      <c r="D125" s="22" t="str">
        <f t="shared" si="1"/>
        <v>000000001000000</v>
      </c>
      <c r="E125" s="22">
        <f>IFERROR(__xludf.DUMMYFUNCTION("SUM(COUNTA(SPLIT(D125,""0"")))"),1.0)</f>
        <v>1</v>
      </c>
      <c r="F125" s="22"/>
      <c r="G125" s="22"/>
      <c r="K125" s="22"/>
    </row>
    <row r="126">
      <c r="A126" s="23" t="s">
        <v>9237</v>
      </c>
      <c r="B126" s="21" t="s">
        <v>17485</v>
      </c>
      <c r="C126" s="23">
        <v>10000.0</v>
      </c>
      <c r="D126" s="22" t="str">
        <f t="shared" si="1"/>
        <v>000000000010000</v>
      </c>
      <c r="E126" s="22">
        <f>IFERROR(__xludf.DUMMYFUNCTION("SUM(COUNTA(SPLIT(D126,""0"")))"),1.0)</f>
        <v>1</v>
      </c>
      <c r="F126" s="22"/>
      <c r="G126" s="22"/>
      <c r="K126" s="22"/>
    </row>
    <row r="127">
      <c r="A127" s="23" t="s">
        <v>127</v>
      </c>
      <c r="B127" s="21" t="s">
        <v>17490</v>
      </c>
      <c r="C127" s="23">
        <v>1.001000011E11</v>
      </c>
      <c r="D127" s="22" t="str">
        <f t="shared" si="1"/>
        <v>000100100001100</v>
      </c>
      <c r="E127" s="22">
        <f>IFERROR(__xludf.DUMMYFUNCTION("SUM(COUNTA(SPLIT(D127,""0"")))"),3.0)</f>
        <v>3</v>
      </c>
      <c r="F127" s="22"/>
      <c r="G127" s="22"/>
      <c r="K127" s="22"/>
    </row>
    <row r="128">
      <c r="A128" s="23" t="s">
        <v>6513</v>
      </c>
      <c r="B128" s="21" t="s">
        <v>17438</v>
      </c>
      <c r="C128" s="23">
        <v>1000000.0</v>
      </c>
      <c r="D128" s="22" t="str">
        <f t="shared" si="1"/>
        <v>000000001000000</v>
      </c>
      <c r="E128" s="22">
        <f>IFERROR(__xludf.DUMMYFUNCTION("SUM(COUNTA(SPLIT(D128,""0"")))"),1.0)</f>
        <v>1</v>
      </c>
      <c r="F128" s="22"/>
      <c r="G128" s="22"/>
      <c r="K128" s="22"/>
    </row>
    <row r="129">
      <c r="A129" s="23" t="s">
        <v>7499</v>
      </c>
      <c r="B129" s="21" t="s">
        <v>17438</v>
      </c>
      <c r="C129" s="23">
        <v>1000000.0</v>
      </c>
      <c r="D129" s="22" t="str">
        <f t="shared" si="1"/>
        <v>000000001000000</v>
      </c>
      <c r="E129" s="22">
        <f>IFERROR(__xludf.DUMMYFUNCTION("SUM(COUNTA(SPLIT(D129,""0"")))"),1.0)</f>
        <v>1</v>
      </c>
      <c r="F129" s="22"/>
      <c r="G129" s="22"/>
      <c r="K129" s="22"/>
    </row>
    <row r="130">
      <c r="A130" s="23" t="s">
        <v>3913</v>
      </c>
      <c r="B130" s="21" t="s">
        <v>17456</v>
      </c>
      <c r="C130" s="23">
        <v>1000000.0</v>
      </c>
      <c r="D130" s="22" t="str">
        <f t="shared" si="1"/>
        <v>000000001000000</v>
      </c>
      <c r="E130" s="22">
        <f>IFERROR(__xludf.DUMMYFUNCTION("SUM(COUNTA(SPLIT(D130,""0"")))"),1.0)</f>
        <v>1</v>
      </c>
      <c r="F130" s="22"/>
      <c r="G130" s="22"/>
      <c r="K130" s="22"/>
    </row>
    <row r="131">
      <c r="A131" s="23" t="s">
        <v>3236</v>
      </c>
      <c r="B131" s="21" t="s">
        <v>17491</v>
      </c>
      <c r="C131" s="23">
        <v>1.1001E7</v>
      </c>
      <c r="D131" s="22" t="str">
        <f t="shared" si="1"/>
        <v>000000011001000</v>
      </c>
      <c r="E131" s="22">
        <f>IFERROR(__xludf.DUMMYFUNCTION("SUM(COUNTA(SPLIT(D131,""0"")))"),2.0)</f>
        <v>2</v>
      </c>
      <c r="F131" s="22"/>
      <c r="G131" s="22"/>
      <c r="K131" s="22"/>
    </row>
    <row r="132">
      <c r="A132" s="23" t="s">
        <v>4023</v>
      </c>
      <c r="B132" s="21" t="s">
        <v>17439</v>
      </c>
      <c r="C132" s="23">
        <v>1.0E14</v>
      </c>
      <c r="D132" s="22" t="str">
        <f t="shared" si="1"/>
        <v>100000000000000</v>
      </c>
      <c r="E132" s="22">
        <f>IFERROR(__xludf.DUMMYFUNCTION("SUM(COUNTA(SPLIT(D132,""0"")))"),1.0)</f>
        <v>1</v>
      </c>
      <c r="F132" s="22"/>
      <c r="G132" s="22"/>
      <c r="K132" s="22"/>
    </row>
    <row r="133">
      <c r="A133" s="23" t="s">
        <v>129</v>
      </c>
      <c r="B133" s="21" t="s">
        <v>17492</v>
      </c>
      <c r="C133" s="23">
        <v>1.0100001100001E13</v>
      </c>
      <c r="D133" s="22" t="str">
        <f t="shared" si="1"/>
        <v>010100001100001</v>
      </c>
      <c r="E133" s="22">
        <f>IFERROR(__xludf.DUMMYFUNCTION("SUM(COUNTA(SPLIT(D133,""0"")))"),4.0)</f>
        <v>4</v>
      </c>
      <c r="F133" s="22"/>
      <c r="G133" s="22"/>
      <c r="K133" s="22"/>
    </row>
    <row r="134">
      <c r="A134" s="23" t="s">
        <v>5514</v>
      </c>
      <c r="B134" s="21" t="s">
        <v>17435</v>
      </c>
      <c r="C134" s="23">
        <v>1000000.0</v>
      </c>
      <c r="D134" s="22" t="str">
        <f t="shared" si="1"/>
        <v>000000001000000</v>
      </c>
      <c r="E134" s="22">
        <f>IFERROR(__xludf.DUMMYFUNCTION("SUM(COUNTA(SPLIT(D134,""0"")))"),1.0)</f>
        <v>1</v>
      </c>
      <c r="F134" s="22"/>
      <c r="G134" s="22"/>
      <c r="K134" s="22"/>
    </row>
    <row r="135">
      <c r="A135" s="23" t="s">
        <v>10104</v>
      </c>
      <c r="B135" s="21" t="s">
        <v>17438</v>
      </c>
      <c r="C135" s="23">
        <v>1000000.0</v>
      </c>
      <c r="D135" s="22" t="str">
        <f t="shared" si="1"/>
        <v>000000001000000</v>
      </c>
      <c r="E135" s="22">
        <f>IFERROR(__xludf.DUMMYFUNCTION("SUM(COUNTA(SPLIT(D135,""0"")))"),1.0)</f>
        <v>1</v>
      </c>
      <c r="F135" s="22"/>
      <c r="G135" s="22"/>
      <c r="K135" s="22"/>
    </row>
    <row r="136">
      <c r="A136" s="23" t="s">
        <v>131</v>
      </c>
      <c r="B136" s="21" t="s">
        <v>17425</v>
      </c>
      <c r="C136" s="23">
        <v>1.1000000101E14</v>
      </c>
      <c r="D136" s="22" t="str">
        <f t="shared" si="1"/>
        <v>110000001010000</v>
      </c>
      <c r="E136" s="22">
        <f>IFERROR(__xludf.DUMMYFUNCTION("SUM(COUNTA(SPLIT(D136,""0"")))"),3.0)</f>
        <v>3</v>
      </c>
      <c r="F136" s="22"/>
      <c r="G136" s="22"/>
      <c r="K136" s="22"/>
    </row>
    <row r="137">
      <c r="A137" s="23" t="s">
        <v>16741</v>
      </c>
      <c r="B137" s="21" t="s">
        <v>17493</v>
      </c>
      <c r="C137" s="23">
        <v>1.0E14</v>
      </c>
      <c r="D137" s="22" t="str">
        <f t="shared" si="1"/>
        <v>100000000000000</v>
      </c>
      <c r="E137" s="22">
        <f>IFERROR(__xludf.DUMMYFUNCTION("SUM(COUNTA(SPLIT(D137,""0"")))"),1.0)</f>
        <v>1</v>
      </c>
      <c r="F137" s="22"/>
      <c r="G137" s="22"/>
      <c r="K137" s="22"/>
    </row>
    <row r="138">
      <c r="A138" s="23" t="s">
        <v>778</v>
      </c>
      <c r="B138" s="21" t="s">
        <v>17443</v>
      </c>
      <c r="C138" s="23">
        <v>1.001E14</v>
      </c>
      <c r="D138" s="22" t="str">
        <f t="shared" si="1"/>
        <v>100100000000000</v>
      </c>
      <c r="E138" s="22">
        <f>IFERROR(__xludf.DUMMYFUNCTION("SUM(COUNTA(SPLIT(D138,""0"")))"),2.0)</f>
        <v>2</v>
      </c>
      <c r="F138" s="22"/>
      <c r="G138" s="22"/>
      <c r="K138" s="22"/>
    </row>
    <row r="139">
      <c r="A139" s="23" t="s">
        <v>16374</v>
      </c>
      <c r="B139" s="21" t="s">
        <v>17438</v>
      </c>
      <c r="C139" s="23">
        <v>1000000.0</v>
      </c>
      <c r="D139" s="22" t="str">
        <f t="shared" si="1"/>
        <v>000000001000000</v>
      </c>
      <c r="E139" s="22">
        <f>IFERROR(__xludf.DUMMYFUNCTION("SUM(COUNTA(SPLIT(D139,""0"")))"),1.0)</f>
        <v>1</v>
      </c>
      <c r="F139" s="22"/>
      <c r="G139" s="22"/>
      <c r="K139" s="22"/>
    </row>
    <row r="140">
      <c r="A140" s="23" t="s">
        <v>5322</v>
      </c>
      <c r="B140" s="21" t="s">
        <v>17494</v>
      </c>
      <c r="C140" s="23">
        <v>1.0000000001E14</v>
      </c>
      <c r="D140" s="22" t="str">
        <f t="shared" si="1"/>
        <v>100000000010000</v>
      </c>
      <c r="E140" s="22">
        <f>IFERROR(__xludf.DUMMYFUNCTION("SUM(COUNTA(SPLIT(D140,""0"")))"),2.0)</f>
        <v>2</v>
      </c>
      <c r="F140" s="22"/>
      <c r="G140" s="22"/>
      <c r="K140" s="22"/>
    </row>
    <row r="141">
      <c r="A141" s="23" t="s">
        <v>17159</v>
      </c>
      <c r="B141" s="21" t="s">
        <v>17495</v>
      </c>
      <c r="C141" s="23">
        <v>1.101001001E14</v>
      </c>
      <c r="D141" s="22" t="str">
        <f t="shared" si="1"/>
        <v>110100100100000</v>
      </c>
      <c r="E141" s="22">
        <f>IFERROR(__xludf.DUMMYFUNCTION("SUM(COUNTA(SPLIT(D141,""0"")))"),4.0)</f>
        <v>4</v>
      </c>
      <c r="F141" s="22"/>
      <c r="G141" s="22"/>
      <c r="K141" s="22"/>
    </row>
    <row r="142">
      <c r="A142" s="23" t="s">
        <v>1773</v>
      </c>
      <c r="B142" s="21" t="s">
        <v>17496</v>
      </c>
      <c r="C142" s="23">
        <v>1.00110011E11</v>
      </c>
      <c r="D142" s="22" t="str">
        <f t="shared" si="1"/>
        <v>000100110011000</v>
      </c>
      <c r="E142" s="22">
        <f>IFERROR(__xludf.DUMMYFUNCTION("SUM(COUNTA(SPLIT(D142,""0"")))"),3.0)</f>
        <v>3</v>
      </c>
      <c r="F142" s="22"/>
      <c r="G142" s="22"/>
      <c r="K142" s="22"/>
    </row>
    <row r="143">
      <c r="A143" s="23" t="s">
        <v>13536</v>
      </c>
      <c r="B143" s="21" t="s">
        <v>17491</v>
      </c>
      <c r="C143" s="23">
        <v>1.1001E7</v>
      </c>
      <c r="D143" s="22" t="str">
        <f t="shared" si="1"/>
        <v>000000011001000</v>
      </c>
      <c r="E143" s="22">
        <f>IFERROR(__xludf.DUMMYFUNCTION("SUM(COUNTA(SPLIT(D143,""0"")))"),2.0)</f>
        <v>2</v>
      </c>
      <c r="F143" s="22"/>
      <c r="G143" s="22"/>
      <c r="K143" s="22"/>
    </row>
    <row r="144">
      <c r="A144" s="23" t="s">
        <v>1634</v>
      </c>
      <c r="B144" s="21" t="s">
        <v>17497</v>
      </c>
      <c r="C144" s="23">
        <v>1.0E10</v>
      </c>
      <c r="D144" s="22" t="str">
        <f t="shared" si="1"/>
        <v>000010000000000</v>
      </c>
      <c r="E144" s="22">
        <f>IFERROR(__xludf.DUMMYFUNCTION("SUM(COUNTA(SPLIT(D144,""0"")))"),1.0)</f>
        <v>1</v>
      </c>
      <c r="F144" s="22"/>
      <c r="G144" s="22"/>
      <c r="K144" s="22"/>
    </row>
    <row r="145">
      <c r="A145" s="23" t="s">
        <v>1454</v>
      </c>
      <c r="B145" s="21" t="s">
        <v>17436</v>
      </c>
      <c r="C145" s="23">
        <v>1001100.0</v>
      </c>
      <c r="D145" s="22" t="str">
        <f t="shared" si="1"/>
        <v>000000001001100</v>
      </c>
      <c r="E145" s="22">
        <f>IFERROR(__xludf.DUMMYFUNCTION("SUM(COUNTA(SPLIT(D145,""0"")))"),2.0)</f>
        <v>2</v>
      </c>
      <c r="F145" s="22"/>
      <c r="G145" s="22"/>
      <c r="K145" s="22"/>
    </row>
    <row r="146">
      <c r="A146" s="23" t="s">
        <v>11766</v>
      </c>
      <c r="B146" s="21" t="s">
        <v>17438</v>
      </c>
      <c r="C146" s="23">
        <v>1000000.0</v>
      </c>
      <c r="D146" s="22" t="str">
        <f t="shared" si="1"/>
        <v>000000001000000</v>
      </c>
      <c r="E146" s="22">
        <f>IFERROR(__xludf.DUMMYFUNCTION("SUM(COUNTA(SPLIT(D146,""0"")))"),1.0)</f>
        <v>1</v>
      </c>
      <c r="F146" s="22"/>
      <c r="G146" s="22"/>
      <c r="K146" s="22"/>
    </row>
    <row r="147">
      <c r="A147" s="23" t="s">
        <v>509</v>
      </c>
      <c r="B147" s="21" t="s">
        <v>17458</v>
      </c>
      <c r="C147" s="23">
        <v>1001100.0</v>
      </c>
      <c r="D147" s="22" t="str">
        <f t="shared" si="1"/>
        <v>000000001001100</v>
      </c>
      <c r="E147" s="22">
        <f>IFERROR(__xludf.DUMMYFUNCTION("SUM(COUNTA(SPLIT(D147,""0"")))"),2.0)</f>
        <v>2</v>
      </c>
      <c r="F147" s="22"/>
      <c r="G147" s="22"/>
      <c r="K147" s="22"/>
    </row>
    <row r="148">
      <c r="A148" s="23" t="s">
        <v>12738</v>
      </c>
      <c r="B148" s="21" t="s">
        <v>17425</v>
      </c>
      <c r="C148" s="23">
        <v>1.1000000101E14</v>
      </c>
      <c r="D148" s="22" t="str">
        <f t="shared" si="1"/>
        <v>110000001010000</v>
      </c>
      <c r="E148" s="22">
        <f>IFERROR(__xludf.DUMMYFUNCTION("SUM(COUNTA(SPLIT(D148,""0"")))"),3.0)</f>
        <v>3</v>
      </c>
      <c r="F148" s="22"/>
      <c r="G148" s="22"/>
      <c r="K148" s="22"/>
    </row>
    <row r="149">
      <c r="A149" s="23" t="s">
        <v>1417</v>
      </c>
      <c r="B149" s="21" t="s">
        <v>17435</v>
      </c>
      <c r="C149" s="23">
        <v>1000000.0</v>
      </c>
      <c r="D149" s="22" t="str">
        <f t="shared" si="1"/>
        <v>000000001000000</v>
      </c>
      <c r="E149" s="22">
        <f>IFERROR(__xludf.DUMMYFUNCTION("SUM(COUNTA(SPLIT(D149,""0"")))"),1.0)</f>
        <v>1</v>
      </c>
      <c r="F149" s="22"/>
      <c r="G149" s="22"/>
      <c r="K149" s="22"/>
    </row>
    <row r="150">
      <c r="A150" s="23" t="s">
        <v>132</v>
      </c>
      <c r="B150" s="21" t="s">
        <v>17425</v>
      </c>
      <c r="C150" s="23">
        <v>1.1000000101E14</v>
      </c>
      <c r="D150" s="22" t="str">
        <f t="shared" si="1"/>
        <v>110000001010000</v>
      </c>
      <c r="E150" s="22">
        <f>IFERROR(__xludf.DUMMYFUNCTION("SUM(COUNTA(SPLIT(D150,""0"")))"),3.0)</f>
        <v>3</v>
      </c>
      <c r="F150" s="22"/>
      <c r="G150" s="22"/>
      <c r="K150" s="22"/>
    </row>
    <row r="151">
      <c r="A151" s="23" t="s">
        <v>579</v>
      </c>
      <c r="B151" s="21" t="s">
        <v>17482</v>
      </c>
      <c r="C151" s="23">
        <v>10000.0</v>
      </c>
      <c r="D151" s="22" t="str">
        <f t="shared" si="1"/>
        <v>000000000010000</v>
      </c>
      <c r="E151" s="22">
        <f>IFERROR(__xludf.DUMMYFUNCTION("SUM(COUNTA(SPLIT(D151,""0"")))"),1.0)</f>
        <v>1</v>
      </c>
      <c r="F151" s="22"/>
      <c r="G151" s="22"/>
      <c r="K151" s="22"/>
    </row>
    <row r="152">
      <c r="A152" s="23" t="s">
        <v>8272</v>
      </c>
      <c r="B152" s="21" t="s">
        <v>17442</v>
      </c>
      <c r="C152" s="23">
        <v>1001000.0</v>
      </c>
      <c r="D152" s="22" t="str">
        <f t="shared" si="1"/>
        <v>000000001001000</v>
      </c>
      <c r="E152" s="22">
        <f>IFERROR(__xludf.DUMMYFUNCTION("SUM(COUNTA(SPLIT(D152,""0"")))"),2.0)</f>
        <v>2</v>
      </c>
      <c r="F152" s="22"/>
      <c r="G152" s="22"/>
      <c r="K152" s="22"/>
    </row>
    <row r="153">
      <c r="A153" s="23" t="s">
        <v>5912</v>
      </c>
      <c r="B153" s="21" t="s">
        <v>17425</v>
      </c>
      <c r="C153" s="23">
        <v>1.1000000101E14</v>
      </c>
      <c r="D153" s="22" t="str">
        <f t="shared" si="1"/>
        <v>110000001010000</v>
      </c>
      <c r="E153" s="22">
        <f>IFERROR(__xludf.DUMMYFUNCTION("SUM(COUNTA(SPLIT(D153,""0"")))"),3.0)</f>
        <v>3</v>
      </c>
      <c r="F153" s="22"/>
      <c r="G153" s="22"/>
      <c r="K153" s="22"/>
    </row>
    <row r="154">
      <c r="A154" s="23" t="s">
        <v>11176</v>
      </c>
      <c r="B154" s="21" t="s">
        <v>17425</v>
      </c>
      <c r="C154" s="23">
        <v>1.1000000101E14</v>
      </c>
      <c r="D154" s="22" t="str">
        <f t="shared" si="1"/>
        <v>110000001010000</v>
      </c>
      <c r="E154" s="22">
        <f>IFERROR(__xludf.DUMMYFUNCTION("SUM(COUNTA(SPLIT(D154,""0"")))"),3.0)</f>
        <v>3</v>
      </c>
      <c r="F154" s="22"/>
      <c r="G154" s="22"/>
      <c r="K154" s="22"/>
    </row>
    <row r="155">
      <c r="A155" s="23" t="s">
        <v>1363</v>
      </c>
      <c r="B155" s="21" t="s">
        <v>17425</v>
      </c>
      <c r="C155" s="23">
        <v>1.1000000101E14</v>
      </c>
      <c r="D155" s="22" t="str">
        <f t="shared" si="1"/>
        <v>110000001010000</v>
      </c>
      <c r="E155" s="22">
        <f>IFERROR(__xludf.DUMMYFUNCTION("SUM(COUNTA(SPLIT(D155,""0"")))"),3.0)</f>
        <v>3</v>
      </c>
      <c r="F155" s="22"/>
      <c r="G155" s="22"/>
      <c r="K155" s="22"/>
    </row>
    <row r="156">
      <c r="A156" s="23" t="s">
        <v>15973</v>
      </c>
      <c r="B156" s="21" t="s">
        <v>17425</v>
      </c>
      <c r="C156" s="23">
        <v>1.1000000101E14</v>
      </c>
      <c r="D156" s="22" t="str">
        <f t="shared" si="1"/>
        <v>110000001010000</v>
      </c>
      <c r="E156" s="22">
        <f>IFERROR(__xludf.DUMMYFUNCTION("SUM(COUNTA(SPLIT(D156,""0"")))"),3.0)</f>
        <v>3</v>
      </c>
      <c r="F156" s="22"/>
      <c r="G156" s="22"/>
      <c r="K156" s="22"/>
    </row>
    <row r="157">
      <c r="A157" s="23" t="s">
        <v>8063</v>
      </c>
      <c r="B157" s="21" t="s">
        <v>17438</v>
      </c>
      <c r="C157" s="23">
        <v>1000000.0</v>
      </c>
      <c r="D157" s="22" t="str">
        <f t="shared" si="1"/>
        <v>000000001000000</v>
      </c>
      <c r="E157" s="22">
        <f>IFERROR(__xludf.DUMMYFUNCTION("SUM(COUNTA(SPLIT(D157,""0"")))"),1.0)</f>
        <v>1</v>
      </c>
      <c r="F157" s="22"/>
      <c r="G157" s="22"/>
      <c r="K157" s="22"/>
    </row>
    <row r="158">
      <c r="A158" s="23" t="s">
        <v>5561</v>
      </c>
      <c r="B158" s="21" t="s">
        <v>17425</v>
      </c>
      <c r="C158" s="23">
        <v>1.1000000101E14</v>
      </c>
      <c r="D158" s="22" t="str">
        <f t="shared" si="1"/>
        <v>110000001010000</v>
      </c>
      <c r="E158" s="22">
        <f>IFERROR(__xludf.DUMMYFUNCTION("SUM(COUNTA(SPLIT(D158,""0"")))"),3.0)</f>
        <v>3</v>
      </c>
      <c r="F158" s="22"/>
      <c r="G158" s="22"/>
      <c r="K158" s="22"/>
    </row>
    <row r="159">
      <c r="A159" s="23" t="s">
        <v>15403</v>
      </c>
      <c r="B159" s="21" t="s">
        <v>17462</v>
      </c>
      <c r="C159" s="23">
        <v>1.1000000111E14</v>
      </c>
      <c r="D159" s="22" t="str">
        <f t="shared" si="1"/>
        <v>110000001110000</v>
      </c>
      <c r="E159" s="22">
        <f>IFERROR(__xludf.DUMMYFUNCTION("SUM(COUNTA(SPLIT(D159,""0"")))"),2.0)</f>
        <v>2</v>
      </c>
      <c r="F159" s="22"/>
      <c r="G159" s="22"/>
      <c r="K159" s="22"/>
    </row>
    <row r="160">
      <c r="A160" s="23" t="s">
        <v>6496</v>
      </c>
      <c r="B160" s="21" t="s">
        <v>17458</v>
      </c>
      <c r="C160" s="23">
        <v>1001100.0</v>
      </c>
      <c r="D160" s="22" t="str">
        <f t="shared" si="1"/>
        <v>000000001001100</v>
      </c>
      <c r="E160" s="22">
        <f>IFERROR(__xludf.DUMMYFUNCTION("SUM(COUNTA(SPLIT(D160,""0"")))"),2.0)</f>
        <v>2</v>
      </c>
      <c r="F160" s="22"/>
      <c r="G160" s="22"/>
      <c r="K160" s="22"/>
    </row>
    <row r="161">
      <c r="A161" s="23" t="s">
        <v>7710</v>
      </c>
      <c r="B161" s="21" t="s">
        <v>17498</v>
      </c>
      <c r="C161" s="23">
        <v>1.01E13</v>
      </c>
      <c r="D161" s="22" t="str">
        <f t="shared" si="1"/>
        <v>010100000000000</v>
      </c>
      <c r="E161" s="22">
        <f>IFERROR(__xludf.DUMMYFUNCTION("SUM(COUNTA(SPLIT(D161,""0"")))"),2.0)</f>
        <v>2</v>
      </c>
      <c r="F161" s="22"/>
      <c r="G161" s="22"/>
      <c r="K161" s="22"/>
    </row>
    <row r="162">
      <c r="A162" s="23" t="s">
        <v>16794</v>
      </c>
      <c r="B162" s="21" t="s">
        <v>17436</v>
      </c>
      <c r="C162" s="23">
        <v>1001100.0</v>
      </c>
      <c r="D162" s="22" t="str">
        <f t="shared" si="1"/>
        <v>000000001001100</v>
      </c>
      <c r="E162" s="22">
        <f>IFERROR(__xludf.DUMMYFUNCTION("SUM(COUNTA(SPLIT(D162,""0"")))"),2.0)</f>
        <v>2</v>
      </c>
      <c r="F162" s="22"/>
      <c r="G162" s="22"/>
      <c r="K162" s="22"/>
    </row>
    <row r="163">
      <c r="A163" s="23" t="s">
        <v>16128</v>
      </c>
      <c r="B163" s="21" t="s">
        <v>17425</v>
      </c>
      <c r="C163" s="23">
        <v>1.1000000101E14</v>
      </c>
      <c r="D163" s="22" t="str">
        <f t="shared" si="1"/>
        <v>110000001010000</v>
      </c>
      <c r="E163" s="22">
        <f>IFERROR(__xludf.DUMMYFUNCTION("SUM(COUNTA(SPLIT(D163,""0"")))"),3.0)</f>
        <v>3</v>
      </c>
      <c r="F163" s="22"/>
      <c r="G163" s="22"/>
      <c r="K163" s="22"/>
    </row>
    <row r="164">
      <c r="A164" s="23" t="s">
        <v>2651</v>
      </c>
      <c r="B164" s="21" t="s">
        <v>17439</v>
      </c>
      <c r="C164" s="23">
        <v>1.0E14</v>
      </c>
      <c r="D164" s="22" t="str">
        <f t="shared" si="1"/>
        <v>100000000000000</v>
      </c>
      <c r="E164" s="22">
        <f>IFERROR(__xludf.DUMMYFUNCTION("SUM(COUNTA(SPLIT(D164,""0"")))"),1.0)</f>
        <v>1</v>
      </c>
      <c r="F164" s="22"/>
      <c r="G164" s="22"/>
      <c r="K164" s="22"/>
    </row>
    <row r="165">
      <c r="A165" s="23" t="s">
        <v>9922</v>
      </c>
      <c r="B165" s="21" t="s">
        <v>17425</v>
      </c>
      <c r="C165" s="23">
        <v>1.1000000101E14</v>
      </c>
      <c r="D165" s="22" t="str">
        <f t="shared" si="1"/>
        <v>110000001010000</v>
      </c>
      <c r="E165" s="22">
        <f>IFERROR(__xludf.DUMMYFUNCTION("SUM(COUNTA(SPLIT(D165,""0"")))"),3.0)</f>
        <v>3</v>
      </c>
      <c r="F165" s="22"/>
      <c r="G165" s="22"/>
      <c r="K165" s="22"/>
    </row>
    <row r="166">
      <c r="A166" s="23" t="s">
        <v>4498</v>
      </c>
      <c r="B166" s="21" t="s">
        <v>17442</v>
      </c>
      <c r="C166" s="23">
        <v>1001000.0</v>
      </c>
      <c r="D166" s="22" t="str">
        <f t="shared" si="1"/>
        <v>000000001001000</v>
      </c>
      <c r="E166" s="22">
        <f>IFERROR(__xludf.DUMMYFUNCTION("SUM(COUNTA(SPLIT(D166,""0"")))"),2.0)</f>
        <v>2</v>
      </c>
      <c r="F166" s="22"/>
      <c r="G166" s="22"/>
      <c r="K166" s="22"/>
    </row>
    <row r="167">
      <c r="A167" s="23" t="s">
        <v>6224</v>
      </c>
      <c r="B167" s="21" t="s">
        <v>17456</v>
      </c>
      <c r="C167" s="23">
        <v>1000000.0</v>
      </c>
      <c r="D167" s="22" t="str">
        <f t="shared" si="1"/>
        <v>000000001000000</v>
      </c>
      <c r="E167" s="22">
        <f>IFERROR(__xludf.DUMMYFUNCTION("SUM(COUNTA(SPLIT(D167,""0"")))"),1.0)</f>
        <v>1</v>
      </c>
      <c r="F167" s="22"/>
      <c r="G167" s="22"/>
      <c r="K167" s="22"/>
    </row>
    <row r="168">
      <c r="A168" s="23" t="s">
        <v>12053</v>
      </c>
      <c r="B168" s="21" t="s">
        <v>17496</v>
      </c>
      <c r="C168" s="23">
        <v>1.00110011E11</v>
      </c>
      <c r="D168" s="22" t="str">
        <f t="shared" si="1"/>
        <v>000100110011000</v>
      </c>
      <c r="E168" s="22">
        <f>IFERROR(__xludf.DUMMYFUNCTION("SUM(COUNTA(SPLIT(D168,""0"")))"),3.0)</f>
        <v>3</v>
      </c>
      <c r="F168" s="22"/>
      <c r="G168" s="22"/>
      <c r="K168" s="22"/>
    </row>
    <row r="169">
      <c r="A169" s="23" t="s">
        <v>2754</v>
      </c>
      <c r="B169" s="21" t="s">
        <v>17425</v>
      </c>
      <c r="C169" s="23">
        <v>1.1000000101E14</v>
      </c>
      <c r="D169" s="22" t="str">
        <f t="shared" si="1"/>
        <v>110000001010000</v>
      </c>
      <c r="E169" s="22">
        <f>IFERROR(__xludf.DUMMYFUNCTION("SUM(COUNTA(SPLIT(D169,""0"")))"),3.0)</f>
        <v>3</v>
      </c>
      <c r="F169" s="22"/>
      <c r="G169" s="22"/>
      <c r="K169" s="22"/>
    </row>
    <row r="170">
      <c r="A170" s="23" t="s">
        <v>15293</v>
      </c>
      <c r="B170" s="21" t="s">
        <v>17444</v>
      </c>
      <c r="C170" s="23">
        <v>1.10011E7</v>
      </c>
      <c r="D170" s="22" t="str">
        <f t="shared" si="1"/>
        <v>000000011001100</v>
      </c>
      <c r="E170" s="22">
        <f>IFERROR(__xludf.DUMMYFUNCTION("SUM(COUNTA(SPLIT(D170,""0"")))"),2.0)</f>
        <v>2</v>
      </c>
      <c r="F170" s="22"/>
      <c r="G170" s="22"/>
      <c r="K170" s="22"/>
    </row>
    <row r="171">
      <c r="A171" s="23" t="s">
        <v>12817</v>
      </c>
      <c r="B171" s="21" t="s">
        <v>17425</v>
      </c>
      <c r="C171" s="23">
        <v>1.1000000101E14</v>
      </c>
      <c r="D171" s="22" t="str">
        <f t="shared" si="1"/>
        <v>110000001010000</v>
      </c>
      <c r="E171" s="22">
        <f>IFERROR(__xludf.DUMMYFUNCTION("SUM(COUNTA(SPLIT(D171,""0"")))"),3.0)</f>
        <v>3</v>
      </c>
      <c r="F171" s="22"/>
      <c r="G171" s="22"/>
      <c r="K171" s="22"/>
    </row>
    <row r="172">
      <c r="A172" s="23" t="s">
        <v>133</v>
      </c>
      <c r="B172" s="21" t="s">
        <v>17472</v>
      </c>
      <c r="C172" s="23">
        <v>1.001E11</v>
      </c>
      <c r="D172" s="22" t="str">
        <f t="shared" si="1"/>
        <v>000100100000000</v>
      </c>
      <c r="E172" s="22">
        <f>IFERROR(__xludf.DUMMYFUNCTION("SUM(COUNTA(SPLIT(D172,""0"")))"),2.0)</f>
        <v>2</v>
      </c>
      <c r="F172" s="22"/>
      <c r="G172" s="22"/>
      <c r="K172" s="22"/>
    </row>
    <row r="173">
      <c r="A173" s="23" t="s">
        <v>4187</v>
      </c>
      <c r="B173" s="21" t="s">
        <v>17496</v>
      </c>
      <c r="C173" s="23">
        <v>1.00110011E11</v>
      </c>
      <c r="D173" s="22" t="str">
        <f t="shared" si="1"/>
        <v>000100110011000</v>
      </c>
      <c r="E173" s="22">
        <f>IFERROR(__xludf.DUMMYFUNCTION("SUM(COUNTA(SPLIT(D173,""0"")))"),3.0)</f>
        <v>3</v>
      </c>
      <c r="F173" s="22"/>
      <c r="G173" s="22"/>
      <c r="K173" s="22"/>
    </row>
    <row r="174">
      <c r="A174" s="23" t="s">
        <v>14224</v>
      </c>
      <c r="B174" s="21" t="s">
        <v>17499</v>
      </c>
      <c r="C174" s="23">
        <v>1.01001E13</v>
      </c>
      <c r="D174" s="22" t="str">
        <f t="shared" si="1"/>
        <v>010100100000000</v>
      </c>
      <c r="E174" s="22">
        <f>IFERROR(__xludf.DUMMYFUNCTION("SUM(COUNTA(SPLIT(D174,""0"")))"),3.0)</f>
        <v>3</v>
      </c>
      <c r="F174" s="22"/>
      <c r="G174" s="22"/>
      <c r="K174" s="22"/>
    </row>
    <row r="175">
      <c r="A175" s="23" t="s">
        <v>15474</v>
      </c>
      <c r="B175" s="21" t="s">
        <v>17458</v>
      </c>
      <c r="C175" s="23">
        <v>1001100.0</v>
      </c>
      <c r="D175" s="22" t="str">
        <f t="shared" si="1"/>
        <v>000000001001100</v>
      </c>
      <c r="E175" s="22">
        <f>IFERROR(__xludf.DUMMYFUNCTION("SUM(COUNTA(SPLIT(D175,""0"")))"),2.0)</f>
        <v>2</v>
      </c>
      <c r="F175" s="22"/>
      <c r="G175" s="22"/>
      <c r="K175" s="22"/>
    </row>
    <row r="176">
      <c r="A176" s="23" t="s">
        <v>12327</v>
      </c>
      <c r="B176" s="21" t="s">
        <v>17500</v>
      </c>
      <c r="C176" s="23">
        <v>1.00001E14</v>
      </c>
      <c r="D176" s="22" t="str">
        <f t="shared" si="1"/>
        <v>100001000000000</v>
      </c>
      <c r="E176" s="22">
        <f>IFERROR(__xludf.DUMMYFUNCTION("SUM(COUNTA(SPLIT(D176,""0"")))"),2.0)</f>
        <v>2</v>
      </c>
      <c r="F176" s="22"/>
      <c r="G176" s="22"/>
      <c r="K176" s="22"/>
    </row>
    <row r="177">
      <c r="A177" s="23" t="s">
        <v>15444</v>
      </c>
      <c r="B177" s="21" t="s">
        <v>17438</v>
      </c>
      <c r="C177" s="23">
        <v>1000000.0</v>
      </c>
      <c r="D177" s="22" t="str">
        <f t="shared" si="1"/>
        <v>000000001000000</v>
      </c>
      <c r="E177" s="22">
        <f>IFERROR(__xludf.DUMMYFUNCTION("SUM(COUNTA(SPLIT(D177,""0"")))"),1.0)</f>
        <v>1</v>
      </c>
      <c r="F177" s="22"/>
      <c r="G177" s="22"/>
      <c r="K177" s="22"/>
    </row>
    <row r="178">
      <c r="A178" s="23" t="s">
        <v>7173</v>
      </c>
      <c r="B178" s="21" t="s">
        <v>17425</v>
      </c>
      <c r="C178" s="23">
        <v>1.1000000101E14</v>
      </c>
      <c r="D178" s="22" t="str">
        <f t="shared" si="1"/>
        <v>110000001010000</v>
      </c>
      <c r="E178" s="22">
        <f>IFERROR(__xludf.DUMMYFUNCTION("SUM(COUNTA(SPLIT(D178,""0"")))"),3.0)</f>
        <v>3</v>
      </c>
      <c r="F178" s="22"/>
      <c r="G178" s="22"/>
      <c r="K178" s="22"/>
    </row>
    <row r="179">
      <c r="A179" s="23" t="s">
        <v>10372</v>
      </c>
      <c r="B179" s="21" t="s">
        <v>17438</v>
      </c>
      <c r="C179" s="23">
        <v>1000000.0</v>
      </c>
      <c r="D179" s="22" t="str">
        <f t="shared" si="1"/>
        <v>000000001000000</v>
      </c>
      <c r="E179" s="22">
        <f>IFERROR(__xludf.DUMMYFUNCTION("SUM(COUNTA(SPLIT(D179,""0"")))"),1.0)</f>
        <v>1</v>
      </c>
      <c r="F179" s="22"/>
      <c r="G179" s="22"/>
      <c r="K179" s="22"/>
    </row>
    <row r="180">
      <c r="A180" s="23" t="s">
        <v>12096</v>
      </c>
      <c r="B180" s="21" t="s">
        <v>17435</v>
      </c>
      <c r="C180" s="23">
        <v>1000000.0</v>
      </c>
      <c r="D180" s="22" t="str">
        <f t="shared" si="1"/>
        <v>000000001000000</v>
      </c>
      <c r="E180" s="22">
        <f>IFERROR(__xludf.DUMMYFUNCTION("SUM(COUNTA(SPLIT(D180,""0"")))"),1.0)</f>
        <v>1</v>
      </c>
      <c r="F180" s="22"/>
      <c r="G180" s="22"/>
      <c r="K180" s="22"/>
    </row>
    <row r="181">
      <c r="A181" s="23" t="s">
        <v>4650</v>
      </c>
      <c r="B181" s="21" t="s">
        <v>17443</v>
      </c>
      <c r="C181" s="23">
        <v>1.001E14</v>
      </c>
      <c r="D181" s="22" t="str">
        <f t="shared" si="1"/>
        <v>100100000000000</v>
      </c>
      <c r="E181" s="22">
        <f>IFERROR(__xludf.DUMMYFUNCTION("SUM(COUNTA(SPLIT(D181,""0"")))"),2.0)</f>
        <v>2</v>
      </c>
      <c r="F181" s="22"/>
      <c r="G181" s="22"/>
      <c r="K181" s="22"/>
    </row>
    <row r="182">
      <c r="A182" s="23" t="s">
        <v>15745</v>
      </c>
      <c r="B182" s="21" t="s">
        <v>17425</v>
      </c>
      <c r="C182" s="23">
        <v>1.1000000101E14</v>
      </c>
      <c r="D182" s="22" t="str">
        <f t="shared" si="1"/>
        <v>110000001010000</v>
      </c>
      <c r="E182" s="22">
        <f>IFERROR(__xludf.DUMMYFUNCTION("SUM(COUNTA(SPLIT(D182,""0"")))"),3.0)</f>
        <v>3</v>
      </c>
      <c r="F182" s="22"/>
      <c r="G182" s="22"/>
      <c r="K182" s="22"/>
    </row>
    <row r="183">
      <c r="A183" s="23" t="s">
        <v>135</v>
      </c>
      <c r="B183" s="21" t="s">
        <v>17501</v>
      </c>
      <c r="C183" s="23">
        <v>1.000000011E11</v>
      </c>
      <c r="D183" s="22" t="str">
        <f t="shared" si="1"/>
        <v>000100000001100</v>
      </c>
      <c r="E183" s="22">
        <f>IFERROR(__xludf.DUMMYFUNCTION("SUM(COUNTA(SPLIT(D183,""0"")))"),2.0)</f>
        <v>2</v>
      </c>
      <c r="F183" s="22"/>
      <c r="G183" s="22"/>
      <c r="K183" s="22"/>
    </row>
    <row r="184">
      <c r="A184" s="23" t="s">
        <v>8721</v>
      </c>
      <c r="B184" s="21" t="s">
        <v>17454</v>
      </c>
      <c r="C184" s="23">
        <v>1.0E7</v>
      </c>
      <c r="D184" s="22" t="str">
        <f t="shared" si="1"/>
        <v>000000010000000</v>
      </c>
      <c r="E184" s="22">
        <f>IFERROR(__xludf.DUMMYFUNCTION("SUM(COUNTA(SPLIT(D184,""0"")))"),1.0)</f>
        <v>1</v>
      </c>
      <c r="F184" s="22"/>
      <c r="G184" s="22"/>
      <c r="K184" s="22"/>
    </row>
    <row r="185">
      <c r="A185" s="23" t="s">
        <v>10709</v>
      </c>
      <c r="B185" s="21" t="s">
        <v>17425</v>
      </c>
      <c r="C185" s="23">
        <v>1.1000000101E14</v>
      </c>
      <c r="D185" s="22" t="str">
        <f t="shared" si="1"/>
        <v>110000001010000</v>
      </c>
      <c r="E185" s="22">
        <f>IFERROR(__xludf.DUMMYFUNCTION("SUM(COUNTA(SPLIT(D185,""0"")))"),3.0)</f>
        <v>3</v>
      </c>
      <c r="F185" s="22"/>
      <c r="G185" s="22"/>
      <c r="K185" s="22"/>
    </row>
    <row r="186">
      <c r="A186" s="23" t="s">
        <v>10566</v>
      </c>
      <c r="B186" s="21" t="s">
        <v>17437</v>
      </c>
      <c r="C186" s="23">
        <v>0.0</v>
      </c>
      <c r="D186" s="22" t="str">
        <f t="shared" si="1"/>
        <v>000000000000000</v>
      </c>
      <c r="E186" s="22">
        <f>IFERROR(__xludf.DUMMYFUNCTION("SUM(COUNTA(SPLIT(D186,""0"")))"),1.0)</f>
        <v>1</v>
      </c>
      <c r="F186" s="22"/>
      <c r="G186" s="22"/>
      <c r="K186" s="22"/>
    </row>
    <row r="187">
      <c r="A187" s="23" t="s">
        <v>12051</v>
      </c>
      <c r="B187" s="21" t="s">
        <v>17425</v>
      </c>
      <c r="C187" s="23">
        <v>1.1000000101E14</v>
      </c>
      <c r="D187" s="22" t="str">
        <f t="shared" si="1"/>
        <v>110000001010000</v>
      </c>
      <c r="E187" s="22">
        <f>IFERROR(__xludf.DUMMYFUNCTION("SUM(COUNTA(SPLIT(D187,""0"")))"),3.0)</f>
        <v>3</v>
      </c>
      <c r="F187" s="22"/>
      <c r="G187" s="22"/>
      <c r="K187" s="22"/>
    </row>
    <row r="188">
      <c r="A188" s="23" t="s">
        <v>15219</v>
      </c>
      <c r="B188" s="21" t="s">
        <v>17439</v>
      </c>
      <c r="C188" s="23">
        <v>1.0E14</v>
      </c>
      <c r="D188" s="22" t="str">
        <f t="shared" si="1"/>
        <v>100000000000000</v>
      </c>
      <c r="E188" s="22">
        <f>IFERROR(__xludf.DUMMYFUNCTION("SUM(COUNTA(SPLIT(D188,""0"")))"),1.0)</f>
        <v>1</v>
      </c>
      <c r="F188" s="22"/>
      <c r="G188" s="22"/>
      <c r="K188" s="22"/>
    </row>
    <row r="189">
      <c r="A189" s="23" t="s">
        <v>7834</v>
      </c>
      <c r="B189" s="21" t="s">
        <v>17502</v>
      </c>
      <c r="C189" s="23">
        <v>1.000000101E13</v>
      </c>
      <c r="D189" s="22" t="str">
        <f t="shared" si="1"/>
        <v>010000001010000</v>
      </c>
      <c r="E189" s="22">
        <f>IFERROR(__xludf.DUMMYFUNCTION("SUM(COUNTA(SPLIT(D189,""0"")))"),3.0)</f>
        <v>3</v>
      </c>
      <c r="F189" s="22"/>
      <c r="G189" s="22"/>
      <c r="K189" s="22"/>
    </row>
    <row r="190">
      <c r="A190" s="23" t="s">
        <v>3090</v>
      </c>
      <c r="B190" s="21" t="s">
        <v>17472</v>
      </c>
      <c r="C190" s="23">
        <v>1.001E11</v>
      </c>
      <c r="D190" s="22" t="str">
        <f t="shared" si="1"/>
        <v>000100100000000</v>
      </c>
      <c r="E190" s="22">
        <f>IFERROR(__xludf.DUMMYFUNCTION("SUM(COUNTA(SPLIT(D190,""0"")))"),2.0)</f>
        <v>2</v>
      </c>
      <c r="F190" s="22"/>
      <c r="G190" s="22"/>
      <c r="K190" s="22"/>
    </row>
    <row r="191">
      <c r="A191" s="23" t="s">
        <v>15245</v>
      </c>
      <c r="B191" s="21" t="s">
        <v>17442</v>
      </c>
      <c r="C191" s="23">
        <v>1001000.0</v>
      </c>
      <c r="D191" s="22" t="str">
        <f t="shared" si="1"/>
        <v>000000001001000</v>
      </c>
      <c r="E191" s="22">
        <f>IFERROR(__xludf.DUMMYFUNCTION("SUM(COUNTA(SPLIT(D191,""0"")))"),2.0)</f>
        <v>2</v>
      </c>
      <c r="F191" s="22"/>
      <c r="G191" s="22"/>
      <c r="K191" s="22"/>
    </row>
    <row r="192">
      <c r="A192" s="23" t="s">
        <v>13697</v>
      </c>
      <c r="B192" s="21" t="s">
        <v>17496</v>
      </c>
      <c r="C192" s="23">
        <v>1.00110011E11</v>
      </c>
      <c r="D192" s="22" t="str">
        <f t="shared" si="1"/>
        <v>000100110011000</v>
      </c>
      <c r="E192" s="22">
        <f>IFERROR(__xludf.DUMMYFUNCTION("SUM(COUNTA(SPLIT(D192,""0"")))"),3.0)</f>
        <v>3</v>
      </c>
      <c r="F192" s="22"/>
      <c r="G192" s="22"/>
      <c r="K192" s="22"/>
    </row>
    <row r="193">
      <c r="A193" s="23" t="s">
        <v>6014</v>
      </c>
      <c r="B193" s="21" t="s">
        <v>17503</v>
      </c>
      <c r="C193" s="23">
        <v>1.0100101000001E13</v>
      </c>
      <c r="D193" s="22" t="str">
        <f t="shared" si="1"/>
        <v>010100101000001</v>
      </c>
      <c r="E193" s="22">
        <f>IFERROR(__xludf.DUMMYFUNCTION("SUM(COUNTA(SPLIT(D193,""0"")))"),5.0)</f>
        <v>5</v>
      </c>
      <c r="F193" s="22"/>
      <c r="G193" s="22"/>
      <c r="K193" s="22"/>
    </row>
    <row r="194">
      <c r="A194" s="23" t="s">
        <v>12417</v>
      </c>
      <c r="B194" s="21" t="s">
        <v>17425</v>
      </c>
      <c r="C194" s="23">
        <v>1.1000000101E14</v>
      </c>
      <c r="D194" s="22" t="str">
        <f t="shared" si="1"/>
        <v>110000001010000</v>
      </c>
      <c r="E194" s="22">
        <f>IFERROR(__xludf.DUMMYFUNCTION("SUM(COUNTA(SPLIT(D194,""0"")))"),3.0)</f>
        <v>3</v>
      </c>
      <c r="F194" s="22"/>
      <c r="G194" s="22"/>
      <c r="K194" s="22"/>
    </row>
    <row r="195">
      <c r="A195" s="23" t="s">
        <v>137</v>
      </c>
      <c r="B195" s="21" t="s">
        <v>17425</v>
      </c>
      <c r="C195" s="23">
        <v>1.1000000101E14</v>
      </c>
      <c r="D195" s="22" t="str">
        <f t="shared" si="1"/>
        <v>110000001010000</v>
      </c>
      <c r="E195" s="22">
        <f>IFERROR(__xludf.DUMMYFUNCTION("SUM(COUNTA(SPLIT(D195,""0"")))"),3.0)</f>
        <v>3</v>
      </c>
      <c r="F195" s="22"/>
      <c r="G195" s="22"/>
      <c r="K195" s="22"/>
    </row>
    <row r="196">
      <c r="A196" s="23" t="s">
        <v>8987</v>
      </c>
      <c r="B196" s="21" t="s">
        <v>17504</v>
      </c>
      <c r="C196" s="23">
        <v>1.00001000001E11</v>
      </c>
      <c r="D196" s="22" t="str">
        <f t="shared" si="1"/>
        <v>000100001000001</v>
      </c>
      <c r="E196" s="22">
        <f>IFERROR(__xludf.DUMMYFUNCTION("SUM(COUNTA(SPLIT(D196,""0"")))"),3.0)</f>
        <v>3</v>
      </c>
      <c r="F196" s="22"/>
      <c r="G196" s="22"/>
      <c r="K196" s="22"/>
    </row>
    <row r="197">
      <c r="A197" s="23" t="s">
        <v>1065</v>
      </c>
      <c r="B197" s="21" t="s">
        <v>17425</v>
      </c>
      <c r="C197" s="23">
        <v>1.1000000101E14</v>
      </c>
      <c r="D197" s="22" t="str">
        <f t="shared" si="1"/>
        <v>110000001010000</v>
      </c>
      <c r="E197" s="22">
        <f>IFERROR(__xludf.DUMMYFUNCTION("SUM(COUNTA(SPLIT(D197,""0"")))"),3.0)</f>
        <v>3</v>
      </c>
      <c r="F197" s="22"/>
      <c r="G197" s="22"/>
      <c r="K197" s="22"/>
    </row>
    <row r="198">
      <c r="A198" s="23" t="s">
        <v>15983</v>
      </c>
      <c r="B198" s="21" t="s">
        <v>17438</v>
      </c>
      <c r="C198" s="23">
        <v>1000000.0</v>
      </c>
      <c r="D198" s="22" t="str">
        <f t="shared" si="1"/>
        <v>000000001000000</v>
      </c>
      <c r="E198" s="22">
        <f>IFERROR(__xludf.DUMMYFUNCTION("SUM(COUNTA(SPLIT(D198,""0"")))"),1.0)</f>
        <v>1</v>
      </c>
      <c r="F198" s="22"/>
      <c r="G198" s="22"/>
      <c r="K198" s="22"/>
    </row>
    <row r="199">
      <c r="A199" s="23" t="s">
        <v>8940</v>
      </c>
      <c r="B199" s="21" t="s">
        <v>17505</v>
      </c>
      <c r="C199" s="23">
        <v>1.00000001E10</v>
      </c>
      <c r="D199" s="22" t="str">
        <f t="shared" si="1"/>
        <v>000010000000100</v>
      </c>
      <c r="E199" s="22">
        <f>IFERROR(__xludf.DUMMYFUNCTION("SUM(COUNTA(SPLIT(D199,""0"")))"),2.0)</f>
        <v>2</v>
      </c>
      <c r="F199" s="22"/>
      <c r="G199" s="22"/>
      <c r="K199" s="22"/>
    </row>
    <row r="200">
      <c r="A200" s="23" t="s">
        <v>16305</v>
      </c>
      <c r="B200" s="21" t="s">
        <v>17425</v>
      </c>
      <c r="C200" s="23">
        <v>1.1000000101E14</v>
      </c>
      <c r="D200" s="22" t="str">
        <f t="shared" si="1"/>
        <v>110000001010000</v>
      </c>
      <c r="E200" s="22">
        <f>IFERROR(__xludf.DUMMYFUNCTION("SUM(COUNTA(SPLIT(D200,""0"")))"),3.0)</f>
        <v>3</v>
      </c>
      <c r="F200" s="22"/>
      <c r="G200" s="22"/>
      <c r="K200" s="22"/>
    </row>
    <row r="201">
      <c r="A201" s="23" t="s">
        <v>9479</v>
      </c>
      <c r="B201" s="21" t="s">
        <v>17433</v>
      </c>
      <c r="C201" s="23">
        <v>1110000.0</v>
      </c>
      <c r="D201" s="22" t="str">
        <f t="shared" si="1"/>
        <v>000000001110000</v>
      </c>
      <c r="E201" s="22">
        <f>IFERROR(__xludf.DUMMYFUNCTION("SUM(COUNTA(SPLIT(D201,""0"")))"),1.0)</f>
        <v>1</v>
      </c>
      <c r="F201" s="22"/>
      <c r="G201" s="22"/>
      <c r="K201" s="22"/>
    </row>
    <row r="202">
      <c r="A202" s="23" t="s">
        <v>6462</v>
      </c>
      <c r="B202" s="21" t="s">
        <v>17506</v>
      </c>
      <c r="C202" s="23">
        <v>1000100.0</v>
      </c>
      <c r="D202" s="22" t="str">
        <f t="shared" si="1"/>
        <v>000000001000100</v>
      </c>
      <c r="E202" s="22">
        <f>IFERROR(__xludf.DUMMYFUNCTION("SUM(COUNTA(SPLIT(D202,""0"")))"),2.0)</f>
        <v>2</v>
      </c>
      <c r="F202" s="22"/>
      <c r="G202" s="22"/>
      <c r="K202" s="22"/>
    </row>
    <row r="203">
      <c r="A203" s="23" t="s">
        <v>14567</v>
      </c>
      <c r="B203" s="21" t="s">
        <v>17428</v>
      </c>
      <c r="C203" s="23">
        <v>1110000.0</v>
      </c>
      <c r="D203" s="22" t="str">
        <f t="shared" si="1"/>
        <v>000000001110000</v>
      </c>
      <c r="E203" s="22">
        <f>IFERROR(__xludf.DUMMYFUNCTION("SUM(COUNTA(SPLIT(D203,""0"")))"),1.0)</f>
        <v>1</v>
      </c>
      <c r="F203" s="22"/>
      <c r="G203" s="22"/>
      <c r="K203" s="22"/>
    </row>
    <row r="204">
      <c r="A204" s="23" t="s">
        <v>5539</v>
      </c>
      <c r="B204" s="21" t="s">
        <v>17496</v>
      </c>
      <c r="C204" s="23">
        <v>1.00110011E11</v>
      </c>
      <c r="D204" s="22" t="str">
        <f t="shared" si="1"/>
        <v>000100110011000</v>
      </c>
      <c r="E204" s="22">
        <f>IFERROR(__xludf.DUMMYFUNCTION("SUM(COUNTA(SPLIT(D204,""0"")))"),3.0)</f>
        <v>3</v>
      </c>
      <c r="F204" s="22"/>
      <c r="G204" s="22"/>
      <c r="K204" s="22"/>
    </row>
    <row r="205">
      <c r="A205" s="23" t="s">
        <v>9604</v>
      </c>
      <c r="B205" s="21" t="s">
        <v>17439</v>
      </c>
      <c r="C205" s="23">
        <v>1.0E14</v>
      </c>
      <c r="D205" s="22" t="str">
        <f t="shared" si="1"/>
        <v>100000000000000</v>
      </c>
      <c r="E205" s="22">
        <f>IFERROR(__xludf.DUMMYFUNCTION("SUM(COUNTA(SPLIT(D205,""0"")))"),1.0)</f>
        <v>1</v>
      </c>
      <c r="F205" s="22"/>
      <c r="G205" s="22"/>
      <c r="K205" s="22"/>
    </row>
    <row r="206">
      <c r="A206" s="23" t="s">
        <v>15625</v>
      </c>
      <c r="B206" s="21" t="s">
        <v>17507</v>
      </c>
      <c r="C206" s="23">
        <v>1000.0</v>
      </c>
      <c r="D206" s="22" t="str">
        <f t="shared" si="1"/>
        <v>000000000001000</v>
      </c>
      <c r="E206" s="22">
        <f>IFERROR(__xludf.DUMMYFUNCTION("SUM(COUNTA(SPLIT(D206,""0"")))"),1.0)</f>
        <v>1</v>
      </c>
      <c r="F206" s="22"/>
      <c r="G206" s="22"/>
      <c r="K206" s="22"/>
    </row>
    <row r="207">
      <c r="A207" s="23" t="s">
        <v>14757</v>
      </c>
      <c r="B207" s="21" t="s">
        <v>17438</v>
      </c>
      <c r="C207" s="23">
        <v>1000000.0</v>
      </c>
      <c r="D207" s="22" t="str">
        <f t="shared" si="1"/>
        <v>000000001000000</v>
      </c>
      <c r="E207" s="22">
        <f>IFERROR(__xludf.DUMMYFUNCTION("SUM(COUNTA(SPLIT(D207,""0"")))"),1.0)</f>
        <v>1</v>
      </c>
      <c r="F207" s="22"/>
      <c r="G207" s="22"/>
      <c r="K207" s="22"/>
    </row>
    <row r="208">
      <c r="A208" s="23" t="s">
        <v>11894</v>
      </c>
      <c r="B208" s="21" t="s">
        <v>17508</v>
      </c>
      <c r="C208" s="23">
        <v>1.001E11</v>
      </c>
      <c r="D208" s="22" t="str">
        <f t="shared" si="1"/>
        <v>000100100000000</v>
      </c>
      <c r="E208" s="22">
        <f>IFERROR(__xludf.DUMMYFUNCTION("SUM(COUNTA(SPLIT(D208,""0"")))"),2.0)</f>
        <v>2</v>
      </c>
      <c r="F208" s="22"/>
      <c r="G208" s="22"/>
      <c r="K208" s="22"/>
    </row>
    <row r="209">
      <c r="A209" s="23" t="s">
        <v>15180</v>
      </c>
      <c r="B209" s="21" t="s">
        <v>17438</v>
      </c>
      <c r="C209" s="23">
        <v>1000000.0</v>
      </c>
      <c r="D209" s="22" t="str">
        <f t="shared" si="1"/>
        <v>000000001000000</v>
      </c>
      <c r="E209" s="22">
        <f>IFERROR(__xludf.DUMMYFUNCTION("SUM(COUNTA(SPLIT(D209,""0"")))"),1.0)</f>
        <v>1</v>
      </c>
      <c r="F209" s="22"/>
      <c r="G209" s="22"/>
      <c r="K209" s="22"/>
    </row>
    <row r="210">
      <c r="A210" s="23" t="s">
        <v>15761</v>
      </c>
      <c r="B210" s="21" t="s">
        <v>17470</v>
      </c>
      <c r="C210" s="23">
        <v>1.001001100001E14</v>
      </c>
      <c r="D210" s="22" t="str">
        <f t="shared" si="1"/>
        <v>100100110000100</v>
      </c>
      <c r="E210" s="22">
        <f>IFERROR(__xludf.DUMMYFUNCTION("SUM(COUNTA(SPLIT(D210,""0"")))"),4.0)</f>
        <v>4</v>
      </c>
      <c r="F210" s="22"/>
      <c r="G210" s="22"/>
      <c r="K210" s="22"/>
    </row>
    <row r="211">
      <c r="A211" s="23" t="s">
        <v>12944</v>
      </c>
      <c r="B211" s="21" t="s">
        <v>17482</v>
      </c>
      <c r="C211" s="23">
        <v>10000.0</v>
      </c>
      <c r="D211" s="22" t="str">
        <f t="shared" si="1"/>
        <v>000000000010000</v>
      </c>
      <c r="E211" s="22">
        <f>IFERROR(__xludf.DUMMYFUNCTION("SUM(COUNTA(SPLIT(D211,""0"")))"),1.0)</f>
        <v>1</v>
      </c>
      <c r="F211" s="22"/>
      <c r="G211" s="22"/>
      <c r="K211" s="22"/>
    </row>
    <row r="212">
      <c r="A212" s="23" t="s">
        <v>3646</v>
      </c>
      <c r="B212" s="21" t="s">
        <v>17485</v>
      </c>
      <c r="C212" s="23">
        <v>10000.0</v>
      </c>
      <c r="D212" s="22" t="str">
        <f t="shared" si="1"/>
        <v>000000000010000</v>
      </c>
      <c r="E212" s="22">
        <f>IFERROR(__xludf.DUMMYFUNCTION("SUM(COUNTA(SPLIT(D212,""0"")))"),1.0)</f>
        <v>1</v>
      </c>
      <c r="F212" s="22"/>
      <c r="G212" s="22"/>
      <c r="K212" s="22"/>
    </row>
    <row r="213">
      <c r="A213" s="23" t="s">
        <v>13232</v>
      </c>
      <c r="B213" s="21" t="s">
        <v>17435</v>
      </c>
      <c r="C213" s="23">
        <v>1000000.0</v>
      </c>
      <c r="D213" s="22" t="str">
        <f t="shared" si="1"/>
        <v>000000001000000</v>
      </c>
      <c r="E213" s="22">
        <f>IFERROR(__xludf.DUMMYFUNCTION("SUM(COUNTA(SPLIT(D213,""0"")))"),1.0)</f>
        <v>1</v>
      </c>
      <c r="F213" s="22"/>
      <c r="G213" s="22"/>
      <c r="K213" s="22"/>
    </row>
    <row r="214">
      <c r="A214" s="23" t="s">
        <v>7940</v>
      </c>
      <c r="B214" s="21" t="s">
        <v>17509</v>
      </c>
      <c r="C214" s="23">
        <v>1.001011111E11</v>
      </c>
      <c r="D214" s="22" t="str">
        <f t="shared" si="1"/>
        <v>000100101111100</v>
      </c>
      <c r="E214" s="22">
        <f>IFERROR(__xludf.DUMMYFUNCTION("SUM(COUNTA(SPLIT(D214,""0"")))"),3.0)</f>
        <v>3</v>
      </c>
      <c r="F214" s="22"/>
      <c r="G214" s="22"/>
      <c r="K214" s="22"/>
    </row>
    <row r="215">
      <c r="A215" s="23" t="s">
        <v>6066</v>
      </c>
      <c r="B215" s="21" t="s">
        <v>17480</v>
      </c>
      <c r="C215" s="23">
        <v>1.000000001E13</v>
      </c>
      <c r="D215" s="22" t="str">
        <f t="shared" si="1"/>
        <v>010000000010000</v>
      </c>
      <c r="E215" s="22">
        <f>IFERROR(__xludf.DUMMYFUNCTION("SUM(COUNTA(SPLIT(D215,""0"")))"),2.0)</f>
        <v>2</v>
      </c>
      <c r="F215" s="22"/>
      <c r="G215" s="22"/>
      <c r="K215" s="22"/>
    </row>
    <row r="216">
      <c r="A216" s="23" t="s">
        <v>15614</v>
      </c>
      <c r="B216" s="21" t="s">
        <v>17439</v>
      </c>
      <c r="C216" s="23">
        <v>1.0E14</v>
      </c>
      <c r="D216" s="22" t="str">
        <f t="shared" si="1"/>
        <v>100000000000000</v>
      </c>
      <c r="E216" s="22">
        <f>IFERROR(__xludf.DUMMYFUNCTION("SUM(COUNTA(SPLIT(D216,""0"")))"),1.0)</f>
        <v>1</v>
      </c>
      <c r="F216" s="22"/>
      <c r="G216" s="22"/>
      <c r="K216" s="22"/>
    </row>
    <row r="217">
      <c r="A217" s="23" t="s">
        <v>5648</v>
      </c>
      <c r="B217" s="21" t="s">
        <v>17437</v>
      </c>
      <c r="C217" s="23">
        <v>0.0</v>
      </c>
      <c r="D217" s="22" t="str">
        <f t="shared" si="1"/>
        <v>000000000000000</v>
      </c>
      <c r="E217" s="22">
        <f>IFERROR(__xludf.DUMMYFUNCTION("SUM(COUNTA(SPLIT(D217,""0"")))"),1.0)</f>
        <v>1</v>
      </c>
      <c r="F217" s="22"/>
      <c r="G217" s="22"/>
      <c r="K217" s="22"/>
    </row>
    <row r="218">
      <c r="A218" s="23" t="s">
        <v>14291</v>
      </c>
      <c r="B218" s="21" t="s">
        <v>17438</v>
      </c>
      <c r="C218" s="23">
        <v>1000000.0</v>
      </c>
      <c r="D218" s="22" t="str">
        <f t="shared" si="1"/>
        <v>000000001000000</v>
      </c>
      <c r="E218" s="22">
        <f>IFERROR(__xludf.DUMMYFUNCTION("SUM(COUNTA(SPLIT(D218,""0"")))"),1.0)</f>
        <v>1</v>
      </c>
      <c r="F218" s="22"/>
      <c r="G218" s="22"/>
      <c r="K218" s="22"/>
    </row>
    <row r="219">
      <c r="A219" s="23" t="s">
        <v>12059</v>
      </c>
      <c r="B219" s="21" t="s">
        <v>17482</v>
      </c>
      <c r="C219" s="23">
        <v>10000.0</v>
      </c>
      <c r="D219" s="22" t="str">
        <f t="shared" si="1"/>
        <v>000000000010000</v>
      </c>
      <c r="E219" s="22">
        <f>IFERROR(__xludf.DUMMYFUNCTION("SUM(COUNTA(SPLIT(D219,""0"")))"),1.0)</f>
        <v>1</v>
      </c>
      <c r="F219" s="22"/>
      <c r="G219" s="22"/>
      <c r="K219" s="22"/>
    </row>
    <row r="220">
      <c r="A220" s="23" t="s">
        <v>10128</v>
      </c>
      <c r="B220" s="21" t="s">
        <v>17510</v>
      </c>
      <c r="C220" s="23">
        <v>10000.0</v>
      </c>
      <c r="D220" s="22" t="str">
        <f t="shared" si="1"/>
        <v>000000000010000</v>
      </c>
      <c r="E220" s="22">
        <f>IFERROR(__xludf.DUMMYFUNCTION("SUM(COUNTA(SPLIT(D220,""0"")))"),1.0)</f>
        <v>1</v>
      </c>
      <c r="F220" s="22"/>
      <c r="G220" s="22"/>
      <c r="K220" s="22"/>
    </row>
    <row r="221">
      <c r="A221" s="23" t="s">
        <v>5680</v>
      </c>
      <c r="B221" s="21" t="s">
        <v>17447</v>
      </c>
      <c r="C221" s="23">
        <v>1.0E11</v>
      </c>
      <c r="D221" s="22" t="str">
        <f t="shared" si="1"/>
        <v>000100000000000</v>
      </c>
      <c r="E221" s="22">
        <f>IFERROR(__xludf.DUMMYFUNCTION("SUM(COUNTA(SPLIT(D221,""0"")))"),1.0)</f>
        <v>1</v>
      </c>
      <c r="F221" s="22"/>
      <c r="G221" s="22"/>
      <c r="K221" s="22"/>
    </row>
    <row r="222">
      <c r="A222" s="23" t="s">
        <v>9210</v>
      </c>
      <c r="B222" s="21" t="s">
        <v>17438</v>
      </c>
      <c r="C222" s="23">
        <v>1000000.0</v>
      </c>
      <c r="D222" s="22" t="str">
        <f t="shared" si="1"/>
        <v>000000001000000</v>
      </c>
      <c r="E222" s="22">
        <f>IFERROR(__xludf.DUMMYFUNCTION("SUM(COUNTA(SPLIT(D222,""0"")))"),1.0)</f>
        <v>1</v>
      </c>
      <c r="F222" s="22"/>
      <c r="G222" s="22"/>
      <c r="K222" s="22"/>
    </row>
    <row r="223">
      <c r="A223" s="23" t="s">
        <v>2512</v>
      </c>
      <c r="B223" s="21" t="s">
        <v>17511</v>
      </c>
      <c r="C223" s="23">
        <v>1001100.0</v>
      </c>
      <c r="D223" s="22" t="str">
        <f t="shared" si="1"/>
        <v>000000001001100</v>
      </c>
      <c r="E223" s="22">
        <f>IFERROR(__xludf.DUMMYFUNCTION("SUM(COUNTA(SPLIT(D223,""0"")))"),2.0)</f>
        <v>2</v>
      </c>
      <c r="F223" s="22"/>
      <c r="G223" s="22"/>
      <c r="K223" s="22"/>
    </row>
    <row r="224">
      <c r="A224" s="23" t="s">
        <v>7554</v>
      </c>
      <c r="B224" s="21" t="s">
        <v>17512</v>
      </c>
      <c r="C224" s="23">
        <v>1.01001E13</v>
      </c>
      <c r="D224" s="22" t="str">
        <f t="shared" si="1"/>
        <v>010100100000000</v>
      </c>
      <c r="E224" s="22">
        <f>IFERROR(__xludf.DUMMYFUNCTION("SUM(COUNTA(SPLIT(D224,""0"")))"),3.0)</f>
        <v>3</v>
      </c>
      <c r="F224" s="22"/>
      <c r="G224" s="22"/>
      <c r="K224" s="22"/>
    </row>
    <row r="225">
      <c r="A225" s="23" t="s">
        <v>992</v>
      </c>
      <c r="B225" s="21" t="s">
        <v>17437</v>
      </c>
      <c r="C225" s="23">
        <v>0.0</v>
      </c>
      <c r="D225" s="22" t="str">
        <f t="shared" si="1"/>
        <v>000000000000000</v>
      </c>
      <c r="E225" s="22">
        <f>IFERROR(__xludf.DUMMYFUNCTION("SUM(COUNTA(SPLIT(D225,""0"")))"),1.0)</f>
        <v>1</v>
      </c>
      <c r="F225" s="22"/>
      <c r="G225" s="22"/>
      <c r="K225" s="22"/>
    </row>
    <row r="226">
      <c r="A226" s="23" t="s">
        <v>11168</v>
      </c>
      <c r="B226" s="21" t="s">
        <v>17513</v>
      </c>
      <c r="C226" s="23">
        <v>1.00000001000001E14</v>
      </c>
      <c r="D226" s="22" t="str">
        <f t="shared" si="1"/>
        <v>100000001000001</v>
      </c>
      <c r="E226" s="22">
        <f>IFERROR(__xludf.DUMMYFUNCTION("SUM(COUNTA(SPLIT(D226,""0"")))"),3.0)</f>
        <v>3</v>
      </c>
      <c r="F226" s="22"/>
      <c r="G226" s="22"/>
      <c r="K226" s="22"/>
    </row>
    <row r="227">
      <c r="A227" s="23" t="s">
        <v>6272</v>
      </c>
      <c r="B227" s="21" t="s">
        <v>17514</v>
      </c>
      <c r="C227" s="23">
        <v>1.000001001E13</v>
      </c>
      <c r="D227" s="22" t="str">
        <f t="shared" si="1"/>
        <v>010000010010000</v>
      </c>
      <c r="E227" s="22">
        <f>IFERROR(__xludf.DUMMYFUNCTION("SUM(COUNTA(SPLIT(D227,""0"")))"),3.0)</f>
        <v>3</v>
      </c>
      <c r="F227" s="22"/>
      <c r="G227" s="22"/>
      <c r="K227" s="22"/>
    </row>
    <row r="228">
      <c r="A228" s="23" t="s">
        <v>8140</v>
      </c>
      <c r="B228" s="21" t="s">
        <v>17425</v>
      </c>
      <c r="C228" s="23">
        <v>1.1000000101E14</v>
      </c>
      <c r="D228" s="22" t="str">
        <f t="shared" si="1"/>
        <v>110000001010000</v>
      </c>
      <c r="E228" s="22">
        <f>IFERROR(__xludf.DUMMYFUNCTION("SUM(COUNTA(SPLIT(D228,""0"")))"),3.0)</f>
        <v>3</v>
      </c>
      <c r="F228" s="22"/>
      <c r="G228" s="22"/>
      <c r="K228" s="22"/>
    </row>
    <row r="229">
      <c r="A229" s="23" t="s">
        <v>6155</v>
      </c>
      <c r="B229" s="21" t="s">
        <v>17435</v>
      </c>
      <c r="C229" s="23">
        <v>1000000.0</v>
      </c>
      <c r="D229" s="22" t="str">
        <f t="shared" si="1"/>
        <v>000000001000000</v>
      </c>
      <c r="E229" s="22">
        <f>IFERROR(__xludf.DUMMYFUNCTION("SUM(COUNTA(SPLIT(D229,""0"")))"),1.0)</f>
        <v>1</v>
      </c>
      <c r="F229" s="22"/>
      <c r="G229" s="22"/>
      <c r="K229" s="22"/>
    </row>
    <row r="230">
      <c r="A230" s="23" t="s">
        <v>16140</v>
      </c>
      <c r="B230" s="21" t="s">
        <v>17439</v>
      </c>
      <c r="C230" s="23">
        <v>1.0E14</v>
      </c>
      <c r="D230" s="22" t="str">
        <f t="shared" si="1"/>
        <v>100000000000000</v>
      </c>
      <c r="E230" s="22">
        <f>IFERROR(__xludf.DUMMYFUNCTION("SUM(COUNTA(SPLIT(D230,""0"")))"),1.0)</f>
        <v>1</v>
      </c>
      <c r="F230" s="22"/>
      <c r="G230" s="22"/>
      <c r="K230" s="22"/>
    </row>
    <row r="231">
      <c r="A231" s="23" t="s">
        <v>1053</v>
      </c>
      <c r="B231" s="21" t="s">
        <v>17512</v>
      </c>
      <c r="C231" s="23">
        <v>1.01001E13</v>
      </c>
      <c r="D231" s="22" t="str">
        <f t="shared" si="1"/>
        <v>010100100000000</v>
      </c>
      <c r="E231" s="22">
        <f>IFERROR(__xludf.DUMMYFUNCTION("SUM(COUNTA(SPLIT(D231,""0"")))"),3.0)</f>
        <v>3</v>
      </c>
      <c r="F231" s="22"/>
      <c r="G231" s="22"/>
      <c r="K231" s="22"/>
    </row>
    <row r="232">
      <c r="A232" s="23" t="s">
        <v>11965</v>
      </c>
      <c r="B232" s="21" t="s">
        <v>17425</v>
      </c>
      <c r="C232" s="23">
        <v>1.1000000101E14</v>
      </c>
      <c r="D232" s="22" t="str">
        <f t="shared" si="1"/>
        <v>110000001010000</v>
      </c>
      <c r="E232" s="22">
        <f>IFERROR(__xludf.DUMMYFUNCTION("SUM(COUNTA(SPLIT(D232,""0"")))"),3.0)</f>
        <v>3</v>
      </c>
      <c r="F232" s="22"/>
      <c r="G232" s="22"/>
      <c r="K232" s="22"/>
    </row>
    <row r="233">
      <c r="A233" s="23" t="s">
        <v>12371</v>
      </c>
      <c r="B233" s="21" t="s">
        <v>17458</v>
      </c>
      <c r="C233" s="23">
        <v>1001100.0</v>
      </c>
      <c r="D233" s="22" t="str">
        <f t="shared" si="1"/>
        <v>000000001001100</v>
      </c>
      <c r="E233" s="22">
        <f>IFERROR(__xludf.DUMMYFUNCTION("SUM(COUNTA(SPLIT(D233,""0"")))"),2.0)</f>
        <v>2</v>
      </c>
      <c r="F233" s="22"/>
      <c r="G233" s="22"/>
      <c r="K233" s="22"/>
    </row>
    <row r="234">
      <c r="A234" s="23" t="s">
        <v>8195</v>
      </c>
      <c r="B234" s="21" t="s">
        <v>17438</v>
      </c>
      <c r="C234" s="23">
        <v>1000000.0</v>
      </c>
      <c r="D234" s="22" t="str">
        <f t="shared" si="1"/>
        <v>000000001000000</v>
      </c>
      <c r="E234" s="22">
        <f>IFERROR(__xludf.DUMMYFUNCTION("SUM(COUNTA(SPLIT(D234,""0"")))"),1.0)</f>
        <v>1</v>
      </c>
      <c r="F234" s="22"/>
      <c r="G234" s="22"/>
      <c r="K234" s="22"/>
    </row>
    <row r="235">
      <c r="A235" s="23" t="s">
        <v>15765</v>
      </c>
      <c r="B235" s="21" t="s">
        <v>17515</v>
      </c>
      <c r="C235" s="23">
        <v>1.0100101E13</v>
      </c>
      <c r="D235" s="22" t="str">
        <f t="shared" si="1"/>
        <v>010100101000000</v>
      </c>
      <c r="E235" s="22">
        <f>IFERROR(__xludf.DUMMYFUNCTION("SUM(COUNTA(SPLIT(D235,""0"")))"),4.0)</f>
        <v>4</v>
      </c>
      <c r="F235" s="22"/>
      <c r="G235" s="22"/>
      <c r="K235" s="22"/>
    </row>
    <row r="236">
      <c r="A236" s="23" t="s">
        <v>5487</v>
      </c>
      <c r="B236" s="21" t="s">
        <v>17516</v>
      </c>
      <c r="C236" s="23">
        <v>1.00000011110001E14</v>
      </c>
      <c r="D236" s="22" t="str">
        <f t="shared" si="1"/>
        <v>100000011110001</v>
      </c>
      <c r="E236" s="22">
        <f>IFERROR(__xludf.DUMMYFUNCTION("SUM(COUNTA(SPLIT(D236,""0"")))"),3.0)</f>
        <v>3</v>
      </c>
      <c r="F236" s="22"/>
      <c r="G236" s="22"/>
      <c r="K236" s="22"/>
    </row>
    <row r="237">
      <c r="A237" s="23" t="s">
        <v>12132</v>
      </c>
      <c r="B237" s="21" t="s">
        <v>17438</v>
      </c>
      <c r="C237" s="23">
        <v>1000000.0</v>
      </c>
      <c r="D237" s="22" t="str">
        <f t="shared" si="1"/>
        <v>000000001000000</v>
      </c>
      <c r="E237" s="22">
        <f>IFERROR(__xludf.DUMMYFUNCTION("SUM(COUNTA(SPLIT(D237,""0"")))"),1.0)</f>
        <v>1</v>
      </c>
      <c r="F237" s="22"/>
      <c r="G237" s="22"/>
      <c r="K237" s="22"/>
    </row>
    <row r="238">
      <c r="A238" s="23" t="s">
        <v>7434</v>
      </c>
      <c r="B238" s="21" t="s">
        <v>17466</v>
      </c>
      <c r="C238" s="23">
        <v>10000.0</v>
      </c>
      <c r="D238" s="22" t="str">
        <f t="shared" si="1"/>
        <v>000000000010000</v>
      </c>
      <c r="E238" s="22">
        <f>IFERROR(__xludf.DUMMYFUNCTION("SUM(COUNTA(SPLIT(D238,""0"")))"),1.0)</f>
        <v>1</v>
      </c>
      <c r="F238" s="22"/>
      <c r="G238" s="22"/>
      <c r="K238" s="22"/>
    </row>
    <row r="239">
      <c r="A239" s="23" t="s">
        <v>16514</v>
      </c>
      <c r="B239" s="21" t="s">
        <v>17425</v>
      </c>
      <c r="C239" s="23">
        <v>1.1000000101E14</v>
      </c>
      <c r="D239" s="22" t="str">
        <f t="shared" si="1"/>
        <v>110000001010000</v>
      </c>
      <c r="E239" s="22">
        <f>IFERROR(__xludf.DUMMYFUNCTION("SUM(COUNTA(SPLIT(D239,""0"")))"),3.0)</f>
        <v>3</v>
      </c>
      <c r="F239" s="22"/>
      <c r="G239" s="22"/>
      <c r="K239" s="22"/>
    </row>
    <row r="240">
      <c r="A240" s="23" t="s">
        <v>138</v>
      </c>
      <c r="B240" s="21" t="s">
        <v>17511</v>
      </c>
      <c r="C240" s="23">
        <v>1001100.0</v>
      </c>
      <c r="D240" s="22" t="str">
        <f t="shared" si="1"/>
        <v>000000001001100</v>
      </c>
      <c r="E240" s="22">
        <f>IFERROR(__xludf.DUMMYFUNCTION("SUM(COUNTA(SPLIT(D240,""0"")))"),2.0)</f>
        <v>2</v>
      </c>
      <c r="F240" s="22"/>
      <c r="G240" s="22"/>
      <c r="K240" s="22"/>
    </row>
    <row r="241">
      <c r="A241" s="23" t="s">
        <v>9960</v>
      </c>
      <c r="B241" s="21" t="s">
        <v>17517</v>
      </c>
      <c r="C241" s="23">
        <v>1.0100101100001E13</v>
      </c>
      <c r="D241" s="22" t="str">
        <f t="shared" si="1"/>
        <v>010100101100001</v>
      </c>
      <c r="E241" s="22">
        <f>IFERROR(__xludf.DUMMYFUNCTION("SUM(COUNTA(SPLIT(D241,""0"")))"),5.0)</f>
        <v>5</v>
      </c>
      <c r="F241" s="22"/>
      <c r="G241" s="22"/>
      <c r="K241" s="22"/>
    </row>
    <row r="242">
      <c r="A242" s="23" t="s">
        <v>429</v>
      </c>
      <c r="B242" s="21" t="s">
        <v>17438</v>
      </c>
      <c r="C242" s="23">
        <v>1000000.0</v>
      </c>
      <c r="D242" s="22" t="str">
        <f t="shared" si="1"/>
        <v>000000001000000</v>
      </c>
      <c r="E242" s="22">
        <f>IFERROR(__xludf.DUMMYFUNCTION("SUM(COUNTA(SPLIT(D242,""0"")))"),1.0)</f>
        <v>1</v>
      </c>
      <c r="F242" s="22"/>
      <c r="G242" s="22"/>
      <c r="K242" s="22"/>
    </row>
    <row r="243">
      <c r="A243" s="23" t="s">
        <v>13368</v>
      </c>
      <c r="B243" s="21" t="s">
        <v>17518</v>
      </c>
      <c r="C243" s="23">
        <v>1000.0</v>
      </c>
      <c r="D243" s="22" t="str">
        <f t="shared" si="1"/>
        <v>000000000001000</v>
      </c>
      <c r="E243" s="22">
        <f>IFERROR(__xludf.DUMMYFUNCTION("SUM(COUNTA(SPLIT(D243,""0"")))"),1.0)</f>
        <v>1</v>
      </c>
      <c r="F243" s="22"/>
      <c r="G243" s="22"/>
      <c r="K243" s="22"/>
    </row>
    <row r="244">
      <c r="A244" s="23" t="s">
        <v>4833</v>
      </c>
      <c r="B244" s="21" t="s">
        <v>17468</v>
      </c>
      <c r="C244" s="23">
        <v>1.001001E14</v>
      </c>
      <c r="D244" s="22" t="str">
        <f t="shared" si="1"/>
        <v>100100100000000</v>
      </c>
      <c r="E244" s="22">
        <f>IFERROR(__xludf.DUMMYFUNCTION("SUM(COUNTA(SPLIT(D244,""0"")))"),3.0)</f>
        <v>3</v>
      </c>
      <c r="F244" s="22"/>
      <c r="G244" s="22"/>
      <c r="K244" s="22"/>
    </row>
    <row r="245">
      <c r="A245" s="23" t="s">
        <v>9556</v>
      </c>
      <c r="B245" s="21" t="s">
        <v>17519</v>
      </c>
      <c r="C245" s="23">
        <v>1.0011E7</v>
      </c>
      <c r="D245" s="22" t="str">
        <f t="shared" si="1"/>
        <v>000000010011000</v>
      </c>
      <c r="E245" s="22">
        <f>IFERROR(__xludf.DUMMYFUNCTION("SUM(COUNTA(SPLIT(D245,""0"")))"),2.0)</f>
        <v>2</v>
      </c>
      <c r="F245" s="22"/>
      <c r="G245" s="22"/>
      <c r="K245" s="22"/>
    </row>
    <row r="246">
      <c r="A246" s="23" t="s">
        <v>6943</v>
      </c>
      <c r="B246" s="21" t="s">
        <v>17520</v>
      </c>
      <c r="C246" s="23">
        <v>100.0</v>
      </c>
      <c r="D246" s="22" t="str">
        <f t="shared" si="1"/>
        <v>000000000000100</v>
      </c>
      <c r="E246" s="22">
        <f>IFERROR(__xludf.DUMMYFUNCTION("SUM(COUNTA(SPLIT(D246,""0"")))"),1.0)</f>
        <v>1</v>
      </c>
      <c r="F246" s="22"/>
      <c r="G246" s="22"/>
      <c r="K246" s="22"/>
    </row>
    <row r="247">
      <c r="A247" s="23" t="s">
        <v>4145</v>
      </c>
      <c r="B247" s="21" t="s">
        <v>17470</v>
      </c>
      <c r="C247" s="23">
        <v>1.001001100001E14</v>
      </c>
      <c r="D247" s="22" t="str">
        <f t="shared" si="1"/>
        <v>100100110000100</v>
      </c>
      <c r="E247" s="22">
        <f>IFERROR(__xludf.DUMMYFUNCTION("SUM(COUNTA(SPLIT(D247,""0"")))"),4.0)</f>
        <v>4</v>
      </c>
      <c r="F247" s="22"/>
      <c r="G247" s="22"/>
      <c r="K247" s="22"/>
    </row>
    <row r="248">
      <c r="A248" s="23" t="s">
        <v>11890</v>
      </c>
      <c r="B248" s="21" t="s">
        <v>17425</v>
      </c>
      <c r="C248" s="23">
        <v>1.1000000101E14</v>
      </c>
      <c r="D248" s="22" t="str">
        <f t="shared" si="1"/>
        <v>110000001010000</v>
      </c>
      <c r="E248" s="22">
        <f>IFERROR(__xludf.DUMMYFUNCTION("SUM(COUNTA(SPLIT(D248,""0"")))"),3.0)</f>
        <v>3</v>
      </c>
      <c r="F248" s="22"/>
      <c r="G248" s="22"/>
      <c r="K248" s="22"/>
    </row>
    <row r="249">
      <c r="A249" s="23" t="s">
        <v>6205</v>
      </c>
      <c r="B249" s="21" t="s">
        <v>17425</v>
      </c>
      <c r="C249" s="23">
        <v>1.1000000101E14</v>
      </c>
      <c r="D249" s="22" t="str">
        <f t="shared" si="1"/>
        <v>110000001010000</v>
      </c>
      <c r="E249" s="22">
        <f>IFERROR(__xludf.DUMMYFUNCTION("SUM(COUNTA(SPLIT(D249,""0"")))"),3.0)</f>
        <v>3</v>
      </c>
      <c r="F249" s="22"/>
      <c r="G249" s="22"/>
      <c r="K249" s="22"/>
    </row>
    <row r="250">
      <c r="A250" s="23" t="s">
        <v>6878</v>
      </c>
      <c r="B250" s="21" t="s">
        <v>17521</v>
      </c>
      <c r="C250" s="23">
        <v>1.00110011E11</v>
      </c>
      <c r="D250" s="22" t="str">
        <f t="shared" si="1"/>
        <v>000100110011000</v>
      </c>
      <c r="E250" s="22">
        <f>IFERROR(__xludf.DUMMYFUNCTION("SUM(COUNTA(SPLIT(D250,""0"")))"),3.0)</f>
        <v>3</v>
      </c>
      <c r="F250" s="22"/>
      <c r="G250" s="22"/>
      <c r="K250" s="22"/>
    </row>
    <row r="251">
      <c r="A251" s="23" t="s">
        <v>14834</v>
      </c>
      <c r="B251" s="21" t="s">
        <v>17522</v>
      </c>
      <c r="C251" s="23">
        <v>10000.0</v>
      </c>
      <c r="D251" s="22" t="str">
        <f t="shared" si="1"/>
        <v>000000000010000</v>
      </c>
      <c r="E251" s="22">
        <f>IFERROR(__xludf.DUMMYFUNCTION("SUM(COUNTA(SPLIT(D251,""0"")))"),1.0)</f>
        <v>1</v>
      </c>
      <c r="F251" s="22"/>
      <c r="G251" s="22"/>
      <c r="K251" s="22"/>
    </row>
    <row r="252">
      <c r="A252" s="23" t="s">
        <v>5749</v>
      </c>
      <c r="B252" s="21" t="s">
        <v>17438</v>
      </c>
      <c r="C252" s="23">
        <v>1000000.0</v>
      </c>
      <c r="D252" s="22" t="str">
        <f t="shared" si="1"/>
        <v>000000001000000</v>
      </c>
      <c r="E252" s="22">
        <f>IFERROR(__xludf.DUMMYFUNCTION("SUM(COUNTA(SPLIT(D252,""0"")))"),1.0)</f>
        <v>1</v>
      </c>
      <c r="F252" s="22"/>
      <c r="G252" s="22"/>
      <c r="K252" s="22"/>
    </row>
    <row r="253">
      <c r="A253" s="23" t="s">
        <v>7998</v>
      </c>
      <c r="B253" s="21" t="s">
        <v>17439</v>
      </c>
      <c r="C253" s="23">
        <v>1.0E14</v>
      </c>
      <c r="D253" s="22" t="str">
        <f t="shared" si="1"/>
        <v>100000000000000</v>
      </c>
      <c r="E253" s="22">
        <f>IFERROR(__xludf.DUMMYFUNCTION("SUM(COUNTA(SPLIT(D253,""0"")))"),1.0)</f>
        <v>1</v>
      </c>
      <c r="F253" s="22"/>
      <c r="G253" s="22"/>
      <c r="K253" s="22"/>
    </row>
    <row r="254">
      <c r="A254" s="23" t="s">
        <v>9738</v>
      </c>
      <c r="B254" s="21" t="s">
        <v>17519</v>
      </c>
      <c r="C254" s="23">
        <v>1.0011E7</v>
      </c>
      <c r="D254" s="22" t="str">
        <f t="shared" si="1"/>
        <v>000000010011000</v>
      </c>
      <c r="E254" s="22">
        <f>IFERROR(__xludf.DUMMYFUNCTION("SUM(COUNTA(SPLIT(D254,""0"")))"),2.0)</f>
        <v>2</v>
      </c>
      <c r="F254" s="22"/>
      <c r="G254" s="22"/>
      <c r="K254" s="22"/>
    </row>
    <row r="255">
      <c r="A255" s="23" t="s">
        <v>13507</v>
      </c>
      <c r="B255" s="21" t="s">
        <v>17438</v>
      </c>
      <c r="C255" s="23">
        <v>1000000.0</v>
      </c>
      <c r="D255" s="22" t="str">
        <f t="shared" si="1"/>
        <v>000000001000000</v>
      </c>
      <c r="E255" s="22">
        <f>IFERROR(__xludf.DUMMYFUNCTION("SUM(COUNTA(SPLIT(D255,""0"")))"),1.0)</f>
        <v>1</v>
      </c>
      <c r="F255" s="22"/>
      <c r="G255" s="22"/>
      <c r="K255" s="22"/>
    </row>
    <row r="256">
      <c r="A256" s="23" t="s">
        <v>3398</v>
      </c>
      <c r="B256" s="21" t="s">
        <v>17456</v>
      </c>
      <c r="C256" s="23">
        <v>1000000.0</v>
      </c>
      <c r="D256" s="22" t="str">
        <f t="shared" si="1"/>
        <v>000000001000000</v>
      </c>
      <c r="E256" s="22">
        <f>IFERROR(__xludf.DUMMYFUNCTION("SUM(COUNTA(SPLIT(D256,""0"")))"),1.0)</f>
        <v>1</v>
      </c>
      <c r="F256" s="22"/>
      <c r="G256" s="22"/>
      <c r="K256" s="22"/>
    </row>
    <row r="257">
      <c r="A257" s="23" t="s">
        <v>10574</v>
      </c>
      <c r="B257" s="21" t="s">
        <v>17444</v>
      </c>
      <c r="C257" s="23">
        <v>1.10011E7</v>
      </c>
      <c r="D257" s="22" t="str">
        <f t="shared" si="1"/>
        <v>000000011001100</v>
      </c>
      <c r="E257" s="22">
        <f>IFERROR(__xludf.DUMMYFUNCTION("SUM(COUNTA(SPLIT(D257,""0"")))"),2.0)</f>
        <v>2</v>
      </c>
      <c r="F257" s="22"/>
      <c r="G257" s="22"/>
      <c r="K257" s="22"/>
    </row>
    <row r="258">
      <c r="A258" s="23" t="s">
        <v>16929</v>
      </c>
      <c r="B258" s="21" t="s">
        <v>17425</v>
      </c>
      <c r="C258" s="23">
        <v>1.1000000101E14</v>
      </c>
      <c r="D258" s="22" t="str">
        <f t="shared" si="1"/>
        <v>110000001010000</v>
      </c>
      <c r="E258" s="22">
        <f>IFERROR(__xludf.DUMMYFUNCTION("SUM(COUNTA(SPLIT(D258,""0"")))"),3.0)</f>
        <v>3</v>
      </c>
      <c r="F258" s="22"/>
      <c r="G258" s="22"/>
      <c r="K258" s="22"/>
    </row>
    <row r="259">
      <c r="A259" s="23" t="s">
        <v>8842</v>
      </c>
      <c r="B259" s="21" t="s">
        <v>17438</v>
      </c>
      <c r="C259" s="23">
        <v>1000000.0</v>
      </c>
      <c r="D259" s="22" t="str">
        <f t="shared" si="1"/>
        <v>000000001000000</v>
      </c>
      <c r="E259" s="22">
        <f>IFERROR(__xludf.DUMMYFUNCTION("SUM(COUNTA(SPLIT(D259,""0"")))"),1.0)</f>
        <v>1</v>
      </c>
      <c r="F259" s="22"/>
      <c r="G259" s="22"/>
      <c r="K259" s="22"/>
    </row>
    <row r="260">
      <c r="A260" s="23" t="s">
        <v>15330</v>
      </c>
      <c r="B260" s="21" t="s">
        <v>17425</v>
      </c>
      <c r="C260" s="23">
        <v>1.1000000101E14</v>
      </c>
      <c r="D260" s="22" t="str">
        <f t="shared" si="1"/>
        <v>110000001010000</v>
      </c>
      <c r="E260" s="22">
        <f>IFERROR(__xludf.DUMMYFUNCTION("SUM(COUNTA(SPLIT(D260,""0"")))"),3.0)</f>
        <v>3</v>
      </c>
      <c r="F260" s="22"/>
      <c r="G260" s="22"/>
      <c r="K260" s="22"/>
    </row>
    <row r="261">
      <c r="A261" s="23" t="s">
        <v>3173</v>
      </c>
      <c r="B261" s="21" t="s">
        <v>17523</v>
      </c>
      <c r="C261" s="23">
        <v>1.0E14</v>
      </c>
      <c r="D261" s="22" t="str">
        <f t="shared" si="1"/>
        <v>100000000000000</v>
      </c>
      <c r="E261" s="22">
        <f>IFERROR(__xludf.DUMMYFUNCTION("SUM(COUNTA(SPLIT(D261,""0"")))"),1.0)</f>
        <v>1</v>
      </c>
      <c r="F261" s="22"/>
      <c r="G261" s="22"/>
      <c r="K261" s="22"/>
    </row>
    <row r="262">
      <c r="A262" s="23" t="s">
        <v>13774</v>
      </c>
      <c r="B262" s="21" t="s">
        <v>17438</v>
      </c>
      <c r="C262" s="23">
        <v>1000000.0</v>
      </c>
      <c r="D262" s="22" t="str">
        <f t="shared" si="1"/>
        <v>000000001000000</v>
      </c>
      <c r="E262" s="22">
        <f>IFERROR(__xludf.DUMMYFUNCTION("SUM(COUNTA(SPLIT(D262,""0"")))"),1.0)</f>
        <v>1</v>
      </c>
      <c r="F262" s="22"/>
      <c r="G262" s="22"/>
      <c r="K262" s="22"/>
    </row>
    <row r="263">
      <c r="A263" s="23" t="s">
        <v>16079</v>
      </c>
      <c r="B263" s="21" t="s">
        <v>17524</v>
      </c>
      <c r="C263" s="23">
        <v>1000000.0</v>
      </c>
      <c r="D263" s="22" t="str">
        <f t="shared" si="1"/>
        <v>000000001000000</v>
      </c>
      <c r="E263" s="22">
        <f>IFERROR(__xludf.DUMMYFUNCTION("SUM(COUNTA(SPLIT(D263,""0"")))"),1.0)</f>
        <v>1</v>
      </c>
      <c r="F263" s="22"/>
      <c r="G263" s="22"/>
      <c r="K263" s="22"/>
    </row>
    <row r="264">
      <c r="A264" s="23" t="s">
        <v>140</v>
      </c>
      <c r="B264" s="21" t="s">
        <v>17425</v>
      </c>
      <c r="C264" s="23">
        <v>1.1000000101E14</v>
      </c>
      <c r="D264" s="22" t="str">
        <f t="shared" si="1"/>
        <v>110000001010000</v>
      </c>
      <c r="E264" s="22">
        <f>IFERROR(__xludf.DUMMYFUNCTION("SUM(COUNTA(SPLIT(D264,""0"")))"),3.0)</f>
        <v>3</v>
      </c>
      <c r="F264" s="22"/>
      <c r="G264" s="22"/>
      <c r="K264" s="22"/>
    </row>
    <row r="265">
      <c r="A265" s="23" t="s">
        <v>11671</v>
      </c>
      <c r="B265" s="21" t="s">
        <v>17439</v>
      </c>
      <c r="C265" s="23">
        <v>1.0E14</v>
      </c>
      <c r="D265" s="22" t="str">
        <f t="shared" si="1"/>
        <v>100000000000000</v>
      </c>
      <c r="E265" s="22">
        <f>IFERROR(__xludf.DUMMYFUNCTION("SUM(COUNTA(SPLIT(D265,""0"")))"),1.0)</f>
        <v>1</v>
      </c>
      <c r="F265" s="22"/>
      <c r="G265" s="22"/>
      <c r="K265" s="22"/>
    </row>
    <row r="266">
      <c r="A266" s="23" t="s">
        <v>16226</v>
      </c>
      <c r="B266" s="21" t="s">
        <v>17425</v>
      </c>
      <c r="C266" s="23">
        <v>1.1000000101E14</v>
      </c>
      <c r="D266" s="22" t="str">
        <f t="shared" si="1"/>
        <v>110000001010000</v>
      </c>
      <c r="E266" s="22">
        <f>IFERROR(__xludf.DUMMYFUNCTION("SUM(COUNTA(SPLIT(D266,""0"")))"),3.0)</f>
        <v>3</v>
      </c>
      <c r="F266" s="22"/>
      <c r="G266" s="22"/>
      <c r="K266" s="22"/>
    </row>
    <row r="267">
      <c r="A267" s="23" t="s">
        <v>16064</v>
      </c>
      <c r="B267" s="21" t="s">
        <v>17511</v>
      </c>
      <c r="C267" s="23">
        <v>1001100.0</v>
      </c>
      <c r="D267" s="22" t="str">
        <f t="shared" si="1"/>
        <v>000000001001100</v>
      </c>
      <c r="E267" s="22">
        <f>IFERROR(__xludf.DUMMYFUNCTION("SUM(COUNTA(SPLIT(D267,""0"")))"),2.0)</f>
        <v>2</v>
      </c>
      <c r="F267" s="22"/>
      <c r="G267" s="22"/>
      <c r="K267" s="22"/>
    </row>
    <row r="268">
      <c r="A268" s="23" t="s">
        <v>1340</v>
      </c>
      <c r="B268" s="21" t="s">
        <v>17444</v>
      </c>
      <c r="C268" s="23">
        <v>1.10011E7</v>
      </c>
      <c r="D268" s="22" t="str">
        <f t="shared" si="1"/>
        <v>000000011001100</v>
      </c>
      <c r="E268" s="22">
        <f>IFERROR(__xludf.DUMMYFUNCTION("SUM(COUNTA(SPLIT(D268,""0"")))"),2.0)</f>
        <v>2</v>
      </c>
      <c r="F268" s="22"/>
      <c r="G268" s="22"/>
      <c r="K268" s="22"/>
    </row>
    <row r="269">
      <c r="A269" s="23" t="s">
        <v>4324</v>
      </c>
      <c r="B269" s="21" t="s">
        <v>17438</v>
      </c>
      <c r="C269" s="23">
        <v>1000000.0</v>
      </c>
      <c r="D269" s="22" t="str">
        <f t="shared" si="1"/>
        <v>000000001000000</v>
      </c>
      <c r="E269" s="22">
        <f>IFERROR(__xludf.DUMMYFUNCTION("SUM(COUNTA(SPLIT(D269,""0"")))"),1.0)</f>
        <v>1</v>
      </c>
      <c r="F269" s="22"/>
      <c r="G269" s="22"/>
      <c r="K269" s="22"/>
    </row>
    <row r="270">
      <c r="A270" s="23" t="s">
        <v>6037</v>
      </c>
      <c r="B270" s="21" t="s">
        <v>17436</v>
      </c>
      <c r="C270" s="23">
        <v>1001100.0</v>
      </c>
      <c r="D270" s="22" t="str">
        <f t="shared" si="1"/>
        <v>000000001001100</v>
      </c>
      <c r="E270" s="22">
        <f>IFERROR(__xludf.DUMMYFUNCTION("SUM(COUNTA(SPLIT(D270,""0"")))"),2.0)</f>
        <v>2</v>
      </c>
      <c r="F270" s="22"/>
      <c r="G270" s="22"/>
      <c r="K270" s="22"/>
    </row>
    <row r="271">
      <c r="A271" s="23" t="s">
        <v>15121</v>
      </c>
      <c r="B271" s="21" t="s">
        <v>17466</v>
      </c>
      <c r="C271" s="23">
        <v>10000.0</v>
      </c>
      <c r="D271" s="22" t="str">
        <f t="shared" si="1"/>
        <v>000000000010000</v>
      </c>
      <c r="E271" s="22">
        <f>IFERROR(__xludf.DUMMYFUNCTION("SUM(COUNTA(SPLIT(D271,""0"")))"),1.0)</f>
        <v>1</v>
      </c>
      <c r="F271" s="22"/>
      <c r="G271" s="22"/>
      <c r="K271" s="22"/>
    </row>
    <row r="272">
      <c r="A272" s="23" t="s">
        <v>7783</v>
      </c>
      <c r="B272" s="21" t="s">
        <v>17525</v>
      </c>
      <c r="C272" s="23">
        <v>1000000.0</v>
      </c>
      <c r="D272" s="22" t="str">
        <f t="shared" si="1"/>
        <v>000000001000000</v>
      </c>
      <c r="E272" s="22">
        <f>IFERROR(__xludf.DUMMYFUNCTION("SUM(COUNTA(SPLIT(D272,""0"")))"),1.0)</f>
        <v>1</v>
      </c>
      <c r="F272" s="22"/>
      <c r="G272" s="22"/>
      <c r="K272" s="22"/>
    </row>
    <row r="273">
      <c r="A273" s="23" t="s">
        <v>15531</v>
      </c>
      <c r="B273" s="21" t="s">
        <v>17439</v>
      </c>
      <c r="C273" s="23">
        <v>1.0E14</v>
      </c>
      <c r="D273" s="22" t="str">
        <f t="shared" si="1"/>
        <v>100000000000000</v>
      </c>
      <c r="E273" s="22">
        <f>IFERROR(__xludf.DUMMYFUNCTION("SUM(COUNTA(SPLIT(D273,""0"")))"),1.0)</f>
        <v>1</v>
      </c>
      <c r="F273" s="22"/>
      <c r="G273" s="22"/>
      <c r="K273" s="22"/>
    </row>
    <row r="274">
      <c r="A274" s="23" t="s">
        <v>8150</v>
      </c>
      <c r="B274" s="21" t="s">
        <v>17438</v>
      </c>
      <c r="C274" s="23">
        <v>1000000.0</v>
      </c>
      <c r="D274" s="22" t="str">
        <f t="shared" si="1"/>
        <v>000000001000000</v>
      </c>
      <c r="E274" s="22">
        <f>IFERROR(__xludf.DUMMYFUNCTION("SUM(COUNTA(SPLIT(D274,""0"")))"),1.0)</f>
        <v>1</v>
      </c>
      <c r="F274" s="22"/>
      <c r="G274" s="22"/>
      <c r="K274" s="22"/>
    </row>
    <row r="275">
      <c r="A275" s="23" t="s">
        <v>4766</v>
      </c>
      <c r="B275" s="21" t="s">
        <v>17439</v>
      </c>
      <c r="C275" s="23">
        <v>1.0E14</v>
      </c>
      <c r="D275" s="22" t="str">
        <f t="shared" si="1"/>
        <v>100000000000000</v>
      </c>
      <c r="E275" s="22">
        <f>IFERROR(__xludf.DUMMYFUNCTION("SUM(COUNTA(SPLIT(D275,""0"")))"),1.0)</f>
        <v>1</v>
      </c>
      <c r="F275" s="22"/>
      <c r="G275" s="22"/>
      <c r="K275" s="22"/>
    </row>
    <row r="276">
      <c r="A276" s="23" t="s">
        <v>12596</v>
      </c>
      <c r="B276" s="21" t="s">
        <v>17425</v>
      </c>
      <c r="C276" s="23">
        <v>1.1000000101E14</v>
      </c>
      <c r="D276" s="22" t="str">
        <f t="shared" si="1"/>
        <v>110000001010000</v>
      </c>
      <c r="E276" s="22">
        <f>IFERROR(__xludf.DUMMYFUNCTION("SUM(COUNTA(SPLIT(D276,""0"")))"),3.0)</f>
        <v>3</v>
      </c>
      <c r="F276" s="22"/>
      <c r="G276" s="22"/>
      <c r="K276" s="22"/>
    </row>
    <row r="277">
      <c r="A277" s="23" t="s">
        <v>2537</v>
      </c>
      <c r="B277" s="21" t="s">
        <v>17526</v>
      </c>
      <c r="C277" s="23">
        <v>1.0E14</v>
      </c>
      <c r="D277" s="22" t="str">
        <f t="shared" si="1"/>
        <v>100000000000000</v>
      </c>
      <c r="E277" s="22">
        <f>IFERROR(__xludf.DUMMYFUNCTION("SUM(COUNTA(SPLIT(D277,""0"")))"),1.0)</f>
        <v>1</v>
      </c>
      <c r="F277" s="22"/>
      <c r="G277" s="22"/>
      <c r="K277" s="22"/>
    </row>
    <row r="278">
      <c r="A278" s="23" t="s">
        <v>10525</v>
      </c>
      <c r="B278" s="21" t="s">
        <v>17425</v>
      </c>
      <c r="C278" s="23">
        <v>1.1000000101E14</v>
      </c>
      <c r="D278" s="22" t="str">
        <f t="shared" si="1"/>
        <v>110000001010000</v>
      </c>
      <c r="E278" s="22">
        <f>IFERROR(__xludf.DUMMYFUNCTION("SUM(COUNTA(SPLIT(D278,""0"")))"),3.0)</f>
        <v>3</v>
      </c>
      <c r="F278" s="22"/>
      <c r="G278" s="22"/>
      <c r="K278" s="22"/>
    </row>
    <row r="279">
      <c r="A279" s="23" t="s">
        <v>15266</v>
      </c>
      <c r="B279" s="21" t="s">
        <v>17425</v>
      </c>
      <c r="C279" s="23">
        <v>1.1000000101E14</v>
      </c>
      <c r="D279" s="22" t="str">
        <f t="shared" si="1"/>
        <v>110000001010000</v>
      </c>
      <c r="E279" s="22">
        <f>IFERROR(__xludf.DUMMYFUNCTION("SUM(COUNTA(SPLIT(D279,""0"")))"),3.0)</f>
        <v>3</v>
      </c>
      <c r="F279" s="22"/>
      <c r="G279" s="22"/>
      <c r="K279" s="22"/>
    </row>
    <row r="280">
      <c r="A280" s="23" t="s">
        <v>8844</v>
      </c>
      <c r="B280" s="21" t="s">
        <v>17527</v>
      </c>
      <c r="C280" s="23">
        <v>1.001E7</v>
      </c>
      <c r="D280" s="22" t="str">
        <f t="shared" si="1"/>
        <v>000000010010000</v>
      </c>
      <c r="E280" s="22">
        <f>IFERROR(__xludf.DUMMYFUNCTION("SUM(COUNTA(SPLIT(D280,""0"")))"),2.0)</f>
        <v>2</v>
      </c>
      <c r="F280" s="22"/>
      <c r="G280" s="22"/>
      <c r="K280" s="22"/>
    </row>
    <row r="281">
      <c r="A281" s="23" t="s">
        <v>8223</v>
      </c>
      <c r="B281" s="21" t="s">
        <v>17528</v>
      </c>
      <c r="C281" s="23">
        <v>0.0</v>
      </c>
      <c r="D281" s="22" t="str">
        <f t="shared" si="1"/>
        <v>000000000000000</v>
      </c>
      <c r="E281" s="22">
        <f>IFERROR(__xludf.DUMMYFUNCTION("SUM(COUNTA(SPLIT(D281,""0"")))"),1.0)</f>
        <v>1</v>
      </c>
      <c r="F281" s="22"/>
      <c r="G281" s="22"/>
      <c r="K281" s="22"/>
    </row>
    <row r="282">
      <c r="A282" s="23" t="s">
        <v>1093</v>
      </c>
      <c r="B282" s="21" t="s">
        <v>17482</v>
      </c>
      <c r="C282" s="23">
        <v>10000.0</v>
      </c>
      <c r="D282" s="22" t="str">
        <f t="shared" si="1"/>
        <v>000000000010000</v>
      </c>
      <c r="E282" s="22">
        <f>IFERROR(__xludf.DUMMYFUNCTION("SUM(COUNTA(SPLIT(D282,""0"")))"),1.0)</f>
        <v>1</v>
      </c>
      <c r="F282" s="22"/>
      <c r="G282" s="22"/>
      <c r="K282" s="22"/>
    </row>
    <row r="283">
      <c r="A283" s="23" t="s">
        <v>1139</v>
      </c>
      <c r="B283" s="21" t="s">
        <v>17529</v>
      </c>
      <c r="C283" s="23">
        <v>10000.0</v>
      </c>
      <c r="D283" s="22" t="str">
        <f t="shared" si="1"/>
        <v>000000000010000</v>
      </c>
      <c r="E283" s="22">
        <f>IFERROR(__xludf.DUMMYFUNCTION("SUM(COUNTA(SPLIT(D283,""0"")))"),1.0)</f>
        <v>1</v>
      </c>
      <c r="F283" s="22"/>
      <c r="G283" s="22"/>
      <c r="K283" s="22"/>
    </row>
    <row r="284">
      <c r="A284" s="23" t="s">
        <v>2957</v>
      </c>
      <c r="B284" s="21" t="s">
        <v>17485</v>
      </c>
      <c r="C284" s="23">
        <v>10000.0</v>
      </c>
      <c r="D284" s="22" t="str">
        <f t="shared" si="1"/>
        <v>000000000010000</v>
      </c>
      <c r="E284" s="22">
        <f>IFERROR(__xludf.DUMMYFUNCTION("SUM(COUNTA(SPLIT(D284,""0"")))"),1.0)</f>
        <v>1</v>
      </c>
      <c r="F284" s="22"/>
      <c r="G284" s="22"/>
      <c r="K284" s="22"/>
    </row>
    <row r="285">
      <c r="A285" s="23" t="s">
        <v>10163</v>
      </c>
      <c r="B285" s="21" t="s">
        <v>17438</v>
      </c>
      <c r="C285" s="23">
        <v>1000000.0</v>
      </c>
      <c r="D285" s="22" t="str">
        <f t="shared" si="1"/>
        <v>000000001000000</v>
      </c>
      <c r="E285" s="22">
        <f>IFERROR(__xludf.DUMMYFUNCTION("SUM(COUNTA(SPLIT(D285,""0"")))"),1.0)</f>
        <v>1</v>
      </c>
      <c r="F285" s="22"/>
      <c r="G285" s="22"/>
      <c r="K285" s="22"/>
    </row>
    <row r="286">
      <c r="A286" s="23" t="s">
        <v>6997</v>
      </c>
      <c r="B286" s="21" t="s">
        <v>17425</v>
      </c>
      <c r="C286" s="23">
        <v>1.1000000101E14</v>
      </c>
      <c r="D286" s="22" t="str">
        <f t="shared" si="1"/>
        <v>110000001010000</v>
      </c>
      <c r="E286" s="22">
        <f>IFERROR(__xludf.DUMMYFUNCTION("SUM(COUNTA(SPLIT(D286,""0"")))"),3.0)</f>
        <v>3</v>
      </c>
      <c r="F286" s="22"/>
      <c r="G286" s="22"/>
      <c r="K286" s="22"/>
    </row>
    <row r="287">
      <c r="A287" s="23" t="s">
        <v>16399</v>
      </c>
      <c r="B287" s="21" t="s">
        <v>17438</v>
      </c>
      <c r="C287" s="23">
        <v>1000000.0</v>
      </c>
      <c r="D287" s="22" t="str">
        <f t="shared" si="1"/>
        <v>000000001000000</v>
      </c>
      <c r="E287" s="22">
        <f>IFERROR(__xludf.DUMMYFUNCTION("SUM(COUNTA(SPLIT(D287,""0"")))"),1.0)</f>
        <v>1</v>
      </c>
      <c r="F287" s="22"/>
      <c r="G287" s="22"/>
      <c r="K287" s="22"/>
    </row>
    <row r="288">
      <c r="A288" s="23" t="s">
        <v>7503</v>
      </c>
      <c r="B288" s="21" t="s">
        <v>17530</v>
      </c>
      <c r="C288" s="23">
        <v>1.0100001000001E13</v>
      </c>
      <c r="D288" s="22" t="str">
        <f t="shared" si="1"/>
        <v>010100001000001</v>
      </c>
      <c r="E288" s="22">
        <f>IFERROR(__xludf.DUMMYFUNCTION("SUM(COUNTA(SPLIT(D288,""0"")))"),4.0)</f>
        <v>4</v>
      </c>
      <c r="F288" s="22"/>
      <c r="G288" s="22"/>
      <c r="K288" s="22"/>
    </row>
    <row r="289">
      <c r="A289" s="23" t="s">
        <v>4923</v>
      </c>
      <c r="B289" s="21" t="s">
        <v>17478</v>
      </c>
      <c r="C289" s="23">
        <v>1.0E14</v>
      </c>
      <c r="D289" s="22" t="str">
        <f t="shared" si="1"/>
        <v>100000000000000</v>
      </c>
      <c r="E289" s="22">
        <f>IFERROR(__xludf.DUMMYFUNCTION("SUM(COUNTA(SPLIT(D289,""0"")))"),1.0)</f>
        <v>1</v>
      </c>
      <c r="F289" s="22"/>
      <c r="G289" s="22"/>
      <c r="K289" s="22"/>
    </row>
    <row r="290">
      <c r="A290" s="23" t="s">
        <v>12337</v>
      </c>
      <c r="B290" s="21" t="s">
        <v>17456</v>
      </c>
      <c r="C290" s="23">
        <v>1000000.0</v>
      </c>
      <c r="D290" s="22" t="str">
        <f t="shared" si="1"/>
        <v>000000001000000</v>
      </c>
      <c r="E290" s="22">
        <f>IFERROR(__xludf.DUMMYFUNCTION("SUM(COUNTA(SPLIT(D290,""0"")))"),1.0)</f>
        <v>1</v>
      </c>
      <c r="F290" s="22"/>
      <c r="G290" s="22"/>
      <c r="K290" s="22"/>
    </row>
    <row r="291">
      <c r="A291" s="23" t="s">
        <v>13327</v>
      </c>
      <c r="B291" s="21" t="s">
        <v>17425</v>
      </c>
      <c r="C291" s="23">
        <v>1.1000000101E14</v>
      </c>
      <c r="D291" s="22" t="str">
        <f t="shared" si="1"/>
        <v>110000001010000</v>
      </c>
      <c r="E291" s="22">
        <f>IFERROR(__xludf.DUMMYFUNCTION("SUM(COUNTA(SPLIT(D291,""0"")))"),3.0)</f>
        <v>3</v>
      </c>
      <c r="F291" s="22"/>
      <c r="G291" s="22"/>
      <c r="K291" s="22"/>
    </row>
    <row r="292">
      <c r="A292" s="23" t="s">
        <v>10861</v>
      </c>
      <c r="B292" s="21" t="s">
        <v>17531</v>
      </c>
      <c r="C292" s="23">
        <v>1.00101E11</v>
      </c>
      <c r="D292" s="22" t="str">
        <f t="shared" si="1"/>
        <v>000100101000000</v>
      </c>
      <c r="E292" s="22">
        <f>IFERROR(__xludf.DUMMYFUNCTION("SUM(COUNTA(SPLIT(D292,""0"")))"),3.0)</f>
        <v>3</v>
      </c>
      <c r="F292" s="22"/>
      <c r="G292" s="22"/>
      <c r="K292" s="22"/>
    </row>
    <row r="293">
      <c r="A293" s="23" t="s">
        <v>11482</v>
      </c>
      <c r="B293" s="21" t="s">
        <v>17425</v>
      </c>
      <c r="C293" s="23">
        <v>1.1000000101E14</v>
      </c>
      <c r="D293" s="22" t="str">
        <f t="shared" si="1"/>
        <v>110000001010000</v>
      </c>
      <c r="E293" s="22">
        <f>IFERROR(__xludf.DUMMYFUNCTION("SUM(COUNTA(SPLIT(D293,""0"")))"),3.0)</f>
        <v>3</v>
      </c>
      <c r="F293" s="22"/>
      <c r="G293" s="22"/>
      <c r="K293" s="22"/>
    </row>
    <row r="294">
      <c r="A294" s="23" t="s">
        <v>4088</v>
      </c>
      <c r="B294" s="21" t="s">
        <v>17425</v>
      </c>
      <c r="C294" s="23">
        <v>1.1000000101E14</v>
      </c>
      <c r="D294" s="22" t="str">
        <f t="shared" si="1"/>
        <v>110000001010000</v>
      </c>
      <c r="E294" s="22">
        <f>IFERROR(__xludf.DUMMYFUNCTION("SUM(COUNTA(SPLIT(D294,""0"")))"),3.0)</f>
        <v>3</v>
      </c>
      <c r="F294" s="22"/>
      <c r="G294" s="22"/>
      <c r="K294" s="22"/>
    </row>
    <row r="295">
      <c r="A295" s="23" t="s">
        <v>5899</v>
      </c>
      <c r="B295" s="21" t="s">
        <v>17444</v>
      </c>
      <c r="C295" s="23">
        <v>1.10011E7</v>
      </c>
      <c r="D295" s="22" t="str">
        <f t="shared" si="1"/>
        <v>000000011001100</v>
      </c>
      <c r="E295" s="22">
        <f>IFERROR(__xludf.DUMMYFUNCTION("SUM(COUNTA(SPLIT(D295,""0"")))"),2.0)</f>
        <v>2</v>
      </c>
      <c r="F295" s="22"/>
      <c r="G295" s="22"/>
      <c r="K295" s="22"/>
    </row>
    <row r="296">
      <c r="A296" s="23" t="s">
        <v>2029</v>
      </c>
      <c r="B296" s="21" t="s">
        <v>17501</v>
      </c>
      <c r="C296" s="23">
        <v>1.000000011E11</v>
      </c>
      <c r="D296" s="22" t="str">
        <f t="shared" si="1"/>
        <v>000100000001100</v>
      </c>
      <c r="E296" s="22">
        <f>IFERROR(__xludf.DUMMYFUNCTION("SUM(COUNTA(SPLIT(D296,""0"")))"),2.0)</f>
        <v>2</v>
      </c>
      <c r="F296" s="22"/>
      <c r="G296" s="22"/>
      <c r="K296" s="22"/>
    </row>
    <row r="297">
      <c r="A297" s="23" t="s">
        <v>15597</v>
      </c>
      <c r="B297" s="21" t="s">
        <v>17425</v>
      </c>
      <c r="C297" s="23">
        <v>1.1000000101E14</v>
      </c>
      <c r="D297" s="22" t="str">
        <f t="shared" si="1"/>
        <v>110000001010000</v>
      </c>
      <c r="E297" s="22">
        <f>IFERROR(__xludf.DUMMYFUNCTION("SUM(COUNTA(SPLIT(D297,""0"")))"),3.0)</f>
        <v>3</v>
      </c>
      <c r="F297" s="22"/>
      <c r="G297" s="22"/>
      <c r="K297" s="22"/>
    </row>
    <row r="298">
      <c r="A298" s="23" t="s">
        <v>5183</v>
      </c>
      <c r="B298" s="21" t="s">
        <v>17425</v>
      </c>
      <c r="C298" s="23">
        <v>1.1000000101E14</v>
      </c>
      <c r="D298" s="22" t="str">
        <f t="shared" si="1"/>
        <v>110000001010000</v>
      </c>
      <c r="E298" s="22">
        <f>IFERROR(__xludf.DUMMYFUNCTION("SUM(COUNTA(SPLIT(D298,""0"")))"),3.0)</f>
        <v>3</v>
      </c>
      <c r="F298" s="22"/>
      <c r="G298" s="22"/>
      <c r="K298" s="22"/>
    </row>
    <row r="299">
      <c r="A299" s="23" t="s">
        <v>15416</v>
      </c>
      <c r="B299" s="21" t="s">
        <v>17458</v>
      </c>
      <c r="C299" s="23">
        <v>1001100.0</v>
      </c>
      <c r="D299" s="22" t="str">
        <f t="shared" si="1"/>
        <v>000000001001100</v>
      </c>
      <c r="E299" s="22">
        <f>IFERROR(__xludf.DUMMYFUNCTION("SUM(COUNTA(SPLIT(D299,""0"")))"),2.0)</f>
        <v>2</v>
      </c>
      <c r="F299" s="22"/>
      <c r="G299" s="22"/>
      <c r="K299" s="22"/>
    </row>
    <row r="300">
      <c r="A300" s="23" t="s">
        <v>9503</v>
      </c>
      <c r="B300" s="21" t="s">
        <v>17439</v>
      </c>
      <c r="C300" s="23">
        <v>1.0E14</v>
      </c>
      <c r="D300" s="22" t="str">
        <f t="shared" si="1"/>
        <v>100000000000000</v>
      </c>
      <c r="E300" s="22">
        <f>IFERROR(__xludf.DUMMYFUNCTION("SUM(COUNTA(SPLIT(D300,""0"")))"),1.0)</f>
        <v>1</v>
      </c>
      <c r="F300" s="22"/>
      <c r="G300" s="22"/>
      <c r="K300" s="22"/>
    </row>
    <row r="301">
      <c r="A301" s="23" t="s">
        <v>7670</v>
      </c>
      <c r="B301" s="21" t="s">
        <v>17532</v>
      </c>
      <c r="C301" s="23">
        <v>1.1E14</v>
      </c>
      <c r="D301" s="22" t="str">
        <f t="shared" si="1"/>
        <v>110000000000000</v>
      </c>
      <c r="E301" s="22">
        <f>IFERROR(__xludf.DUMMYFUNCTION("SUM(COUNTA(SPLIT(D301,""0"")))"),1.0)</f>
        <v>1</v>
      </c>
      <c r="F301" s="22"/>
      <c r="G301" s="22"/>
      <c r="K301" s="22"/>
    </row>
    <row r="302">
      <c r="A302" s="23" t="s">
        <v>10660</v>
      </c>
      <c r="B302" s="21" t="s">
        <v>17442</v>
      </c>
      <c r="C302" s="23">
        <v>1001000.0</v>
      </c>
      <c r="D302" s="22" t="str">
        <f t="shared" si="1"/>
        <v>000000001001000</v>
      </c>
      <c r="E302" s="22">
        <f>IFERROR(__xludf.DUMMYFUNCTION("SUM(COUNTA(SPLIT(D302,""0"")))"),2.0)</f>
        <v>2</v>
      </c>
      <c r="F302" s="22"/>
      <c r="G302" s="22"/>
      <c r="K302" s="22"/>
    </row>
    <row r="303">
      <c r="A303" s="23" t="s">
        <v>13517</v>
      </c>
      <c r="B303" s="21" t="s">
        <v>17425</v>
      </c>
      <c r="C303" s="23">
        <v>1.1000000101E14</v>
      </c>
      <c r="D303" s="22" t="str">
        <f t="shared" si="1"/>
        <v>110000001010000</v>
      </c>
      <c r="E303" s="22">
        <f>IFERROR(__xludf.DUMMYFUNCTION("SUM(COUNTA(SPLIT(D303,""0"")))"),3.0)</f>
        <v>3</v>
      </c>
      <c r="F303" s="22"/>
      <c r="G303" s="22"/>
      <c r="K303" s="22"/>
    </row>
    <row r="304">
      <c r="A304" s="23" t="s">
        <v>16599</v>
      </c>
      <c r="B304" s="21" t="s">
        <v>17425</v>
      </c>
      <c r="C304" s="23">
        <v>1.1000000101E14</v>
      </c>
      <c r="D304" s="22" t="str">
        <f t="shared" si="1"/>
        <v>110000001010000</v>
      </c>
      <c r="E304" s="22">
        <f>IFERROR(__xludf.DUMMYFUNCTION("SUM(COUNTA(SPLIT(D304,""0"")))"),3.0)</f>
        <v>3</v>
      </c>
      <c r="F304" s="22"/>
      <c r="G304" s="22"/>
      <c r="K304" s="22"/>
    </row>
    <row r="305">
      <c r="A305" s="23" t="s">
        <v>13237</v>
      </c>
      <c r="B305" s="21" t="s">
        <v>17425</v>
      </c>
      <c r="C305" s="23">
        <v>1.1000000101E14</v>
      </c>
      <c r="D305" s="22" t="str">
        <f t="shared" si="1"/>
        <v>110000001010000</v>
      </c>
      <c r="E305" s="22">
        <f>IFERROR(__xludf.DUMMYFUNCTION("SUM(COUNTA(SPLIT(D305,""0"")))"),3.0)</f>
        <v>3</v>
      </c>
      <c r="F305" s="22"/>
      <c r="G305" s="22"/>
      <c r="K305" s="22"/>
    </row>
    <row r="306">
      <c r="A306" s="23" t="s">
        <v>838</v>
      </c>
      <c r="B306" s="21" t="s">
        <v>17466</v>
      </c>
      <c r="C306" s="23">
        <v>10000.0</v>
      </c>
      <c r="D306" s="22" t="str">
        <f t="shared" si="1"/>
        <v>000000000010000</v>
      </c>
      <c r="E306" s="22">
        <f>IFERROR(__xludf.DUMMYFUNCTION("SUM(COUNTA(SPLIT(D306,""0"")))"),1.0)</f>
        <v>1</v>
      </c>
      <c r="F306" s="22"/>
      <c r="G306" s="22"/>
      <c r="K306" s="22"/>
    </row>
    <row r="307">
      <c r="A307" s="23" t="s">
        <v>12074</v>
      </c>
      <c r="B307" s="21" t="s">
        <v>17482</v>
      </c>
      <c r="C307" s="23">
        <v>10000.0</v>
      </c>
      <c r="D307" s="22" t="str">
        <f t="shared" si="1"/>
        <v>000000000010000</v>
      </c>
      <c r="E307" s="22">
        <f>IFERROR(__xludf.DUMMYFUNCTION("SUM(COUNTA(SPLIT(D307,""0"")))"),1.0)</f>
        <v>1</v>
      </c>
      <c r="F307" s="22"/>
      <c r="G307" s="22"/>
      <c r="K307" s="22"/>
    </row>
    <row r="308">
      <c r="A308" s="23" t="s">
        <v>7128</v>
      </c>
      <c r="B308" s="21" t="s">
        <v>17425</v>
      </c>
      <c r="C308" s="23">
        <v>1.1000000101E14</v>
      </c>
      <c r="D308" s="22" t="str">
        <f t="shared" si="1"/>
        <v>110000001010000</v>
      </c>
      <c r="E308" s="22">
        <f>IFERROR(__xludf.DUMMYFUNCTION("SUM(COUNTA(SPLIT(D308,""0"")))"),3.0)</f>
        <v>3</v>
      </c>
      <c r="F308" s="22"/>
      <c r="G308" s="22"/>
      <c r="K308" s="22"/>
    </row>
    <row r="309">
      <c r="A309" s="23" t="s">
        <v>12830</v>
      </c>
      <c r="B309" s="21" t="s">
        <v>17438</v>
      </c>
      <c r="C309" s="23">
        <v>1000000.0</v>
      </c>
      <c r="D309" s="22" t="str">
        <f t="shared" si="1"/>
        <v>000000001000000</v>
      </c>
      <c r="E309" s="22">
        <f>IFERROR(__xludf.DUMMYFUNCTION("SUM(COUNTA(SPLIT(D309,""0"")))"),1.0)</f>
        <v>1</v>
      </c>
      <c r="F309" s="22"/>
      <c r="G309" s="22"/>
      <c r="K309" s="22"/>
    </row>
    <row r="310">
      <c r="A310" s="23" t="s">
        <v>141</v>
      </c>
      <c r="B310" s="21" t="s">
        <v>17469</v>
      </c>
      <c r="C310" s="23">
        <v>1.0100001100001E13</v>
      </c>
      <c r="D310" s="22" t="str">
        <f t="shared" si="1"/>
        <v>010100001100001</v>
      </c>
      <c r="E310" s="22">
        <f>IFERROR(__xludf.DUMMYFUNCTION("SUM(COUNTA(SPLIT(D310,""0"")))"),4.0)</f>
        <v>4</v>
      </c>
      <c r="F310" s="22"/>
      <c r="G310" s="22"/>
      <c r="K310" s="22"/>
    </row>
    <row r="311">
      <c r="A311" s="23" t="s">
        <v>5323</v>
      </c>
      <c r="B311" s="21" t="s">
        <v>17439</v>
      </c>
      <c r="C311" s="23">
        <v>1.0E14</v>
      </c>
      <c r="D311" s="22" t="str">
        <f t="shared" si="1"/>
        <v>100000000000000</v>
      </c>
      <c r="E311" s="22">
        <f>IFERROR(__xludf.DUMMYFUNCTION("SUM(COUNTA(SPLIT(D311,""0"")))"),1.0)</f>
        <v>1</v>
      </c>
      <c r="F311" s="22"/>
      <c r="G311" s="22"/>
      <c r="K311" s="22"/>
    </row>
    <row r="312">
      <c r="A312" s="23" t="s">
        <v>6710</v>
      </c>
      <c r="B312" s="21" t="s">
        <v>17443</v>
      </c>
      <c r="C312" s="23">
        <v>1.001E14</v>
      </c>
      <c r="D312" s="22" t="str">
        <f t="shared" si="1"/>
        <v>100100000000000</v>
      </c>
      <c r="E312" s="22">
        <f>IFERROR(__xludf.DUMMYFUNCTION("SUM(COUNTA(SPLIT(D312,""0"")))"),2.0)</f>
        <v>2</v>
      </c>
      <c r="F312" s="22"/>
      <c r="G312" s="22"/>
      <c r="K312" s="22"/>
    </row>
    <row r="313">
      <c r="A313" s="23" t="s">
        <v>8735</v>
      </c>
      <c r="B313" s="21" t="s">
        <v>17533</v>
      </c>
      <c r="C313" s="23">
        <v>1.0E13</v>
      </c>
      <c r="D313" s="22" t="str">
        <f t="shared" si="1"/>
        <v>010000000000000</v>
      </c>
      <c r="E313" s="22">
        <f>IFERROR(__xludf.DUMMYFUNCTION("SUM(COUNTA(SPLIT(D313,""0"")))"),1.0)</f>
        <v>1</v>
      </c>
      <c r="F313" s="22"/>
      <c r="G313" s="22"/>
      <c r="K313" s="22"/>
    </row>
    <row r="314">
      <c r="A314" s="23" t="s">
        <v>10626</v>
      </c>
      <c r="B314" s="21" t="s">
        <v>17425</v>
      </c>
      <c r="C314" s="23">
        <v>1.1000000101E14</v>
      </c>
      <c r="D314" s="22" t="str">
        <f t="shared" si="1"/>
        <v>110000001010000</v>
      </c>
      <c r="E314" s="22">
        <f>IFERROR(__xludf.DUMMYFUNCTION("SUM(COUNTA(SPLIT(D314,""0"")))"),3.0)</f>
        <v>3</v>
      </c>
      <c r="F314" s="22"/>
      <c r="G314" s="22"/>
      <c r="K314" s="22"/>
    </row>
    <row r="315">
      <c r="A315" s="23" t="s">
        <v>2742</v>
      </c>
      <c r="B315" s="21" t="s">
        <v>17439</v>
      </c>
      <c r="C315" s="23">
        <v>1.0E14</v>
      </c>
      <c r="D315" s="22" t="str">
        <f t="shared" si="1"/>
        <v>100000000000000</v>
      </c>
      <c r="E315" s="22">
        <f>IFERROR(__xludf.DUMMYFUNCTION("SUM(COUNTA(SPLIT(D315,""0"")))"),1.0)</f>
        <v>1</v>
      </c>
      <c r="F315" s="22"/>
      <c r="G315" s="22"/>
      <c r="K315" s="22"/>
    </row>
    <row r="316">
      <c r="A316" s="23" t="s">
        <v>9310</v>
      </c>
      <c r="B316" s="21" t="s">
        <v>17438</v>
      </c>
      <c r="C316" s="23">
        <v>1000000.0</v>
      </c>
      <c r="D316" s="22" t="str">
        <f t="shared" si="1"/>
        <v>000000001000000</v>
      </c>
      <c r="E316" s="22">
        <f>IFERROR(__xludf.DUMMYFUNCTION("SUM(COUNTA(SPLIT(D316,""0"")))"),1.0)</f>
        <v>1</v>
      </c>
      <c r="F316" s="22"/>
      <c r="G316" s="22"/>
      <c r="K316" s="22"/>
    </row>
    <row r="317">
      <c r="A317" s="23" t="s">
        <v>6707</v>
      </c>
      <c r="B317" s="21" t="s">
        <v>17474</v>
      </c>
      <c r="C317" s="23">
        <v>10001.0</v>
      </c>
      <c r="D317" s="22" t="str">
        <f t="shared" si="1"/>
        <v>000000000010001</v>
      </c>
      <c r="E317" s="22">
        <f>IFERROR(__xludf.DUMMYFUNCTION("SUM(COUNTA(SPLIT(D317,""0"")))"),2.0)</f>
        <v>2</v>
      </c>
      <c r="F317" s="22"/>
      <c r="G317" s="22"/>
      <c r="K317" s="22"/>
    </row>
    <row r="318">
      <c r="A318" s="23" t="s">
        <v>11722</v>
      </c>
      <c r="B318" s="21" t="s">
        <v>17496</v>
      </c>
      <c r="C318" s="23">
        <v>1.00110011E11</v>
      </c>
      <c r="D318" s="22" t="str">
        <f t="shared" si="1"/>
        <v>000100110011000</v>
      </c>
      <c r="E318" s="22">
        <f>IFERROR(__xludf.DUMMYFUNCTION("SUM(COUNTA(SPLIT(D318,""0"")))"),3.0)</f>
        <v>3</v>
      </c>
      <c r="F318" s="22"/>
      <c r="G318" s="22"/>
      <c r="K318" s="22"/>
    </row>
    <row r="319">
      <c r="A319" s="23" t="s">
        <v>16325</v>
      </c>
      <c r="B319" s="21" t="s">
        <v>17425</v>
      </c>
      <c r="C319" s="23">
        <v>1.1000000101E14</v>
      </c>
      <c r="D319" s="22" t="str">
        <f t="shared" si="1"/>
        <v>110000001010000</v>
      </c>
      <c r="E319" s="22">
        <f>IFERROR(__xludf.DUMMYFUNCTION("SUM(COUNTA(SPLIT(D319,""0"")))"),3.0)</f>
        <v>3</v>
      </c>
      <c r="F319" s="22"/>
      <c r="G319" s="22"/>
      <c r="K319" s="22"/>
    </row>
    <row r="320">
      <c r="A320" s="23" t="s">
        <v>5345</v>
      </c>
      <c r="B320" s="21" t="s">
        <v>17512</v>
      </c>
      <c r="C320" s="23">
        <v>1.01001E13</v>
      </c>
      <c r="D320" s="22" t="str">
        <f t="shared" si="1"/>
        <v>010100100000000</v>
      </c>
      <c r="E320" s="22">
        <f>IFERROR(__xludf.DUMMYFUNCTION("SUM(COUNTA(SPLIT(D320,""0"")))"),3.0)</f>
        <v>3</v>
      </c>
      <c r="F320" s="22"/>
      <c r="G320" s="22"/>
      <c r="K320" s="22"/>
    </row>
    <row r="321">
      <c r="A321" s="23" t="s">
        <v>5235</v>
      </c>
      <c r="B321" s="21" t="s">
        <v>17425</v>
      </c>
      <c r="C321" s="23">
        <v>1.1000000101E14</v>
      </c>
      <c r="D321" s="22" t="str">
        <f t="shared" si="1"/>
        <v>110000001010000</v>
      </c>
      <c r="E321" s="22">
        <f>IFERROR(__xludf.DUMMYFUNCTION("SUM(COUNTA(SPLIT(D321,""0"")))"),3.0)</f>
        <v>3</v>
      </c>
      <c r="F321" s="22"/>
      <c r="G321" s="22"/>
      <c r="K321" s="22"/>
    </row>
    <row r="322">
      <c r="A322" s="23" t="s">
        <v>9107</v>
      </c>
      <c r="B322" s="21" t="s">
        <v>17491</v>
      </c>
      <c r="C322" s="23">
        <v>1.1001E7</v>
      </c>
      <c r="D322" s="22" t="str">
        <f t="shared" si="1"/>
        <v>000000011001000</v>
      </c>
      <c r="E322" s="22">
        <f>IFERROR(__xludf.DUMMYFUNCTION("SUM(COUNTA(SPLIT(D322,""0"")))"),2.0)</f>
        <v>2</v>
      </c>
      <c r="F322" s="22"/>
      <c r="G322" s="22"/>
      <c r="K322" s="22"/>
    </row>
    <row r="323">
      <c r="A323" s="23" t="s">
        <v>7928</v>
      </c>
      <c r="B323" s="21" t="s">
        <v>17438</v>
      </c>
      <c r="C323" s="23">
        <v>1000000.0</v>
      </c>
      <c r="D323" s="22" t="str">
        <f t="shared" si="1"/>
        <v>000000001000000</v>
      </c>
      <c r="E323" s="22">
        <f>IFERROR(__xludf.DUMMYFUNCTION("SUM(COUNTA(SPLIT(D323,""0"")))"),1.0)</f>
        <v>1</v>
      </c>
      <c r="F323" s="22"/>
      <c r="G323" s="22"/>
      <c r="K323" s="22"/>
    </row>
    <row r="324">
      <c r="A324" s="23" t="s">
        <v>352</v>
      </c>
      <c r="B324" s="21" t="s">
        <v>17454</v>
      </c>
      <c r="C324" s="23">
        <v>1.0E7</v>
      </c>
      <c r="D324" s="22" t="str">
        <f t="shared" si="1"/>
        <v>000000010000000</v>
      </c>
      <c r="E324" s="22">
        <f>IFERROR(__xludf.DUMMYFUNCTION("SUM(COUNTA(SPLIT(D324,""0"")))"),1.0)</f>
        <v>1</v>
      </c>
      <c r="F324" s="22"/>
      <c r="G324" s="22"/>
      <c r="K324" s="22"/>
    </row>
    <row r="325">
      <c r="A325" s="23" t="s">
        <v>5006</v>
      </c>
      <c r="B325" s="21" t="s">
        <v>17534</v>
      </c>
      <c r="C325" s="23">
        <v>1.0000001E13</v>
      </c>
      <c r="D325" s="22" t="str">
        <f t="shared" si="1"/>
        <v>010000001000000</v>
      </c>
      <c r="E325" s="22">
        <f>IFERROR(__xludf.DUMMYFUNCTION("SUM(COUNTA(SPLIT(D325,""0"")))"),2.0)</f>
        <v>2</v>
      </c>
      <c r="F325" s="22"/>
      <c r="G325" s="22"/>
      <c r="K325" s="22"/>
    </row>
    <row r="326">
      <c r="A326" s="23" t="s">
        <v>17168</v>
      </c>
      <c r="B326" s="21" t="s">
        <v>17470</v>
      </c>
      <c r="C326" s="23">
        <v>1.001001100001E14</v>
      </c>
      <c r="D326" s="22" t="str">
        <f t="shared" si="1"/>
        <v>100100110000100</v>
      </c>
      <c r="E326" s="22">
        <f>IFERROR(__xludf.DUMMYFUNCTION("SUM(COUNTA(SPLIT(D326,""0"")))"),4.0)</f>
        <v>4</v>
      </c>
      <c r="F326" s="22"/>
      <c r="G326" s="22"/>
      <c r="K326" s="22"/>
    </row>
    <row r="327">
      <c r="A327" s="23" t="s">
        <v>143</v>
      </c>
      <c r="B327" s="21" t="s">
        <v>17438</v>
      </c>
      <c r="C327" s="23">
        <v>1000000.0</v>
      </c>
      <c r="D327" s="22" t="str">
        <f t="shared" si="1"/>
        <v>000000001000000</v>
      </c>
      <c r="E327" s="22">
        <f>IFERROR(__xludf.DUMMYFUNCTION("SUM(COUNTA(SPLIT(D327,""0"")))"),1.0)</f>
        <v>1</v>
      </c>
      <c r="F327" s="22"/>
      <c r="G327" s="22"/>
      <c r="K327" s="22"/>
    </row>
    <row r="328">
      <c r="A328" s="23" t="s">
        <v>2004</v>
      </c>
      <c r="B328" s="21" t="s">
        <v>17532</v>
      </c>
      <c r="C328" s="23">
        <v>1.1E14</v>
      </c>
      <c r="D328" s="22" t="str">
        <f t="shared" si="1"/>
        <v>110000000000000</v>
      </c>
      <c r="E328" s="22">
        <f>IFERROR(__xludf.DUMMYFUNCTION("SUM(COUNTA(SPLIT(D328,""0"")))"),1.0)</f>
        <v>1</v>
      </c>
      <c r="F328" s="22"/>
      <c r="G328" s="22"/>
      <c r="K328" s="22"/>
    </row>
    <row r="329">
      <c r="A329" s="23" t="s">
        <v>11391</v>
      </c>
      <c r="B329" s="21" t="s">
        <v>17425</v>
      </c>
      <c r="C329" s="23">
        <v>1.1000000101E14</v>
      </c>
      <c r="D329" s="22" t="str">
        <f t="shared" si="1"/>
        <v>110000001010000</v>
      </c>
      <c r="E329" s="22">
        <f>IFERROR(__xludf.DUMMYFUNCTION("SUM(COUNTA(SPLIT(D329,""0"")))"),3.0)</f>
        <v>3</v>
      </c>
      <c r="F329" s="22"/>
      <c r="G329" s="22"/>
      <c r="K329" s="22"/>
    </row>
    <row r="330">
      <c r="A330" s="23" t="s">
        <v>1136</v>
      </c>
      <c r="B330" s="21" t="s">
        <v>17436</v>
      </c>
      <c r="C330" s="23">
        <v>1001100.0</v>
      </c>
      <c r="D330" s="22" t="str">
        <f t="shared" si="1"/>
        <v>000000001001100</v>
      </c>
      <c r="E330" s="22">
        <f>IFERROR(__xludf.DUMMYFUNCTION("SUM(COUNTA(SPLIT(D330,""0"")))"),2.0)</f>
        <v>2</v>
      </c>
      <c r="F330" s="22"/>
      <c r="G330" s="22"/>
      <c r="K330" s="22"/>
    </row>
    <row r="331">
      <c r="A331" s="23" t="s">
        <v>10850</v>
      </c>
      <c r="B331" s="21" t="s">
        <v>17466</v>
      </c>
      <c r="C331" s="23">
        <v>10000.0</v>
      </c>
      <c r="D331" s="22" t="str">
        <f t="shared" si="1"/>
        <v>000000000010000</v>
      </c>
      <c r="E331" s="22">
        <f>IFERROR(__xludf.DUMMYFUNCTION("SUM(COUNTA(SPLIT(D331,""0"")))"),1.0)</f>
        <v>1</v>
      </c>
      <c r="F331" s="22"/>
      <c r="G331" s="22"/>
      <c r="K331" s="22"/>
    </row>
    <row r="332">
      <c r="A332" s="23" t="s">
        <v>9372</v>
      </c>
      <c r="B332" s="21" t="s">
        <v>17425</v>
      </c>
      <c r="C332" s="23">
        <v>1.1000000101E14</v>
      </c>
      <c r="D332" s="22" t="str">
        <f t="shared" si="1"/>
        <v>110000001010000</v>
      </c>
      <c r="E332" s="22">
        <f>IFERROR(__xludf.DUMMYFUNCTION("SUM(COUNTA(SPLIT(D332,""0"")))"),3.0)</f>
        <v>3</v>
      </c>
      <c r="F332" s="22"/>
      <c r="G332" s="22"/>
      <c r="K332" s="22"/>
    </row>
    <row r="333">
      <c r="A333" s="23" t="s">
        <v>5528</v>
      </c>
      <c r="B333" s="21" t="s">
        <v>17482</v>
      </c>
      <c r="C333" s="23">
        <v>10000.0</v>
      </c>
      <c r="D333" s="22" t="str">
        <f t="shared" si="1"/>
        <v>000000000010000</v>
      </c>
      <c r="E333" s="22">
        <f>IFERROR(__xludf.DUMMYFUNCTION("SUM(COUNTA(SPLIT(D333,""0"")))"),1.0)</f>
        <v>1</v>
      </c>
      <c r="F333" s="22"/>
      <c r="G333" s="22"/>
      <c r="K333" s="22"/>
    </row>
    <row r="334">
      <c r="A334" s="23" t="s">
        <v>13752</v>
      </c>
      <c r="B334" s="21" t="s">
        <v>17425</v>
      </c>
      <c r="C334" s="23">
        <v>1.1000000101E14</v>
      </c>
      <c r="D334" s="22" t="str">
        <f t="shared" si="1"/>
        <v>110000001010000</v>
      </c>
      <c r="E334" s="22">
        <f>IFERROR(__xludf.DUMMYFUNCTION("SUM(COUNTA(SPLIT(D334,""0"")))"),3.0)</f>
        <v>3</v>
      </c>
      <c r="F334" s="22"/>
      <c r="G334" s="22"/>
      <c r="K334" s="22"/>
    </row>
    <row r="335">
      <c r="A335" s="23" t="s">
        <v>9712</v>
      </c>
      <c r="B335" s="21" t="s">
        <v>17425</v>
      </c>
      <c r="C335" s="23">
        <v>1.1000000101E14</v>
      </c>
      <c r="D335" s="22" t="str">
        <f t="shared" si="1"/>
        <v>110000001010000</v>
      </c>
      <c r="E335" s="22">
        <f>IFERROR(__xludf.DUMMYFUNCTION("SUM(COUNTA(SPLIT(D335,""0"")))"),3.0)</f>
        <v>3</v>
      </c>
      <c r="F335" s="22"/>
      <c r="G335" s="22"/>
      <c r="K335" s="22"/>
    </row>
    <row r="336">
      <c r="A336" s="23" t="s">
        <v>3925</v>
      </c>
      <c r="B336" s="21" t="s">
        <v>17425</v>
      </c>
      <c r="C336" s="23">
        <v>1.1000000101E14</v>
      </c>
      <c r="D336" s="22" t="str">
        <f t="shared" si="1"/>
        <v>110000001010000</v>
      </c>
      <c r="E336" s="22">
        <f>IFERROR(__xludf.DUMMYFUNCTION("SUM(COUNTA(SPLIT(D336,""0"")))"),3.0)</f>
        <v>3</v>
      </c>
      <c r="F336" s="22"/>
      <c r="G336" s="22"/>
      <c r="K336" s="22"/>
    </row>
    <row r="337">
      <c r="A337" s="23" t="s">
        <v>17162</v>
      </c>
      <c r="B337" s="21" t="s">
        <v>17425</v>
      </c>
      <c r="C337" s="23">
        <v>1.1000000101E14</v>
      </c>
      <c r="D337" s="22" t="str">
        <f t="shared" si="1"/>
        <v>110000001010000</v>
      </c>
      <c r="E337" s="22">
        <f>IFERROR(__xludf.DUMMYFUNCTION("SUM(COUNTA(SPLIT(D337,""0"")))"),3.0)</f>
        <v>3</v>
      </c>
      <c r="F337" s="22"/>
      <c r="G337" s="22"/>
      <c r="K337" s="22"/>
    </row>
    <row r="338">
      <c r="A338" s="23" t="s">
        <v>968</v>
      </c>
      <c r="B338" s="21" t="s">
        <v>17425</v>
      </c>
      <c r="C338" s="23">
        <v>1.1000000101E14</v>
      </c>
      <c r="D338" s="22" t="str">
        <f t="shared" si="1"/>
        <v>110000001010000</v>
      </c>
      <c r="E338" s="22">
        <f>IFERROR(__xludf.DUMMYFUNCTION("SUM(COUNTA(SPLIT(D338,""0"")))"),3.0)</f>
        <v>3</v>
      </c>
      <c r="F338" s="22"/>
      <c r="G338" s="22"/>
      <c r="K338" s="22"/>
    </row>
    <row r="339">
      <c r="A339" s="23" t="s">
        <v>8414</v>
      </c>
      <c r="B339" s="21" t="s">
        <v>17535</v>
      </c>
      <c r="C339" s="23">
        <v>1.0000000001E14</v>
      </c>
      <c r="D339" s="22" t="str">
        <f t="shared" si="1"/>
        <v>100000000010000</v>
      </c>
      <c r="E339" s="22">
        <f>IFERROR(__xludf.DUMMYFUNCTION("SUM(COUNTA(SPLIT(D339,""0"")))"),2.0)</f>
        <v>2</v>
      </c>
      <c r="F339" s="22"/>
      <c r="G339" s="22"/>
      <c r="K339" s="22"/>
    </row>
    <row r="340">
      <c r="A340" s="23" t="s">
        <v>8488</v>
      </c>
      <c r="B340" s="21" t="s">
        <v>17435</v>
      </c>
      <c r="C340" s="23">
        <v>1000000.0</v>
      </c>
      <c r="D340" s="22" t="str">
        <f t="shared" si="1"/>
        <v>000000001000000</v>
      </c>
      <c r="E340" s="22">
        <f>IFERROR(__xludf.DUMMYFUNCTION("SUM(COUNTA(SPLIT(D340,""0"")))"),1.0)</f>
        <v>1</v>
      </c>
      <c r="F340" s="22"/>
      <c r="G340" s="22"/>
      <c r="K340" s="22"/>
    </row>
    <row r="341">
      <c r="A341" s="23" t="s">
        <v>1515</v>
      </c>
      <c r="B341" s="21" t="s">
        <v>17425</v>
      </c>
      <c r="C341" s="23">
        <v>1.1000000101E14</v>
      </c>
      <c r="D341" s="22" t="str">
        <f t="shared" si="1"/>
        <v>110000001010000</v>
      </c>
      <c r="E341" s="22">
        <f>IFERROR(__xludf.DUMMYFUNCTION("SUM(COUNTA(SPLIT(D341,""0"")))"),3.0)</f>
        <v>3</v>
      </c>
      <c r="F341" s="22"/>
      <c r="G341" s="22"/>
      <c r="K341" s="22"/>
    </row>
    <row r="342">
      <c r="A342" s="23" t="s">
        <v>10548</v>
      </c>
      <c r="B342" s="21" t="s">
        <v>17436</v>
      </c>
      <c r="C342" s="23">
        <v>1001100.0</v>
      </c>
      <c r="D342" s="22" t="str">
        <f t="shared" si="1"/>
        <v>000000001001100</v>
      </c>
      <c r="E342" s="22">
        <f>IFERROR(__xludf.DUMMYFUNCTION("SUM(COUNTA(SPLIT(D342,""0"")))"),2.0)</f>
        <v>2</v>
      </c>
      <c r="F342" s="22"/>
      <c r="G342" s="22"/>
      <c r="K342" s="22"/>
    </row>
    <row r="343">
      <c r="A343" s="23" t="s">
        <v>3259</v>
      </c>
      <c r="B343" s="21" t="s">
        <v>17524</v>
      </c>
      <c r="C343" s="23">
        <v>1000000.0</v>
      </c>
      <c r="D343" s="22" t="str">
        <f t="shared" si="1"/>
        <v>000000001000000</v>
      </c>
      <c r="E343" s="22">
        <f>IFERROR(__xludf.DUMMYFUNCTION("SUM(COUNTA(SPLIT(D343,""0"")))"),1.0)</f>
        <v>1</v>
      </c>
      <c r="F343" s="22"/>
      <c r="G343" s="22"/>
      <c r="K343" s="22"/>
    </row>
    <row r="344">
      <c r="A344" s="23" t="s">
        <v>8720</v>
      </c>
      <c r="B344" s="21" t="s">
        <v>17536</v>
      </c>
      <c r="C344" s="23">
        <v>10000.0</v>
      </c>
      <c r="D344" s="22" t="str">
        <f t="shared" si="1"/>
        <v>000000000010000</v>
      </c>
      <c r="E344" s="22">
        <f>IFERROR(__xludf.DUMMYFUNCTION("SUM(COUNTA(SPLIT(D344,""0"")))"),1.0)</f>
        <v>1</v>
      </c>
      <c r="F344" s="22"/>
      <c r="G344" s="22"/>
      <c r="K344" s="22"/>
    </row>
    <row r="345">
      <c r="A345" s="23" t="s">
        <v>14385</v>
      </c>
      <c r="B345" s="21" t="s">
        <v>17476</v>
      </c>
      <c r="C345" s="23">
        <v>0.0</v>
      </c>
      <c r="D345" s="22" t="str">
        <f t="shared" si="1"/>
        <v>000000000000000</v>
      </c>
      <c r="E345" s="22">
        <f>IFERROR(__xludf.DUMMYFUNCTION("SUM(COUNTA(SPLIT(D345,""0"")))"),1.0)</f>
        <v>1</v>
      </c>
      <c r="F345" s="22"/>
      <c r="G345" s="22"/>
      <c r="K345" s="22"/>
    </row>
    <row r="346">
      <c r="A346" s="23" t="s">
        <v>8625</v>
      </c>
      <c r="B346" s="21" t="s">
        <v>17444</v>
      </c>
      <c r="C346" s="23">
        <v>1.10011E7</v>
      </c>
      <c r="D346" s="22" t="str">
        <f t="shared" si="1"/>
        <v>000000011001100</v>
      </c>
      <c r="E346" s="22">
        <f>IFERROR(__xludf.DUMMYFUNCTION("SUM(COUNTA(SPLIT(D346,""0"")))"),2.0)</f>
        <v>2</v>
      </c>
      <c r="F346" s="22"/>
      <c r="G346" s="22"/>
      <c r="K346" s="22"/>
    </row>
    <row r="347">
      <c r="A347" s="23" t="s">
        <v>4476</v>
      </c>
      <c r="B347" s="21" t="s">
        <v>17442</v>
      </c>
      <c r="C347" s="23">
        <v>1001000.0</v>
      </c>
      <c r="D347" s="22" t="str">
        <f t="shared" si="1"/>
        <v>000000001001000</v>
      </c>
      <c r="E347" s="22">
        <f>IFERROR(__xludf.DUMMYFUNCTION("SUM(COUNTA(SPLIT(D347,""0"")))"),2.0)</f>
        <v>2</v>
      </c>
      <c r="F347" s="22"/>
      <c r="G347" s="22"/>
      <c r="K347" s="22"/>
    </row>
    <row r="348">
      <c r="A348" s="23" t="s">
        <v>15814</v>
      </c>
      <c r="B348" s="21" t="s">
        <v>17438</v>
      </c>
      <c r="C348" s="23">
        <v>1000000.0</v>
      </c>
      <c r="D348" s="22" t="str">
        <f t="shared" si="1"/>
        <v>000000001000000</v>
      </c>
      <c r="E348" s="22">
        <f>IFERROR(__xludf.DUMMYFUNCTION("SUM(COUNTA(SPLIT(D348,""0"")))"),1.0)</f>
        <v>1</v>
      </c>
      <c r="F348" s="22"/>
      <c r="G348" s="22"/>
      <c r="K348" s="22"/>
    </row>
    <row r="349">
      <c r="A349" s="23" t="s">
        <v>645</v>
      </c>
      <c r="B349" s="21" t="s">
        <v>17537</v>
      </c>
      <c r="C349" s="23">
        <v>0.0</v>
      </c>
      <c r="D349" s="22" t="str">
        <f t="shared" si="1"/>
        <v>000000000000000</v>
      </c>
      <c r="E349" s="22">
        <f>IFERROR(__xludf.DUMMYFUNCTION("SUM(COUNTA(SPLIT(D349,""0"")))"),1.0)</f>
        <v>1</v>
      </c>
      <c r="F349" s="22"/>
      <c r="G349" s="22"/>
      <c r="K349" s="22"/>
    </row>
    <row r="350">
      <c r="A350" s="23" t="s">
        <v>5735</v>
      </c>
      <c r="B350" s="21" t="s">
        <v>17439</v>
      </c>
      <c r="C350" s="23">
        <v>1.0E14</v>
      </c>
      <c r="D350" s="22" t="str">
        <f t="shared" si="1"/>
        <v>100000000000000</v>
      </c>
      <c r="E350" s="22">
        <f>IFERROR(__xludf.DUMMYFUNCTION("SUM(COUNTA(SPLIT(D350,""0"")))"),1.0)</f>
        <v>1</v>
      </c>
      <c r="F350" s="22"/>
      <c r="G350" s="22"/>
      <c r="K350" s="22"/>
    </row>
    <row r="351">
      <c r="A351" s="23" t="s">
        <v>3085</v>
      </c>
      <c r="B351" s="21" t="s">
        <v>17520</v>
      </c>
      <c r="C351" s="23">
        <v>100.0</v>
      </c>
      <c r="D351" s="22" t="str">
        <f t="shared" si="1"/>
        <v>000000000000100</v>
      </c>
      <c r="E351" s="22">
        <f>IFERROR(__xludf.DUMMYFUNCTION("SUM(COUNTA(SPLIT(D351,""0"")))"),1.0)</f>
        <v>1</v>
      </c>
      <c r="F351" s="22"/>
      <c r="G351" s="22"/>
      <c r="K351" s="22"/>
    </row>
    <row r="352">
      <c r="A352" s="23" t="s">
        <v>14572</v>
      </c>
      <c r="B352" s="21" t="s">
        <v>17472</v>
      </c>
      <c r="C352" s="23">
        <v>1.001E11</v>
      </c>
      <c r="D352" s="22" t="str">
        <f t="shared" si="1"/>
        <v>000100100000000</v>
      </c>
      <c r="E352" s="22">
        <f>IFERROR(__xludf.DUMMYFUNCTION("SUM(COUNTA(SPLIT(D352,""0"")))"),2.0)</f>
        <v>2</v>
      </c>
      <c r="F352" s="22"/>
      <c r="G352" s="22"/>
      <c r="K352" s="22"/>
    </row>
    <row r="353">
      <c r="A353" s="23" t="s">
        <v>11131</v>
      </c>
      <c r="B353" s="21" t="s">
        <v>17482</v>
      </c>
      <c r="C353" s="23">
        <v>10000.0</v>
      </c>
      <c r="D353" s="22" t="str">
        <f t="shared" si="1"/>
        <v>000000000010000</v>
      </c>
      <c r="E353" s="22">
        <f>IFERROR(__xludf.DUMMYFUNCTION("SUM(COUNTA(SPLIT(D353,""0"")))"),1.0)</f>
        <v>1</v>
      </c>
      <c r="F353" s="22"/>
      <c r="G353" s="22"/>
      <c r="K353" s="22"/>
    </row>
    <row r="354">
      <c r="A354" s="23" t="s">
        <v>13107</v>
      </c>
      <c r="B354" s="21" t="s">
        <v>17453</v>
      </c>
      <c r="C354" s="23">
        <v>100.0</v>
      </c>
      <c r="D354" s="22" t="str">
        <f t="shared" si="1"/>
        <v>000000000000100</v>
      </c>
      <c r="E354" s="22">
        <f>IFERROR(__xludf.DUMMYFUNCTION("SUM(COUNTA(SPLIT(D354,""0"")))"),1.0)</f>
        <v>1</v>
      </c>
      <c r="F354" s="22"/>
      <c r="G354" s="22"/>
      <c r="K354" s="22"/>
    </row>
    <row r="355">
      <c r="A355" s="23" t="s">
        <v>7084</v>
      </c>
      <c r="B355" s="21" t="s">
        <v>17438</v>
      </c>
      <c r="C355" s="23">
        <v>1000000.0</v>
      </c>
      <c r="D355" s="22" t="str">
        <f t="shared" si="1"/>
        <v>000000001000000</v>
      </c>
      <c r="E355" s="22">
        <f>IFERROR(__xludf.DUMMYFUNCTION("SUM(COUNTA(SPLIT(D355,""0"")))"),1.0)</f>
        <v>1</v>
      </c>
      <c r="F355" s="22"/>
      <c r="G355" s="22"/>
      <c r="K355" s="22"/>
    </row>
    <row r="356">
      <c r="A356" s="23" t="s">
        <v>12910</v>
      </c>
      <c r="B356" s="21" t="s">
        <v>17438</v>
      </c>
      <c r="C356" s="23">
        <v>1000000.0</v>
      </c>
      <c r="D356" s="22" t="str">
        <f t="shared" si="1"/>
        <v>000000001000000</v>
      </c>
      <c r="E356" s="22">
        <f>IFERROR(__xludf.DUMMYFUNCTION("SUM(COUNTA(SPLIT(D356,""0"")))"),1.0)</f>
        <v>1</v>
      </c>
      <c r="F356" s="22"/>
      <c r="G356" s="22"/>
      <c r="K356" s="22"/>
    </row>
    <row r="357">
      <c r="A357" s="23" t="s">
        <v>5175</v>
      </c>
      <c r="B357" s="21" t="s">
        <v>17438</v>
      </c>
      <c r="C357" s="23">
        <v>1000000.0</v>
      </c>
      <c r="D357" s="22" t="str">
        <f t="shared" si="1"/>
        <v>000000001000000</v>
      </c>
      <c r="E357" s="22">
        <f>IFERROR(__xludf.DUMMYFUNCTION("SUM(COUNTA(SPLIT(D357,""0"")))"),1.0)</f>
        <v>1</v>
      </c>
      <c r="F357" s="22"/>
      <c r="G357" s="22"/>
      <c r="K357" s="22"/>
    </row>
    <row r="358">
      <c r="A358" s="23" t="s">
        <v>5622</v>
      </c>
      <c r="B358" s="21" t="s">
        <v>17425</v>
      </c>
      <c r="C358" s="23">
        <v>1.1000000101E14</v>
      </c>
      <c r="D358" s="22" t="str">
        <f t="shared" si="1"/>
        <v>110000001010000</v>
      </c>
      <c r="E358" s="22">
        <f>IFERROR(__xludf.DUMMYFUNCTION("SUM(COUNTA(SPLIT(D358,""0"")))"),3.0)</f>
        <v>3</v>
      </c>
      <c r="F358" s="22"/>
      <c r="G358" s="22"/>
      <c r="K358" s="22"/>
    </row>
    <row r="359">
      <c r="A359" s="23" t="s">
        <v>10366</v>
      </c>
      <c r="B359" s="21" t="s">
        <v>17454</v>
      </c>
      <c r="C359" s="23">
        <v>1.0E7</v>
      </c>
      <c r="D359" s="22" t="str">
        <f t="shared" si="1"/>
        <v>000000010000000</v>
      </c>
      <c r="E359" s="22">
        <f>IFERROR(__xludf.DUMMYFUNCTION("SUM(COUNTA(SPLIT(D359,""0"")))"),1.0)</f>
        <v>1</v>
      </c>
      <c r="F359" s="22"/>
      <c r="G359" s="22"/>
      <c r="K359" s="22"/>
    </row>
    <row r="360">
      <c r="A360" s="23" t="s">
        <v>10136</v>
      </c>
      <c r="B360" s="21" t="s">
        <v>17442</v>
      </c>
      <c r="C360" s="23">
        <v>1001000.0</v>
      </c>
      <c r="D360" s="22" t="str">
        <f t="shared" si="1"/>
        <v>000000001001000</v>
      </c>
      <c r="E360" s="22">
        <f>IFERROR(__xludf.DUMMYFUNCTION("SUM(COUNTA(SPLIT(D360,""0"")))"),2.0)</f>
        <v>2</v>
      </c>
      <c r="F360" s="22"/>
      <c r="G360" s="22"/>
      <c r="K360" s="22"/>
    </row>
    <row r="361">
      <c r="A361" s="23" t="s">
        <v>11307</v>
      </c>
      <c r="B361" s="21" t="s">
        <v>17454</v>
      </c>
      <c r="C361" s="23">
        <v>1.0E7</v>
      </c>
      <c r="D361" s="22" t="str">
        <f t="shared" si="1"/>
        <v>000000010000000</v>
      </c>
      <c r="E361" s="22">
        <f>IFERROR(__xludf.DUMMYFUNCTION("SUM(COUNTA(SPLIT(D361,""0"")))"),1.0)</f>
        <v>1</v>
      </c>
      <c r="F361" s="22"/>
      <c r="G361" s="22"/>
      <c r="K361" s="22"/>
    </row>
    <row r="362">
      <c r="A362" s="23" t="s">
        <v>13911</v>
      </c>
      <c r="B362" s="21" t="s">
        <v>17466</v>
      </c>
      <c r="C362" s="23">
        <v>10000.0</v>
      </c>
      <c r="D362" s="22" t="str">
        <f t="shared" si="1"/>
        <v>000000000010000</v>
      </c>
      <c r="E362" s="22">
        <f>IFERROR(__xludf.DUMMYFUNCTION("SUM(COUNTA(SPLIT(D362,""0"")))"),1.0)</f>
        <v>1</v>
      </c>
      <c r="F362" s="22"/>
      <c r="G362" s="22"/>
      <c r="K362" s="22"/>
    </row>
    <row r="363">
      <c r="A363" s="23" t="s">
        <v>145</v>
      </c>
      <c r="B363" s="21" t="s">
        <v>17438</v>
      </c>
      <c r="C363" s="23">
        <v>1000000.0</v>
      </c>
      <c r="D363" s="22" t="str">
        <f t="shared" si="1"/>
        <v>000000001000000</v>
      </c>
      <c r="E363" s="22">
        <f>IFERROR(__xludf.DUMMYFUNCTION("SUM(COUNTA(SPLIT(D363,""0"")))"),1.0)</f>
        <v>1</v>
      </c>
      <c r="F363" s="22"/>
      <c r="G363" s="22"/>
      <c r="K363" s="22"/>
    </row>
    <row r="364">
      <c r="A364" s="23" t="s">
        <v>11541</v>
      </c>
      <c r="B364" s="21" t="s">
        <v>17425</v>
      </c>
      <c r="C364" s="23">
        <v>1.1000000101E14</v>
      </c>
      <c r="D364" s="22" t="str">
        <f t="shared" si="1"/>
        <v>110000001010000</v>
      </c>
      <c r="E364" s="22">
        <f>IFERROR(__xludf.DUMMYFUNCTION("SUM(COUNTA(SPLIT(D364,""0"")))"),3.0)</f>
        <v>3</v>
      </c>
      <c r="F364" s="22"/>
      <c r="G364" s="22"/>
      <c r="K364" s="22"/>
    </row>
    <row r="365">
      <c r="A365" s="23" t="s">
        <v>14318</v>
      </c>
      <c r="B365" s="21" t="s">
        <v>17435</v>
      </c>
      <c r="C365" s="23">
        <v>1000000.0</v>
      </c>
      <c r="D365" s="22" t="str">
        <f t="shared" si="1"/>
        <v>000000001000000</v>
      </c>
      <c r="E365" s="22">
        <f>IFERROR(__xludf.DUMMYFUNCTION("SUM(COUNTA(SPLIT(D365,""0"")))"),1.0)</f>
        <v>1</v>
      </c>
      <c r="F365" s="22"/>
      <c r="G365" s="22"/>
      <c r="K365" s="22"/>
    </row>
    <row r="366">
      <c r="A366" s="23" t="s">
        <v>1961</v>
      </c>
      <c r="B366" s="21" t="s">
        <v>17438</v>
      </c>
      <c r="C366" s="23">
        <v>1000000.0</v>
      </c>
      <c r="D366" s="22" t="str">
        <f t="shared" si="1"/>
        <v>000000001000000</v>
      </c>
      <c r="E366" s="22">
        <f>IFERROR(__xludf.DUMMYFUNCTION("SUM(COUNTA(SPLIT(D366,""0"")))"),1.0)</f>
        <v>1</v>
      </c>
      <c r="F366" s="22"/>
      <c r="G366" s="22"/>
      <c r="K366" s="22"/>
    </row>
    <row r="367">
      <c r="A367" s="23" t="s">
        <v>8315</v>
      </c>
      <c r="B367" s="21" t="s">
        <v>17447</v>
      </c>
      <c r="C367" s="23">
        <v>1.0E11</v>
      </c>
      <c r="D367" s="22" t="str">
        <f t="shared" si="1"/>
        <v>000100000000000</v>
      </c>
      <c r="E367" s="22">
        <f>IFERROR(__xludf.DUMMYFUNCTION("SUM(COUNTA(SPLIT(D367,""0"")))"),1.0)</f>
        <v>1</v>
      </c>
      <c r="F367" s="22"/>
      <c r="G367" s="22"/>
      <c r="K367" s="22"/>
    </row>
    <row r="368">
      <c r="A368" s="23" t="s">
        <v>6869</v>
      </c>
      <c r="B368" s="21" t="s">
        <v>17438</v>
      </c>
      <c r="C368" s="23">
        <v>1000000.0</v>
      </c>
      <c r="D368" s="22" t="str">
        <f t="shared" si="1"/>
        <v>000000001000000</v>
      </c>
      <c r="E368" s="22">
        <f>IFERROR(__xludf.DUMMYFUNCTION("SUM(COUNTA(SPLIT(D368,""0"")))"),1.0)</f>
        <v>1</v>
      </c>
      <c r="F368" s="22"/>
      <c r="G368" s="22"/>
      <c r="K368" s="22"/>
    </row>
    <row r="369">
      <c r="A369" s="23" t="s">
        <v>8257</v>
      </c>
      <c r="B369" s="21" t="s">
        <v>17538</v>
      </c>
      <c r="C369" s="23">
        <v>1000000.0</v>
      </c>
      <c r="D369" s="22" t="str">
        <f t="shared" si="1"/>
        <v>000000001000000</v>
      </c>
      <c r="E369" s="22">
        <f>IFERROR(__xludf.DUMMYFUNCTION("SUM(COUNTA(SPLIT(D369,""0"")))"),1.0)</f>
        <v>1</v>
      </c>
      <c r="F369" s="22"/>
      <c r="G369" s="22"/>
      <c r="K369" s="22"/>
    </row>
    <row r="370">
      <c r="A370" s="23" t="s">
        <v>14585</v>
      </c>
      <c r="B370" s="21" t="s">
        <v>17435</v>
      </c>
      <c r="C370" s="23">
        <v>1000000.0</v>
      </c>
      <c r="D370" s="22" t="str">
        <f t="shared" si="1"/>
        <v>000000001000000</v>
      </c>
      <c r="E370" s="22">
        <f>IFERROR(__xludf.DUMMYFUNCTION("SUM(COUNTA(SPLIT(D370,""0"")))"),1.0)</f>
        <v>1</v>
      </c>
      <c r="F370" s="22"/>
      <c r="G370" s="22"/>
      <c r="K370" s="22"/>
    </row>
    <row r="371">
      <c r="A371" s="23" t="s">
        <v>7472</v>
      </c>
      <c r="B371" s="21" t="s">
        <v>17425</v>
      </c>
      <c r="C371" s="23">
        <v>1.1000000101E14</v>
      </c>
      <c r="D371" s="22" t="str">
        <f t="shared" si="1"/>
        <v>110000001010000</v>
      </c>
      <c r="E371" s="22">
        <f>IFERROR(__xludf.DUMMYFUNCTION("SUM(COUNTA(SPLIT(D371,""0"")))"),3.0)</f>
        <v>3</v>
      </c>
      <c r="F371" s="22"/>
      <c r="G371" s="22"/>
      <c r="K371" s="22"/>
    </row>
    <row r="372">
      <c r="A372" s="23" t="s">
        <v>10546</v>
      </c>
      <c r="B372" s="21" t="s">
        <v>17539</v>
      </c>
      <c r="C372" s="23">
        <v>1.001E11</v>
      </c>
      <c r="D372" s="22" t="str">
        <f t="shared" si="1"/>
        <v>000100100000000</v>
      </c>
      <c r="E372" s="22">
        <f>IFERROR(__xludf.DUMMYFUNCTION("SUM(COUNTA(SPLIT(D372,""0"")))"),2.0)</f>
        <v>2</v>
      </c>
      <c r="F372" s="22"/>
      <c r="G372" s="22"/>
      <c r="K372" s="22"/>
    </row>
    <row r="373">
      <c r="A373" s="23" t="s">
        <v>12062</v>
      </c>
      <c r="B373" s="21" t="s">
        <v>17540</v>
      </c>
      <c r="C373" s="23">
        <v>1.0010011E14</v>
      </c>
      <c r="D373" s="22" t="str">
        <f t="shared" si="1"/>
        <v>100100110000000</v>
      </c>
      <c r="E373" s="22">
        <f>IFERROR(__xludf.DUMMYFUNCTION("SUM(COUNTA(SPLIT(D373,""0"")))"),3.0)</f>
        <v>3</v>
      </c>
      <c r="F373" s="22"/>
      <c r="G373" s="22"/>
      <c r="K373" s="22"/>
    </row>
    <row r="374">
      <c r="A374" s="23" t="s">
        <v>8523</v>
      </c>
      <c r="B374" s="21" t="s">
        <v>17447</v>
      </c>
      <c r="C374" s="23">
        <v>1.0E11</v>
      </c>
      <c r="D374" s="22" t="str">
        <f t="shared" si="1"/>
        <v>000100000000000</v>
      </c>
      <c r="E374" s="22">
        <f>IFERROR(__xludf.DUMMYFUNCTION("SUM(COUNTA(SPLIT(D374,""0"")))"),1.0)</f>
        <v>1</v>
      </c>
      <c r="F374" s="22"/>
      <c r="G374" s="22"/>
      <c r="K374" s="22"/>
    </row>
    <row r="375">
      <c r="A375" s="23" t="s">
        <v>10771</v>
      </c>
      <c r="B375" s="21" t="s">
        <v>17541</v>
      </c>
      <c r="C375" s="23">
        <v>1.10000001E14</v>
      </c>
      <c r="D375" s="22" t="str">
        <f t="shared" si="1"/>
        <v>110000001000000</v>
      </c>
      <c r="E375" s="22">
        <f>IFERROR(__xludf.DUMMYFUNCTION("SUM(COUNTA(SPLIT(D375,""0"")))"),2.0)</f>
        <v>2</v>
      </c>
      <c r="F375" s="22"/>
      <c r="G375" s="22"/>
      <c r="K375" s="22"/>
    </row>
    <row r="376">
      <c r="A376" s="23" t="s">
        <v>16739</v>
      </c>
      <c r="B376" s="21" t="s">
        <v>17542</v>
      </c>
      <c r="C376" s="23">
        <v>1110000.0</v>
      </c>
      <c r="D376" s="22" t="str">
        <f t="shared" si="1"/>
        <v>000000001110000</v>
      </c>
      <c r="E376" s="22">
        <f>IFERROR(__xludf.DUMMYFUNCTION("SUM(COUNTA(SPLIT(D376,""0"")))"),1.0)</f>
        <v>1</v>
      </c>
      <c r="F376" s="22"/>
      <c r="G376" s="22"/>
      <c r="K376" s="22"/>
    </row>
    <row r="377">
      <c r="A377" s="23" t="s">
        <v>11685</v>
      </c>
      <c r="B377" s="21" t="s">
        <v>17439</v>
      </c>
      <c r="C377" s="23">
        <v>1.0E14</v>
      </c>
      <c r="D377" s="22" t="str">
        <f t="shared" si="1"/>
        <v>100000000000000</v>
      </c>
      <c r="E377" s="22">
        <f>IFERROR(__xludf.DUMMYFUNCTION("SUM(COUNTA(SPLIT(D377,""0"")))"),1.0)</f>
        <v>1</v>
      </c>
      <c r="F377" s="22"/>
      <c r="G377" s="22"/>
      <c r="K377" s="22"/>
    </row>
    <row r="378">
      <c r="A378" s="23" t="s">
        <v>7356</v>
      </c>
      <c r="B378" s="21" t="s">
        <v>17452</v>
      </c>
      <c r="C378" s="23">
        <v>1.0E14</v>
      </c>
      <c r="D378" s="22" t="str">
        <f t="shared" si="1"/>
        <v>100000000000000</v>
      </c>
      <c r="E378" s="22">
        <f>IFERROR(__xludf.DUMMYFUNCTION("SUM(COUNTA(SPLIT(D378,""0"")))"),1.0)</f>
        <v>1</v>
      </c>
      <c r="F378" s="22"/>
      <c r="G378" s="22"/>
      <c r="K378" s="22"/>
    </row>
    <row r="379">
      <c r="A379" s="23" t="s">
        <v>7403</v>
      </c>
      <c r="B379" s="21" t="s">
        <v>17443</v>
      </c>
      <c r="C379" s="23">
        <v>1.001E14</v>
      </c>
      <c r="D379" s="22" t="str">
        <f t="shared" si="1"/>
        <v>100100000000000</v>
      </c>
      <c r="E379" s="22">
        <f>IFERROR(__xludf.DUMMYFUNCTION("SUM(COUNTA(SPLIT(D379,""0"")))"),2.0)</f>
        <v>2</v>
      </c>
      <c r="F379" s="22"/>
      <c r="G379" s="22"/>
      <c r="K379" s="22"/>
    </row>
    <row r="380">
      <c r="A380" s="23" t="s">
        <v>3320</v>
      </c>
      <c r="B380" s="21" t="s">
        <v>17512</v>
      </c>
      <c r="C380" s="23">
        <v>1.01001E13</v>
      </c>
      <c r="D380" s="22" t="str">
        <f t="shared" si="1"/>
        <v>010100100000000</v>
      </c>
      <c r="E380" s="22">
        <f>IFERROR(__xludf.DUMMYFUNCTION("SUM(COUNTA(SPLIT(D380,""0"")))"),3.0)</f>
        <v>3</v>
      </c>
      <c r="F380" s="22"/>
      <c r="G380" s="22"/>
      <c r="K380" s="22"/>
    </row>
    <row r="381">
      <c r="A381" s="23" t="s">
        <v>8972</v>
      </c>
      <c r="B381" s="21" t="s">
        <v>17439</v>
      </c>
      <c r="C381" s="23">
        <v>1.0E14</v>
      </c>
      <c r="D381" s="22" t="str">
        <f t="shared" si="1"/>
        <v>100000000000000</v>
      </c>
      <c r="E381" s="22">
        <f>IFERROR(__xludf.DUMMYFUNCTION("SUM(COUNTA(SPLIT(D381,""0"")))"),1.0)</f>
        <v>1</v>
      </c>
      <c r="F381" s="22"/>
      <c r="G381" s="22"/>
      <c r="K381" s="22"/>
    </row>
    <row r="382">
      <c r="A382" s="23" t="s">
        <v>146</v>
      </c>
      <c r="B382" s="21" t="s">
        <v>17438</v>
      </c>
      <c r="C382" s="23">
        <v>1000000.0</v>
      </c>
      <c r="D382" s="22" t="str">
        <f t="shared" si="1"/>
        <v>000000001000000</v>
      </c>
      <c r="E382" s="22">
        <f>IFERROR(__xludf.DUMMYFUNCTION("SUM(COUNTA(SPLIT(D382,""0"")))"),1.0)</f>
        <v>1</v>
      </c>
      <c r="F382" s="22"/>
      <c r="G382" s="22"/>
      <c r="K382" s="22"/>
    </row>
    <row r="383">
      <c r="A383" s="23" t="s">
        <v>12078</v>
      </c>
      <c r="B383" s="21" t="s">
        <v>17543</v>
      </c>
      <c r="C383" s="23">
        <v>1.00000001E14</v>
      </c>
      <c r="D383" s="22" t="str">
        <f t="shared" si="1"/>
        <v>100000001000000</v>
      </c>
      <c r="E383" s="22">
        <f>IFERROR(__xludf.DUMMYFUNCTION("SUM(COUNTA(SPLIT(D383,""0"")))"),2.0)</f>
        <v>2</v>
      </c>
      <c r="F383" s="22"/>
      <c r="G383" s="22"/>
      <c r="K383" s="22"/>
    </row>
    <row r="384">
      <c r="A384" s="23" t="s">
        <v>2663</v>
      </c>
      <c r="B384" s="21" t="s">
        <v>17438</v>
      </c>
      <c r="C384" s="23">
        <v>1000000.0</v>
      </c>
      <c r="D384" s="22" t="str">
        <f t="shared" si="1"/>
        <v>000000001000000</v>
      </c>
      <c r="E384" s="22">
        <f>IFERROR(__xludf.DUMMYFUNCTION("SUM(COUNTA(SPLIT(D384,""0"")))"),1.0)</f>
        <v>1</v>
      </c>
      <c r="F384" s="22"/>
      <c r="G384" s="22"/>
      <c r="K384" s="22"/>
    </row>
    <row r="385">
      <c r="A385" s="23" t="s">
        <v>16215</v>
      </c>
      <c r="B385" s="21" t="s">
        <v>17482</v>
      </c>
      <c r="C385" s="23">
        <v>10000.0</v>
      </c>
      <c r="D385" s="22" t="str">
        <f t="shared" si="1"/>
        <v>000000000010000</v>
      </c>
      <c r="E385" s="22">
        <f>IFERROR(__xludf.DUMMYFUNCTION("SUM(COUNTA(SPLIT(D385,""0"")))"),1.0)</f>
        <v>1</v>
      </c>
      <c r="F385" s="22"/>
      <c r="G385" s="22"/>
      <c r="K385" s="22"/>
    </row>
    <row r="386">
      <c r="A386" s="23" t="s">
        <v>11197</v>
      </c>
      <c r="B386" s="21" t="s">
        <v>17435</v>
      </c>
      <c r="C386" s="23">
        <v>1000000.0</v>
      </c>
      <c r="D386" s="22" t="str">
        <f t="shared" si="1"/>
        <v>000000001000000</v>
      </c>
      <c r="E386" s="22">
        <f>IFERROR(__xludf.DUMMYFUNCTION("SUM(COUNTA(SPLIT(D386,""0"")))"),1.0)</f>
        <v>1</v>
      </c>
      <c r="F386" s="22"/>
      <c r="G386" s="22"/>
      <c r="K386" s="22"/>
    </row>
    <row r="387">
      <c r="A387" s="23" t="s">
        <v>3324</v>
      </c>
      <c r="B387" s="21" t="s">
        <v>17425</v>
      </c>
      <c r="C387" s="23">
        <v>1.1000000101E14</v>
      </c>
      <c r="D387" s="22" t="str">
        <f t="shared" si="1"/>
        <v>110000001010000</v>
      </c>
      <c r="E387" s="22">
        <f>IFERROR(__xludf.DUMMYFUNCTION("SUM(COUNTA(SPLIT(D387,""0"")))"),3.0)</f>
        <v>3</v>
      </c>
      <c r="F387" s="22"/>
      <c r="G387" s="22"/>
      <c r="K387" s="22"/>
    </row>
    <row r="388">
      <c r="A388" s="23" t="s">
        <v>7746</v>
      </c>
      <c r="B388" s="21" t="s">
        <v>17425</v>
      </c>
      <c r="C388" s="23">
        <v>1.1000000101E14</v>
      </c>
      <c r="D388" s="22" t="str">
        <f t="shared" si="1"/>
        <v>110000001010000</v>
      </c>
      <c r="E388" s="22">
        <f>IFERROR(__xludf.DUMMYFUNCTION("SUM(COUNTA(SPLIT(D388,""0"")))"),3.0)</f>
        <v>3</v>
      </c>
      <c r="F388" s="22"/>
      <c r="G388" s="22"/>
      <c r="K388" s="22"/>
    </row>
    <row r="389">
      <c r="A389" s="23" t="s">
        <v>13233</v>
      </c>
      <c r="B389" s="21" t="s">
        <v>17442</v>
      </c>
      <c r="C389" s="23">
        <v>1001000.0</v>
      </c>
      <c r="D389" s="22" t="str">
        <f t="shared" si="1"/>
        <v>000000001001000</v>
      </c>
      <c r="E389" s="22">
        <f>IFERROR(__xludf.DUMMYFUNCTION("SUM(COUNTA(SPLIT(D389,""0"")))"),2.0)</f>
        <v>2</v>
      </c>
      <c r="F389" s="22"/>
      <c r="G389" s="22"/>
      <c r="K389" s="22"/>
    </row>
    <row r="390">
      <c r="A390" s="23" t="s">
        <v>147</v>
      </c>
      <c r="B390" s="21" t="s">
        <v>17544</v>
      </c>
      <c r="C390" s="23">
        <v>1.0100000100001E13</v>
      </c>
      <c r="D390" s="22" t="str">
        <f t="shared" si="1"/>
        <v>010100000100001</v>
      </c>
      <c r="E390" s="22">
        <f>IFERROR(__xludf.DUMMYFUNCTION("SUM(COUNTA(SPLIT(D390,""0"")))"),4.0)</f>
        <v>4</v>
      </c>
      <c r="F390" s="22"/>
      <c r="G390" s="22"/>
      <c r="K390" s="22"/>
    </row>
    <row r="391">
      <c r="A391" s="23" t="s">
        <v>16407</v>
      </c>
      <c r="B391" s="21" t="s">
        <v>17545</v>
      </c>
      <c r="C391" s="23">
        <v>10000.0</v>
      </c>
      <c r="D391" s="22" t="str">
        <f t="shared" si="1"/>
        <v>000000000010000</v>
      </c>
      <c r="E391" s="22">
        <f>IFERROR(__xludf.DUMMYFUNCTION("SUM(COUNTA(SPLIT(D391,""0"")))"),1.0)</f>
        <v>1</v>
      </c>
      <c r="F391" s="22"/>
      <c r="G391" s="22"/>
      <c r="K391" s="22"/>
    </row>
    <row r="392">
      <c r="A392" s="23" t="s">
        <v>9901</v>
      </c>
      <c r="B392" s="21" t="s">
        <v>17436</v>
      </c>
      <c r="C392" s="23">
        <v>1001100.0</v>
      </c>
      <c r="D392" s="22" t="str">
        <f t="shared" si="1"/>
        <v>000000001001100</v>
      </c>
      <c r="E392" s="22">
        <f>IFERROR(__xludf.DUMMYFUNCTION("SUM(COUNTA(SPLIT(D392,""0"")))"),2.0)</f>
        <v>2</v>
      </c>
      <c r="F392" s="22"/>
      <c r="G392" s="22"/>
      <c r="K392" s="22"/>
    </row>
    <row r="393">
      <c r="A393" s="23" t="s">
        <v>727</v>
      </c>
      <c r="B393" s="21" t="s">
        <v>17466</v>
      </c>
      <c r="C393" s="23">
        <v>10000.0</v>
      </c>
      <c r="D393" s="22" t="str">
        <f t="shared" si="1"/>
        <v>000000000010000</v>
      </c>
      <c r="E393" s="22">
        <f>IFERROR(__xludf.DUMMYFUNCTION("SUM(COUNTA(SPLIT(D393,""0"")))"),1.0)</f>
        <v>1</v>
      </c>
      <c r="F393" s="22"/>
      <c r="G393" s="22"/>
      <c r="K393" s="22"/>
    </row>
    <row r="394">
      <c r="A394" s="23" t="s">
        <v>1973</v>
      </c>
      <c r="B394" s="21" t="s">
        <v>17525</v>
      </c>
      <c r="C394" s="23">
        <v>1000000.0</v>
      </c>
      <c r="D394" s="22" t="str">
        <f t="shared" si="1"/>
        <v>000000001000000</v>
      </c>
      <c r="E394" s="22">
        <f>IFERROR(__xludf.DUMMYFUNCTION("SUM(COUNTA(SPLIT(D394,""0"")))"),1.0)</f>
        <v>1</v>
      </c>
      <c r="F394" s="22"/>
      <c r="G394" s="22"/>
      <c r="K394" s="22"/>
    </row>
    <row r="395">
      <c r="A395" s="23" t="s">
        <v>14822</v>
      </c>
      <c r="B395" s="21" t="s">
        <v>17546</v>
      </c>
      <c r="C395" s="23">
        <v>1.0011E11</v>
      </c>
      <c r="D395" s="22" t="str">
        <f t="shared" si="1"/>
        <v>000100110000000</v>
      </c>
      <c r="E395" s="22">
        <f>IFERROR(__xludf.DUMMYFUNCTION("SUM(COUNTA(SPLIT(D395,""0"")))"),2.0)</f>
        <v>2</v>
      </c>
      <c r="F395" s="22"/>
      <c r="G395" s="22"/>
      <c r="K395" s="22"/>
    </row>
    <row r="396">
      <c r="A396" s="23" t="s">
        <v>149</v>
      </c>
      <c r="B396" s="21" t="s">
        <v>17547</v>
      </c>
      <c r="C396" s="23">
        <v>1.001001E14</v>
      </c>
      <c r="D396" s="22" t="str">
        <f t="shared" si="1"/>
        <v>100100100000000</v>
      </c>
      <c r="E396" s="22">
        <f>IFERROR(__xludf.DUMMYFUNCTION("SUM(COUNTA(SPLIT(D396,""0"")))"),3.0)</f>
        <v>3</v>
      </c>
      <c r="F396" s="22"/>
      <c r="G396" s="22"/>
      <c r="K396" s="22"/>
    </row>
    <row r="397">
      <c r="A397" s="23" t="s">
        <v>6367</v>
      </c>
      <c r="B397" s="21" t="s">
        <v>17496</v>
      </c>
      <c r="C397" s="23">
        <v>1.00110011E11</v>
      </c>
      <c r="D397" s="22" t="str">
        <f t="shared" si="1"/>
        <v>000100110011000</v>
      </c>
      <c r="E397" s="22">
        <f>IFERROR(__xludf.DUMMYFUNCTION("SUM(COUNTA(SPLIT(D397,""0"")))"),3.0)</f>
        <v>3</v>
      </c>
      <c r="F397" s="22"/>
      <c r="G397" s="22"/>
      <c r="K397" s="22"/>
    </row>
    <row r="398">
      <c r="A398" s="23" t="s">
        <v>6065</v>
      </c>
      <c r="B398" s="21" t="s">
        <v>17438</v>
      </c>
      <c r="C398" s="23">
        <v>1000000.0</v>
      </c>
      <c r="D398" s="22" t="str">
        <f t="shared" si="1"/>
        <v>000000001000000</v>
      </c>
      <c r="E398" s="22">
        <f>IFERROR(__xludf.DUMMYFUNCTION("SUM(COUNTA(SPLIT(D398,""0"")))"),1.0)</f>
        <v>1</v>
      </c>
      <c r="F398" s="22"/>
      <c r="G398" s="22"/>
      <c r="K398" s="22"/>
    </row>
    <row r="399">
      <c r="A399" s="23" t="s">
        <v>151</v>
      </c>
      <c r="B399" s="21" t="s">
        <v>17444</v>
      </c>
      <c r="C399" s="23">
        <v>1.10011E7</v>
      </c>
      <c r="D399" s="22" t="str">
        <f t="shared" si="1"/>
        <v>000000011001100</v>
      </c>
      <c r="E399" s="22">
        <f>IFERROR(__xludf.DUMMYFUNCTION("SUM(COUNTA(SPLIT(D399,""0"")))"),2.0)</f>
        <v>2</v>
      </c>
      <c r="F399" s="22"/>
      <c r="G399" s="22"/>
      <c r="K399" s="22"/>
    </row>
    <row r="400">
      <c r="A400" s="23" t="s">
        <v>7354</v>
      </c>
      <c r="B400" s="21" t="s">
        <v>17425</v>
      </c>
      <c r="C400" s="23">
        <v>1.1000000101E14</v>
      </c>
      <c r="D400" s="22" t="str">
        <f t="shared" si="1"/>
        <v>110000001010000</v>
      </c>
      <c r="E400" s="22">
        <f>IFERROR(__xludf.DUMMYFUNCTION("SUM(COUNTA(SPLIT(D400,""0"")))"),3.0)</f>
        <v>3</v>
      </c>
      <c r="F400" s="22"/>
      <c r="G400" s="22"/>
      <c r="K400" s="22"/>
    </row>
    <row r="401">
      <c r="A401" s="23" t="s">
        <v>10823</v>
      </c>
      <c r="B401" s="21" t="s">
        <v>17425</v>
      </c>
      <c r="C401" s="23">
        <v>1.1000000101E14</v>
      </c>
      <c r="D401" s="22" t="str">
        <f t="shared" si="1"/>
        <v>110000001010000</v>
      </c>
      <c r="E401" s="22">
        <f>IFERROR(__xludf.DUMMYFUNCTION("SUM(COUNTA(SPLIT(D401,""0"")))"),3.0)</f>
        <v>3</v>
      </c>
      <c r="F401" s="22"/>
      <c r="G401" s="22"/>
      <c r="K401" s="22"/>
    </row>
    <row r="402">
      <c r="A402" s="23" t="s">
        <v>4273</v>
      </c>
      <c r="B402" s="21" t="s">
        <v>17425</v>
      </c>
      <c r="C402" s="23">
        <v>1.1000000101E14</v>
      </c>
      <c r="D402" s="22" t="str">
        <f t="shared" si="1"/>
        <v>110000001010000</v>
      </c>
      <c r="E402" s="22">
        <f>IFERROR(__xludf.DUMMYFUNCTION("SUM(COUNTA(SPLIT(D402,""0"")))"),3.0)</f>
        <v>3</v>
      </c>
      <c r="F402" s="22"/>
      <c r="G402" s="22"/>
      <c r="K402" s="22"/>
    </row>
    <row r="403">
      <c r="A403" s="23" t="s">
        <v>1245</v>
      </c>
      <c r="B403" s="21" t="s">
        <v>17548</v>
      </c>
      <c r="C403" s="23">
        <v>1.01001E13</v>
      </c>
      <c r="D403" s="22" t="str">
        <f t="shared" si="1"/>
        <v>010100100000000</v>
      </c>
      <c r="E403" s="22">
        <f>IFERROR(__xludf.DUMMYFUNCTION("SUM(COUNTA(SPLIT(D403,""0"")))"),3.0)</f>
        <v>3</v>
      </c>
      <c r="F403" s="22"/>
      <c r="G403" s="22"/>
      <c r="K403" s="22"/>
    </row>
    <row r="404">
      <c r="A404" s="23" t="s">
        <v>13525</v>
      </c>
      <c r="B404" s="21" t="s">
        <v>17456</v>
      </c>
      <c r="C404" s="23">
        <v>1000000.0</v>
      </c>
      <c r="D404" s="22" t="str">
        <f t="shared" si="1"/>
        <v>000000001000000</v>
      </c>
      <c r="E404" s="22">
        <f>IFERROR(__xludf.DUMMYFUNCTION("SUM(COUNTA(SPLIT(D404,""0"")))"),1.0)</f>
        <v>1</v>
      </c>
      <c r="F404" s="22"/>
      <c r="G404" s="22"/>
      <c r="K404" s="22"/>
    </row>
    <row r="405">
      <c r="A405" s="23" t="s">
        <v>2265</v>
      </c>
      <c r="B405" s="21" t="s">
        <v>17549</v>
      </c>
      <c r="C405" s="23">
        <v>1.0000000001E14</v>
      </c>
      <c r="D405" s="22" t="str">
        <f t="shared" si="1"/>
        <v>100000000010000</v>
      </c>
      <c r="E405" s="22">
        <f>IFERROR(__xludf.DUMMYFUNCTION("SUM(COUNTA(SPLIT(D405,""0"")))"),2.0)</f>
        <v>2</v>
      </c>
      <c r="F405" s="22"/>
      <c r="G405" s="22"/>
      <c r="K405" s="22"/>
    </row>
    <row r="406">
      <c r="A406" s="23" t="s">
        <v>15947</v>
      </c>
      <c r="B406" s="21" t="s">
        <v>17478</v>
      </c>
      <c r="C406" s="23">
        <v>1.0E14</v>
      </c>
      <c r="D406" s="22" t="str">
        <f t="shared" si="1"/>
        <v>100000000000000</v>
      </c>
      <c r="E406" s="22">
        <f>IFERROR(__xludf.DUMMYFUNCTION("SUM(COUNTA(SPLIT(D406,""0"")))"),1.0)</f>
        <v>1</v>
      </c>
      <c r="F406" s="22"/>
      <c r="G406" s="22"/>
      <c r="K406" s="22"/>
    </row>
    <row r="407">
      <c r="A407" s="23" t="s">
        <v>3886</v>
      </c>
      <c r="B407" s="21" t="s">
        <v>17438</v>
      </c>
      <c r="C407" s="23">
        <v>1000000.0</v>
      </c>
      <c r="D407" s="22" t="str">
        <f t="shared" si="1"/>
        <v>000000001000000</v>
      </c>
      <c r="E407" s="22">
        <f>IFERROR(__xludf.DUMMYFUNCTION("SUM(COUNTA(SPLIT(D407,""0"")))"),1.0)</f>
        <v>1</v>
      </c>
      <c r="F407" s="22"/>
      <c r="G407" s="22"/>
      <c r="K407" s="22"/>
    </row>
    <row r="408">
      <c r="A408" s="23" t="s">
        <v>1377</v>
      </c>
      <c r="B408" s="21" t="s">
        <v>17438</v>
      </c>
      <c r="C408" s="23">
        <v>1000000.0</v>
      </c>
      <c r="D408" s="22" t="str">
        <f t="shared" si="1"/>
        <v>000000001000000</v>
      </c>
      <c r="E408" s="22">
        <f>IFERROR(__xludf.DUMMYFUNCTION("SUM(COUNTA(SPLIT(D408,""0"")))"),1.0)</f>
        <v>1</v>
      </c>
      <c r="F408" s="22"/>
      <c r="G408" s="22"/>
      <c r="K408" s="22"/>
    </row>
    <row r="409">
      <c r="A409" s="23" t="s">
        <v>11525</v>
      </c>
      <c r="B409" s="21" t="s">
        <v>17435</v>
      </c>
      <c r="C409" s="23">
        <v>1000000.0</v>
      </c>
      <c r="D409" s="22" t="str">
        <f t="shared" si="1"/>
        <v>000000001000000</v>
      </c>
      <c r="E409" s="22">
        <f>IFERROR(__xludf.DUMMYFUNCTION("SUM(COUNTA(SPLIT(D409,""0"")))"),1.0)</f>
        <v>1</v>
      </c>
      <c r="F409" s="22"/>
      <c r="G409" s="22"/>
      <c r="K409" s="22"/>
    </row>
    <row r="410">
      <c r="A410" s="23" t="s">
        <v>16072</v>
      </c>
      <c r="B410" s="21" t="s">
        <v>17550</v>
      </c>
      <c r="C410" s="23">
        <v>1.1E7</v>
      </c>
      <c r="D410" s="22" t="str">
        <f t="shared" si="1"/>
        <v>000000011000000</v>
      </c>
      <c r="E410" s="22">
        <f>IFERROR(__xludf.DUMMYFUNCTION("SUM(COUNTA(SPLIT(D410,""0"")))"),1.0)</f>
        <v>1</v>
      </c>
      <c r="F410" s="22"/>
      <c r="G410" s="22"/>
      <c r="K410" s="22"/>
    </row>
    <row r="411">
      <c r="A411" s="23" t="s">
        <v>16888</v>
      </c>
      <c r="B411" s="21" t="s">
        <v>17438</v>
      </c>
      <c r="C411" s="23">
        <v>1000000.0</v>
      </c>
      <c r="D411" s="22" t="str">
        <f t="shared" si="1"/>
        <v>000000001000000</v>
      </c>
      <c r="E411" s="22">
        <f>IFERROR(__xludf.DUMMYFUNCTION("SUM(COUNTA(SPLIT(D411,""0"")))"),1.0)</f>
        <v>1</v>
      </c>
      <c r="F411" s="22"/>
      <c r="G411" s="22"/>
      <c r="K411" s="22"/>
    </row>
    <row r="412">
      <c r="A412" s="23" t="s">
        <v>8999</v>
      </c>
      <c r="B412" s="21" t="s">
        <v>17438</v>
      </c>
      <c r="C412" s="23">
        <v>1000000.0</v>
      </c>
      <c r="D412" s="22" t="str">
        <f t="shared" si="1"/>
        <v>000000001000000</v>
      </c>
      <c r="E412" s="22">
        <f>IFERROR(__xludf.DUMMYFUNCTION("SUM(COUNTA(SPLIT(D412,""0"")))"),1.0)</f>
        <v>1</v>
      </c>
      <c r="F412" s="22"/>
      <c r="G412" s="22"/>
      <c r="K412" s="22"/>
    </row>
    <row r="413">
      <c r="A413" s="23" t="s">
        <v>4112</v>
      </c>
      <c r="B413" s="21" t="s">
        <v>17425</v>
      </c>
      <c r="C413" s="23">
        <v>1.1000000101E14</v>
      </c>
      <c r="D413" s="22" t="str">
        <f t="shared" si="1"/>
        <v>110000001010000</v>
      </c>
      <c r="E413" s="22">
        <f>IFERROR(__xludf.DUMMYFUNCTION("SUM(COUNTA(SPLIT(D413,""0"")))"),3.0)</f>
        <v>3</v>
      </c>
      <c r="F413" s="22"/>
      <c r="G413" s="22"/>
      <c r="K413" s="22"/>
    </row>
    <row r="414">
      <c r="A414" s="23" t="s">
        <v>15564</v>
      </c>
      <c r="B414" s="21" t="s">
        <v>17439</v>
      </c>
      <c r="C414" s="23">
        <v>1.0E14</v>
      </c>
      <c r="D414" s="22" t="str">
        <f t="shared" si="1"/>
        <v>100000000000000</v>
      </c>
      <c r="E414" s="22">
        <f>IFERROR(__xludf.DUMMYFUNCTION("SUM(COUNTA(SPLIT(D414,""0"")))"),1.0)</f>
        <v>1</v>
      </c>
      <c r="F414" s="22"/>
      <c r="G414" s="22"/>
      <c r="K414" s="22"/>
    </row>
    <row r="415">
      <c r="A415" s="23" t="s">
        <v>367</v>
      </c>
      <c r="B415" s="21" t="s">
        <v>17438</v>
      </c>
      <c r="C415" s="23">
        <v>1000000.0</v>
      </c>
      <c r="D415" s="22" t="str">
        <f t="shared" si="1"/>
        <v>000000001000000</v>
      </c>
      <c r="E415" s="22">
        <f>IFERROR(__xludf.DUMMYFUNCTION("SUM(COUNTA(SPLIT(D415,""0"")))"),1.0)</f>
        <v>1</v>
      </c>
      <c r="F415" s="22"/>
      <c r="G415" s="22"/>
      <c r="K415" s="22"/>
    </row>
    <row r="416">
      <c r="A416" s="23" t="s">
        <v>10856</v>
      </c>
      <c r="B416" s="21" t="s">
        <v>17528</v>
      </c>
      <c r="C416" s="23">
        <v>0.0</v>
      </c>
      <c r="D416" s="22" t="str">
        <f t="shared" si="1"/>
        <v>000000000000000</v>
      </c>
      <c r="E416" s="22">
        <f>IFERROR(__xludf.DUMMYFUNCTION("SUM(COUNTA(SPLIT(D416,""0"")))"),1.0)</f>
        <v>1</v>
      </c>
      <c r="F416" s="22"/>
      <c r="G416" s="22"/>
      <c r="K416" s="22"/>
    </row>
    <row r="417">
      <c r="A417" s="23" t="s">
        <v>736</v>
      </c>
      <c r="B417" s="21" t="s">
        <v>17438</v>
      </c>
      <c r="C417" s="23">
        <v>1000000.0</v>
      </c>
      <c r="D417" s="22" t="str">
        <f t="shared" si="1"/>
        <v>000000001000000</v>
      </c>
      <c r="E417" s="22">
        <f>IFERROR(__xludf.DUMMYFUNCTION("SUM(COUNTA(SPLIT(D417,""0"")))"),1.0)</f>
        <v>1</v>
      </c>
      <c r="F417" s="22"/>
      <c r="G417" s="22"/>
      <c r="K417" s="22"/>
    </row>
    <row r="418">
      <c r="A418" s="23" t="s">
        <v>6156</v>
      </c>
      <c r="B418" s="21" t="s">
        <v>17551</v>
      </c>
      <c r="C418" s="23">
        <v>1000100.0</v>
      </c>
      <c r="D418" s="22" t="str">
        <f t="shared" si="1"/>
        <v>000000001000100</v>
      </c>
      <c r="E418" s="22">
        <f>IFERROR(__xludf.DUMMYFUNCTION("SUM(COUNTA(SPLIT(D418,""0"")))"),2.0)</f>
        <v>2</v>
      </c>
      <c r="F418" s="22"/>
      <c r="G418" s="22"/>
      <c r="K418" s="22"/>
    </row>
    <row r="419">
      <c r="A419" s="23" t="s">
        <v>153</v>
      </c>
      <c r="B419" s="21" t="s">
        <v>17425</v>
      </c>
      <c r="C419" s="23">
        <v>1.1000000101E14</v>
      </c>
      <c r="D419" s="22" t="str">
        <f t="shared" si="1"/>
        <v>110000001010000</v>
      </c>
      <c r="E419" s="22">
        <f>IFERROR(__xludf.DUMMYFUNCTION("SUM(COUNTA(SPLIT(D419,""0"")))"),3.0)</f>
        <v>3</v>
      </c>
      <c r="F419" s="22"/>
      <c r="G419" s="22"/>
      <c r="K419" s="22"/>
    </row>
    <row r="420">
      <c r="A420" s="23" t="s">
        <v>14047</v>
      </c>
      <c r="B420" s="21" t="s">
        <v>17425</v>
      </c>
      <c r="C420" s="23">
        <v>1.1000000101E14</v>
      </c>
      <c r="D420" s="22" t="str">
        <f t="shared" si="1"/>
        <v>110000001010000</v>
      </c>
      <c r="E420" s="22">
        <f>IFERROR(__xludf.DUMMYFUNCTION("SUM(COUNTA(SPLIT(D420,""0"")))"),3.0)</f>
        <v>3</v>
      </c>
      <c r="F420" s="22"/>
      <c r="G420" s="22"/>
      <c r="K420" s="22"/>
    </row>
    <row r="421">
      <c r="A421" s="23" t="s">
        <v>3677</v>
      </c>
      <c r="B421" s="21" t="s">
        <v>17552</v>
      </c>
      <c r="C421" s="23">
        <v>1.001001E14</v>
      </c>
      <c r="D421" s="22" t="str">
        <f t="shared" si="1"/>
        <v>100100100000000</v>
      </c>
      <c r="E421" s="22">
        <f>IFERROR(__xludf.DUMMYFUNCTION("SUM(COUNTA(SPLIT(D421,""0"")))"),3.0)</f>
        <v>3</v>
      </c>
      <c r="F421" s="22"/>
      <c r="G421" s="22"/>
      <c r="K421" s="22"/>
    </row>
    <row r="422">
      <c r="A422" s="23" t="s">
        <v>4050</v>
      </c>
      <c r="B422" s="21" t="s">
        <v>17425</v>
      </c>
      <c r="C422" s="23">
        <v>1.1000000101E14</v>
      </c>
      <c r="D422" s="22" t="str">
        <f t="shared" si="1"/>
        <v>110000001010000</v>
      </c>
      <c r="E422" s="22">
        <f>IFERROR(__xludf.DUMMYFUNCTION("SUM(COUNTA(SPLIT(D422,""0"")))"),3.0)</f>
        <v>3</v>
      </c>
      <c r="F422" s="22"/>
      <c r="G422" s="22"/>
      <c r="K422" s="22"/>
    </row>
    <row r="423">
      <c r="A423" s="23" t="s">
        <v>6215</v>
      </c>
      <c r="B423" s="21" t="s">
        <v>17482</v>
      </c>
      <c r="C423" s="23">
        <v>10000.0</v>
      </c>
      <c r="D423" s="22" t="str">
        <f t="shared" si="1"/>
        <v>000000000010000</v>
      </c>
      <c r="E423" s="22">
        <f>IFERROR(__xludf.DUMMYFUNCTION("SUM(COUNTA(SPLIT(D423,""0"")))"),1.0)</f>
        <v>1</v>
      </c>
      <c r="F423" s="22"/>
      <c r="G423" s="22"/>
      <c r="K423" s="22"/>
    </row>
    <row r="424">
      <c r="A424" s="23" t="s">
        <v>13476</v>
      </c>
      <c r="B424" s="21" t="s">
        <v>17425</v>
      </c>
      <c r="C424" s="23">
        <v>1.1000000101E14</v>
      </c>
      <c r="D424" s="22" t="str">
        <f t="shared" si="1"/>
        <v>110000001010000</v>
      </c>
      <c r="E424" s="22">
        <f>IFERROR(__xludf.DUMMYFUNCTION("SUM(COUNTA(SPLIT(D424,""0"")))"),3.0)</f>
        <v>3</v>
      </c>
      <c r="F424" s="22"/>
      <c r="G424" s="22"/>
      <c r="K424" s="22"/>
    </row>
    <row r="425">
      <c r="A425" s="23" t="s">
        <v>9217</v>
      </c>
      <c r="B425" s="21" t="s">
        <v>17425</v>
      </c>
      <c r="C425" s="23">
        <v>1.1000000101E14</v>
      </c>
      <c r="D425" s="22" t="str">
        <f t="shared" si="1"/>
        <v>110000001010000</v>
      </c>
      <c r="E425" s="22">
        <f>IFERROR(__xludf.DUMMYFUNCTION("SUM(COUNTA(SPLIT(D425,""0"")))"),3.0)</f>
        <v>3</v>
      </c>
      <c r="F425" s="22"/>
      <c r="G425" s="22"/>
      <c r="K425" s="22"/>
    </row>
    <row r="426">
      <c r="A426" s="23" t="s">
        <v>5148</v>
      </c>
      <c r="B426" s="21" t="s">
        <v>17425</v>
      </c>
      <c r="C426" s="23">
        <v>1.1000000101E14</v>
      </c>
      <c r="D426" s="22" t="str">
        <f t="shared" si="1"/>
        <v>110000001010000</v>
      </c>
      <c r="E426" s="22">
        <f>IFERROR(__xludf.DUMMYFUNCTION("SUM(COUNTA(SPLIT(D426,""0"")))"),3.0)</f>
        <v>3</v>
      </c>
      <c r="F426" s="22"/>
      <c r="G426" s="22"/>
      <c r="K426" s="22"/>
    </row>
    <row r="427">
      <c r="A427" s="23" t="s">
        <v>6758</v>
      </c>
      <c r="B427" s="21" t="s">
        <v>17438</v>
      </c>
      <c r="C427" s="23">
        <v>1000000.0</v>
      </c>
      <c r="D427" s="22" t="str">
        <f t="shared" si="1"/>
        <v>000000001000000</v>
      </c>
      <c r="E427" s="22">
        <f>IFERROR(__xludf.DUMMYFUNCTION("SUM(COUNTA(SPLIT(D427,""0"")))"),1.0)</f>
        <v>1</v>
      </c>
      <c r="F427" s="22"/>
      <c r="G427" s="22"/>
      <c r="K427" s="22"/>
    </row>
    <row r="428">
      <c r="A428" s="23" t="s">
        <v>17553</v>
      </c>
      <c r="B428" s="21" t="s">
        <v>17470</v>
      </c>
      <c r="C428" s="23">
        <v>1.001001100001E14</v>
      </c>
      <c r="D428" s="22" t="str">
        <f t="shared" si="1"/>
        <v>100100110000100</v>
      </c>
      <c r="E428" s="22">
        <f>IFERROR(__xludf.DUMMYFUNCTION("SUM(COUNTA(SPLIT(D428,""0"")))"),4.0)</f>
        <v>4</v>
      </c>
      <c r="F428" s="22"/>
      <c r="G428" s="22"/>
      <c r="K428" s="22"/>
    </row>
    <row r="429">
      <c r="A429" s="23" t="s">
        <v>17018</v>
      </c>
      <c r="B429" s="21" t="s">
        <v>17425</v>
      </c>
      <c r="C429" s="23">
        <v>1.1000000101E14</v>
      </c>
      <c r="D429" s="22" t="str">
        <f t="shared" si="1"/>
        <v>110000001010000</v>
      </c>
      <c r="E429" s="22">
        <f>IFERROR(__xludf.DUMMYFUNCTION("SUM(COUNTA(SPLIT(D429,""0"")))"),3.0)</f>
        <v>3</v>
      </c>
      <c r="F429" s="22"/>
      <c r="G429" s="22"/>
      <c r="K429" s="22"/>
    </row>
    <row r="430">
      <c r="A430" s="23" t="s">
        <v>15000</v>
      </c>
      <c r="B430" s="21" t="s">
        <v>17425</v>
      </c>
      <c r="C430" s="23">
        <v>1.1000000101E14</v>
      </c>
      <c r="D430" s="22" t="str">
        <f t="shared" si="1"/>
        <v>110000001010000</v>
      </c>
      <c r="E430" s="22">
        <f>IFERROR(__xludf.DUMMYFUNCTION("SUM(COUNTA(SPLIT(D430,""0"")))"),3.0)</f>
        <v>3</v>
      </c>
      <c r="F430" s="22"/>
      <c r="G430" s="22"/>
      <c r="K430" s="22"/>
    </row>
    <row r="431">
      <c r="A431" s="23" t="s">
        <v>9566</v>
      </c>
      <c r="B431" s="21" t="s">
        <v>17554</v>
      </c>
      <c r="C431" s="23">
        <v>1.00000000001E11</v>
      </c>
      <c r="D431" s="22" t="str">
        <f t="shared" si="1"/>
        <v>000100000000001</v>
      </c>
      <c r="E431" s="22">
        <f>IFERROR(__xludf.DUMMYFUNCTION("SUM(COUNTA(SPLIT(D431,""0"")))"),2.0)</f>
        <v>2</v>
      </c>
      <c r="F431" s="22"/>
      <c r="G431" s="22"/>
      <c r="K431" s="22"/>
    </row>
    <row r="432">
      <c r="A432" s="23" t="s">
        <v>13852</v>
      </c>
      <c r="B432" s="21" t="s">
        <v>17435</v>
      </c>
      <c r="C432" s="23">
        <v>1000000.0</v>
      </c>
      <c r="D432" s="22" t="str">
        <f t="shared" si="1"/>
        <v>000000001000000</v>
      </c>
      <c r="E432" s="22">
        <f>IFERROR(__xludf.DUMMYFUNCTION("SUM(COUNTA(SPLIT(D432,""0"")))"),1.0)</f>
        <v>1</v>
      </c>
      <c r="F432" s="22"/>
      <c r="G432" s="22"/>
      <c r="K432" s="22"/>
    </row>
    <row r="433">
      <c r="A433" s="23" t="s">
        <v>12887</v>
      </c>
      <c r="B433" s="21" t="s">
        <v>17450</v>
      </c>
      <c r="C433" s="23">
        <v>1.0</v>
      </c>
      <c r="D433" s="22" t="str">
        <f t="shared" si="1"/>
        <v>000000000000001</v>
      </c>
      <c r="E433" s="22">
        <f>IFERROR(__xludf.DUMMYFUNCTION("SUM(COUNTA(SPLIT(D433,""0"")))"),1.0)</f>
        <v>1</v>
      </c>
      <c r="F433" s="22"/>
      <c r="G433" s="22"/>
      <c r="K433" s="22"/>
    </row>
    <row r="434">
      <c r="A434" s="23" t="s">
        <v>4421</v>
      </c>
      <c r="B434" s="21" t="s">
        <v>17512</v>
      </c>
      <c r="C434" s="23">
        <v>1.01001E13</v>
      </c>
      <c r="D434" s="22" t="str">
        <f t="shared" si="1"/>
        <v>010100100000000</v>
      </c>
      <c r="E434" s="22">
        <f>IFERROR(__xludf.DUMMYFUNCTION("SUM(COUNTA(SPLIT(D434,""0"")))"),3.0)</f>
        <v>3</v>
      </c>
      <c r="F434" s="22"/>
      <c r="G434" s="22"/>
      <c r="K434" s="22"/>
    </row>
    <row r="435">
      <c r="A435" s="23" t="s">
        <v>5958</v>
      </c>
      <c r="B435" s="21" t="s">
        <v>17442</v>
      </c>
      <c r="C435" s="23">
        <v>1001000.0</v>
      </c>
      <c r="D435" s="22" t="str">
        <f t="shared" si="1"/>
        <v>000000001001000</v>
      </c>
      <c r="E435" s="22">
        <f>IFERROR(__xludf.DUMMYFUNCTION("SUM(COUNTA(SPLIT(D435,""0"")))"),2.0)</f>
        <v>2</v>
      </c>
      <c r="F435" s="22"/>
      <c r="G435" s="22"/>
      <c r="K435" s="22"/>
    </row>
    <row r="436">
      <c r="A436" s="23" t="s">
        <v>16775</v>
      </c>
      <c r="B436" s="21" t="s">
        <v>17476</v>
      </c>
      <c r="C436" s="23">
        <v>0.0</v>
      </c>
      <c r="D436" s="22" t="str">
        <f t="shared" si="1"/>
        <v>000000000000000</v>
      </c>
      <c r="E436" s="22">
        <f>IFERROR(__xludf.DUMMYFUNCTION("SUM(COUNTA(SPLIT(D436,""0"")))"),1.0)</f>
        <v>1</v>
      </c>
      <c r="F436" s="22"/>
      <c r="G436" s="22"/>
      <c r="K436" s="22"/>
    </row>
    <row r="437">
      <c r="A437" s="23" t="s">
        <v>10215</v>
      </c>
      <c r="B437" s="21" t="s">
        <v>17456</v>
      </c>
      <c r="C437" s="23">
        <v>1000000.0</v>
      </c>
      <c r="D437" s="22" t="str">
        <f t="shared" si="1"/>
        <v>000000001000000</v>
      </c>
      <c r="E437" s="22">
        <f>IFERROR(__xludf.DUMMYFUNCTION("SUM(COUNTA(SPLIT(D437,""0"")))"),1.0)</f>
        <v>1</v>
      </c>
      <c r="F437" s="22"/>
      <c r="G437" s="22"/>
      <c r="K437" s="22"/>
    </row>
    <row r="438">
      <c r="A438" s="23" t="s">
        <v>13354</v>
      </c>
      <c r="B438" s="21" t="s">
        <v>17555</v>
      </c>
      <c r="C438" s="23">
        <v>1110000.0</v>
      </c>
      <c r="D438" s="22" t="str">
        <f t="shared" si="1"/>
        <v>000000001110000</v>
      </c>
      <c r="E438" s="22">
        <f>IFERROR(__xludf.DUMMYFUNCTION("SUM(COUNTA(SPLIT(D438,""0"")))"),1.0)</f>
        <v>1</v>
      </c>
      <c r="F438" s="22"/>
      <c r="G438" s="22"/>
      <c r="K438" s="22"/>
    </row>
    <row r="439">
      <c r="A439" s="23" t="s">
        <v>1409</v>
      </c>
      <c r="B439" s="21" t="s">
        <v>17438</v>
      </c>
      <c r="C439" s="23">
        <v>1000000.0</v>
      </c>
      <c r="D439" s="22" t="str">
        <f t="shared" si="1"/>
        <v>000000001000000</v>
      </c>
      <c r="E439" s="22">
        <f>IFERROR(__xludf.DUMMYFUNCTION("SUM(COUNTA(SPLIT(D439,""0"")))"),1.0)</f>
        <v>1</v>
      </c>
      <c r="F439" s="22"/>
      <c r="G439" s="22"/>
      <c r="K439" s="22"/>
    </row>
    <row r="440">
      <c r="A440" s="23" t="s">
        <v>10498</v>
      </c>
      <c r="B440" s="21" t="s">
        <v>17519</v>
      </c>
      <c r="C440" s="23">
        <v>1.0011E7</v>
      </c>
      <c r="D440" s="22" t="str">
        <f t="shared" si="1"/>
        <v>000000010011000</v>
      </c>
      <c r="E440" s="22">
        <f>IFERROR(__xludf.DUMMYFUNCTION("SUM(COUNTA(SPLIT(D440,""0"")))"),2.0)</f>
        <v>2</v>
      </c>
      <c r="F440" s="22"/>
      <c r="G440" s="22"/>
      <c r="K440" s="22"/>
    </row>
    <row r="441">
      <c r="A441" s="23" t="s">
        <v>5178</v>
      </c>
      <c r="B441" s="21" t="s">
        <v>17470</v>
      </c>
      <c r="C441" s="23">
        <v>1.001001100001E14</v>
      </c>
      <c r="D441" s="22" t="str">
        <f t="shared" si="1"/>
        <v>100100110000100</v>
      </c>
      <c r="E441" s="22">
        <f>IFERROR(__xludf.DUMMYFUNCTION("SUM(COUNTA(SPLIT(D441,""0"")))"),4.0)</f>
        <v>4</v>
      </c>
      <c r="F441" s="22"/>
      <c r="G441" s="22"/>
      <c r="K441" s="22"/>
    </row>
    <row r="442">
      <c r="A442" s="23" t="s">
        <v>3372</v>
      </c>
      <c r="B442" s="21" t="s">
        <v>17511</v>
      </c>
      <c r="C442" s="23">
        <v>1001100.0</v>
      </c>
      <c r="D442" s="22" t="str">
        <f t="shared" si="1"/>
        <v>000000001001100</v>
      </c>
      <c r="E442" s="22">
        <f>IFERROR(__xludf.DUMMYFUNCTION("SUM(COUNTA(SPLIT(D442,""0"")))"),2.0)</f>
        <v>2</v>
      </c>
      <c r="F442" s="22"/>
      <c r="G442" s="22"/>
      <c r="K442" s="22"/>
    </row>
    <row r="443">
      <c r="A443" s="23" t="s">
        <v>154</v>
      </c>
      <c r="B443" s="21" t="s">
        <v>17438</v>
      </c>
      <c r="C443" s="23">
        <v>1000000.0</v>
      </c>
      <c r="D443" s="22" t="str">
        <f t="shared" si="1"/>
        <v>000000001000000</v>
      </c>
      <c r="E443" s="22">
        <f>IFERROR(__xludf.DUMMYFUNCTION("SUM(COUNTA(SPLIT(D443,""0"")))"),1.0)</f>
        <v>1</v>
      </c>
      <c r="F443" s="22"/>
      <c r="G443" s="22"/>
      <c r="K443" s="22"/>
    </row>
    <row r="444">
      <c r="A444" s="23" t="s">
        <v>14689</v>
      </c>
      <c r="B444" s="21" t="s">
        <v>17539</v>
      </c>
      <c r="C444" s="23">
        <v>1.001E11</v>
      </c>
      <c r="D444" s="22" t="str">
        <f t="shared" si="1"/>
        <v>000100100000000</v>
      </c>
      <c r="E444" s="22">
        <f>IFERROR(__xludf.DUMMYFUNCTION("SUM(COUNTA(SPLIT(D444,""0"")))"),2.0)</f>
        <v>2</v>
      </c>
      <c r="F444" s="22"/>
      <c r="G444" s="22"/>
      <c r="K444" s="22"/>
    </row>
    <row r="445">
      <c r="A445" s="23" t="s">
        <v>343</v>
      </c>
      <c r="B445" s="21" t="s">
        <v>17456</v>
      </c>
      <c r="C445" s="23">
        <v>1000000.0</v>
      </c>
      <c r="D445" s="22" t="str">
        <f t="shared" si="1"/>
        <v>000000001000000</v>
      </c>
      <c r="E445" s="22">
        <f>IFERROR(__xludf.DUMMYFUNCTION("SUM(COUNTA(SPLIT(D445,""0"")))"),1.0)</f>
        <v>1</v>
      </c>
      <c r="F445" s="22"/>
      <c r="G445" s="22"/>
      <c r="K445" s="22"/>
    </row>
    <row r="446">
      <c r="A446" s="23" t="s">
        <v>4680</v>
      </c>
      <c r="B446" s="21" t="s">
        <v>17556</v>
      </c>
      <c r="C446" s="23">
        <v>1.001001E14</v>
      </c>
      <c r="D446" s="22" t="str">
        <f t="shared" si="1"/>
        <v>100100100000000</v>
      </c>
      <c r="E446" s="22">
        <f>IFERROR(__xludf.DUMMYFUNCTION("SUM(COUNTA(SPLIT(D446,""0"")))"),3.0)</f>
        <v>3</v>
      </c>
      <c r="F446" s="22"/>
      <c r="G446" s="22"/>
      <c r="K446" s="22"/>
    </row>
    <row r="447">
      <c r="A447" s="23" t="s">
        <v>15985</v>
      </c>
      <c r="B447" s="21" t="s">
        <v>17443</v>
      </c>
      <c r="C447" s="23">
        <v>1.001E14</v>
      </c>
      <c r="D447" s="22" t="str">
        <f t="shared" si="1"/>
        <v>100100000000000</v>
      </c>
      <c r="E447" s="22">
        <f>IFERROR(__xludf.DUMMYFUNCTION("SUM(COUNTA(SPLIT(D447,""0"")))"),2.0)</f>
        <v>2</v>
      </c>
      <c r="F447" s="22"/>
      <c r="G447" s="22"/>
      <c r="K447" s="22"/>
    </row>
    <row r="448">
      <c r="A448" s="23" t="s">
        <v>5936</v>
      </c>
      <c r="B448" s="21" t="s">
        <v>17438</v>
      </c>
      <c r="C448" s="23">
        <v>1000000.0</v>
      </c>
      <c r="D448" s="22" t="str">
        <f t="shared" si="1"/>
        <v>000000001000000</v>
      </c>
      <c r="E448" s="22">
        <f>IFERROR(__xludf.DUMMYFUNCTION("SUM(COUNTA(SPLIT(D448,""0"")))"),1.0)</f>
        <v>1</v>
      </c>
      <c r="F448" s="22"/>
      <c r="G448" s="22"/>
      <c r="K448" s="22"/>
    </row>
    <row r="449">
      <c r="A449" s="23" t="s">
        <v>7432</v>
      </c>
      <c r="B449" s="21" t="s">
        <v>17438</v>
      </c>
      <c r="C449" s="23">
        <v>1000000.0</v>
      </c>
      <c r="D449" s="22" t="str">
        <f t="shared" si="1"/>
        <v>000000001000000</v>
      </c>
      <c r="E449" s="22">
        <f>IFERROR(__xludf.DUMMYFUNCTION("SUM(COUNTA(SPLIT(D449,""0"")))"),1.0)</f>
        <v>1</v>
      </c>
      <c r="F449" s="22"/>
      <c r="G449" s="22"/>
      <c r="K449" s="22"/>
    </row>
    <row r="450">
      <c r="A450" s="23" t="s">
        <v>9169</v>
      </c>
      <c r="B450" s="21" t="s">
        <v>17444</v>
      </c>
      <c r="C450" s="23">
        <v>1.10011E7</v>
      </c>
      <c r="D450" s="22" t="str">
        <f t="shared" si="1"/>
        <v>000000011001100</v>
      </c>
      <c r="E450" s="22">
        <f>IFERROR(__xludf.DUMMYFUNCTION("SUM(COUNTA(SPLIT(D450,""0"")))"),2.0)</f>
        <v>2</v>
      </c>
      <c r="F450" s="22"/>
      <c r="G450" s="22"/>
      <c r="K450" s="22"/>
    </row>
    <row r="451">
      <c r="A451" s="23" t="s">
        <v>11995</v>
      </c>
      <c r="B451" s="21" t="s">
        <v>17425</v>
      </c>
      <c r="C451" s="23">
        <v>1.1000000101E14</v>
      </c>
      <c r="D451" s="22" t="str">
        <f t="shared" si="1"/>
        <v>110000001010000</v>
      </c>
      <c r="E451" s="22">
        <f>IFERROR(__xludf.DUMMYFUNCTION("SUM(COUNTA(SPLIT(D451,""0"")))"),3.0)</f>
        <v>3</v>
      </c>
      <c r="F451" s="22"/>
      <c r="G451" s="22"/>
      <c r="K451" s="22"/>
    </row>
    <row r="452">
      <c r="A452" s="23" t="s">
        <v>8057</v>
      </c>
      <c r="B452" s="21" t="s">
        <v>17439</v>
      </c>
      <c r="C452" s="23">
        <v>1.0E14</v>
      </c>
      <c r="D452" s="22" t="str">
        <f t="shared" si="1"/>
        <v>100000000000000</v>
      </c>
      <c r="E452" s="22">
        <f>IFERROR(__xludf.DUMMYFUNCTION("SUM(COUNTA(SPLIT(D452,""0"")))"),1.0)</f>
        <v>1</v>
      </c>
      <c r="F452" s="22"/>
      <c r="G452" s="22"/>
      <c r="K452" s="22"/>
    </row>
    <row r="453">
      <c r="A453" s="23" t="s">
        <v>3761</v>
      </c>
      <c r="B453" s="21" t="s">
        <v>17557</v>
      </c>
      <c r="C453" s="23">
        <v>1.00001000001E11</v>
      </c>
      <c r="D453" s="22" t="str">
        <f t="shared" si="1"/>
        <v>000100001000001</v>
      </c>
      <c r="E453" s="22">
        <f>IFERROR(__xludf.DUMMYFUNCTION("SUM(COUNTA(SPLIT(D453,""0"")))"),3.0)</f>
        <v>3</v>
      </c>
      <c r="F453" s="22"/>
      <c r="G453" s="22"/>
      <c r="K453" s="22"/>
    </row>
    <row r="454">
      <c r="A454" s="23" t="s">
        <v>9853</v>
      </c>
      <c r="B454" s="21" t="s">
        <v>17558</v>
      </c>
      <c r="C454" s="23">
        <v>1.00110011E11</v>
      </c>
      <c r="D454" s="22" t="str">
        <f t="shared" si="1"/>
        <v>000100110011000</v>
      </c>
      <c r="E454" s="22">
        <f>IFERROR(__xludf.DUMMYFUNCTION("SUM(COUNTA(SPLIT(D454,""0"")))"),3.0)</f>
        <v>3</v>
      </c>
      <c r="F454" s="22"/>
      <c r="G454" s="22"/>
      <c r="K454" s="22"/>
    </row>
    <row r="455">
      <c r="A455" s="23" t="s">
        <v>155</v>
      </c>
      <c r="B455" s="21" t="s">
        <v>17433</v>
      </c>
      <c r="C455" s="23">
        <v>1110000.0</v>
      </c>
      <c r="D455" s="22" t="str">
        <f t="shared" si="1"/>
        <v>000000001110000</v>
      </c>
      <c r="E455" s="22">
        <f>IFERROR(__xludf.DUMMYFUNCTION("SUM(COUNTA(SPLIT(D455,""0"")))"),1.0)</f>
        <v>1</v>
      </c>
      <c r="F455" s="22"/>
      <c r="G455" s="22"/>
      <c r="K455" s="22"/>
    </row>
    <row r="456">
      <c r="A456" s="23" t="s">
        <v>157</v>
      </c>
      <c r="B456" s="21" t="s">
        <v>17425</v>
      </c>
      <c r="C456" s="23">
        <v>1.1000000101E14</v>
      </c>
      <c r="D456" s="22" t="str">
        <f t="shared" si="1"/>
        <v>110000001010000</v>
      </c>
      <c r="E456" s="22">
        <f>IFERROR(__xludf.DUMMYFUNCTION("SUM(COUNTA(SPLIT(D456,""0"")))"),3.0)</f>
        <v>3</v>
      </c>
      <c r="F456" s="22"/>
      <c r="G456" s="22"/>
      <c r="K456" s="22"/>
    </row>
    <row r="457">
      <c r="A457" s="23" t="s">
        <v>12191</v>
      </c>
      <c r="B457" s="21" t="s">
        <v>17425</v>
      </c>
      <c r="C457" s="23">
        <v>1.1000000101E14</v>
      </c>
      <c r="D457" s="22" t="str">
        <f t="shared" si="1"/>
        <v>110000001010000</v>
      </c>
      <c r="E457" s="22">
        <f>IFERROR(__xludf.DUMMYFUNCTION("SUM(COUNTA(SPLIT(D457,""0"")))"),3.0)</f>
        <v>3</v>
      </c>
      <c r="F457" s="22"/>
      <c r="G457" s="22"/>
      <c r="K457" s="22"/>
    </row>
    <row r="458">
      <c r="A458" s="23" t="s">
        <v>11976</v>
      </c>
      <c r="B458" s="21" t="s">
        <v>17425</v>
      </c>
      <c r="C458" s="23">
        <v>1.1000000101E14</v>
      </c>
      <c r="D458" s="22" t="str">
        <f t="shared" si="1"/>
        <v>110000001010000</v>
      </c>
      <c r="E458" s="22">
        <f>IFERROR(__xludf.DUMMYFUNCTION("SUM(COUNTA(SPLIT(D458,""0"")))"),3.0)</f>
        <v>3</v>
      </c>
      <c r="F458" s="22"/>
      <c r="G458" s="22"/>
      <c r="K458" s="22"/>
    </row>
    <row r="459">
      <c r="A459" s="23" t="s">
        <v>6836</v>
      </c>
      <c r="B459" s="21" t="s">
        <v>17425</v>
      </c>
      <c r="C459" s="23">
        <v>1.1000000101E14</v>
      </c>
      <c r="D459" s="22" t="str">
        <f t="shared" si="1"/>
        <v>110000001010000</v>
      </c>
      <c r="E459" s="22">
        <f>IFERROR(__xludf.DUMMYFUNCTION("SUM(COUNTA(SPLIT(D459,""0"")))"),3.0)</f>
        <v>3</v>
      </c>
      <c r="F459" s="22"/>
      <c r="G459" s="22"/>
      <c r="K459" s="22"/>
    </row>
    <row r="460">
      <c r="A460" s="23" t="s">
        <v>17559</v>
      </c>
      <c r="B460" s="21" t="s">
        <v>17470</v>
      </c>
      <c r="C460" s="23">
        <v>1.001001100001E14</v>
      </c>
      <c r="D460" s="22" t="str">
        <f t="shared" si="1"/>
        <v>100100110000100</v>
      </c>
      <c r="E460" s="22">
        <f>IFERROR(__xludf.DUMMYFUNCTION("SUM(COUNTA(SPLIT(D460,""0"")))"),4.0)</f>
        <v>4</v>
      </c>
      <c r="F460" s="22"/>
      <c r="G460" s="22"/>
      <c r="K460" s="22"/>
    </row>
    <row r="461">
      <c r="A461" s="23" t="s">
        <v>12721</v>
      </c>
      <c r="B461" s="21" t="s">
        <v>17439</v>
      </c>
      <c r="C461" s="23">
        <v>1.0E14</v>
      </c>
      <c r="D461" s="22" t="str">
        <f t="shared" si="1"/>
        <v>100000000000000</v>
      </c>
      <c r="E461" s="22">
        <f>IFERROR(__xludf.DUMMYFUNCTION("SUM(COUNTA(SPLIT(D461,""0"")))"),1.0)</f>
        <v>1</v>
      </c>
      <c r="F461" s="22"/>
      <c r="G461" s="22"/>
      <c r="K461" s="22"/>
    </row>
    <row r="462">
      <c r="A462" s="23" t="s">
        <v>5588</v>
      </c>
      <c r="B462" s="21" t="s">
        <v>17438</v>
      </c>
      <c r="C462" s="23">
        <v>1000000.0</v>
      </c>
      <c r="D462" s="22" t="str">
        <f t="shared" si="1"/>
        <v>000000001000000</v>
      </c>
      <c r="E462" s="22">
        <f>IFERROR(__xludf.DUMMYFUNCTION("SUM(COUNTA(SPLIT(D462,""0"")))"),1.0)</f>
        <v>1</v>
      </c>
      <c r="F462" s="22"/>
      <c r="G462" s="22"/>
      <c r="K462" s="22"/>
    </row>
    <row r="463">
      <c r="A463" s="23" t="s">
        <v>12463</v>
      </c>
      <c r="B463" s="21" t="s">
        <v>17435</v>
      </c>
      <c r="C463" s="23">
        <v>1000000.0</v>
      </c>
      <c r="D463" s="22" t="str">
        <f t="shared" si="1"/>
        <v>000000001000000</v>
      </c>
      <c r="E463" s="22">
        <f>IFERROR(__xludf.DUMMYFUNCTION("SUM(COUNTA(SPLIT(D463,""0"")))"),1.0)</f>
        <v>1</v>
      </c>
      <c r="F463" s="22"/>
      <c r="G463" s="22"/>
      <c r="K463" s="22"/>
    </row>
    <row r="464">
      <c r="A464" s="23" t="s">
        <v>11097</v>
      </c>
      <c r="B464" s="21" t="s">
        <v>17425</v>
      </c>
      <c r="C464" s="23">
        <v>1.1000000101E14</v>
      </c>
      <c r="D464" s="22" t="str">
        <f t="shared" si="1"/>
        <v>110000001010000</v>
      </c>
      <c r="E464" s="22">
        <f>IFERROR(__xludf.DUMMYFUNCTION("SUM(COUNTA(SPLIT(D464,""0"")))"),3.0)</f>
        <v>3</v>
      </c>
      <c r="F464" s="22"/>
      <c r="G464" s="22"/>
      <c r="K464" s="22"/>
    </row>
    <row r="465">
      <c r="A465" s="23" t="s">
        <v>7205</v>
      </c>
      <c r="B465" s="21" t="s">
        <v>17438</v>
      </c>
      <c r="C465" s="23">
        <v>1000000.0</v>
      </c>
      <c r="D465" s="22" t="str">
        <f t="shared" si="1"/>
        <v>000000001000000</v>
      </c>
      <c r="E465" s="22">
        <f>IFERROR(__xludf.DUMMYFUNCTION("SUM(COUNTA(SPLIT(D465,""0"")))"),1.0)</f>
        <v>1</v>
      </c>
      <c r="F465" s="22"/>
      <c r="G465" s="22"/>
      <c r="K465" s="22"/>
    </row>
    <row r="466">
      <c r="A466" s="23" t="s">
        <v>6068</v>
      </c>
      <c r="B466" s="21" t="s">
        <v>17425</v>
      </c>
      <c r="C466" s="23">
        <v>1.1000000101E14</v>
      </c>
      <c r="D466" s="22" t="str">
        <f t="shared" si="1"/>
        <v>110000001010000</v>
      </c>
      <c r="E466" s="22">
        <f>IFERROR(__xludf.DUMMYFUNCTION("SUM(COUNTA(SPLIT(D466,""0"")))"),3.0)</f>
        <v>3</v>
      </c>
      <c r="F466" s="22"/>
      <c r="G466" s="22"/>
      <c r="K466" s="22"/>
    </row>
    <row r="467">
      <c r="A467" s="23" t="s">
        <v>14198</v>
      </c>
      <c r="B467" s="21" t="s">
        <v>17425</v>
      </c>
      <c r="C467" s="23">
        <v>1.1000000101E14</v>
      </c>
      <c r="D467" s="22" t="str">
        <f t="shared" si="1"/>
        <v>110000001010000</v>
      </c>
      <c r="E467" s="22">
        <f>IFERROR(__xludf.DUMMYFUNCTION("SUM(COUNTA(SPLIT(D467,""0"")))"),3.0)</f>
        <v>3</v>
      </c>
      <c r="F467" s="22"/>
      <c r="G467" s="22"/>
      <c r="K467" s="22"/>
    </row>
    <row r="468">
      <c r="A468" s="23" t="s">
        <v>158</v>
      </c>
      <c r="B468" s="21" t="s">
        <v>17470</v>
      </c>
      <c r="C468" s="23">
        <v>1.001001100001E14</v>
      </c>
      <c r="D468" s="22" t="str">
        <f t="shared" si="1"/>
        <v>100100110000100</v>
      </c>
      <c r="E468" s="22">
        <f>IFERROR(__xludf.DUMMYFUNCTION("SUM(COUNTA(SPLIT(D468,""0"")))"),4.0)</f>
        <v>4</v>
      </c>
      <c r="F468" s="22"/>
      <c r="G468" s="22"/>
      <c r="K468" s="22"/>
    </row>
    <row r="469">
      <c r="A469" s="23" t="s">
        <v>3030</v>
      </c>
      <c r="B469" s="21" t="s">
        <v>17491</v>
      </c>
      <c r="C469" s="23">
        <v>1.1001E7</v>
      </c>
      <c r="D469" s="22" t="str">
        <f t="shared" si="1"/>
        <v>000000011001000</v>
      </c>
      <c r="E469" s="22">
        <f>IFERROR(__xludf.DUMMYFUNCTION("SUM(COUNTA(SPLIT(D469,""0"")))"),2.0)</f>
        <v>2</v>
      </c>
      <c r="F469" s="22"/>
      <c r="G469" s="22"/>
      <c r="K469" s="22"/>
    </row>
    <row r="470">
      <c r="A470" s="23" t="s">
        <v>1808</v>
      </c>
      <c r="B470" s="21" t="s">
        <v>17560</v>
      </c>
      <c r="C470" s="23">
        <v>1.1E14</v>
      </c>
      <c r="D470" s="22" t="str">
        <f t="shared" si="1"/>
        <v>110000000000000</v>
      </c>
      <c r="E470" s="22">
        <f>IFERROR(__xludf.DUMMYFUNCTION("SUM(COUNTA(SPLIT(D470,""0"")))"),1.0)</f>
        <v>1</v>
      </c>
      <c r="F470" s="22"/>
      <c r="G470" s="22"/>
      <c r="K470" s="22"/>
    </row>
    <row r="471">
      <c r="A471" s="23" t="s">
        <v>1724</v>
      </c>
      <c r="B471" s="21" t="s">
        <v>17447</v>
      </c>
      <c r="C471" s="23">
        <v>1.0E11</v>
      </c>
      <c r="D471" s="22" t="str">
        <f t="shared" si="1"/>
        <v>000100000000000</v>
      </c>
      <c r="E471" s="22">
        <f>IFERROR(__xludf.DUMMYFUNCTION("SUM(COUNTA(SPLIT(D471,""0"")))"),1.0)</f>
        <v>1</v>
      </c>
      <c r="F471" s="22"/>
      <c r="G471" s="22"/>
      <c r="K471" s="22"/>
    </row>
    <row r="472">
      <c r="A472" s="23" t="s">
        <v>4550</v>
      </c>
      <c r="B472" s="21" t="s">
        <v>17425</v>
      </c>
      <c r="C472" s="23">
        <v>1.1000000101E14</v>
      </c>
      <c r="D472" s="22" t="str">
        <f t="shared" si="1"/>
        <v>110000001010000</v>
      </c>
      <c r="E472" s="22">
        <f>IFERROR(__xludf.DUMMYFUNCTION("SUM(COUNTA(SPLIT(D472,""0"")))"),3.0)</f>
        <v>3</v>
      </c>
      <c r="F472" s="22"/>
      <c r="G472" s="22"/>
      <c r="K472" s="22"/>
    </row>
    <row r="473">
      <c r="A473" s="23" t="s">
        <v>10310</v>
      </c>
      <c r="B473" s="21" t="s">
        <v>17425</v>
      </c>
      <c r="C473" s="23">
        <v>1.1000000101E14</v>
      </c>
      <c r="D473" s="22" t="str">
        <f t="shared" si="1"/>
        <v>110000001010000</v>
      </c>
      <c r="E473" s="22">
        <f>IFERROR(__xludf.DUMMYFUNCTION("SUM(COUNTA(SPLIT(D473,""0"")))"),3.0)</f>
        <v>3</v>
      </c>
      <c r="F473" s="22"/>
      <c r="G473" s="22"/>
      <c r="K473" s="22"/>
    </row>
    <row r="474">
      <c r="A474" s="23" t="s">
        <v>4601</v>
      </c>
      <c r="B474" s="21" t="s">
        <v>17561</v>
      </c>
      <c r="C474" s="23">
        <v>1000001.0</v>
      </c>
      <c r="D474" s="22" t="str">
        <f t="shared" si="1"/>
        <v>000000001000001</v>
      </c>
      <c r="E474" s="22">
        <f>IFERROR(__xludf.DUMMYFUNCTION("SUM(COUNTA(SPLIT(D474,""0"")))"),2.0)</f>
        <v>2</v>
      </c>
      <c r="F474" s="22"/>
      <c r="G474" s="22"/>
      <c r="K474" s="22"/>
    </row>
    <row r="475">
      <c r="A475" s="23" t="s">
        <v>13933</v>
      </c>
      <c r="B475" s="21" t="s">
        <v>17562</v>
      </c>
      <c r="C475" s="23">
        <v>1001000.0</v>
      </c>
      <c r="D475" s="22" t="str">
        <f t="shared" si="1"/>
        <v>000000001001000</v>
      </c>
      <c r="E475" s="22">
        <f>IFERROR(__xludf.DUMMYFUNCTION("SUM(COUNTA(SPLIT(D475,""0"")))"),2.0)</f>
        <v>2</v>
      </c>
      <c r="F475" s="22"/>
      <c r="G475" s="22"/>
      <c r="K475" s="22"/>
    </row>
    <row r="476">
      <c r="A476" s="23" t="s">
        <v>10262</v>
      </c>
      <c r="B476" s="21" t="s">
        <v>17437</v>
      </c>
      <c r="C476" s="23">
        <v>0.0</v>
      </c>
      <c r="D476" s="22" t="str">
        <f t="shared" si="1"/>
        <v>000000000000000</v>
      </c>
      <c r="E476" s="22">
        <f>IFERROR(__xludf.DUMMYFUNCTION("SUM(COUNTA(SPLIT(D476,""0"")))"),1.0)</f>
        <v>1</v>
      </c>
      <c r="F476" s="22"/>
      <c r="G476" s="22"/>
      <c r="K476" s="22"/>
    </row>
    <row r="477">
      <c r="A477" s="23" t="s">
        <v>7416</v>
      </c>
      <c r="B477" s="21" t="s">
        <v>17478</v>
      </c>
      <c r="C477" s="23">
        <v>1.0E14</v>
      </c>
      <c r="D477" s="22" t="str">
        <f t="shared" si="1"/>
        <v>100000000000000</v>
      </c>
      <c r="E477" s="22">
        <f>IFERROR(__xludf.DUMMYFUNCTION("SUM(COUNTA(SPLIT(D477,""0"")))"),1.0)</f>
        <v>1</v>
      </c>
      <c r="F477" s="22"/>
      <c r="G477" s="22"/>
      <c r="K477" s="22"/>
    </row>
    <row r="478">
      <c r="A478" s="23" t="s">
        <v>15502</v>
      </c>
      <c r="B478" s="21" t="s">
        <v>17437</v>
      </c>
      <c r="C478" s="23">
        <v>0.0</v>
      </c>
      <c r="D478" s="22" t="str">
        <f t="shared" si="1"/>
        <v>000000000000000</v>
      </c>
      <c r="E478" s="22">
        <f>IFERROR(__xludf.DUMMYFUNCTION("SUM(COUNTA(SPLIT(D478,""0"")))"),1.0)</f>
        <v>1</v>
      </c>
      <c r="F478" s="22"/>
      <c r="G478" s="22"/>
      <c r="K478" s="22"/>
    </row>
    <row r="479">
      <c r="A479" s="23" t="s">
        <v>8765</v>
      </c>
      <c r="B479" s="21" t="s">
        <v>17439</v>
      </c>
      <c r="C479" s="23">
        <v>1.0E14</v>
      </c>
      <c r="D479" s="22" t="str">
        <f t="shared" si="1"/>
        <v>100000000000000</v>
      </c>
      <c r="E479" s="22">
        <f>IFERROR(__xludf.DUMMYFUNCTION("SUM(COUNTA(SPLIT(D479,""0"")))"),1.0)</f>
        <v>1</v>
      </c>
      <c r="F479" s="22"/>
      <c r="G479" s="22"/>
      <c r="K479" s="22"/>
    </row>
    <row r="480">
      <c r="A480" s="23" t="s">
        <v>8896</v>
      </c>
      <c r="B480" s="21" t="s">
        <v>17452</v>
      </c>
      <c r="C480" s="23">
        <v>1.0E14</v>
      </c>
      <c r="D480" s="22" t="str">
        <f t="shared" si="1"/>
        <v>100000000000000</v>
      </c>
      <c r="E480" s="22">
        <f>IFERROR(__xludf.DUMMYFUNCTION("SUM(COUNTA(SPLIT(D480,""0"")))"),1.0)</f>
        <v>1</v>
      </c>
      <c r="F480" s="22"/>
      <c r="G480" s="22"/>
      <c r="K480" s="22"/>
    </row>
    <row r="481">
      <c r="A481" s="23" t="s">
        <v>8000</v>
      </c>
      <c r="B481" s="21" t="s">
        <v>17442</v>
      </c>
      <c r="C481" s="23">
        <v>1001000.0</v>
      </c>
      <c r="D481" s="22" t="str">
        <f t="shared" si="1"/>
        <v>000000001001000</v>
      </c>
      <c r="E481" s="22">
        <f>IFERROR(__xludf.DUMMYFUNCTION("SUM(COUNTA(SPLIT(D481,""0"")))"),2.0)</f>
        <v>2</v>
      </c>
      <c r="F481" s="22"/>
      <c r="G481" s="22"/>
      <c r="K481" s="22"/>
    </row>
    <row r="482">
      <c r="A482" s="23" t="s">
        <v>160</v>
      </c>
      <c r="B482" s="21" t="s">
        <v>17563</v>
      </c>
      <c r="C482" s="23">
        <v>0.0</v>
      </c>
      <c r="D482" s="22" t="str">
        <f t="shared" si="1"/>
        <v>000000000000000</v>
      </c>
      <c r="E482" s="22">
        <f>IFERROR(__xludf.DUMMYFUNCTION("SUM(COUNTA(SPLIT(D482,""0"")))"),1.0)</f>
        <v>1</v>
      </c>
      <c r="F482" s="22"/>
      <c r="G482" s="22"/>
      <c r="K482" s="22"/>
    </row>
    <row r="483">
      <c r="A483" s="23" t="s">
        <v>14334</v>
      </c>
      <c r="B483" s="21" t="s">
        <v>17425</v>
      </c>
      <c r="C483" s="23">
        <v>1.1000000101E14</v>
      </c>
      <c r="D483" s="22" t="str">
        <f t="shared" si="1"/>
        <v>110000001010000</v>
      </c>
      <c r="E483" s="22">
        <f>IFERROR(__xludf.DUMMYFUNCTION("SUM(COUNTA(SPLIT(D483,""0"")))"),3.0)</f>
        <v>3</v>
      </c>
      <c r="F483" s="22"/>
      <c r="G483" s="22"/>
      <c r="K483" s="22"/>
    </row>
    <row r="484">
      <c r="A484" s="23" t="s">
        <v>9982</v>
      </c>
      <c r="B484" s="21" t="s">
        <v>17438</v>
      </c>
      <c r="C484" s="23">
        <v>1000000.0</v>
      </c>
      <c r="D484" s="22" t="str">
        <f t="shared" si="1"/>
        <v>000000001000000</v>
      </c>
      <c r="E484" s="22">
        <f>IFERROR(__xludf.DUMMYFUNCTION("SUM(COUNTA(SPLIT(D484,""0"")))"),1.0)</f>
        <v>1</v>
      </c>
      <c r="F484" s="22"/>
      <c r="G484" s="22"/>
      <c r="K484" s="22"/>
    </row>
    <row r="485">
      <c r="A485" s="23" t="s">
        <v>16319</v>
      </c>
      <c r="B485" s="21" t="s">
        <v>17425</v>
      </c>
      <c r="C485" s="23">
        <v>1.1000000101E14</v>
      </c>
      <c r="D485" s="22" t="str">
        <f t="shared" si="1"/>
        <v>110000001010000</v>
      </c>
      <c r="E485" s="22">
        <f>IFERROR(__xludf.DUMMYFUNCTION("SUM(COUNTA(SPLIT(D485,""0"")))"),3.0)</f>
        <v>3</v>
      </c>
      <c r="F485" s="22"/>
      <c r="G485" s="22"/>
      <c r="K485" s="22"/>
    </row>
    <row r="486">
      <c r="A486" s="23" t="s">
        <v>1237</v>
      </c>
      <c r="B486" s="21" t="s">
        <v>17456</v>
      </c>
      <c r="C486" s="23">
        <v>1000000.0</v>
      </c>
      <c r="D486" s="22" t="str">
        <f t="shared" si="1"/>
        <v>000000001000000</v>
      </c>
      <c r="E486" s="22">
        <f>IFERROR(__xludf.DUMMYFUNCTION("SUM(COUNTA(SPLIT(D486,""0"")))"),1.0)</f>
        <v>1</v>
      </c>
      <c r="F486" s="22"/>
      <c r="G486" s="22"/>
      <c r="K486" s="22"/>
    </row>
    <row r="487">
      <c r="A487" s="23" t="s">
        <v>12545</v>
      </c>
      <c r="B487" s="21" t="s">
        <v>17425</v>
      </c>
      <c r="C487" s="23">
        <v>1.1000000101E14</v>
      </c>
      <c r="D487" s="22" t="str">
        <f t="shared" si="1"/>
        <v>110000001010000</v>
      </c>
      <c r="E487" s="22">
        <f>IFERROR(__xludf.DUMMYFUNCTION("SUM(COUNTA(SPLIT(D487,""0"")))"),3.0)</f>
        <v>3</v>
      </c>
      <c r="F487" s="22"/>
      <c r="G487" s="22"/>
      <c r="K487" s="22"/>
    </row>
    <row r="488">
      <c r="A488" s="23" t="s">
        <v>5410</v>
      </c>
      <c r="B488" s="21" t="s">
        <v>17468</v>
      </c>
      <c r="C488" s="23">
        <v>1.001001E14</v>
      </c>
      <c r="D488" s="22" t="str">
        <f t="shared" si="1"/>
        <v>100100100000000</v>
      </c>
      <c r="E488" s="22">
        <f>IFERROR(__xludf.DUMMYFUNCTION("SUM(COUNTA(SPLIT(D488,""0"")))"),3.0)</f>
        <v>3</v>
      </c>
      <c r="F488" s="22"/>
      <c r="G488" s="22"/>
      <c r="K488" s="22"/>
    </row>
    <row r="489">
      <c r="A489" s="23" t="s">
        <v>11695</v>
      </c>
      <c r="B489" s="21" t="s">
        <v>17470</v>
      </c>
      <c r="C489" s="23">
        <v>1.001001100001E14</v>
      </c>
      <c r="D489" s="22" t="str">
        <f t="shared" si="1"/>
        <v>100100110000100</v>
      </c>
      <c r="E489" s="22">
        <f>IFERROR(__xludf.DUMMYFUNCTION("SUM(COUNTA(SPLIT(D489,""0"")))"),4.0)</f>
        <v>4</v>
      </c>
      <c r="F489" s="22"/>
      <c r="G489" s="22"/>
      <c r="K489" s="22"/>
    </row>
    <row r="490">
      <c r="A490" s="23" t="s">
        <v>6067</v>
      </c>
      <c r="B490" s="21" t="s">
        <v>17438</v>
      </c>
      <c r="C490" s="23">
        <v>1000000.0</v>
      </c>
      <c r="D490" s="22" t="str">
        <f t="shared" si="1"/>
        <v>000000001000000</v>
      </c>
      <c r="E490" s="22">
        <f>IFERROR(__xludf.DUMMYFUNCTION("SUM(COUNTA(SPLIT(D490,""0"")))"),1.0)</f>
        <v>1</v>
      </c>
      <c r="F490" s="22"/>
      <c r="G490" s="22"/>
      <c r="K490" s="22"/>
    </row>
    <row r="491">
      <c r="A491" s="23" t="s">
        <v>5466</v>
      </c>
      <c r="B491" s="21" t="s">
        <v>17425</v>
      </c>
      <c r="C491" s="23">
        <v>1.1000000101E14</v>
      </c>
      <c r="D491" s="22" t="str">
        <f t="shared" si="1"/>
        <v>110000001010000</v>
      </c>
      <c r="E491" s="22">
        <f>IFERROR(__xludf.DUMMYFUNCTION("SUM(COUNTA(SPLIT(D491,""0"")))"),3.0)</f>
        <v>3</v>
      </c>
      <c r="F491" s="22"/>
      <c r="G491" s="22"/>
      <c r="K491" s="22"/>
    </row>
    <row r="492">
      <c r="A492" s="23" t="s">
        <v>15938</v>
      </c>
      <c r="B492" s="21" t="s">
        <v>17564</v>
      </c>
      <c r="C492" s="23">
        <v>0.0</v>
      </c>
      <c r="D492" s="22" t="str">
        <f t="shared" si="1"/>
        <v>000000000000000</v>
      </c>
      <c r="E492" s="22">
        <f>IFERROR(__xludf.DUMMYFUNCTION("SUM(COUNTA(SPLIT(D492,""0"")))"),1.0)</f>
        <v>1</v>
      </c>
      <c r="F492" s="22"/>
      <c r="G492" s="22"/>
      <c r="K492" s="22"/>
    </row>
    <row r="493">
      <c r="A493" s="23" t="s">
        <v>9055</v>
      </c>
      <c r="B493" s="21" t="s">
        <v>17425</v>
      </c>
      <c r="C493" s="23">
        <v>1.1000000101E14</v>
      </c>
      <c r="D493" s="22" t="str">
        <f t="shared" si="1"/>
        <v>110000001010000</v>
      </c>
      <c r="E493" s="22">
        <f>IFERROR(__xludf.DUMMYFUNCTION("SUM(COUNTA(SPLIT(D493,""0"")))"),3.0)</f>
        <v>3</v>
      </c>
      <c r="F493" s="22"/>
      <c r="G493" s="22"/>
      <c r="K493" s="22"/>
    </row>
    <row r="494">
      <c r="A494" s="23" t="s">
        <v>16210</v>
      </c>
      <c r="B494" s="21" t="s">
        <v>17444</v>
      </c>
      <c r="C494" s="23">
        <v>1.10011E7</v>
      </c>
      <c r="D494" s="22" t="str">
        <f t="shared" si="1"/>
        <v>000000011001100</v>
      </c>
      <c r="E494" s="22">
        <f>IFERROR(__xludf.DUMMYFUNCTION("SUM(COUNTA(SPLIT(D494,""0"")))"),2.0)</f>
        <v>2</v>
      </c>
      <c r="F494" s="22"/>
      <c r="G494" s="22"/>
      <c r="K494" s="22"/>
    </row>
    <row r="495">
      <c r="A495" s="23" t="s">
        <v>15385</v>
      </c>
      <c r="B495" s="21" t="s">
        <v>17442</v>
      </c>
      <c r="C495" s="23">
        <v>1001000.0</v>
      </c>
      <c r="D495" s="22" t="str">
        <f t="shared" si="1"/>
        <v>000000001001000</v>
      </c>
      <c r="E495" s="22">
        <f>IFERROR(__xludf.DUMMYFUNCTION("SUM(COUNTA(SPLIT(D495,""0"")))"),2.0)</f>
        <v>2</v>
      </c>
      <c r="F495" s="22"/>
      <c r="G495" s="22"/>
      <c r="K495" s="22"/>
    </row>
    <row r="496">
      <c r="A496" s="23" t="s">
        <v>9660</v>
      </c>
      <c r="B496" s="21" t="s">
        <v>17437</v>
      </c>
      <c r="C496" s="23">
        <v>0.0</v>
      </c>
      <c r="D496" s="22" t="str">
        <f t="shared" si="1"/>
        <v>000000000000000</v>
      </c>
      <c r="E496" s="22">
        <f>IFERROR(__xludf.DUMMYFUNCTION("SUM(COUNTA(SPLIT(D496,""0"")))"),1.0)</f>
        <v>1</v>
      </c>
      <c r="F496" s="22"/>
      <c r="G496" s="22"/>
      <c r="K496" s="22"/>
    </row>
    <row r="497">
      <c r="A497" s="23" t="s">
        <v>6050</v>
      </c>
      <c r="B497" s="21" t="s">
        <v>17425</v>
      </c>
      <c r="C497" s="23">
        <v>1.1000000101E14</v>
      </c>
      <c r="D497" s="22" t="str">
        <f t="shared" si="1"/>
        <v>110000001010000</v>
      </c>
      <c r="E497" s="22">
        <f>IFERROR(__xludf.DUMMYFUNCTION("SUM(COUNTA(SPLIT(D497,""0"")))"),3.0)</f>
        <v>3</v>
      </c>
      <c r="F497" s="22"/>
      <c r="G497" s="22"/>
      <c r="K497" s="22"/>
    </row>
    <row r="498">
      <c r="A498" s="23" t="s">
        <v>15408</v>
      </c>
      <c r="B498" s="21" t="s">
        <v>17425</v>
      </c>
      <c r="C498" s="23">
        <v>1.1000000101E14</v>
      </c>
      <c r="D498" s="22" t="str">
        <f t="shared" si="1"/>
        <v>110000001010000</v>
      </c>
      <c r="E498" s="22">
        <f>IFERROR(__xludf.DUMMYFUNCTION("SUM(COUNTA(SPLIT(D498,""0"")))"),3.0)</f>
        <v>3</v>
      </c>
      <c r="F498" s="22"/>
      <c r="G498" s="22"/>
      <c r="K498" s="22"/>
    </row>
    <row r="499">
      <c r="A499" s="23" t="s">
        <v>4686</v>
      </c>
      <c r="B499" s="21" t="s">
        <v>17458</v>
      </c>
      <c r="C499" s="23">
        <v>1001100.0</v>
      </c>
      <c r="D499" s="22" t="str">
        <f t="shared" si="1"/>
        <v>000000001001100</v>
      </c>
      <c r="E499" s="22">
        <f>IFERROR(__xludf.DUMMYFUNCTION("SUM(COUNTA(SPLIT(D499,""0"")))"),2.0)</f>
        <v>2</v>
      </c>
      <c r="F499" s="22"/>
      <c r="G499" s="22"/>
      <c r="K499" s="22"/>
    </row>
    <row r="500">
      <c r="A500" s="23" t="s">
        <v>9679</v>
      </c>
      <c r="B500" s="21" t="s">
        <v>17565</v>
      </c>
      <c r="C500" s="23">
        <v>1.1000000101E14</v>
      </c>
      <c r="D500" s="22" t="str">
        <f t="shared" si="1"/>
        <v>110000001010000</v>
      </c>
      <c r="E500" s="22">
        <f>IFERROR(__xludf.DUMMYFUNCTION("SUM(COUNTA(SPLIT(D500,""0"")))"),3.0)</f>
        <v>3</v>
      </c>
      <c r="F500" s="22"/>
      <c r="G500" s="22"/>
      <c r="K500" s="22"/>
    </row>
    <row r="501">
      <c r="A501" s="23" t="s">
        <v>391</v>
      </c>
      <c r="B501" s="21" t="s">
        <v>17566</v>
      </c>
      <c r="C501" s="23">
        <v>10000.0</v>
      </c>
      <c r="D501" s="22" t="str">
        <f t="shared" si="1"/>
        <v>000000000010000</v>
      </c>
      <c r="E501" s="22">
        <f>IFERROR(__xludf.DUMMYFUNCTION("SUM(COUNTA(SPLIT(D501,""0"")))"),1.0)</f>
        <v>1</v>
      </c>
      <c r="F501" s="22"/>
      <c r="G501" s="22"/>
      <c r="K501" s="22"/>
    </row>
    <row r="502">
      <c r="A502" s="23" t="s">
        <v>9142</v>
      </c>
      <c r="B502" s="21" t="s">
        <v>17567</v>
      </c>
      <c r="C502" s="23">
        <v>1.00110011E11</v>
      </c>
      <c r="D502" s="22" t="str">
        <f t="shared" si="1"/>
        <v>000100110011000</v>
      </c>
      <c r="E502" s="22">
        <f>IFERROR(__xludf.DUMMYFUNCTION("SUM(COUNTA(SPLIT(D502,""0"")))"),3.0)</f>
        <v>3</v>
      </c>
      <c r="F502" s="22"/>
      <c r="G502" s="22"/>
      <c r="K502" s="22"/>
    </row>
    <row r="503">
      <c r="A503" s="23" t="s">
        <v>15633</v>
      </c>
      <c r="B503" s="21" t="s">
        <v>17568</v>
      </c>
      <c r="C503" s="23">
        <v>1.0110111E11</v>
      </c>
      <c r="D503" s="22" t="str">
        <f t="shared" si="1"/>
        <v>000101101110000</v>
      </c>
      <c r="E503" s="22">
        <f>IFERROR(__xludf.DUMMYFUNCTION("SUM(COUNTA(SPLIT(D503,""0"")))"),3.0)</f>
        <v>3</v>
      </c>
      <c r="F503" s="22"/>
      <c r="G503" s="22"/>
      <c r="K503" s="22"/>
    </row>
    <row r="504">
      <c r="A504" s="23" t="s">
        <v>12950</v>
      </c>
      <c r="B504" s="21" t="s">
        <v>17470</v>
      </c>
      <c r="C504" s="23">
        <v>1.001001100001E14</v>
      </c>
      <c r="D504" s="22" t="str">
        <f t="shared" si="1"/>
        <v>100100110000100</v>
      </c>
      <c r="E504" s="22">
        <f>IFERROR(__xludf.DUMMYFUNCTION("SUM(COUNTA(SPLIT(D504,""0"")))"),4.0)</f>
        <v>4</v>
      </c>
      <c r="F504" s="22"/>
      <c r="G504" s="22"/>
      <c r="K504" s="22"/>
    </row>
    <row r="505">
      <c r="A505" s="23" t="s">
        <v>14720</v>
      </c>
      <c r="B505" s="21" t="s">
        <v>17456</v>
      </c>
      <c r="C505" s="23">
        <v>1000000.0</v>
      </c>
      <c r="D505" s="22" t="str">
        <f t="shared" si="1"/>
        <v>000000001000000</v>
      </c>
      <c r="E505" s="22">
        <f>IFERROR(__xludf.DUMMYFUNCTION("SUM(COUNTA(SPLIT(D505,""0"")))"),1.0)</f>
        <v>1</v>
      </c>
      <c r="F505" s="22"/>
      <c r="G505" s="22"/>
      <c r="K505" s="22"/>
    </row>
    <row r="506">
      <c r="A506" s="23" t="s">
        <v>1025</v>
      </c>
      <c r="B506" s="21" t="s">
        <v>17425</v>
      </c>
      <c r="C506" s="23">
        <v>1.1000000101E14</v>
      </c>
      <c r="D506" s="22" t="str">
        <f t="shared" si="1"/>
        <v>110000001010000</v>
      </c>
      <c r="E506" s="22">
        <f>IFERROR(__xludf.DUMMYFUNCTION("SUM(COUNTA(SPLIT(D506,""0"")))"),3.0)</f>
        <v>3</v>
      </c>
      <c r="F506" s="22"/>
      <c r="G506" s="22"/>
      <c r="K506" s="22"/>
    </row>
    <row r="507">
      <c r="A507" s="23" t="s">
        <v>10766</v>
      </c>
      <c r="B507" s="21" t="s">
        <v>17436</v>
      </c>
      <c r="C507" s="23">
        <v>1001100.0</v>
      </c>
      <c r="D507" s="22" t="str">
        <f t="shared" si="1"/>
        <v>000000001001100</v>
      </c>
      <c r="E507" s="22">
        <f>IFERROR(__xludf.DUMMYFUNCTION("SUM(COUNTA(SPLIT(D507,""0"")))"),2.0)</f>
        <v>2</v>
      </c>
      <c r="F507" s="22"/>
      <c r="G507" s="22"/>
      <c r="K507" s="22"/>
    </row>
    <row r="508">
      <c r="A508" s="23" t="s">
        <v>13630</v>
      </c>
      <c r="B508" s="21" t="s">
        <v>17509</v>
      </c>
      <c r="C508" s="23">
        <v>1.001011111E11</v>
      </c>
      <c r="D508" s="22" t="str">
        <f t="shared" si="1"/>
        <v>000100101111100</v>
      </c>
      <c r="E508" s="22">
        <f>IFERROR(__xludf.DUMMYFUNCTION("SUM(COUNTA(SPLIT(D508,""0"")))"),3.0)</f>
        <v>3</v>
      </c>
      <c r="F508" s="22"/>
      <c r="G508" s="22"/>
      <c r="K508" s="22"/>
    </row>
    <row r="509">
      <c r="A509" s="23" t="s">
        <v>3987</v>
      </c>
      <c r="B509" s="21" t="s">
        <v>17458</v>
      </c>
      <c r="C509" s="23">
        <v>1001100.0</v>
      </c>
      <c r="D509" s="22" t="str">
        <f t="shared" si="1"/>
        <v>000000001001100</v>
      </c>
      <c r="E509" s="22">
        <f>IFERROR(__xludf.DUMMYFUNCTION("SUM(COUNTA(SPLIT(D509,""0"")))"),2.0)</f>
        <v>2</v>
      </c>
      <c r="F509" s="22"/>
      <c r="G509" s="22"/>
      <c r="K509" s="22"/>
    </row>
    <row r="510">
      <c r="A510" s="23" t="s">
        <v>7085</v>
      </c>
      <c r="B510" s="21" t="s">
        <v>17470</v>
      </c>
      <c r="C510" s="23">
        <v>1.001001100001E14</v>
      </c>
      <c r="D510" s="22" t="str">
        <f t="shared" si="1"/>
        <v>100100110000100</v>
      </c>
      <c r="E510" s="22">
        <f>IFERROR(__xludf.DUMMYFUNCTION("SUM(COUNTA(SPLIT(D510,""0"")))"),4.0)</f>
        <v>4</v>
      </c>
      <c r="F510" s="22"/>
      <c r="G510" s="22"/>
      <c r="K510" s="22"/>
    </row>
    <row r="511">
      <c r="A511" s="23" t="s">
        <v>8469</v>
      </c>
      <c r="B511" s="21" t="s">
        <v>17439</v>
      </c>
      <c r="C511" s="23">
        <v>1.0E14</v>
      </c>
      <c r="D511" s="22" t="str">
        <f t="shared" si="1"/>
        <v>100000000000000</v>
      </c>
      <c r="E511" s="22">
        <f>IFERROR(__xludf.DUMMYFUNCTION("SUM(COUNTA(SPLIT(D511,""0"")))"),1.0)</f>
        <v>1</v>
      </c>
      <c r="F511" s="22"/>
      <c r="G511" s="22"/>
      <c r="K511" s="22"/>
    </row>
    <row r="512">
      <c r="A512" s="23" t="s">
        <v>13992</v>
      </c>
      <c r="B512" s="21" t="s">
        <v>17438</v>
      </c>
      <c r="C512" s="23">
        <v>1000000.0</v>
      </c>
      <c r="D512" s="22" t="str">
        <f t="shared" si="1"/>
        <v>000000001000000</v>
      </c>
      <c r="E512" s="22">
        <f>IFERROR(__xludf.DUMMYFUNCTION("SUM(COUNTA(SPLIT(D512,""0"")))"),1.0)</f>
        <v>1</v>
      </c>
      <c r="F512" s="22"/>
      <c r="G512" s="22"/>
      <c r="K512" s="22"/>
    </row>
    <row r="513">
      <c r="A513" s="23" t="s">
        <v>11050</v>
      </c>
      <c r="B513" s="21" t="s">
        <v>17450</v>
      </c>
      <c r="C513" s="23">
        <v>1.0</v>
      </c>
      <c r="D513" s="22" t="str">
        <f t="shared" si="1"/>
        <v>000000000000001</v>
      </c>
      <c r="E513" s="22">
        <f>IFERROR(__xludf.DUMMYFUNCTION("SUM(COUNTA(SPLIT(D513,""0"")))"),1.0)</f>
        <v>1</v>
      </c>
      <c r="F513" s="22"/>
      <c r="G513" s="22"/>
      <c r="K513" s="22"/>
    </row>
    <row r="514">
      <c r="A514" s="23" t="s">
        <v>17080</v>
      </c>
      <c r="B514" s="21" t="s">
        <v>17435</v>
      </c>
      <c r="C514" s="23">
        <v>1000000.0</v>
      </c>
      <c r="D514" s="22" t="str">
        <f t="shared" si="1"/>
        <v>000000001000000</v>
      </c>
      <c r="E514" s="22">
        <f>IFERROR(__xludf.DUMMYFUNCTION("SUM(COUNTA(SPLIT(D514,""0"")))"),1.0)</f>
        <v>1</v>
      </c>
      <c r="F514" s="22"/>
      <c r="G514" s="22"/>
      <c r="K514" s="22"/>
    </row>
    <row r="515">
      <c r="A515" s="23" t="s">
        <v>4536</v>
      </c>
      <c r="B515" s="21" t="s">
        <v>17425</v>
      </c>
      <c r="C515" s="23">
        <v>1.1000000101E14</v>
      </c>
      <c r="D515" s="22" t="str">
        <f t="shared" si="1"/>
        <v>110000001010000</v>
      </c>
      <c r="E515" s="22">
        <f>IFERROR(__xludf.DUMMYFUNCTION("SUM(COUNTA(SPLIT(D515,""0"")))"),3.0)</f>
        <v>3</v>
      </c>
      <c r="F515" s="22"/>
      <c r="G515" s="22"/>
      <c r="K515" s="22"/>
    </row>
    <row r="516">
      <c r="A516" s="23" t="s">
        <v>16302</v>
      </c>
      <c r="B516" s="21" t="s">
        <v>17456</v>
      </c>
      <c r="C516" s="23">
        <v>1000000.0</v>
      </c>
      <c r="D516" s="22" t="str">
        <f t="shared" si="1"/>
        <v>000000001000000</v>
      </c>
      <c r="E516" s="22">
        <f>IFERROR(__xludf.DUMMYFUNCTION("SUM(COUNTA(SPLIT(D516,""0"")))"),1.0)</f>
        <v>1</v>
      </c>
      <c r="F516" s="22"/>
      <c r="G516" s="22"/>
      <c r="K516" s="22"/>
    </row>
    <row r="517">
      <c r="A517" s="23" t="s">
        <v>5014</v>
      </c>
      <c r="B517" s="21" t="s">
        <v>17442</v>
      </c>
      <c r="C517" s="23">
        <v>1001000.0</v>
      </c>
      <c r="D517" s="22" t="str">
        <f t="shared" si="1"/>
        <v>000000001001000</v>
      </c>
      <c r="E517" s="22">
        <f>IFERROR(__xludf.DUMMYFUNCTION("SUM(COUNTA(SPLIT(D517,""0"")))"),2.0)</f>
        <v>2</v>
      </c>
      <c r="F517" s="22"/>
      <c r="G517" s="22"/>
      <c r="K517" s="22"/>
    </row>
    <row r="518">
      <c r="A518" s="23" t="s">
        <v>162</v>
      </c>
      <c r="B518" s="21" t="s">
        <v>17425</v>
      </c>
      <c r="C518" s="23">
        <v>1.1000000101E14</v>
      </c>
      <c r="D518" s="22" t="str">
        <f t="shared" si="1"/>
        <v>110000001010000</v>
      </c>
      <c r="E518" s="22">
        <f>IFERROR(__xludf.DUMMYFUNCTION("SUM(COUNTA(SPLIT(D518,""0"")))"),3.0)</f>
        <v>3</v>
      </c>
      <c r="F518" s="22"/>
      <c r="G518" s="22"/>
      <c r="K518" s="22"/>
    </row>
    <row r="519">
      <c r="A519" s="23" t="s">
        <v>11200</v>
      </c>
      <c r="B519" s="21" t="s">
        <v>17435</v>
      </c>
      <c r="C519" s="23">
        <v>1000000.0</v>
      </c>
      <c r="D519" s="22" t="str">
        <f t="shared" si="1"/>
        <v>000000001000000</v>
      </c>
      <c r="E519" s="22">
        <f>IFERROR(__xludf.DUMMYFUNCTION("SUM(COUNTA(SPLIT(D519,""0"")))"),1.0)</f>
        <v>1</v>
      </c>
      <c r="F519" s="22"/>
      <c r="G519" s="22"/>
      <c r="K519" s="22"/>
    </row>
    <row r="520">
      <c r="A520" s="23" t="s">
        <v>3979</v>
      </c>
      <c r="B520" s="21" t="s">
        <v>17569</v>
      </c>
      <c r="C520" s="23">
        <v>1.000000001E11</v>
      </c>
      <c r="D520" s="22" t="str">
        <f t="shared" si="1"/>
        <v>000100000000100</v>
      </c>
      <c r="E520" s="22">
        <f>IFERROR(__xludf.DUMMYFUNCTION("SUM(COUNTA(SPLIT(D520,""0"")))"),2.0)</f>
        <v>2</v>
      </c>
      <c r="F520" s="22"/>
      <c r="G520" s="22"/>
      <c r="K520" s="22"/>
    </row>
    <row r="521">
      <c r="A521" s="23" t="s">
        <v>11222</v>
      </c>
      <c r="B521" s="21" t="s">
        <v>17435</v>
      </c>
      <c r="C521" s="23">
        <v>1000000.0</v>
      </c>
      <c r="D521" s="22" t="str">
        <f t="shared" si="1"/>
        <v>000000001000000</v>
      </c>
      <c r="E521" s="22">
        <f>IFERROR(__xludf.DUMMYFUNCTION("SUM(COUNTA(SPLIT(D521,""0"")))"),1.0)</f>
        <v>1</v>
      </c>
      <c r="F521" s="22"/>
      <c r="G521" s="22"/>
      <c r="K521" s="22"/>
    </row>
    <row r="522">
      <c r="A522" s="23" t="s">
        <v>2913</v>
      </c>
      <c r="B522" s="21" t="s">
        <v>17425</v>
      </c>
      <c r="C522" s="23">
        <v>1.1000000101E14</v>
      </c>
      <c r="D522" s="22" t="str">
        <f t="shared" si="1"/>
        <v>110000001010000</v>
      </c>
      <c r="E522" s="22">
        <f>IFERROR(__xludf.DUMMYFUNCTION("SUM(COUNTA(SPLIT(D522,""0"")))"),3.0)</f>
        <v>3</v>
      </c>
      <c r="F522" s="22"/>
      <c r="G522" s="22"/>
      <c r="K522" s="22"/>
    </row>
    <row r="523">
      <c r="A523" s="23" t="s">
        <v>7983</v>
      </c>
      <c r="B523" s="21" t="s">
        <v>17438</v>
      </c>
      <c r="C523" s="23">
        <v>1000000.0</v>
      </c>
      <c r="D523" s="22" t="str">
        <f t="shared" si="1"/>
        <v>000000001000000</v>
      </c>
      <c r="E523" s="22">
        <f>IFERROR(__xludf.DUMMYFUNCTION("SUM(COUNTA(SPLIT(D523,""0"")))"),1.0)</f>
        <v>1</v>
      </c>
      <c r="F523" s="22"/>
      <c r="G523" s="22"/>
      <c r="K523" s="22"/>
    </row>
    <row r="524">
      <c r="A524" s="23" t="s">
        <v>3317</v>
      </c>
      <c r="B524" s="21" t="s">
        <v>17570</v>
      </c>
      <c r="C524" s="23">
        <v>1.00100101000001E14</v>
      </c>
      <c r="D524" s="22" t="str">
        <f t="shared" si="1"/>
        <v>100100101000001</v>
      </c>
      <c r="E524" s="22">
        <f>IFERROR(__xludf.DUMMYFUNCTION("SUM(COUNTA(SPLIT(D524,""0"")))"),5.0)</f>
        <v>5</v>
      </c>
      <c r="F524" s="22"/>
      <c r="G524" s="22"/>
      <c r="K524" s="22"/>
    </row>
    <row r="525">
      <c r="A525" s="23" t="s">
        <v>1562</v>
      </c>
      <c r="B525" s="21" t="s">
        <v>17512</v>
      </c>
      <c r="C525" s="23">
        <v>1.01001E13</v>
      </c>
      <c r="D525" s="22" t="str">
        <f t="shared" si="1"/>
        <v>010100100000000</v>
      </c>
      <c r="E525" s="22">
        <f>IFERROR(__xludf.DUMMYFUNCTION("SUM(COUNTA(SPLIT(D525,""0"")))"),3.0)</f>
        <v>3</v>
      </c>
      <c r="F525" s="22"/>
      <c r="G525" s="22"/>
      <c r="K525" s="22"/>
    </row>
    <row r="526">
      <c r="A526" s="23" t="s">
        <v>12230</v>
      </c>
      <c r="B526" s="21" t="s">
        <v>17571</v>
      </c>
      <c r="C526" s="23">
        <v>1.0100101101E13</v>
      </c>
      <c r="D526" s="22" t="str">
        <f t="shared" si="1"/>
        <v>010100101101000</v>
      </c>
      <c r="E526" s="22">
        <f>IFERROR(__xludf.DUMMYFUNCTION("SUM(COUNTA(SPLIT(D526,""0"")))"),5.0)</f>
        <v>5</v>
      </c>
      <c r="F526" s="22"/>
      <c r="G526" s="22"/>
      <c r="K526" s="22"/>
    </row>
    <row r="527">
      <c r="A527" s="23" t="s">
        <v>14153</v>
      </c>
      <c r="B527" s="21" t="s">
        <v>17438</v>
      </c>
      <c r="C527" s="23">
        <v>1000000.0</v>
      </c>
      <c r="D527" s="22" t="str">
        <f t="shared" si="1"/>
        <v>000000001000000</v>
      </c>
      <c r="E527" s="22">
        <f>IFERROR(__xludf.DUMMYFUNCTION("SUM(COUNTA(SPLIT(D527,""0"")))"),1.0)</f>
        <v>1</v>
      </c>
      <c r="F527" s="22"/>
      <c r="G527" s="22"/>
      <c r="K527" s="22"/>
    </row>
    <row r="528">
      <c r="A528" s="23" t="s">
        <v>15445</v>
      </c>
      <c r="B528" s="21" t="s">
        <v>17535</v>
      </c>
      <c r="C528" s="23">
        <v>1.0000000001E14</v>
      </c>
      <c r="D528" s="22" t="str">
        <f t="shared" si="1"/>
        <v>100000000010000</v>
      </c>
      <c r="E528" s="22">
        <f>IFERROR(__xludf.DUMMYFUNCTION("SUM(COUNTA(SPLIT(D528,""0"")))"),2.0)</f>
        <v>2</v>
      </c>
      <c r="F528" s="22"/>
      <c r="G528" s="22"/>
      <c r="K528" s="22"/>
    </row>
    <row r="529">
      <c r="A529" s="23" t="s">
        <v>9969</v>
      </c>
      <c r="B529" s="21" t="s">
        <v>17550</v>
      </c>
      <c r="C529" s="23">
        <v>1.1E7</v>
      </c>
      <c r="D529" s="22" t="str">
        <f t="shared" si="1"/>
        <v>000000011000000</v>
      </c>
      <c r="E529" s="22">
        <f>IFERROR(__xludf.DUMMYFUNCTION("SUM(COUNTA(SPLIT(D529,""0"")))"),1.0)</f>
        <v>1</v>
      </c>
      <c r="F529" s="22"/>
      <c r="G529" s="22"/>
      <c r="K529" s="22"/>
    </row>
    <row r="530">
      <c r="A530" s="23" t="s">
        <v>1161</v>
      </c>
      <c r="B530" s="21" t="s">
        <v>17435</v>
      </c>
      <c r="C530" s="23">
        <v>1000000.0</v>
      </c>
      <c r="D530" s="22" t="str">
        <f t="shared" si="1"/>
        <v>000000001000000</v>
      </c>
      <c r="E530" s="22">
        <f>IFERROR(__xludf.DUMMYFUNCTION("SUM(COUNTA(SPLIT(D530,""0"")))"),1.0)</f>
        <v>1</v>
      </c>
      <c r="F530" s="22"/>
      <c r="G530" s="22"/>
      <c r="K530" s="22"/>
    </row>
    <row r="531">
      <c r="A531" s="23" t="s">
        <v>14288</v>
      </c>
      <c r="B531" s="21" t="s">
        <v>17425</v>
      </c>
      <c r="C531" s="23">
        <v>1.1000000101E14</v>
      </c>
      <c r="D531" s="22" t="str">
        <f t="shared" si="1"/>
        <v>110000001010000</v>
      </c>
      <c r="E531" s="22">
        <f>IFERROR(__xludf.DUMMYFUNCTION("SUM(COUNTA(SPLIT(D531,""0"")))"),3.0)</f>
        <v>3</v>
      </c>
      <c r="F531" s="22"/>
      <c r="G531" s="22"/>
      <c r="K531" s="22"/>
    </row>
    <row r="532">
      <c r="A532" s="23" t="s">
        <v>13085</v>
      </c>
      <c r="B532" s="21" t="s">
        <v>17456</v>
      </c>
      <c r="C532" s="23">
        <v>1000000.0</v>
      </c>
      <c r="D532" s="22" t="str">
        <f t="shared" si="1"/>
        <v>000000001000000</v>
      </c>
      <c r="E532" s="22">
        <f>IFERROR(__xludf.DUMMYFUNCTION("SUM(COUNTA(SPLIT(D532,""0"")))"),1.0)</f>
        <v>1</v>
      </c>
      <c r="F532" s="22"/>
      <c r="G532" s="22"/>
      <c r="K532" s="22"/>
    </row>
    <row r="533">
      <c r="A533" s="23" t="s">
        <v>13434</v>
      </c>
      <c r="B533" s="21" t="s">
        <v>17425</v>
      </c>
      <c r="C533" s="23">
        <v>1.1000000101E14</v>
      </c>
      <c r="D533" s="22" t="str">
        <f t="shared" si="1"/>
        <v>110000001010000</v>
      </c>
      <c r="E533" s="22">
        <f>IFERROR(__xludf.DUMMYFUNCTION("SUM(COUNTA(SPLIT(D533,""0"")))"),3.0)</f>
        <v>3</v>
      </c>
      <c r="F533" s="22"/>
      <c r="G533" s="22"/>
      <c r="K533" s="22"/>
    </row>
    <row r="534">
      <c r="A534" s="23" t="s">
        <v>3154</v>
      </c>
      <c r="B534" s="21" t="s">
        <v>17466</v>
      </c>
      <c r="C534" s="23">
        <v>10000.0</v>
      </c>
      <c r="D534" s="22" t="str">
        <f t="shared" si="1"/>
        <v>000000000010000</v>
      </c>
      <c r="E534" s="22">
        <f>IFERROR(__xludf.DUMMYFUNCTION("SUM(COUNTA(SPLIT(D534,""0"")))"),1.0)</f>
        <v>1</v>
      </c>
      <c r="F534" s="22"/>
      <c r="G534" s="22"/>
      <c r="K534" s="22"/>
    </row>
    <row r="535">
      <c r="A535" s="23" t="s">
        <v>15230</v>
      </c>
      <c r="B535" s="21" t="s">
        <v>17438</v>
      </c>
      <c r="C535" s="23">
        <v>1000000.0</v>
      </c>
      <c r="D535" s="22" t="str">
        <f t="shared" si="1"/>
        <v>000000001000000</v>
      </c>
      <c r="E535" s="22">
        <f>IFERROR(__xludf.DUMMYFUNCTION("SUM(COUNTA(SPLIT(D535,""0"")))"),1.0)</f>
        <v>1</v>
      </c>
      <c r="F535" s="22"/>
      <c r="G535" s="22"/>
      <c r="K535" s="22"/>
    </row>
    <row r="536">
      <c r="A536" s="23" t="s">
        <v>11458</v>
      </c>
      <c r="B536" s="21" t="s">
        <v>17572</v>
      </c>
      <c r="C536" s="23">
        <v>1.10001E7</v>
      </c>
      <c r="D536" s="22" t="str">
        <f t="shared" si="1"/>
        <v>000000011000100</v>
      </c>
      <c r="E536" s="22">
        <f>IFERROR(__xludf.DUMMYFUNCTION("SUM(COUNTA(SPLIT(D536,""0"")))"),2.0)</f>
        <v>2</v>
      </c>
      <c r="F536" s="22"/>
      <c r="G536" s="22"/>
      <c r="K536" s="22"/>
    </row>
    <row r="537">
      <c r="A537" s="23" t="s">
        <v>4355</v>
      </c>
      <c r="B537" s="21" t="s">
        <v>17425</v>
      </c>
      <c r="C537" s="23">
        <v>1.1000000101E14</v>
      </c>
      <c r="D537" s="22" t="str">
        <f t="shared" si="1"/>
        <v>110000001010000</v>
      </c>
      <c r="E537" s="22">
        <f>IFERROR(__xludf.DUMMYFUNCTION("SUM(COUNTA(SPLIT(D537,""0"")))"),3.0)</f>
        <v>3</v>
      </c>
      <c r="F537" s="22"/>
      <c r="G537" s="22"/>
      <c r="K537" s="22"/>
    </row>
    <row r="538">
      <c r="A538" s="23" t="s">
        <v>163</v>
      </c>
      <c r="B538" s="21" t="s">
        <v>17567</v>
      </c>
      <c r="C538" s="23">
        <v>1.00110011E11</v>
      </c>
      <c r="D538" s="22" t="str">
        <f t="shared" si="1"/>
        <v>000100110011000</v>
      </c>
      <c r="E538" s="22">
        <f>IFERROR(__xludf.DUMMYFUNCTION("SUM(COUNTA(SPLIT(D538,""0"")))"),3.0)</f>
        <v>3</v>
      </c>
      <c r="F538" s="22"/>
      <c r="G538" s="22"/>
      <c r="K538" s="22"/>
    </row>
    <row r="539">
      <c r="A539" s="23" t="s">
        <v>12571</v>
      </c>
      <c r="B539" s="21" t="s">
        <v>17573</v>
      </c>
      <c r="C539" s="23">
        <v>1.001001000001E14</v>
      </c>
      <c r="D539" s="22" t="str">
        <f t="shared" si="1"/>
        <v>100100100000100</v>
      </c>
      <c r="E539" s="22">
        <f>IFERROR(__xludf.DUMMYFUNCTION("SUM(COUNTA(SPLIT(D539,""0"")))"),4.0)</f>
        <v>4</v>
      </c>
      <c r="F539" s="22"/>
      <c r="G539" s="22"/>
      <c r="K539" s="22"/>
    </row>
    <row r="540">
      <c r="A540" s="23" t="s">
        <v>13473</v>
      </c>
      <c r="B540" s="21" t="s">
        <v>17425</v>
      </c>
      <c r="C540" s="23">
        <v>1.1000000101E14</v>
      </c>
      <c r="D540" s="22" t="str">
        <f t="shared" si="1"/>
        <v>110000001010000</v>
      </c>
      <c r="E540" s="22">
        <f>IFERROR(__xludf.DUMMYFUNCTION("SUM(COUNTA(SPLIT(D540,""0"")))"),3.0)</f>
        <v>3</v>
      </c>
      <c r="F540" s="22"/>
      <c r="G540" s="22"/>
      <c r="K540" s="22"/>
    </row>
    <row r="541">
      <c r="A541" s="23" t="s">
        <v>13640</v>
      </c>
      <c r="B541" s="21" t="s">
        <v>17466</v>
      </c>
      <c r="C541" s="23">
        <v>10000.0</v>
      </c>
      <c r="D541" s="22" t="str">
        <f t="shared" si="1"/>
        <v>000000000010000</v>
      </c>
      <c r="E541" s="22">
        <f>IFERROR(__xludf.DUMMYFUNCTION("SUM(COUNTA(SPLIT(D541,""0"")))"),1.0)</f>
        <v>1</v>
      </c>
      <c r="F541" s="22"/>
      <c r="G541" s="22"/>
      <c r="K541" s="22"/>
    </row>
    <row r="542">
      <c r="A542" s="23" t="s">
        <v>11463</v>
      </c>
      <c r="B542" s="21" t="s">
        <v>17439</v>
      </c>
      <c r="C542" s="23">
        <v>1.0E14</v>
      </c>
      <c r="D542" s="22" t="str">
        <f t="shared" si="1"/>
        <v>100000000000000</v>
      </c>
      <c r="E542" s="22">
        <f>IFERROR(__xludf.DUMMYFUNCTION("SUM(COUNTA(SPLIT(D542,""0"")))"),1.0)</f>
        <v>1</v>
      </c>
      <c r="F542" s="22"/>
      <c r="G542" s="22"/>
      <c r="K542" s="22"/>
    </row>
    <row r="543">
      <c r="A543" s="23" t="s">
        <v>9476</v>
      </c>
      <c r="B543" s="21" t="s">
        <v>17482</v>
      </c>
      <c r="C543" s="23">
        <v>10000.0</v>
      </c>
      <c r="D543" s="22" t="str">
        <f t="shared" si="1"/>
        <v>000000000010000</v>
      </c>
      <c r="E543" s="22">
        <f>IFERROR(__xludf.DUMMYFUNCTION("SUM(COUNTA(SPLIT(D543,""0"")))"),1.0)</f>
        <v>1</v>
      </c>
      <c r="F543" s="22"/>
      <c r="G543" s="22"/>
      <c r="K543" s="22"/>
    </row>
    <row r="544">
      <c r="A544" s="23" t="s">
        <v>13239</v>
      </c>
      <c r="B544" s="21" t="s">
        <v>17574</v>
      </c>
      <c r="C544" s="23">
        <v>1.0100000100001E13</v>
      </c>
      <c r="D544" s="22" t="str">
        <f t="shared" si="1"/>
        <v>010100000100001</v>
      </c>
      <c r="E544" s="22">
        <f>IFERROR(__xludf.DUMMYFUNCTION("SUM(COUNTA(SPLIT(D544,""0"")))"),4.0)</f>
        <v>4</v>
      </c>
      <c r="F544" s="22"/>
      <c r="G544" s="22"/>
      <c r="K544" s="22"/>
    </row>
    <row r="545">
      <c r="A545" s="23" t="s">
        <v>11235</v>
      </c>
      <c r="B545" s="21" t="s">
        <v>17425</v>
      </c>
      <c r="C545" s="23">
        <v>1.1000000101E14</v>
      </c>
      <c r="D545" s="22" t="str">
        <f t="shared" si="1"/>
        <v>110000001010000</v>
      </c>
      <c r="E545" s="22">
        <f>IFERROR(__xludf.DUMMYFUNCTION("SUM(COUNTA(SPLIT(D545,""0"")))"),3.0)</f>
        <v>3</v>
      </c>
      <c r="F545" s="22"/>
      <c r="G545" s="22"/>
      <c r="K545" s="22"/>
    </row>
    <row r="546">
      <c r="A546" s="23" t="s">
        <v>5299</v>
      </c>
      <c r="B546" s="21" t="s">
        <v>17438</v>
      </c>
      <c r="C546" s="23">
        <v>1000000.0</v>
      </c>
      <c r="D546" s="22" t="str">
        <f t="shared" si="1"/>
        <v>000000001000000</v>
      </c>
      <c r="E546" s="22">
        <f>IFERROR(__xludf.DUMMYFUNCTION("SUM(COUNTA(SPLIT(D546,""0"")))"),1.0)</f>
        <v>1</v>
      </c>
      <c r="F546" s="22"/>
      <c r="G546" s="22"/>
      <c r="K546" s="22"/>
    </row>
    <row r="547">
      <c r="A547" s="23" t="s">
        <v>165</v>
      </c>
      <c r="B547" s="21" t="s">
        <v>17575</v>
      </c>
      <c r="C547" s="23">
        <v>1.010010111E13</v>
      </c>
      <c r="D547" s="22" t="str">
        <f t="shared" si="1"/>
        <v>010100101110000</v>
      </c>
      <c r="E547" s="22">
        <f>IFERROR(__xludf.DUMMYFUNCTION("SUM(COUNTA(SPLIT(D547,""0"")))"),4.0)</f>
        <v>4</v>
      </c>
      <c r="F547" s="22"/>
      <c r="G547" s="22"/>
      <c r="K547" s="22"/>
    </row>
    <row r="548">
      <c r="A548" s="23" t="s">
        <v>3745</v>
      </c>
      <c r="B548" s="21" t="s">
        <v>17439</v>
      </c>
      <c r="C548" s="23">
        <v>1.0E14</v>
      </c>
      <c r="D548" s="22" t="str">
        <f t="shared" si="1"/>
        <v>100000000000000</v>
      </c>
      <c r="E548" s="22">
        <f>IFERROR(__xludf.DUMMYFUNCTION("SUM(COUNTA(SPLIT(D548,""0"")))"),1.0)</f>
        <v>1</v>
      </c>
      <c r="F548" s="22"/>
      <c r="G548" s="22"/>
      <c r="K548" s="22"/>
    </row>
    <row r="549">
      <c r="A549" s="23" t="s">
        <v>6317</v>
      </c>
      <c r="B549" s="21" t="s">
        <v>17425</v>
      </c>
      <c r="C549" s="23">
        <v>1.1000000101E14</v>
      </c>
      <c r="D549" s="22" t="str">
        <f t="shared" si="1"/>
        <v>110000001010000</v>
      </c>
      <c r="E549" s="22">
        <f>IFERROR(__xludf.DUMMYFUNCTION("SUM(COUNTA(SPLIT(D549,""0"")))"),3.0)</f>
        <v>3</v>
      </c>
      <c r="F549" s="22"/>
      <c r="G549" s="22"/>
      <c r="K549" s="22"/>
    </row>
    <row r="550">
      <c r="A550" s="23" t="s">
        <v>6161</v>
      </c>
      <c r="B550" s="21" t="s">
        <v>17454</v>
      </c>
      <c r="C550" s="23">
        <v>1.0E7</v>
      </c>
      <c r="D550" s="22" t="str">
        <f t="shared" si="1"/>
        <v>000000010000000</v>
      </c>
      <c r="E550" s="22">
        <f>IFERROR(__xludf.DUMMYFUNCTION("SUM(COUNTA(SPLIT(D550,""0"")))"),1.0)</f>
        <v>1</v>
      </c>
      <c r="F550" s="22"/>
      <c r="G550" s="22"/>
      <c r="K550" s="22"/>
    </row>
    <row r="551">
      <c r="A551" s="23" t="s">
        <v>1328</v>
      </c>
      <c r="B551" s="21" t="s">
        <v>17485</v>
      </c>
      <c r="C551" s="23">
        <v>10000.0</v>
      </c>
      <c r="D551" s="22" t="str">
        <f t="shared" si="1"/>
        <v>000000000010000</v>
      </c>
      <c r="E551" s="22">
        <f>IFERROR(__xludf.DUMMYFUNCTION("SUM(COUNTA(SPLIT(D551,""0"")))"),1.0)</f>
        <v>1</v>
      </c>
      <c r="F551" s="22"/>
      <c r="G551" s="22"/>
      <c r="K551" s="22"/>
    </row>
    <row r="552">
      <c r="A552" s="23" t="s">
        <v>9694</v>
      </c>
      <c r="B552" s="21" t="s">
        <v>17425</v>
      </c>
      <c r="C552" s="23">
        <v>1.1000000101E14</v>
      </c>
      <c r="D552" s="22" t="str">
        <f t="shared" si="1"/>
        <v>110000001010000</v>
      </c>
      <c r="E552" s="22">
        <f>IFERROR(__xludf.DUMMYFUNCTION("SUM(COUNTA(SPLIT(D552,""0"")))"),3.0)</f>
        <v>3</v>
      </c>
      <c r="F552" s="22"/>
      <c r="G552" s="22"/>
      <c r="K552" s="22"/>
    </row>
    <row r="553">
      <c r="A553" s="23" t="s">
        <v>7711</v>
      </c>
      <c r="B553" s="21" t="s">
        <v>17444</v>
      </c>
      <c r="C553" s="23">
        <v>1.10011E7</v>
      </c>
      <c r="D553" s="22" t="str">
        <f t="shared" si="1"/>
        <v>000000011001100</v>
      </c>
      <c r="E553" s="22">
        <f>IFERROR(__xludf.DUMMYFUNCTION("SUM(COUNTA(SPLIT(D553,""0"")))"),2.0)</f>
        <v>2</v>
      </c>
      <c r="F553" s="22"/>
      <c r="G553" s="22"/>
      <c r="K553" s="22"/>
    </row>
    <row r="554">
      <c r="A554" s="23" t="s">
        <v>11017</v>
      </c>
      <c r="B554" s="21" t="s">
        <v>17438</v>
      </c>
      <c r="C554" s="23">
        <v>1000000.0</v>
      </c>
      <c r="D554" s="22" t="str">
        <f t="shared" si="1"/>
        <v>000000001000000</v>
      </c>
      <c r="E554" s="22">
        <f>IFERROR(__xludf.DUMMYFUNCTION("SUM(COUNTA(SPLIT(D554,""0"")))"),1.0)</f>
        <v>1</v>
      </c>
      <c r="F554" s="22"/>
      <c r="G554" s="22"/>
      <c r="K554" s="22"/>
    </row>
    <row r="555">
      <c r="A555" s="23" t="s">
        <v>11265</v>
      </c>
      <c r="B555" s="21" t="s">
        <v>17576</v>
      </c>
      <c r="C555" s="23">
        <v>0.0</v>
      </c>
      <c r="D555" s="22" t="str">
        <f t="shared" si="1"/>
        <v>000000000000000</v>
      </c>
      <c r="E555" s="22">
        <f>IFERROR(__xludf.DUMMYFUNCTION("SUM(COUNTA(SPLIT(D555,""0"")))"),1.0)</f>
        <v>1</v>
      </c>
      <c r="F555" s="22"/>
      <c r="G555" s="22"/>
      <c r="K555" s="22"/>
    </row>
    <row r="556">
      <c r="A556" s="23" t="s">
        <v>8533</v>
      </c>
      <c r="B556" s="21" t="s">
        <v>17471</v>
      </c>
      <c r="C556" s="23">
        <v>1.100000011E14</v>
      </c>
      <c r="D556" s="22" t="str">
        <f t="shared" si="1"/>
        <v>110000001100000</v>
      </c>
      <c r="E556" s="22">
        <f>IFERROR(__xludf.DUMMYFUNCTION("SUM(COUNTA(SPLIT(D556,""0"")))"),2.0)</f>
        <v>2</v>
      </c>
      <c r="F556" s="22"/>
      <c r="G556" s="22"/>
      <c r="K556" s="22"/>
    </row>
    <row r="557">
      <c r="A557" s="23" t="s">
        <v>14852</v>
      </c>
      <c r="B557" s="21" t="s">
        <v>17447</v>
      </c>
      <c r="C557" s="23">
        <v>1.0E11</v>
      </c>
      <c r="D557" s="22" t="str">
        <f t="shared" si="1"/>
        <v>000100000000000</v>
      </c>
      <c r="E557" s="22">
        <f>IFERROR(__xludf.DUMMYFUNCTION("SUM(COUNTA(SPLIT(D557,""0"")))"),1.0)</f>
        <v>1</v>
      </c>
      <c r="F557" s="22"/>
      <c r="G557" s="22"/>
      <c r="K557" s="22"/>
    </row>
    <row r="558">
      <c r="A558" s="23" t="s">
        <v>5395</v>
      </c>
      <c r="B558" s="21" t="s">
        <v>17454</v>
      </c>
      <c r="C558" s="23">
        <v>1.0E7</v>
      </c>
      <c r="D558" s="22" t="str">
        <f t="shared" si="1"/>
        <v>000000010000000</v>
      </c>
      <c r="E558" s="22">
        <f>IFERROR(__xludf.DUMMYFUNCTION("SUM(COUNTA(SPLIT(D558,""0"")))"),1.0)</f>
        <v>1</v>
      </c>
      <c r="F558" s="22"/>
      <c r="G558" s="22"/>
      <c r="K558" s="22"/>
    </row>
    <row r="559">
      <c r="A559" s="23" t="s">
        <v>1637</v>
      </c>
      <c r="B559" s="21" t="s">
        <v>17560</v>
      </c>
      <c r="C559" s="23">
        <v>1.1E14</v>
      </c>
      <c r="D559" s="22" t="str">
        <f t="shared" si="1"/>
        <v>110000000000000</v>
      </c>
      <c r="E559" s="22">
        <f>IFERROR(__xludf.DUMMYFUNCTION("SUM(COUNTA(SPLIT(D559,""0"")))"),1.0)</f>
        <v>1</v>
      </c>
      <c r="F559" s="22"/>
      <c r="G559" s="22"/>
      <c r="K559" s="22"/>
    </row>
    <row r="560">
      <c r="A560" s="23" t="s">
        <v>13009</v>
      </c>
      <c r="B560" s="21" t="s">
        <v>17425</v>
      </c>
      <c r="C560" s="23">
        <v>1.1000000101E14</v>
      </c>
      <c r="D560" s="22" t="str">
        <f t="shared" si="1"/>
        <v>110000001010000</v>
      </c>
      <c r="E560" s="22">
        <f>IFERROR(__xludf.DUMMYFUNCTION("SUM(COUNTA(SPLIT(D560,""0"")))"),3.0)</f>
        <v>3</v>
      </c>
      <c r="F560" s="22"/>
      <c r="G560" s="22"/>
      <c r="K560" s="22"/>
    </row>
    <row r="561">
      <c r="A561" s="23" t="s">
        <v>15665</v>
      </c>
      <c r="B561" s="21" t="s">
        <v>17438</v>
      </c>
      <c r="C561" s="23">
        <v>1000000.0</v>
      </c>
      <c r="D561" s="22" t="str">
        <f t="shared" si="1"/>
        <v>000000001000000</v>
      </c>
      <c r="E561" s="22">
        <f>IFERROR(__xludf.DUMMYFUNCTION("SUM(COUNTA(SPLIT(D561,""0"")))"),1.0)</f>
        <v>1</v>
      </c>
      <c r="F561" s="22"/>
      <c r="G561" s="22"/>
      <c r="K561" s="22"/>
    </row>
    <row r="562">
      <c r="A562" s="23" t="s">
        <v>7249</v>
      </c>
      <c r="B562" s="21" t="s">
        <v>17509</v>
      </c>
      <c r="C562" s="23">
        <v>1.001011111E11</v>
      </c>
      <c r="D562" s="22" t="str">
        <f t="shared" si="1"/>
        <v>000100101111100</v>
      </c>
      <c r="E562" s="22">
        <f>IFERROR(__xludf.DUMMYFUNCTION("SUM(COUNTA(SPLIT(D562,""0"")))"),3.0)</f>
        <v>3</v>
      </c>
      <c r="F562" s="22"/>
      <c r="G562" s="22"/>
      <c r="K562" s="22"/>
    </row>
    <row r="563">
      <c r="A563" s="23" t="s">
        <v>17577</v>
      </c>
      <c r="B563" s="21" t="s">
        <v>17470</v>
      </c>
      <c r="C563" s="23">
        <v>1.001001100001E14</v>
      </c>
      <c r="D563" s="22" t="str">
        <f t="shared" si="1"/>
        <v>100100110000100</v>
      </c>
      <c r="E563" s="22">
        <f>IFERROR(__xludf.DUMMYFUNCTION("SUM(COUNTA(SPLIT(D563,""0"")))"),4.0)</f>
        <v>4</v>
      </c>
      <c r="F563" s="22"/>
      <c r="G563" s="22"/>
      <c r="K563" s="22"/>
    </row>
    <row r="564">
      <c r="A564" s="23" t="s">
        <v>3700</v>
      </c>
      <c r="B564" s="21" t="s">
        <v>17578</v>
      </c>
      <c r="C564" s="23">
        <v>1.001E14</v>
      </c>
      <c r="D564" s="22" t="str">
        <f t="shared" si="1"/>
        <v>100100000000000</v>
      </c>
      <c r="E564" s="22">
        <f>IFERROR(__xludf.DUMMYFUNCTION("SUM(COUNTA(SPLIT(D564,""0"")))"),2.0)</f>
        <v>2</v>
      </c>
      <c r="F564" s="22"/>
      <c r="G564" s="22"/>
      <c r="K564" s="22"/>
    </row>
    <row r="565">
      <c r="A565" s="23" t="s">
        <v>2897</v>
      </c>
      <c r="B565" s="21" t="s">
        <v>17436</v>
      </c>
      <c r="C565" s="23">
        <v>1001100.0</v>
      </c>
      <c r="D565" s="22" t="str">
        <f t="shared" si="1"/>
        <v>000000001001100</v>
      </c>
      <c r="E565" s="22">
        <f>IFERROR(__xludf.DUMMYFUNCTION("SUM(COUNTA(SPLIT(D565,""0"")))"),2.0)</f>
        <v>2</v>
      </c>
      <c r="F565" s="22"/>
      <c r="G565" s="22"/>
      <c r="K565" s="22"/>
    </row>
    <row r="566">
      <c r="A566" s="23" t="s">
        <v>167</v>
      </c>
      <c r="B566" s="21" t="s">
        <v>17579</v>
      </c>
      <c r="C566" s="23">
        <v>1.0100001000101E13</v>
      </c>
      <c r="D566" s="22" t="str">
        <f t="shared" si="1"/>
        <v>010100001000101</v>
      </c>
      <c r="E566" s="22">
        <f>IFERROR(__xludf.DUMMYFUNCTION("SUM(COUNTA(SPLIT(D566,""0"")))"),5.0)</f>
        <v>5</v>
      </c>
      <c r="F566" s="22"/>
      <c r="G566" s="22"/>
      <c r="K566" s="22"/>
    </row>
    <row r="567">
      <c r="A567" s="23" t="s">
        <v>2023</v>
      </c>
      <c r="B567" s="21" t="s">
        <v>17483</v>
      </c>
      <c r="C567" s="23">
        <v>1.0E11</v>
      </c>
      <c r="D567" s="22" t="str">
        <f t="shared" si="1"/>
        <v>000100000000000</v>
      </c>
      <c r="E567" s="22">
        <f>IFERROR(__xludf.DUMMYFUNCTION("SUM(COUNTA(SPLIT(D567,""0"")))"),1.0)</f>
        <v>1</v>
      </c>
      <c r="F567" s="22"/>
      <c r="G567" s="22"/>
      <c r="K567" s="22"/>
    </row>
    <row r="568">
      <c r="A568" s="23" t="s">
        <v>8749</v>
      </c>
      <c r="B568" s="21" t="s">
        <v>17580</v>
      </c>
      <c r="C568" s="23">
        <v>1.00000001E14</v>
      </c>
      <c r="D568" s="22" t="str">
        <f t="shared" si="1"/>
        <v>100000001000000</v>
      </c>
      <c r="E568" s="22">
        <f>IFERROR(__xludf.DUMMYFUNCTION("SUM(COUNTA(SPLIT(D568,""0"")))"),2.0)</f>
        <v>2</v>
      </c>
      <c r="F568" s="22"/>
      <c r="G568" s="22"/>
      <c r="K568" s="22"/>
    </row>
    <row r="569">
      <c r="A569" s="23" t="s">
        <v>1370</v>
      </c>
      <c r="B569" s="21" t="s">
        <v>17581</v>
      </c>
      <c r="C569" s="23">
        <v>1.00100011E11</v>
      </c>
      <c r="D569" s="22" t="str">
        <f t="shared" si="1"/>
        <v>000100100011000</v>
      </c>
      <c r="E569" s="22">
        <f>IFERROR(__xludf.DUMMYFUNCTION("SUM(COUNTA(SPLIT(D569,""0"")))"),3.0)</f>
        <v>3</v>
      </c>
      <c r="F569" s="22"/>
      <c r="G569" s="22"/>
      <c r="K569" s="22"/>
    </row>
    <row r="570">
      <c r="A570" s="23" t="s">
        <v>17582</v>
      </c>
      <c r="B570" s="21" t="s">
        <v>17550</v>
      </c>
      <c r="C570" s="23">
        <v>1.1E7</v>
      </c>
      <c r="D570" s="22" t="str">
        <f t="shared" si="1"/>
        <v>000000011000000</v>
      </c>
      <c r="E570" s="22">
        <f>IFERROR(__xludf.DUMMYFUNCTION("SUM(COUNTA(SPLIT(D570,""0"")))"),1.0)</f>
        <v>1</v>
      </c>
      <c r="F570" s="22"/>
      <c r="G570" s="22"/>
      <c r="K570" s="22"/>
    </row>
    <row r="571">
      <c r="A571" s="23" t="s">
        <v>11580</v>
      </c>
      <c r="B571" s="21" t="s">
        <v>17438</v>
      </c>
      <c r="C571" s="23">
        <v>1000000.0</v>
      </c>
      <c r="D571" s="22" t="str">
        <f t="shared" si="1"/>
        <v>000000001000000</v>
      </c>
      <c r="E571" s="22">
        <f>IFERROR(__xludf.DUMMYFUNCTION("SUM(COUNTA(SPLIT(D571,""0"")))"),1.0)</f>
        <v>1</v>
      </c>
      <c r="F571" s="22"/>
      <c r="G571" s="22"/>
      <c r="K571" s="22"/>
    </row>
    <row r="572">
      <c r="A572" s="23" t="s">
        <v>11341</v>
      </c>
      <c r="B572" s="21" t="s">
        <v>17438</v>
      </c>
      <c r="C572" s="23">
        <v>1000000.0</v>
      </c>
      <c r="D572" s="22" t="str">
        <f t="shared" si="1"/>
        <v>000000001000000</v>
      </c>
      <c r="E572" s="22">
        <f>IFERROR(__xludf.DUMMYFUNCTION("SUM(COUNTA(SPLIT(D572,""0"")))"),1.0)</f>
        <v>1</v>
      </c>
      <c r="F572" s="22"/>
      <c r="G572" s="22"/>
      <c r="K572" s="22"/>
    </row>
    <row r="573">
      <c r="A573" s="23" t="s">
        <v>5689</v>
      </c>
      <c r="B573" s="21" t="s">
        <v>17436</v>
      </c>
      <c r="C573" s="23">
        <v>1001100.0</v>
      </c>
      <c r="D573" s="22" t="str">
        <f t="shared" si="1"/>
        <v>000000001001100</v>
      </c>
      <c r="E573" s="22">
        <f>IFERROR(__xludf.DUMMYFUNCTION("SUM(COUNTA(SPLIT(D573,""0"")))"),2.0)</f>
        <v>2</v>
      </c>
      <c r="F573" s="22"/>
      <c r="G573" s="22"/>
      <c r="K573" s="22"/>
    </row>
    <row r="574">
      <c r="A574" s="23" t="s">
        <v>12864</v>
      </c>
      <c r="B574" s="21" t="s">
        <v>17454</v>
      </c>
      <c r="C574" s="23">
        <v>1.0E7</v>
      </c>
      <c r="D574" s="22" t="str">
        <f t="shared" si="1"/>
        <v>000000010000000</v>
      </c>
      <c r="E574" s="22">
        <f>IFERROR(__xludf.DUMMYFUNCTION("SUM(COUNTA(SPLIT(D574,""0"")))"),1.0)</f>
        <v>1</v>
      </c>
      <c r="F574" s="22"/>
      <c r="G574" s="22"/>
      <c r="K574" s="22"/>
    </row>
    <row r="575">
      <c r="A575" s="23" t="s">
        <v>12157</v>
      </c>
      <c r="B575" s="21" t="s">
        <v>17519</v>
      </c>
      <c r="C575" s="23">
        <v>1.0011E7</v>
      </c>
      <c r="D575" s="22" t="str">
        <f t="shared" si="1"/>
        <v>000000010011000</v>
      </c>
      <c r="E575" s="22">
        <f>IFERROR(__xludf.DUMMYFUNCTION("SUM(COUNTA(SPLIT(D575,""0"")))"),2.0)</f>
        <v>2</v>
      </c>
      <c r="F575" s="22"/>
      <c r="G575" s="22"/>
      <c r="K575" s="22"/>
    </row>
    <row r="576">
      <c r="A576" s="23" t="s">
        <v>8786</v>
      </c>
      <c r="B576" s="21" t="s">
        <v>17477</v>
      </c>
      <c r="C576" s="23">
        <v>1001000.0</v>
      </c>
      <c r="D576" s="22" t="str">
        <f t="shared" si="1"/>
        <v>000000001001000</v>
      </c>
      <c r="E576" s="22">
        <f>IFERROR(__xludf.DUMMYFUNCTION("SUM(COUNTA(SPLIT(D576,""0"")))"),2.0)</f>
        <v>2</v>
      </c>
      <c r="F576" s="22"/>
      <c r="G576" s="22"/>
      <c r="K576" s="22"/>
    </row>
    <row r="577">
      <c r="A577" s="23" t="s">
        <v>9482</v>
      </c>
      <c r="B577" s="21" t="s">
        <v>17425</v>
      </c>
      <c r="C577" s="23">
        <v>1.1000000101E14</v>
      </c>
      <c r="D577" s="22" t="str">
        <f t="shared" si="1"/>
        <v>110000001010000</v>
      </c>
      <c r="E577" s="22">
        <f>IFERROR(__xludf.DUMMYFUNCTION("SUM(COUNTA(SPLIT(D577,""0"")))"),3.0)</f>
        <v>3</v>
      </c>
      <c r="F577" s="22"/>
      <c r="G577" s="22"/>
      <c r="K577" s="22"/>
    </row>
    <row r="578">
      <c r="A578" s="23" t="s">
        <v>11948</v>
      </c>
      <c r="B578" s="21" t="s">
        <v>17519</v>
      </c>
      <c r="C578" s="23">
        <v>1.0011E7</v>
      </c>
      <c r="D578" s="22" t="str">
        <f t="shared" si="1"/>
        <v>000000010011000</v>
      </c>
      <c r="E578" s="22">
        <f>IFERROR(__xludf.DUMMYFUNCTION("SUM(COUNTA(SPLIT(D578,""0"")))"),2.0)</f>
        <v>2</v>
      </c>
      <c r="F578" s="22"/>
      <c r="G578" s="22"/>
      <c r="K578" s="22"/>
    </row>
    <row r="579">
      <c r="A579" s="23" t="s">
        <v>14463</v>
      </c>
      <c r="B579" s="21" t="s">
        <v>17438</v>
      </c>
      <c r="C579" s="23">
        <v>1000000.0</v>
      </c>
      <c r="D579" s="22" t="str">
        <f t="shared" si="1"/>
        <v>000000001000000</v>
      </c>
      <c r="E579" s="22">
        <f>IFERROR(__xludf.DUMMYFUNCTION("SUM(COUNTA(SPLIT(D579,""0"")))"),1.0)</f>
        <v>1</v>
      </c>
      <c r="F579" s="22"/>
      <c r="G579" s="22"/>
      <c r="K579" s="22"/>
    </row>
    <row r="580">
      <c r="A580" s="23" t="s">
        <v>10729</v>
      </c>
      <c r="B580" s="21" t="s">
        <v>17425</v>
      </c>
      <c r="C580" s="23">
        <v>1.1000000101E14</v>
      </c>
      <c r="D580" s="22" t="str">
        <f t="shared" si="1"/>
        <v>110000001010000</v>
      </c>
      <c r="E580" s="22">
        <f>IFERROR(__xludf.DUMMYFUNCTION("SUM(COUNTA(SPLIT(D580,""0"")))"),3.0)</f>
        <v>3</v>
      </c>
      <c r="F580" s="22"/>
      <c r="G580" s="22"/>
      <c r="K580" s="22"/>
    </row>
    <row r="581">
      <c r="A581" s="23" t="s">
        <v>12945</v>
      </c>
      <c r="B581" s="21" t="s">
        <v>17438</v>
      </c>
      <c r="C581" s="23">
        <v>1000000.0</v>
      </c>
      <c r="D581" s="22" t="str">
        <f t="shared" si="1"/>
        <v>000000001000000</v>
      </c>
      <c r="E581" s="22">
        <f>IFERROR(__xludf.DUMMYFUNCTION("SUM(COUNTA(SPLIT(D581,""0"")))"),1.0)</f>
        <v>1</v>
      </c>
      <c r="F581" s="22"/>
      <c r="G581" s="22"/>
      <c r="K581" s="22"/>
    </row>
    <row r="582">
      <c r="A582" s="23" t="s">
        <v>169</v>
      </c>
      <c r="B582" s="21" t="s">
        <v>17564</v>
      </c>
      <c r="C582" s="23">
        <v>0.0</v>
      </c>
      <c r="D582" s="22" t="str">
        <f t="shared" si="1"/>
        <v>000000000000000</v>
      </c>
      <c r="E582" s="22">
        <f>IFERROR(__xludf.DUMMYFUNCTION("SUM(COUNTA(SPLIT(D582,""0"")))"),1.0)</f>
        <v>1</v>
      </c>
      <c r="F582" s="22"/>
      <c r="G582" s="22"/>
      <c r="K582" s="22"/>
    </row>
    <row r="583">
      <c r="A583" s="23" t="s">
        <v>171</v>
      </c>
      <c r="B583" s="21" t="s">
        <v>17583</v>
      </c>
      <c r="C583" s="23">
        <v>1.001001E14</v>
      </c>
      <c r="D583" s="22" t="str">
        <f t="shared" si="1"/>
        <v>100100100000000</v>
      </c>
      <c r="E583" s="22">
        <f>IFERROR(__xludf.DUMMYFUNCTION("SUM(COUNTA(SPLIT(D583,""0"")))"),3.0)</f>
        <v>3</v>
      </c>
      <c r="F583" s="22"/>
      <c r="G583" s="22"/>
      <c r="K583" s="22"/>
    </row>
    <row r="584">
      <c r="A584" s="23" t="s">
        <v>11237</v>
      </c>
      <c r="B584" s="21" t="s">
        <v>17494</v>
      </c>
      <c r="C584" s="23">
        <v>1.0000000001E14</v>
      </c>
      <c r="D584" s="22" t="str">
        <f t="shared" si="1"/>
        <v>100000000010000</v>
      </c>
      <c r="E584" s="22">
        <f>IFERROR(__xludf.DUMMYFUNCTION("SUM(COUNTA(SPLIT(D584,""0"")))"),2.0)</f>
        <v>2</v>
      </c>
      <c r="F584" s="22"/>
      <c r="G584" s="22"/>
      <c r="K584" s="22"/>
    </row>
    <row r="585">
      <c r="A585" s="23" t="s">
        <v>11807</v>
      </c>
      <c r="B585" s="21" t="s">
        <v>17438</v>
      </c>
      <c r="C585" s="23">
        <v>1000000.0</v>
      </c>
      <c r="D585" s="22" t="str">
        <f t="shared" si="1"/>
        <v>000000001000000</v>
      </c>
      <c r="E585" s="22">
        <f>IFERROR(__xludf.DUMMYFUNCTION("SUM(COUNTA(SPLIT(D585,""0"")))"),1.0)</f>
        <v>1</v>
      </c>
      <c r="F585" s="22"/>
      <c r="G585" s="22"/>
      <c r="K585" s="22"/>
    </row>
    <row r="586">
      <c r="A586" s="23" t="s">
        <v>15144</v>
      </c>
      <c r="B586" s="21" t="s">
        <v>17425</v>
      </c>
      <c r="C586" s="23">
        <v>1.1000000101E14</v>
      </c>
      <c r="D586" s="22" t="str">
        <f t="shared" si="1"/>
        <v>110000001010000</v>
      </c>
      <c r="E586" s="22">
        <f>IFERROR(__xludf.DUMMYFUNCTION("SUM(COUNTA(SPLIT(D586,""0"")))"),3.0)</f>
        <v>3</v>
      </c>
      <c r="F586" s="22"/>
      <c r="G586" s="22"/>
      <c r="K586" s="22"/>
    </row>
    <row r="587">
      <c r="A587" s="23" t="s">
        <v>2343</v>
      </c>
      <c r="B587" s="21" t="s">
        <v>17482</v>
      </c>
      <c r="C587" s="23">
        <v>10000.0</v>
      </c>
      <c r="D587" s="22" t="str">
        <f t="shared" si="1"/>
        <v>000000000010000</v>
      </c>
      <c r="E587" s="22">
        <f>IFERROR(__xludf.DUMMYFUNCTION("SUM(COUNTA(SPLIT(D587,""0"")))"),1.0)</f>
        <v>1</v>
      </c>
      <c r="F587" s="22"/>
      <c r="G587" s="22"/>
      <c r="K587" s="22"/>
    </row>
    <row r="588">
      <c r="A588" s="23" t="s">
        <v>2844</v>
      </c>
      <c r="B588" s="21" t="s">
        <v>17584</v>
      </c>
      <c r="C588" s="23">
        <v>1.0000001E13</v>
      </c>
      <c r="D588" s="22" t="str">
        <f t="shared" si="1"/>
        <v>010000001000000</v>
      </c>
      <c r="E588" s="22">
        <f>IFERROR(__xludf.DUMMYFUNCTION("SUM(COUNTA(SPLIT(D588,""0"")))"),2.0)</f>
        <v>2</v>
      </c>
      <c r="F588" s="22"/>
      <c r="G588" s="22"/>
      <c r="K588" s="22"/>
    </row>
    <row r="589">
      <c r="A589" s="23" t="s">
        <v>2898</v>
      </c>
      <c r="B589" s="21" t="s">
        <v>17438</v>
      </c>
      <c r="C589" s="23">
        <v>1000000.0</v>
      </c>
      <c r="D589" s="22" t="str">
        <f t="shared" si="1"/>
        <v>000000001000000</v>
      </c>
      <c r="E589" s="22">
        <f>IFERROR(__xludf.DUMMYFUNCTION("SUM(COUNTA(SPLIT(D589,""0"")))"),1.0)</f>
        <v>1</v>
      </c>
      <c r="F589" s="22"/>
      <c r="G589" s="22"/>
      <c r="K589" s="22"/>
    </row>
    <row r="590">
      <c r="A590" s="23" t="s">
        <v>7162</v>
      </c>
      <c r="B590" s="21" t="s">
        <v>17438</v>
      </c>
      <c r="C590" s="23">
        <v>1000000.0</v>
      </c>
      <c r="D590" s="22" t="str">
        <f t="shared" si="1"/>
        <v>000000001000000</v>
      </c>
      <c r="E590" s="22">
        <f>IFERROR(__xludf.DUMMYFUNCTION("SUM(COUNTA(SPLIT(D590,""0"")))"),1.0)</f>
        <v>1</v>
      </c>
      <c r="F590" s="22"/>
      <c r="G590" s="22"/>
      <c r="K590" s="22"/>
    </row>
    <row r="591">
      <c r="A591" s="23" t="s">
        <v>16084</v>
      </c>
      <c r="B591" s="21" t="s">
        <v>17585</v>
      </c>
      <c r="C591" s="23">
        <v>1.00001000001E11</v>
      </c>
      <c r="D591" s="22" t="str">
        <f t="shared" si="1"/>
        <v>000100001000001</v>
      </c>
      <c r="E591" s="22">
        <f>IFERROR(__xludf.DUMMYFUNCTION("SUM(COUNTA(SPLIT(D591,""0"")))"),3.0)</f>
        <v>3</v>
      </c>
      <c r="F591" s="22"/>
      <c r="G591" s="22"/>
      <c r="K591" s="22"/>
    </row>
    <row r="592">
      <c r="A592" s="23" t="s">
        <v>13662</v>
      </c>
      <c r="B592" s="21" t="s">
        <v>17425</v>
      </c>
      <c r="C592" s="23">
        <v>1.1000000101E14</v>
      </c>
      <c r="D592" s="22" t="str">
        <f t="shared" si="1"/>
        <v>110000001010000</v>
      </c>
      <c r="E592" s="22">
        <f>IFERROR(__xludf.DUMMYFUNCTION("SUM(COUNTA(SPLIT(D592,""0"")))"),3.0)</f>
        <v>3</v>
      </c>
      <c r="F592" s="22"/>
      <c r="G592" s="22"/>
      <c r="K592" s="22"/>
    </row>
    <row r="593">
      <c r="A593" s="23" t="s">
        <v>1850</v>
      </c>
      <c r="B593" s="21" t="s">
        <v>17586</v>
      </c>
      <c r="C593" s="23">
        <v>1.001E14</v>
      </c>
      <c r="D593" s="22" t="str">
        <f t="shared" si="1"/>
        <v>100100000000000</v>
      </c>
      <c r="E593" s="22">
        <f>IFERROR(__xludf.DUMMYFUNCTION("SUM(COUNTA(SPLIT(D593,""0"")))"),2.0)</f>
        <v>2</v>
      </c>
      <c r="F593" s="22"/>
      <c r="G593" s="22"/>
      <c r="K593" s="22"/>
    </row>
    <row r="594">
      <c r="A594" s="23" t="s">
        <v>4466</v>
      </c>
      <c r="B594" s="21" t="s">
        <v>17438</v>
      </c>
      <c r="C594" s="23">
        <v>1000000.0</v>
      </c>
      <c r="D594" s="22" t="str">
        <f t="shared" si="1"/>
        <v>000000001000000</v>
      </c>
      <c r="E594" s="22">
        <f>IFERROR(__xludf.DUMMYFUNCTION("SUM(COUNTA(SPLIT(D594,""0"")))"),1.0)</f>
        <v>1</v>
      </c>
      <c r="F594" s="22"/>
      <c r="G594" s="22"/>
      <c r="K594" s="22"/>
    </row>
    <row r="595">
      <c r="A595" s="23" t="s">
        <v>1080</v>
      </c>
      <c r="B595" s="21" t="s">
        <v>17444</v>
      </c>
      <c r="C595" s="23">
        <v>1.10011E7</v>
      </c>
      <c r="D595" s="22" t="str">
        <f t="shared" si="1"/>
        <v>000000011001100</v>
      </c>
      <c r="E595" s="22">
        <f>IFERROR(__xludf.DUMMYFUNCTION("SUM(COUNTA(SPLIT(D595,""0"")))"),2.0)</f>
        <v>2</v>
      </c>
      <c r="F595" s="22"/>
      <c r="G595" s="22"/>
      <c r="K595" s="22"/>
    </row>
    <row r="596">
      <c r="A596" s="23" t="s">
        <v>9597</v>
      </c>
      <c r="B596" s="21" t="s">
        <v>17443</v>
      </c>
      <c r="C596" s="23">
        <v>1.001E14</v>
      </c>
      <c r="D596" s="22" t="str">
        <f t="shared" si="1"/>
        <v>100100000000000</v>
      </c>
      <c r="E596" s="22">
        <f>IFERROR(__xludf.DUMMYFUNCTION("SUM(COUNTA(SPLIT(D596,""0"")))"),2.0)</f>
        <v>2</v>
      </c>
      <c r="F596" s="22"/>
      <c r="G596" s="22"/>
      <c r="K596" s="22"/>
    </row>
    <row r="597">
      <c r="A597" s="23" t="s">
        <v>14007</v>
      </c>
      <c r="B597" s="21" t="s">
        <v>17454</v>
      </c>
      <c r="C597" s="23">
        <v>1.0E7</v>
      </c>
      <c r="D597" s="22" t="str">
        <f t="shared" si="1"/>
        <v>000000010000000</v>
      </c>
      <c r="E597" s="22">
        <f>IFERROR(__xludf.DUMMYFUNCTION("SUM(COUNTA(SPLIT(D597,""0"")))"),1.0)</f>
        <v>1</v>
      </c>
      <c r="F597" s="22"/>
      <c r="G597" s="22"/>
      <c r="K597" s="22"/>
    </row>
    <row r="598">
      <c r="A598" s="23" t="s">
        <v>13050</v>
      </c>
      <c r="B598" s="21" t="s">
        <v>17425</v>
      </c>
      <c r="C598" s="23">
        <v>1.1000000101E14</v>
      </c>
      <c r="D598" s="22" t="str">
        <f t="shared" si="1"/>
        <v>110000001010000</v>
      </c>
      <c r="E598" s="22">
        <f>IFERROR(__xludf.DUMMYFUNCTION("SUM(COUNTA(SPLIT(D598,""0"")))"),3.0)</f>
        <v>3</v>
      </c>
      <c r="F598" s="22"/>
      <c r="G598" s="22"/>
      <c r="K598" s="22"/>
    </row>
    <row r="599">
      <c r="A599" s="23" t="s">
        <v>2720</v>
      </c>
      <c r="B599" s="21" t="s">
        <v>17567</v>
      </c>
      <c r="C599" s="23">
        <v>1.00110011E11</v>
      </c>
      <c r="D599" s="22" t="str">
        <f t="shared" si="1"/>
        <v>000100110011000</v>
      </c>
      <c r="E599" s="22">
        <f>IFERROR(__xludf.DUMMYFUNCTION("SUM(COUNTA(SPLIT(D599,""0"")))"),3.0)</f>
        <v>3</v>
      </c>
      <c r="F599" s="22"/>
      <c r="G599" s="22"/>
      <c r="K599" s="22"/>
    </row>
    <row r="600">
      <c r="A600" s="23" t="s">
        <v>8745</v>
      </c>
      <c r="B600" s="21" t="s">
        <v>17454</v>
      </c>
      <c r="C600" s="23">
        <v>1.0E7</v>
      </c>
      <c r="D600" s="22" t="str">
        <f t="shared" si="1"/>
        <v>000000010000000</v>
      </c>
      <c r="E600" s="22">
        <f>IFERROR(__xludf.DUMMYFUNCTION("SUM(COUNTA(SPLIT(D600,""0"")))"),1.0)</f>
        <v>1</v>
      </c>
      <c r="F600" s="22"/>
      <c r="G600" s="22"/>
      <c r="K600" s="22"/>
    </row>
    <row r="601">
      <c r="A601" s="23" t="s">
        <v>4663</v>
      </c>
      <c r="B601" s="21" t="s">
        <v>17439</v>
      </c>
      <c r="C601" s="23">
        <v>1.0E14</v>
      </c>
      <c r="D601" s="22" t="str">
        <f t="shared" si="1"/>
        <v>100000000000000</v>
      </c>
      <c r="E601" s="22">
        <f>IFERROR(__xludf.DUMMYFUNCTION("SUM(COUNTA(SPLIT(D601,""0"")))"),1.0)</f>
        <v>1</v>
      </c>
      <c r="F601" s="22"/>
      <c r="G601" s="22"/>
      <c r="K601" s="22"/>
    </row>
    <row r="602">
      <c r="A602" s="23" t="s">
        <v>13144</v>
      </c>
      <c r="B602" s="21" t="s">
        <v>17438</v>
      </c>
      <c r="C602" s="23">
        <v>1000000.0</v>
      </c>
      <c r="D602" s="22" t="str">
        <f t="shared" si="1"/>
        <v>000000001000000</v>
      </c>
      <c r="E602" s="22">
        <f>IFERROR(__xludf.DUMMYFUNCTION("SUM(COUNTA(SPLIT(D602,""0"")))"),1.0)</f>
        <v>1</v>
      </c>
      <c r="F602" s="22"/>
      <c r="G602" s="22"/>
      <c r="K602" s="22"/>
    </row>
    <row r="603">
      <c r="A603" s="23" t="s">
        <v>11876</v>
      </c>
      <c r="B603" s="21" t="s">
        <v>17587</v>
      </c>
      <c r="C603" s="23">
        <v>1010000.0</v>
      </c>
      <c r="D603" s="22" t="str">
        <f t="shared" si="1"/>
        <v>000000001010000</v>
      </c>
      <c r="E603" s="22">
        <f>IFERROR(__xludf.DUMMYFUNCTION("SUM(COUNTA(SPLIT(D603,""0"")))"),2.0)</f>
        <v>2</v>
      </c>
      <c r="F603" s="22"/>
      <c r="G603" s="22"/>
      <c r="K603" s="22"/>
    </row>
    <row r="604">
      <c r="A604" s="23" t="s">
        <v>16629</v>
      </c>
      <c r="B604" s="21" t="s">
        <v>17454</v>
      </c>
      <c r="C604" s="23">
        <v>1.0E7</v>
      </c>
      <c r="D604" s="22" t="str">
        <f t="shared" si="1"/>
        <v>000000010000000</v>
      </c>
      <c r="E604" s="22">
        <f>IFERROR(__xludf.DUMMYFUNCTION("SUM(COUNTA(SPLIT(D604,""0"")))"),1.0)</f>
        <v>1</v>
      </c>
      <c r="F604" s="22"/>
      <c r="G604" s="22"/>
      <c r="K604" s="22"/>
    </row>
    <row r="605">
      <c r="A605" s="23" t="s">
        <v>9962</v>
      </c>
      <c r="B605" s="21" t="s">
        <v>17436</v>
      </c>
      <c r="C605" s="23">
        <v>1001100.0</v>
      </c>
      <c r="D605" s="22" t="str">
        <f t="shared" si="1"/>
        <v>000000001001100</v>
      </c>
      <c r="E605" s="22">
        <f>IFERROR(__xludf.DUMMYFUNCTION("SUM(COUNTA(SPLIT(D605,""0"")))"),2.0)</f>
        <v>2</v>
      </c>
      <c r="F605" s="22"/>
      <c r="G605" s="22"/>
      <c r="K605" s="22"/>
    </row>
    <row r="606">
      <c r="A606" s="23" t="s">
        <v>12429</v>
      </c>
      <c r="B606" s="21" t="s">
        <v>17588</v>
      </c>
      <c r="C606" s="23">
        <v>1.00000101E13</v>
      </c>
      <c r="D606" s="22" t="str">
        <f t="shared" si="1"/>
        <v>010000010100000</v>
      </c>
      <c r="E606" s="22">
        <f>IFERROR(__xludf.DUMMYFUNCTION("SUM(COUNTA(SPLIT(D606,""0"")))"),3.0)</f>
        <v>3</v>
      </c>
      <c r="F606" s="22"/>
      <c r="G606" s="22"/>
      <c r="K606" s="22"/>
    </row>
    <row r="607">
      <c r="A607" s="23" t="s">
        <v>10285</v>
      </c>
      <c r="B607" s="21" t="s">
        <v>17438</v>
      </c>
      <c r="C607" s="23">
        <v>1000000.0</v>
      </c>
      <c r="D607" s="22" t="str">
        <f t="shared" si="1"/>
        <v>000000001000000</v>
      </c>
      <c r="E607" s="22">
        <f>IFERROR(__xludf.DUMMYFUNCTION("SUM(COUNTA(SPLIT(D607,""0"")))"),1.0)</f>
        <v>1</v>
      </c>
      <c r="F607" s="22"/>
      <c r="G607" s="22"/>
      <c r="K607" s="22"/>
    </row>
    <row r="608">
      <c r="A608" s="23" t="s">
        <v>8183</v>
      </c>
      <c r="B608" s="21" t="s">
        <v>17442</v>
      </c>
      <c r="C608" s="23">
        <v>1001000.0</v>
      </c>
      <c r="D608" s="22" t="str">
        <f t="shared" si="1"/>
        <v>000000001001000</v>
      </c>
      <c r="E608" s="22">
        <f>IFERROR(__xludf.DUMMYFUNCTION("SUM(COUNTA(SPLIT(D608,""0"")))"),2.0)</f>
        <v>2</v>
      </c>
      <c r="F608" s="22"/>
      <c r="G608" s="22"/>
      <c r="K608" s="22"/>
    </row>
    <row r="609">
      <c r="A609" s="23" t="s">
        <v>2738</v>
      </c>
      <c r="B609" s="21" t="s">
        <v>17547</v>
      </c>
      <c r="C609" s="23">
        <v>1.001001E14</v>
      </c>
      <c r="D609" s="22" t="str">
        <f t="shared" si="1"/>
        <v>100100100000000</v>
      </c>
      <c r="E609" s="22">
        <f>IFERROR(__xludf.DUMMYFUNCTION("SUM(COUNTA(SPLIT(D609,""0"")))"),3.0)</f>
        <v>3</v>
      </c>
      <c r="F609" s="22"/>
      <c r="G609" s="22"/>
      <c r="K609" s="22"/>
    </row>
    <row r="610">
      <c r="A610" s="23" t="s">
        <v>9019</v>
      </c>
      <c r="B610" s="21" t="s">
        <v>17425</v>
      </c>
      <c r="C610" s="23">
        <v>1.1000000101E14</v>
      </c>
      <c r="D610" s="22" t="str">
        <f t="shared" si="1"/>
        <v>110000001010000</v>
      </c>
      <c r="E610" s="22">
        <f>IFERROR(__xludf.DUMMYFUNCTION("SUM(COUNTA(SPLIT(D610,""0"")))"),3.0)</f>
        <v>3</v>
      </c>
      <c r="F610" s="22"/>
      <c r="G610" s="22"/>
      <c r="K610" s="22"/>
    </row>
    <row r="611">
      <c r="A611" s="23" t="s">
        <v>5630</v>
      </c>
      <c r="B611" s="21" t="s">
        <v>17438</v>
      </c>
      <c r="C611" s="23">
        <v>1000000.0</v>
      </c>
      <c r="D611" s="22" t="str">
        <f t="shared" si="1"/>
        <v>000000001000000</v>
      </c>
      <c r="E611" s="22">
        <f>IFERROR(__xludf.DUMMYFUNCTION("SUM(COUNTA(SPLIT(D611,""0"")))"),1.0)</f>
        <v>1</v>
      </c>
      <c r="F611" s="22"/>
      <c r="G611" s="22"/>
      <c r="K611" s="22"/>
    </row>
    <row r="612">
      <c r="A612" s="23" t="s">
        <v>11914</v>
      </c>
      <c r="B612" s="21" t="s">
        <v>17425</v>
      </c>
      <c r="C612" s="23">
        <v>1.1000000101E14</v>
      </c>
      <c r="D612" s="22" t="str">
        <f t="shared" si="1"/>
        <v>110000001010000</v>
      </c>
      <c r="E612" s="22">
        <f>IFERROR(__xludf.DUMMYFUNCTION("SUM(COUNTA(SPLIT(D612,""0"")))"),3.0)</f>
        <v>3</v>
      </c>
      <c r="F612" s="22"/>
      <c r="G612" s="22"/>
      <c r="K612" s="22"/>
    </row>
    <row r="613">
      <c r="A613" s="23" t="s">
        <v>14718</v>
      </c>
      <c r="B613" s="21" t="s">
        <v>17496</v>
      </c>
      <c r="C613" s="23">
        <v>1.00110011E11</v>
      </c>
      <c r="D613" s="22" t="str">
        <f t="shared" si="1"/>
        <v>000100110011000</v>
      </c>
      <c r="E613" s="22">
        <f>IFERROR(__xludf.DUMMYFUNCTION("SUM(COUNTA(SPLIT(D613,""0"")))"),3.0)</f>
        <v>3</v>
      </c>
      <c r="F613" s="22"/>
      <c r="G613" s="22"/>
      <c r="K613" s="22"/>
    </row>
    <row r="614">
      <c r="A614" s="23" t="s">
        <v>3243</v>
      </c>
      <c r="B614" s="21" t="s">
        <v>17472</v>
      </c>
      <c r="C614" s="23">
        <v>1.001E11</v>
      </c>
      <c r="D614" s="22" t="str">
        <f t="shared" si="1"/>
        <v>000100100000000</v>
      </c>
      <c r="E614" s="22">
        <f>IFERROR(__xludf.DUMMYFUNCTION("SUM(COUNTA(SPLIT(D614,""0"")))"),2.0)</f>
        <v>2</v>
      </c>
      <c r="F614" s="22"/>
      <c r="G614" s="22"/>
      <c r="K614" s="22"/>
    </row>
    <row r="615">
      <c r="A615" s="23" t="s">
        <v>1231</v>
      </c>
      <c r="B615" s="21" t="s">
        <v>17435</v>
      </c>
      <c r="C615" s="23">
        <v>1000000.0</v>
      </c>
      <c r="D615" s="22" t="str">
        <f t="shared" si="1"/>
        <v>000000001000000</v>
      </c>
      <c r="E615" s="22">
        <f>IFERROR(__xludf.DUMMYFUNCTION("SUM(COUNTA(SPLIT(D615,""0"")))"),1.0)</f>
        <v>1</v>
      </c>
      <c r="F615" s="22"/>
      <c r="G615" s="22"/>
      <c r="K615" s="22"/>
    </row>
    <row r="616">
      <c r="A616" s="23" t="s">
        <v>14691</v>
      </c>
      <c r="B616" s="21" t="s">
        <v>17550</v>
      </c>
      <c r="C616" s="23">
        <v>1.1E7</v>
      </c>
      <c r="D616" s="22" t="str">
        <f t="shared" si="1"/>
        <v>000000011000000</v>
      </c>
      <c r="E616" s="22">
        <f>IFERROR(__xludf.DUMMYFUNCTION("SUM(COUNTA(SPLIT(D616,""0"")))"),1.0)</f>
        <v>1</v>
      </c>
      <c r="F616" s="22"/>
      <c r="G616" s="22"/>
      <c r="K616" s="22"/>
    </row>
    <row r="617">
      <c r="A617" s="23" t="s">
        <v>6186</v>
      </c>
      <c r="B617" s="21" t="s">
        <v>17541</v>
      </c>
      <c r="C617" s="23">
        <v>1.10000001E14</v>
      </c>
      <c r="D617" s="22" t="str">
        <f t="shared" si="1"/>
        <v>110000001000000</v>
      </c>
      <c r="E617" s="22">
        <f>IFERROR(__xludf.DUMMYFUNCTION("SUM(COUNTA(SPLIT(D617,""0"")))"),2.0)</f>
        <v>2</v>
      </c>
      <c r="F617" s="22"/>
      <c r="G617" s="22"/>
      <c r="K617" s="22"/>
    </row>
    <row r="618">
      <c r="A618" s="23" t="s">
        <v>13843</v>
      </c>
      <c r="B618" s="21" t="s">
        <v>17425</v>
      </c>
      <c r="C618" s="23">
        <v>1.1000000101E14</v>
      </c>
      <c r="D618" s="22" t="str">
        <f t="shared" si="1"/>
        <v>110000001010000</v>
      </c>
      <c r="E618" s="22">
        <f>IFERROR(__xludf.DUMMYFUNCTION("SUM(COUNTA(SPLIT(D618,""0"")))"),3.0)</f>
        <v>3</v>
      </c>
      <c r="F618" s="22"/>
      <c r="G618" s="22"/>
      <c r="K618" s="22"/>
    </row>
    <row r="619">
      <c r="A619" s="23" t="s">
        <v>7002</v>
      </c>
      <c r="B619" s="21" t="s">
        <v>17589</v>
      </c>
      <c r="C619" s="23">
        <v>1.1010010101E14</v>
      </c>
      <c r="D619" s="22" t="str">
        <f t="shared" si="1"/>
        <v>110100101010000</v>
      </c>
      <c r="E619" s="22">
        <f>IFERROR(__xludf.DUMMYFUNCTION("SUM(COUNTA(SPLIT(D619,""0"")))"),5.0)</f>
        <v>5</v>
      </c>
      <c r="F619" s="22"/>
      <c r="G619" s="22"/>
      <c r="K619" s="22"/>
    </row>
    <row r="620">
      <c r="A620" s="23" t="s">
        <v>173</v>
      </c>
      <c r="B620" s="21" t="s">
        <v>17482</v>
      </c>
      <c r="C620" s="23">
        <v>10000.0</v>
      </c>
      <c r="D620" s="22" t="str">
        <f t="shared" si="1"/>
        <v>000000000010000</v>
      </c>
      <c r="E620" s="22">
        <f>IFERROR(__xludf.DUMMYFUNCTION("SUM(COUNTA(SPLIT(D620,""0"")))"),1.0)</f>
        <v>1</v>
      </c>
      <c r="F620" s="22"/>
      <c r="G620" s="22"/>
      <c r="K620" s="22"/>
    </row>
    <row r="621">
      <c r="A621" s="23" t="s">
        <v>467</v>
      </c>
      <c r="B621" s="21" t="s">
        <v>17439</v>
      </c>
      <c r="C621" s="23">
        <v>1.0E14</v>
      </c>
      <c r="D621" s="22" t="str">
        <f t="shared" si="1"/>
        <v>100000000000000</v>
      </c>
      <c r="E621" s="22">
        <f>IFERROR(__xludf.DUMMYFUNCTION("SUM(COUNTA(SPLIT(D621,""0"")))"),1.0)</f>
        <v>1</v>
      </c>
      <c r="F621" s="22"/>
      <c r="G621" s="22"/>
      <c r="K621" s="22"/>
    </row>
    <row r="622">
      <c r="A622" s="23" t="s">
        <v>5190</v>
      </c>
      <c r="B622" s="21" t="s">
        <v>17520</v>
      </c>
      <c r="C622" s="23">
        <v>100.0</v>
      </c>
      <c r="D622" s="22" t="str">
        <f t="shared" si="1"/>
        <v>000000000000100</v>
      </c>
      <c r="E622" s="22">
        <f>IFERROR(__xludf.DUMMYFUNCTION("SUM(COUNTA(SPLIT(D622,""0"")))"),1.0)</f>
        <v>1</v>
      </c>
      <c r="F622" s="22"/>
      <c r="G622" s="22"/>
      <c r="K622" s="22"/>
    </row>
    <row r="623">
      <c r="A623" s="23" t="s">
        <v>7731</v>
      </c>
      <c r="B623" s="21" t="s">
        <v>17438</v>
      </c>
      <c r="C623" s="23">
        <v>1000000.0</v>
      </c>
      <c r="D623" s="22" t="str">
        <f t="shared" si="1"/>
        <v>000000001000000</v>
      </c>
      <c r="E623" s="22">
        <f>IFERROR(__xludf.DUMMYFUNCTION("SUM(COUNTA(SPLIT(D623,""0"")))"),1.0)</f>
        <v>1</v>
      </c>
      <c r="F623" s="22"/>
      <c r="G623" s="22"/>
      <c r="K623" s="22"/>
    </row>
    <row r="624">
      <c r="A624" s="23" t="s">
        <v>175</v>
      </c>
      <c r="B624" s="21" t="s">
        <v>17436</v>
      </c>
      <c r="C624" s="23">
        <v>1001100.0</v>
      </c>
      <c r="D624" s="22" t="str">
        <f t="shared" si="1"/>
        <v>000000001001100</v>
      </c>
      <c r="E624" s="22">
        <f>IFERROR(__xludf.DUMMYFUNCTION("SUM(COUNTA(SPLIT(D624,""0"")))"),2.0)</f>
        <v>2</v>
      </c>
      <c r="F624" s="22"/>
      <c r="G624" s="22"/>
      <c r="K624" s="22"/>
    </row>
    <row r="625">
      <c r="A625" s="23" t="s">
        <v>16678</v>
      </c>
      <c r="B625" s="21" t="s">
        <v>17436</v>
      </c>
      <c r="C625" s="23">
        <v>1001100.0</v>
      </c>
      <c r="D625" s="22" t="str">
        <f t="shared" si="1"/>
        <v>000000001001100</v>
      </c>
      <c r="E625" s="22">
        <f>IFERROR(__xludf.DUMMYFUNCTION("SUM(COUNTA(SPLIT(D625,""0"")))"),2.0)</f>
        <v>2</v>
      </c>
      <c r="F625" s="22"/>
      <c r="G625" s="22"/>
      <c r="K625" s="22"/>
    </row>
    <row r="626">
      <c r="A626" s="23" t="s">
        <v>9822</v>
      </c>
      <c r="B626" s="21" t="s">
        <v>17492</v>
      </c>
      <c r="C626" s="23">
        <v>1.0100001100001E13</v>
      </c>
      <c r="D626" s="22" t="str">
        <f t="shared" si="1"/>
        <v>010100001100001</v>
      </c>
      <c r="E626" s="22">
        <f>IFERROR(__xludf.DUMMYFUNCTION("SUM(COUNTA(SPLIT(D626,""0"")))"),4.0)</f>
        <v>4</v>
      </c>
      <c r="F626" s="22"/>
      <c r="G626" s="22"/>
      <c r="K626" s="22"/>
    </row>
    <row r="627">
      <c r="A627" s="23" t="s">
        <v>14738</v>
      </c>
      <c r="B627" s="21" t="s">
        <v>17519</v>
      </c>
      <c r="C627" s="23">
        <v>1.0011E7</v>
      </c>
      <c r="D627" s="22" t="str">
        <f t="shared" si="1"/>
        <v>000000010011000</v>
      </c>
      <c r="E627" s="22">
        <f>IFERROR(__xludf.DUMMYFUNCTION("SUM(COUNTA(SPLIT(D627,""0"")))"),2.0)</f>
        <v>2</v>
      </c>
      <c r="F627" s="22"/>
      <c r="G627" s="22"/>
      <c r="K627" s="22"/>
    </row>
    <row r="628">
      <c r="A628" s="23" t="s">
        <v>9451</v>
      </c>
      <c r="B628" s="21" t="s">
        <v>17466</v>
      </c>
      <c r="C628" s="23">
        <v>10000.0</v>
      </c>
      <c r="D628" s="22" t="str">
        <f t="shared" si="1"/>
        <v>000000000010000</v>
      </c>
      <c r="E628" s="22">
        <f>IFERROR(__xludf.DUMMYFUNCTION("SUM(COUNTA(SPLIT(D628,""0"")))"),1.0)</f>
        <v>1</v>
      </c>
      <c r="F628" s="22"/>
      <c r="G628" s="22"/>
      <c r="K628" s="22"/>
    </row>
    <row r="629">
      <c r="A629" s="23" t="s">
        <v>4199</v>
      </c>
      <c r="B629" s="21" t="s">
        <v>17527</v>
      </c>
      <c r="C629" s="23">
        <v>1.001E7</v>
      </c>
      <c r="D629" s="22" t="str">
        <f t="shared" si="1"/>
        <v>000000010010000</v>
      </c>
      <c r="E629" s="22">
        <f>IFERROR(__xludf.DUMMYFUNCTION("SUM(COUNTA(SPLIT(D629,""0"")))"),2.0)</f>
        <v>2</v>
      </c>
      <c r="F629" s="22"/>
      <c r="G629" s="22"/>
      <c r="K629" s="22"/>
    </row>
    <row r="630">
      <c r="A630" s="23" t="s">
        <v>4039</v>
      </c>
      <c r="B630" s="21" t="s">
        <v>17466</v>
      </c>
      <c r="C630" s="23">
        <v>10000.0</v>
      </c>
      <c r="D630" s="22" t="str">
        <f t="shared" si="1"/>
        <v>000000000010000</v>
      </c>
      <c r="E630" s="22">
        <f>IFERROR(__xludf.DUMMYFUNCTION("SUM(COUNTA(SPLIT(D630,""0"")))"),1.0)</f>
        <v>1</v>
      </c>
      <c r="F630" s="22"/>
      <c r="G630" s="22"/>
      <c r="K630" s="22"/>
    </row>
    <row r="631">
      <c r="A631" s="23" t="s">
        <v>177</v>
      </c>
      <c r="B631" s="21" t="s">
        <v>17438</v>
      </c>
      <c r="C631" s="23">
        <v>1000000.0</v>
      </c>
      <c r="D631" s="22" t="str">
        <f t="shared" si="1"/>
        <v>000000001000000</v>
      </c>
      <c r="E631" s="22">
        <f>IFERROR(__xludf.DUMMYFUNCTION("SUM(COUNTA(SPLIT(D631,""0"")))"),1.0)</f>
        <v>1</v>
      </c>
      <c r="F631" s="22"/>
      <c r="G631" s="22"/>
      <c r="K631" s="22"/>
    </row>
    <row r="632">
      <c r="A632" s="23" t="s">
        <v>13342</v>
      </c>
      <c r="B632" s="21" t="s">
        <v>17567</v>
      </c>
      <c r="C632" s="23">
        <v>1.00110011E11</v>
      </c>
      <c r="D632" s="22" t="str">
        <f t="shared" si="1"/>
        <v>000100110011000</v>
      </c>
      <c r="E632" s="22">
        <f>IFERROR(__xludf.DUMMYFUNCTION("SUM(COUNTA(SPLIT(D632,""0"")))"),3.0)</f>
        <v>3</v>
      </c>
      <c r="F632" s="22"/>
      <c r="G632" s="22"/>
      <c r="K632" s="22"/>
    </row>
    <row r="633">
      <c r="A633" s="23" t="s">
        <v>10248</v>
      </c>
      <c r="B633" s="21" t="s">
        <v>17532</v>
      </c>
      <c r="C633" s="23">
        <v>1.1E14</v>
      </c>
      <c r="D633" s="22" t="str">
        <f t="shared" si="1"/>
        <v>110000000000000</v>
      </c>
      <c r="E633" s="22">
        <f>IFERROR(__xludf.DUMMYFUNCTION("SUM(COUNTA(SPLIT(D633,""0"")))"),1.0)</f>
        <v>1</v>
      </c>
      <c r="F633" s="22"/>
      <c r="G633" s="22"/>
      <c r="K633" s="22"/>
    </row>
    <row r="634">
      <c r="A634" s="23" t="s">
        <v>10674</v>
      </c>
      <c r="B634" s="21" t="s">
        <v>17590</v>
      </c>
      <c r="C634" s="23">
        <v>1.00000001E14</v>
      </c>
      <c r="D634" s="22" t="str">
        <f t="shared" si="1"/>
        <v>100000001000000</v>
      </c>
      <c r="E634" s="22">
        <f>IFERROR(__xludf.DUMMYFUNCTION("SUM(COUNTA(SPLIT(D634,""0"")))"),2.0)</f>
        <v>2</v>
      </c>
      <c r="F634" s="22"/>
      <c r="G634" s="22"/>
      <c r="K634" s="22"/>
    </row>
    <row r="635">
      <c r="A635" s="23" t="s">
        <v>4758</v>
      </c>
      <c r="B635" s="21" t="s">
        <v>17508</v>
      </c>
      <c r="C635" s="23">
        <v>1.001E11</v>
      </c>
      <c r="D635" s="22" t="str">
        <f t="shared" si="1"/>
        <v>000100100000000</v>
      </c>
      <c r="E635" s="22">
        <f>IFERROR(__xludf.DUMMYFUNCTION("SUM(COUNTA(SPLIT(D635,""0"")))"),2.0)</f>
        <v>2</v>
      </c>
      <c r="F635" s="22"/>
      <c r="G635" s="22"/>
      <c r="K635" s="22"/>
    </row>
    <row r="636">
      <c r="A636" s="23" t="s">
        <v>730</v>
      </c>
      <c r="B636" s="21" t="s">
        <v>17591</v>
      </c>
      <c r="C636" s="23">
        <v>1.00000001E13</v>
      </c>
      <c r="D636" s="22" t="str">
        <f t="shared" si="1"/>
        <v>010000000100000</v>
      </c>
      <c r="E636" s="22">
        <f>IFERROR(__xludf.DUMMYFUNCTION("SUM(COUNTA(SPLIT(D636,""0"")))"),2.0)</f>
        <v>2</v>
      </c>
      <c r="F636" s="22"/>
      <c r="G636" s="22"/>
      <c r="K636" s="22"/>
    </row>
    <row r="637">
      <c r="A637" s="23" t="s">
        <v>1858</v>
      </c>
      <c r="B637" s="21" t="s">
        <v>17472</v>
      </c>
      <c r="C637" s="23">
        <v>1.001E11</v>
      </c>
      <c r="D637" s="22" t="str">
        <f t="shared" si="1"/>
        <v>000100100000000</v>
      </c>
      <c r="E637" s="22">
        <f>IFERROR(__xludf.DUMMYFUNCTION("SUM(COUNTA(SPLIT(D637,""0"")))"),2.0)</f>
        <v>2</v>
      </c>
      <c r="F637" s="22"/>
      <c r="G637" s="22"/>
      <c r="K637" s="22"/>
    </row>
    <row r="638">
      <c r="A638" s="23" t="s">
        <v>4007</v>
      </c>
      <c r="B638" s="21" t="s">
        <v>17425</v>
      </c>
      <c r="C638" s="23">
        <v>1.1000000101E14</v>
      </c>
      <c r="D638" s="22" t="str">
        <f t="shared" si="1"/>
        <v>110000001010000</v>
      </c>
      <c r="E638" s="22">
        <f>IFERROR(__xludf.DUMMYFUNCTION("SUM(COUNTA(SPLIT(D638,""0"")))"),3.0)</f>
        <v>3</v>
      </c>
      <c r="F638" s="22"/>
      <c r="G638" s="22"/>
      <c r="K638" s="22"/>
    </row>
    <row r="639">
      <c r="A639" s="23" t="s">
        <v>178</v>
      </c>
      <c r="B639" s="21" t="s">
        <v>17592</v>
      </c>
      <c r="C639" s="23">
        <v>1.001001000011E14</v>
      </c>
      <c r="D639" s="22" t="str">
        <f t="shared" si="1"/>
        <v>100100100001100</v>
      </c>
      <c r="E639" s="22">
        <f>IFERROR(__xludf.DUMMYFUNCTION("SUM(COUNTA(SPLIT(D639,""0"")))"),4.0)</f>
        <v>4</v>
      </c>
      <c r="F639" s="22"/>
      <c r="G639" s="22"/>
      <c r="K639" s="22"/>
    </row>
    <row r="640">
      <c r="A640" s="23" t="s">
        <v>16126</v>
      </c>
      <c r="B640" s="21" t="s">
        <v>17425</v>
      </c>
      <c r="C640" s="23">
        <v>1.1000000101E14</v>
      </c>
      <c r="D640" s="22" t="str">
        <f t="shared" si="1"/>
        <v>110000001010000</v>
      </c>
      <c r="E640" s="22">
        <f>IFERROR(__xludf.DUMMYFUNCTION("SUM(COUNTA(SPLIT(D640,""0"")))"),3.0)</f>
        <v>3</v>
      </c>
      <c r="F640" s="22"/>
      <c r="G640" s="22"/>
      <c r="K640" s="22"/>
    </row>
    <row r="641">
      <c r="A641" s="23" t="s">
        <v>603</v>
      </c>
      <c r="B641" s="21" t="s">
        <v>17438</v>
      </c>
      <c r="C641" s="23">
        <v>1000000.0</v>
      </c>
      <c r="D641" s="22" t="str">
        <f t="shared" si="1"/>
        <v>000000001000000</v>
      </c>
      <c r="E641" s="22">
        <f>IFERROR(__xludf.DUMMYFUNCTION("SUM(COUNTA(SPLIT(D641,""0"")))"),1.0)</f>
        <v>1</v>
      </c>
      <c r="F641" s="22"/>
      <c r="G641" s="22"/>
      <c r="K641" s="22"/>
    </row>
    <row r="642">
      <c r="A642" s="23" t="s">
        <v>180</v>
      </c>
      <c r="B642" s="21" t="s">
        <v>17589</v>
      </c>
      <c r="C642" s="23">
        <v>1.1010010101E14</v>
      </c>
      <c r="D642" s="22" t="str">
        <f t="shared" si="1"/>
        <v>110100101010000</v>
      </c>
      <c r="E642" s="22">
        <f>IFERROR(__xludf.DUMMYFUNCTION("SUM(COUNTA(SPLIT(D642,""0"")))"),5.0)</f>
        <v>5</v>
      </c>
      <c r="F642" s="22"/>
      <c r="G642" s="22"/>
      <c r="K642" s="22"/>
    </row>
    <row r="643">
      <c r="A643" s="23" t="s">
        <v>9731</v>
      </c>
      <c r="B643" s="21" t="s">
        <v>17458</v>
      </c>
      <c r="C643" s="23">
        <v>1001100.0</v>
      </c>
      <c r="D643" s="22" t="str">
        <f t="shared" si="1"/>
        <v>000000001001100</v>
      </c>
      <c r="E643" s="22">
        <f>IFERROR(__xludf.DUMMYFUNCTION("SUM(COUNTA(SPLIT(D643,""0"")))"),2.0)</f>
        <v>2</v>
      </c>
      <c r="F643" s="22"/>
      <c r="G643" s="22"/>
      <c r="K643" s="22"/>
    </row>
    <row r="644">
      <c r="A644" s="23" t="s">
        <v>15468</v>
      </c>
      <c r="B644" s="21" t="s">
        <v>17438</v>
      </c>
      <c r="C644" s="23">
        <v>1000000.0</v>
      </c>
      <c r="D644" s="22" t="str">
        <f t="shared" si="1"/>
        <v>000000001000000</v>
      </c>
      <c r="E644" s="22">
        <f>IFERROR(__xludf.DUMMYFUNCTION("SUM(COUNTA(SPLIT(D644,""0"")))"),1.0)</f>
        <v>1</v>
      </c>
      <c r="F644" s="22"/>
      <c r="G644" s="22"/>
      <c r="K644" s="22"/>
    </row>
    <row r="645">
      <c r="A645" s="23" t="s">
        <v>182</v>
      </c>
      <c r="B645" s="21" t="s">
        <v>17425</v>
      </c>
      <c r="C645" s="23">
        <v>1.1000000101E14</v>
      </c>
      <c r="D645" s="22" t="str">
        <f t="shared" si="1"/>
        <v>110000001010000</v>
      </c>
      <c r="E645" s="22">
        <f>IFERROR(__xludf.DUMMYFUNCTION("SUM(COUNTA(SPLIT(D645,""0"")))"),3.0)</f>
        <v>3</v>
      </c>
      <c r="F645" s="22"/>
      <c r="G645" s="22"/>
      <c r="K645" s="22"/>
    </row>
    <row r="646">
      <c r="A646" s="23" t="s">
        <v>3899</v>
      </c>
      <c r="B646" s="21" t="s">
        <v>17425</v>
      </c>
      <c r="C646" s="23">
        <v>1.1000000101E14</v>
      </c>
      <c r="D646" s="22" t="str">
        <f t="shared" si="1"/>
        <v>110000001010000</v>
      </c>
      <c r="E646" s="22">
        <f>IFERROR(__xludf.DUMMYFUNCTION("SUM(COUNTA(SPLIT(D646,""0"")))"),3.0)</f>
        <v>3</v>
      </c>
      <c r="F646" s="22"/>
      <c r="G646" s="22"/>
      <c r="K646" s="22"/>
    </row>
    <row r="647">
      <c r="A647" s="23" t="s">
        <v>3223</v>
      </c>
      <c r="B647" s="21" t="s">
        <v>17425</v>
      </c>
      <c r="C647" s="23">
        <v>1.1000000101E14</v>
      </c>
      <c r="D647" s="22" t="str">
        <f t="shared" si="1"/>
        <v>110000001010000</v>
      </c>
      <c r="E647" s="22">
        <f>IFERROR(__xludf.DUMMYFUNCTION("SUM(COUNTA(SPLIT(D647,""0"")))"),3.0)</f>
        <v>3</v>
      </c>
      <c r="F647" s="22"/>
      <c r="G647" s="22"/>
      <c r="K647" s="22"/>
    </row>
    <row r="648">
      <c r="A648" s="23" t="s">
        <v>6436</v>
      </c>
      <c r="B648" s="21" t="s">
        <v>17547</v>
      </c>
      <c r="C648" s="23">
        <v>1.001001E14</v>
      </c>
      <c r="D648" s="22" t="str">
        <f t="shared" si="1"/>
        <v>100100100000000</v>
      </c>
      <c r="E648" s="22">
        <f>IFERROR(__xludf.DUMMYFUNCTION("SUM(COUNTA(SPLIT(D648,""0"")))"),3.0)</f>
        <v>3</v>
      </c>
      <c r="F648" s="22"/>
      <c r="G648" s="22"/>
      <c r="K648" s="22"/>
    </row>
    <row r="649">
      <c r="A649" s="23" t="s">
        <v>4337</v>
      </c>
      <c r="B649" s="21" t="s">
        <v>17472</v>
      </c>
      <c r="C649" s="23">
        <v>1.001E11</v>
      </c>
      <c r="D649" s="22" t="str">
        <f t="shared" si="1"/>
        <v>000100100000000</v>
      </c>
      <c r="E649" s="22">
        <f>IFERROR(__xludf.DUMMYFUNCTION("SUM(COUNTA(SPLIT(D649,""0"")))"),2.0)</f>
        <v>2</v>
      </c>
      <c r="F649" s="22"/>
      <c r="G649" s="22"/>
      <c r="K649" s="22"/>
    </row>
    <row r="650">
      <c r="A650" s="23" t="s">
        <v>183</v>
      </c>
      <c r="B650" s="21" t="s">
        <v>17435</v>
      </c>
      <c r="C650" s="23">
        <v>1000000.0</v>
      </c>
      <c r="D650" s="22" t="str">
        <f t="shared" si="1"/>
        <v>000000001000000</v>
      </c>
      <c r="E650" s="22">
        <f>IFERROR(__xludf.DUMMYFUNCTION("SUM(COUNTA(SPLIT(D650,""0"")))"),1.0)</f>
        <v>1</v>
      </c>
      <c r="F650" s="22"/>
      <c r="G650" s="22"/>
      <c r="K650" s="22"/>
    </row>
    <row r="651">
      <c r="A651" s="23" t="s">
        <v>9511</v>
      </c>
      <c r="B651" s="21" t="s">
        <v>17471</v>
      </c>
      <c r="C651" s="23">
        <v>1.100000011E14</v>
      </c>
      <c r="D651" s="22" t="str">
        <f t="shared" si="1"/>
        <v>110000001100000</v>
      </c>
      <c r="E651" s="22">
        <f>IFERROR(__xludf.DUMMYFUNCTION("SUM(COUNTA(SPLIT(D651,""0"")))"),2.0)</f>
        <v>2</v>
      </c>
      <c r="F651" s="22"/>
      <c r="G651" s="22"/>
      <c r="K651" s="22"/>
    </row>
    <row r="652">
      <c r="A652" s="23" t="s">
        <v>5253</v>
      </c>
      <c r="B652" s="21" t="s">
        <v>17425</v>
      </c>
      <c r="C652" s="23">
        <v>1.1000000101E14</v>
      </c>
      <c r="D652" s="22" t="str">
        <f t="shared" si="1"/>
        <v>110000001010000</v>
      </c>
      <c r="E652" s="22">
        <f>IFERROR(__xludf.DUMMYFUNCTION("SUM(COUNTA(SPLIT(D652,""0"")))"),3.0)</f>
        <v>3</v>
      </c>
      <c r="F652" s="22"/>
      <c r="G652" s="22"/>
      <c r="K652" s="22"/>
    </row>
    <row r="653">
      <c r="A653" s="23" t="s">
        <v>16317</v>
      </c>
      <c r="B653" s="21" t="s">
        <v>17519</v>
      </c>
      <c r="C653" s="23">
        <v>1.0011E7</v>
      </c>
      <c r="D653" s="22" t="str">
        <f t="shared" si="1"/>
        <v>000000010011000</v>
      </c>
      <c r="E653" s="22">
        <f>IFERROR(__xludf.DUMMYFUNCTION("SUM(COUNTA(SPLIT(D653,""0"")))"),2.0)</f>
        <v>2</v>
      </c>
      <c r="F653" s="22"/>
      <c r="G653" s="22"/>
      <c r="K653" s="22"/>
    </row>
    <row r="654">
      <c r="A654" s="23" t="s">
        <v>372</v>
      </c>
      <c r="B654" s="21" t="s">
        <v>17443</v>
      </c>
      <c r="C654" s="23">
        <v>1.001E14</v>
      </c>
      <c r="D654" s="22" t="str">
        <f t="shared" si="1"/>
        <v>100100000000000</v>
      </c>
      <c r="E654" s="22">
        <f>IFERROR(__xludf.DUMMYFUNCTION("SUM(COUNTA(SPLIT(D654,""0"")))"),2.0)</f>
        <v>2</v>
      </c>
      <c r="F654" s="22"/>
      <c r="G654" s="22"/>
      <c r="K654" s="22"/>
    </row>
    <row r="655">
      <c r="A655" s="23" t="s">
        <v>5982</v>
      </c>
      <c r="B655" s="21" t="s">
        <v>17462</v>
      </c>
      <c r="C655" s="23">
        <v>1.1000000111E14</v>
      </c>
      <c r="D655" s="22" t="str">
        <f t="shared" si="1"/>
        <v>110000001110000</v>
      </c>
      <c r="E655" s="22">
        <f>IFERROR(__xludf.DUMMYFUNCTION("SUM(COUNTA(SPLIT(D655,""0"")))"),2.0)</f>
        <v>2</v>
      </c>
      <c r="F655" s="22"/>
      <c r="G655" s="22"/>
      <c r="K655" s="22"/>
    </row>
    <row r="656">
      <c r="A656" s="23" t="s">
        <v>13459</v>
      </c>
      <c r="B656" s="21" t="s">
        <v>17512</v>
      </c>
      <c r="C656" s="23">
        <v>1.01001E13</v>
      </c>
      <c r="D656" s="22" t="str">
        <f t="shared" si="1"/>
        <v>010100100000000</v>
      </c>
      <c r="E656" s="22">
        <f>IFERROR(__xludf.DUMMYFUNCTION("SUM(COUNTA(SPLIT(D656,""0"")))"),3.0)</f>
        <v>3</v>
      </c>
      <c r="F656" s="22"/>
      <c r="G656" s="22"/>
      <c r="K656" s="22"/>
    </row>
    <row r="657">
      <c r="A657" s="23" t="s">
        <v>1073</v>
      </c>
      <c r="B657" s="21" t="s">
        <v>17593</v>
      </c>
      <c r="C657" s="23">
        <v>1.0100000000001E13</v>
      </c>
      <c r="D657" s="22" t="str">
        <f t="shared" si="1"/>
        <v>010100000000001</v>
      </c>
      <c r="E657" s="22">
        <f>IFERROR(__xludf.DUMMYFUNCTION("SUM(COUNTA(SPLIT(D657,""0"")))"),3.0)</f>
        <v>3</v>
      </c>
      <c r="F657" s="22"/>
      <c r="G657" s="22"/>
      <c r="K657" s="22"/>
    </row>
    <row r="658">
      <c r="A658" s="23" t="s">
        <v>5481</v>
      </c>
      <c r="B658" s="21" t="s">
        <v>17425</v>
      </c>
      <c r="C658" s="23">
        <v>1.1000000101E14</v>
      </c>
      <c r="D658" s="22" t="str">
        <f t="shared" si="1"/>
        <v>110000001010000</v>
      </c>
      <c r="E658" s="22">
        <f>IFERROR(__xludf.DUMMYFUNCTION("SUM(COUNTA(SPLIT(D658,""0"")))"),3.0)</f>
        <v>3</v>
      </c>
      <c r="F658" s="22"/>
      <c r="G658" s="22"/>
      <c r="K658" s="22"/>
    </row>
    <row r="659">
      <c r="A659" s="23" t="s">
        <v>4011</v>
      </c>
      <c r="B659" s="21" t="s">
        <v>17438</v>
      </c>
      <c r="C659" s="23">
        <v>1000000.0</v>
      </c>
      <c r="D659" s="22" t="str">
        <f t="shared" si="1"/>
        <v>000000001000000</v>
      </c>
      <c r="E659" s="22">
        <f>IFERROR(__xludf.DUMMYFUNCTION("SUM(COUNTA(SPLIT(D659,""0"")))"),1.0)</f>
        <v>1</v>
      </c>
      <c r="F659" s="22"/>
      <c r="G659" s="22"/>
      <c r="K659" s="22"/>
    </row>
    <row r="660">
      <c r="A660" s="23" t="s">
        <v>14975</v>
      </c>
      <c r="B660" s="21" t="s">
        <v>17425</v>
      </c>
      <c r="C660" s="23">
        <v>1.1000000101E14</v>
      </c>
      <c r="D660" s="22" t="str">
        <f t="shared" si="1"/>
        <v>110000001010000</v>
      </c>
      <c r="E660" s="22">
        <f>IFERROR(__xludf.DUMMYFUNCTION("SUM(COUNTA(SPLIT(D660,""0"")))"),3.0)</f>
        <v>3</v>
      </c>
      <c r="F660" s="22"/>
      <c r="G660" s="22"/>
      <c r="K660" s="22"/>
    </row>
    <row r="661">
      <c r="A661" s="23" t="s">
        <v>3036</v>
      </c>
      <c r="B661" s="21" t="s">
        <v>17471</v>
      </c>
      <c r="C661" s="23">
        <v>1.100000011E14</v>
      </c>
      <c r="D661" s="22" t="str">
        <f t="shared" si="1"/>
        <v>110000001100000</v>
      </c>
      <c r="E661" s="22">
        <f>IFERROR(__xludf.DUMMYFUNCTION("SUM(COUNTA(SPLIT(D661,""0"")))"),2.0)</f>
        <v>2</v>
      </c>
      <c r="F661" s="22"/>
      <c r="G661" s="22"/>
      <c r="K661" s="22"/>
    </row>
    <row r="662">
      <c r="A662" s="23" t="s">
        <v>1610</v>
      </c>
      <c r="B662" s="21" t="s">
        <v>17594</v>
      </c>
      <c r="C662" s="23">
        <v>1.00001000001E11</v>
      </c>
      <c r="D662" s="22" t="str">
        <f t="shared" si="1"/>
        <v>000100001000001</v>
      </c>
      <c r="E662" s="22">
        <f>IFERROR(__xludf.DUMMYFUNCTION("SUM(COUNTA(SPLIT(D662,""0"")))"),3.0)</f>
        <v>3</v>
      </c>
      <c r="F662" s="22"/>
      <c r="G662" s="22"/>
      <c r="K662" s="22"/>
    </row>
    <row r="663">
      <c r="A663" s="23" t="s">
        <v>1471</v>
      </c>
      <c r="B663" s="21" t="s">
        <v>17595</v>
      </c>
      <c r="C663" s="23">
        <v>11000.0</v>
      </c>
      <c r="D663" s="22" t="str">
        <f t="shared" si="1"/>
        <v>000000000011000</v>
      </c>
      <c r="E663" s="22">
        <f>IFERROR(__xludf.DUMMYFUNCTION("SUM(COUNTA(SPLIT(D663,""0"")))"),1.0)</f>
        <v>1</v>
      </c>
      <c r="F663" s="22"/>
      <c r="G663" s="22"/>
      <c r="K663" s="22"/>
    </row>
    <row r="664">
      <c r="A664" s="23" t="s">
        <v>6951</v>
      </c>
      <c r="B664" s="21" t="s">
        <v>17507</v>
      </c>
      <c r="C664" s="23">
        <v>1000.0</v>
      </c>
      <c r="D664" s="22" t="str">
        <f t="shared" si="1"/>
        <v>000000000001000</v>
      </c>
      <c r="E664" s="22">
        <f>IFERROR(__xludf.DUMMYFUNCTION("SUM(COUNTA(SPLIT(D664,""0"")))"),1.0)</f>
        <v>1</v>
      </c>
      <c r="F664" s="22"/>
      <c r="G664" s="22"/>
      <c r="K664" s="22"/>
    </row>
    <row r="665">
      <c r="A665" s="23" t="s">
        <v>14008</v>
      </c>
      <c r="B665" s="21" t="s">
        <v>17594</v>
      </c>
      <c r="C665" s="23">
        <v>1.00001000001E11</v>
      </c>
      <c r="D665" s="22" t="str">
        <f t="shared" si="1"/>
        <v>000100001000001</v>
      </c>
      <c r="E665" s="22">
        <f>IFERROR(__xludf.DUMMYFUNCTION("SUM(COUNTA(SPLIT(D665,""0"")))"),3.0)</f>
        <v>3</v>
      </c>
      <c r="F665" s="22"/>
      <c r="G665" s="22"/>
      <c r="K665" s="22"/>
    </row>
    <row r="666">
      <c r="A666" s="23" t="s">
        <v>185</v>
      </c>
      <c r="B666" s="21" t="s">
        <v>17425</v>
      </c>
      <c r="C666" s="23">
        <v>1.1000000101E14</v>
      </c>
      <c r="D666" s="22" t="str">
        <f t="shared" si="1"/>
        <v>110000001010000</v>
      </c>
      <c r="E666" s="22">
        <f>IFERROR(__xludf.DUMMYFUNCTION("SUM(COUNTA(SPLIT(D666,""0"")))"),3.0)</f>
        <v>3</v>
      </c>
      <c r="F666" s="22"/>
      <c r="G666" s="22"/>
      <c r="K666" s="22"/>
    </row>
    <row r="667">
      <c r="A667" s="23" t="s">
        <v>10595</v>
      </c>
      <c r="B667" s="21" t="s">
        <v>17596</v>
      </c>
      <c r="C667" s="23">
        <v>1.01001001E13</v>
      </c>
      <c r="D667" s="22" t="str">
        <f t="shared" si="1"/>
        <v>010100100100000</v>
      </c>
      <c r="E667" s="22">
        <f>IFERROR(__xludf.DUMMYFUNCTION("SUM(COUNTA(SPLIT(D667,""0"")))"),4.0)</f>
        <v>4</v>
      </c>
      <c r="F667" s="22"/>
      <c r="G667" s="22"/>
      <c r="K667" s="22"/>
    </row>
    <row r="668">
      <c r="A668" s="23" t="s">
        <v>3312</v>
      </c>
      <c r="B668" s="21" t="s">
        <v>17425</v>
      </c>
      <c r="C668" s="23">
        <v>1.1000000101E14</v>
      </c>
      <c r="D668" s="22" t="str">
        <f t="shared" si="1"/>
        <v>110000001010000</v>
      </c>
      <c r="E668" s="22">
        <f>IFERROR(__xludf.DUMMYFUNCTION("SUM(COUNTA(SPLIT(D668,""0"")))"),3.0)</f>
        <v>3</v>
      </c>
      <c r="F668" s="22"/>
      <c r="G668" s="22"/>
      <c r="K668" s="22"/>
    </row>
    <row r="669">
      <c r="A669" s="23" t="s">
        <v>2530</v>
      </c>
      <c r="B669" s="21" t="s">
        <v>17438</v>
      </c>
      <c r="C669" s="23">
        <v>1000000.0</v>
      </c>
      <c r="D669" s="22" t="str">
        <f t="shared" si="1"/>
        <v>000000001000000</v>
      </c>
      <c r="E669" s="22">
        <f>IFERROR(__xludf.DUMMYFUNCTION("SUM(COUNTA(SPLIT(D669,""0"")))"),1.0)</f>
        <v>1</v>
      </c>
      <c r="F669" s="22"/>
      <c r="G669" s="22"/>
      <c r="K669" s="22"/>
    </row>
    <row r="670">
      <c r="A670" s="23" t="s">
        <v>7181</v>
      </c>
      <c r="B670" s="21" t="s">
        <v>17471</v>
      </c>
      <c r="C670" s="23">
        <v>1.100000011E14</v>
      </c>
      <c r="D670" s="22" t="str">
        <f t="shared" si="1"/>
        <v>110000001100000</v>
      </c>
      <c r="E670" s="22">
        <f>IFERROR(__xludf.DUMMYFUNCTION("SUM(COUNTA(SPLIT(D670,""0"")))"),2.0)</f>
        <v>2</v>
      </c>
      <c r="F670" s="22"/>
      <c r="G670" s="22"/>
      <c r="K670" s="22"/>
    </row>
    <row r="671">
      <c r="A671" s="23" t="s">
        <v>12211</v>
      </c>
      <c r="B671" s="21" t="s">
        <v>17438</v>
      </c>
      <c r="C671" s="23">
        <v>1000000.0</v>
      </c>
      <c r="D671" s="22" t="str">
        <f t="shared" si="1"/>
        <v>000000001000000</v>
      </c>
      <c r="E671" s="22">
        <f>IFERROR(__xludf.DUMMYFUNCTION("SUM(COUNTA(SPLIT(D671,""0"")))"),1.0)</f>
        <v>1</v>
      </c>
      <c r="F671" s="22"/>
      <c r="G671" s="22"/>
      <c r="K671" s="22"/>
    </row>
    <row r="672">
      <c r="A672" s="23" t="s">
        <v>6183</v>
      </c>
      <c r="B672" s="21" t="s">
        <v>17597</v>
      </c>
      <c r="C672" s="23">
        <v>1001100.0</v>
      </c>
      <c r="D672" s="22" t="str">
        <f t="shared" si="1"/>
        <v>000000001001100</v>
      </c>
      <c r="E672" s="22">
        <f>IFERROR(__xludf.DUMMYFUNCTION("SUM(COUNTA(SPLIT(D672,""0"")))"),2.0)</f>
        <v>2</v>
      </c>
      <c r="F672" s="22"/>
      <c r="G672" s="22"/>
      <c r="K672" s="22"/>
    </row>
    <row r="673">
      <c r="A673" s="23" t="s">
        <v>2119</v>
      </c>
      <c r="B673" s="21" t="s">
        <v>17433</v>
      </c>
      <c r="C673" s="23">
        <v>1110000.0</v>
      </c>
      <c r="D673" s="22" t="str">
        <f t="shared" si="1"/>
        <v>000000001110000</v>
      </c>
      <c r="E673" s="22">
        <f>IFERROR(__xludf.DUMMYFUNCTION("SUM(COUNTA(SPLIT(D673,""0"")))"),1.0)</f>
        <v>1</v>
      </c>
      <c r="F673" s="22"/>
      <c r="G673" s="22"/>
      <c r="K673" s="22"/>
    </row>
    <row r="674">
      <c r="A674" s="23" t="s">
        <v>9369</v>
      </c>
      <c r="B674" s="21" t="s">
        <v>17482</v>
      </c>
      <c r="C674" s="23">
        <v>10000.0</v>
      </c>
      <c r="D674" s="22" t="str">
        <f t="shared" si="1"/>
        <v>000000000010000</v>
      </c>
      <c r="E674" s="22">
        <f>IFERROR(__xludf.DUMMYFUNCTION("SUM(COUNTA(SPLIT(D674,""0"")))"),1.0)</f>
        <v>1</v>
      </c>
      <c r="F674" s="22"/>
      <c r="G674" s="22"/>
      <c r="K674" s="22"/>
    </row>
    <row r="675">
      <c r="A675" s="23" t="s">
        <v>2671</v>
      </c>
      <c r="B675" s="21" t="s">
        <v>17439</v>
      </c>
      <c r="C675" s="23">
        <v>1.0E14</v>
      </c>
      <c r="D675" s="22" t="str">
        <f t="shared" si="1"/>
        <v>100000000000000</v>
      </c>
      <c r="E675" s="22">
        <f>IFERROR(__xludf.DUMMYFUNCTION("SUM(COUNTA(SPLIT(D675,""0"")))"),1.0)</f>
        <v>1</v>
      </c>
      <c r="F675" s="22"/>
      <c r="G675" s="22"/>
      <c r="K675" s="22"/>
    </row>
    <row r="676">
      <c r="A676" s="23" t="s">
        <v>10423</v>
      </c>
      <c r="B676" s="21" t="s">
        <v>17438</v>
      </c>
      <c r="C676" s="23">
        <v>1000000.0</v>
      </c>
      <c r="D676" s="22" t="str">
        <f t="shared" si="1"/>
        <v>000000001000000</v>
      </c>
      <c r="E676" s="22">
        <f>IFERROR(__xludf.DUMMYFUNCTION("SUM(COUNTA(SPLIT(D676,""0"")))"),1.0)</f>
        <v>1</v>
      </c>
      <c r="F676" s="22"/>
      <c r="G676" s="22"/>
      <c r="K676" s="22"/>
    </row>
    <row r="677">
      <c r="A677" s="23" t="s">
        <v>8136</v>
      </c>
      <c r="B677" s="21" t="s">
        <v>17425</v>
      </c>
      <c r="C677" s="23">
        <v>1.1000000101E14</v>
      </c>
      <c r="D677" s="22" t="str">
        <f t="shared" si="1"/>
        <v>110000001010000</v>
      </c>
      <c r="E677" s="22">
        <f>IFERROR(__xludf.DUMMYFUNCTION("SUM(COUNTA(SPLIT(D677,""0"")))"),3.0)</f>
        <v>3</v>
      </c>
      <c r="F677" s="22"/>
      <c r="G677" s="22"/>
      <c r="K677" s="22"/>
    </row>
    <row r="678">
      <c r="A678" s="23" t="s">
        <v>4254</v>
      </c>
      <c r="B678" s="21" t="s">
        <v>17439</v>
      </c>
      <c r="C678" s="23">
        <v>1.0E14</v>
      </c>
      <c r="D678" s="22" t="str">
        <f t="shared" si="1"/>
        <v>100000000000000</v>
      </c>
      <c r="E678" s="22">
        <f>IFERROR(__xludf.DUMMYFUNCTION("SUM(COUNTA(SPLIT(D678,""0"")))"),1.0)</f>
        <v>1</v>
      </c>
      <c r="F678" s="22"/>
      <c r="G678" s="22"/>
      <c r="K678" s="22"/>
    </row>
    <row r="679">
      <c r="A679" s="23" t="s">
        <v>5718</v>
      </c>
      <c r="B679" s="21" t="s">
        <v>17438</v>
      </c>
      <c r="C679" s="23">
        <v>1000000.0</v>
      </c>
      <c r="D679" s="22" t="str">
        <f t="shared" si="1"/>
        <v>000000001000000</v>
      </c>
      <c r="E679" s="22">
        <f>IFERROR(__xludf.DUMMYFUNCTION("SUM(COUNTA(SPLIT(D679,""0"")))"),1.0)</f>
        <v>1</v>
      </c>
      <c r="F679" s="22"/>
      <c r="G679" s="22"/>
      <c r="K679" s="22"/>
    </row>
    <row r="680">
      <c r="A680" s="23" t="s">
        <v>2488</v>
      </c>
      <c r="B680" s="21" t="s">
        <v>17598</v>
      </c>
      <c r="C680" s="23">
        <v>1.000000111E13</v>
      </c>
      <c r="D680" s="22" t="str">
        <f t="shared" si="1"/>
        <v>010000001110000</v>
      </c>
      <c r="E680" s="22">
        <f>IFERROR(__xludf.DUMMYFUNCTION("SUM(COUNTA(SPLIT(D680,""0"")))"),2.0)</f>
        <v>2</v>
      </c>
      <c r="F680" s="22"/>
      <c r="G680" s="22"/>
      <c r="K680" s="22"/>
    </row>
    <row r="681">
      <c r="A681" s="23" t="s">
        <v>186</v>
      </c>
      <c r="B681" s="21" t="s">
        <v>17515</v>
      </c>
      <c r="C681" s="23">
        <v>1.0100101E13</v>
      </c>
      <c r="D681" s="22" t="str">
        <f t="shared" si="1"/>
        <v>010100101000000</v>
      </c>
      <c r="E681" s="22">
        <f>IFERROR(__xludf.DUMMYFUNCTION("SUM(COUNTA(SPLIT(D681,""0"")))"),4.0)</f>
        <v>4</v>
      </c>
      <c r="F681" s="22"/>
      <c r="G681" s="22"/>
      <c r="K681" s="22"/>
    </row>
    <row r="682">
      <c r="A682" s="23" t="s">
        <v>13427</v>
      </c>
      <c r="B682" s="21" t="s">
        <v>17452</v>
      </c>
      <c r="C682" s="23">
        <v>1.0E14</v>
      </c>
      <c r="D682" s="22" t="str">
        <f t="shared" si="1"/>
        <v>100000000000000</v>
      </c>
      <c r="E682" s="22">
        <f>IFERROR(__xludf.DUMMYFUNCTION("SUM(COUNTA(SPLIT(D682,""0"")))"),1.0)</f>
        <v>1</v>
      </c>
      <c r="F682" s="22"/>
      <c r="G682" s="22"/>
      <c r="K682" s="22"/>
    </row>
    <row r="683">
      <c r="A683" s="23" t="s">
        <v>188</v>
      </c>
      <c r="B683" s="21" t="s">
        <v>17532</v>
      </c>
      <c r="C683" s="23">
        <v>1.1E14</v>
      </c>
      <c r="D683" s="22" t="str">
        <f t="shared" si="1"/>
        <v>110000000000000</v>
      </c>
      <c r="E683" s="22">
        <f>IFERROR(__xludf.DUMMYFUNCTION("SUM(COUNTA(SPLIT(D683,""0"")))"),1.0)</f>
        <v>1</v>
      </c>
      <c r="F683" s="22"/>
      <c r="G683" s="22"/>
      <c r="K683" s="22"/>
    </row>
    <row r="684">
      <c r="A684" s="23" t="s">
        <v>7025</v>
      </c>
      <c r="B684" s="21" t="s">
        <v>17425</v>
      </c>
      <c r="C684" s="23">
        <v>1.1000000101E14</v>
      </c>
      <c r="D684" s="22" t="str">
        <f t="shared" si="1"/>
        <v>110000001010000</v>
      </c>
      <c r="E684" s="22">
        <f>IFERROR(__xludf.DUMMYFUNCTION("SUM(COUNTA(SPLIT(D684,""0"")))"),3.0)</f>
        <v>3</v>
      </c>
      <c r="F684" s="22"/>
      <c r="G684" s="22"/>
      <c r="K684" s="22"/>
    </row>
    <row r="685">
      <c r="A685" s="23" t="s">
        <v>14480</v>
      </c>
      <c r="B685" s="21" t="s">
        <v>17433</v>
      </c>
      <c r="C685" s="23">
        <v>1110000.0</v>
      </c>
      <c r="D685" s="22" t="str">
        <f t="shared" si="1"/>
        <v>000000001110000</v>
      </c>
      <c r="E685" s="22">
        <f>IFERROR(__xludf.DUMMYFUNCTION("SUM(COUNTA(SPLIT(D685,""0"")))"),1.0)</f>
        <v>1</v>
      </c>
      <c r="F685" s="22"/>
      <c r="G685" s="22"/>
      <c r="K685" s="22"/>
    </row>
    <row r="686">
      <c r="A686" s="23" t="s">
        <v>16199</v>
      </c>
      <c r="B686" s="21" t="s">
        <v>17491</v>
      </c>
      <c r="C686" s="23">
        <v>1.1001E7</v>
      </c>
      <c r="D686" s="22" t="str">
        <f t="shared" si="1"/>
        <v>000000011001000</v>
      </c>
      <c r="E686" s="22">
        <f>IFERROR(__xludf.DUMMYFUNCTION("SUM(COUNTA(SPLIT(D686,""0"")))"),2.0)</f>
        <v>2</v>
      </c>
      <c r="F686" s="22"/>
      <c r="G686" s="22"/>
      <c r="K686" s="22"/>
    </row>
    <row r="687">
      <c r="A687" s="23" t="s">
        <v>1615</v>
      </c>
      <c r="B687" s="21" t="s">
        <v>17438</v>
      </c>
      <c r="C687" s="23">
        <v>1000000.0</v>
      </c>
      <c r="D687" s="22" t="str">
        <f t="shared" si="1"/>
        <v>000000001000000</v>
      </c>
      <c r="E687" s="22">
        <f>IFERROR(__xludf.DUMMYFUNCTION("SUM(COUNTA(SPLIT(D687,""0"")))"),1.0)</f>
        <v>1</v>
      </c>
      <c r="F687" s="22"/>
      <c r="G687" s="22"/>
      <c r="K687" s="22"/>
    </row>
    <row r="688">
      <c r="A688" s="23" t="s">
        <v>9337</v>
      </c>
      <c r="B688" s="21" t="s">
        <v>17425</v>
      </c>
      <c r="C688" s="23">
        <v>1.1000000101E14</v>
      </c>
      <c r="D688" s="22" t="str">
        <f t="shared" si="1"/>
        <v>110000001010000</v>
      </c>
      <c r="E688" s="22">
        <f>IFERROR(__xludf.DUMMYFUNCTION("SUM(COUNTA(SPLIT(D688,""0"")))"),3.0)</f>
        <v>3</v>
      </c>
      <c r="F688" s="22"/>
      <c r="G688" s="22"/>
      <c r="K688" s="22"/>
    </row>
    <row r="689">
      <c r="A689" s="23" t="s">
        <v>6442</v>
      </c>
      <c r="B689" s="21" t="s">
        <v>17439</v>
      </c>
      <c r="C689" s="23">
        <v>1.0E14</v>
      </c>
      <c r="D689" s="22" t="str">
        <f t="shared" si="1"/>
        <v>100000000000000</v>
      </c>
      <c r="E689" s="22">
        <f>IFERROR(__xludf.DUMMYFUNCTION("SUM(COUNTA(SPLIT(D689,""0"")))"),1.0)</f>
        <v>1</v>
      </c>
      <c r="F689" s="22"/>
      <c r="G689" s="22"/>
      <c r="K689" s="22"/>
    </row>
    <row r="690">
      <c r="A690" s="23" t="s">
        <v>11578</v>
      </c>
      <c r="B690" s="21" t="s">
        <v>17444</v>
      </c>
      <c r="C690" s="23">
        <v>1.10011E7</v>
      </c>
      <c r="D690" s="22" t="str">
        <f t="shared" si="1"/>
        <v>000000011001100</v>
      </c>
      <c r="E690" s="22">
        <f>IFERROR(__xludf.DUMMYFUNCTION("SUM(COUNTA(SPLIT(D690,""0"")))"),2.0)</f>
        <v>2</v>
      </c>
      <c r="F690" s="22"/>
      <c r="G690" s="22"/>
      <c r="K690" s="22"/>
    </row>
    <row r="691">
      <c r="A691" s="23" t="s">
        <v>4657</v>
      </c>
      <c r="B691" s="21" t="s">
        <v>17425</v>
      </c>
      <c r="C691" s="23">
        <v>1.1000000101E14</v>
      </c>
      <c r="D691" s="22" t="str">
        <f t="shared" si="1"/>
        <v>110000001010000</v>
      </c>
      <c r="E691" s="22">
        <f>IFERROR(__xludf.DUMMYFUNCTION("SUM(COUNTA(SPLIT(D691,""0"")))"),3.0)</f>
        <v>3</v>
      </c>
      <c r="F691" s="22"/>
      <c r="G691" s="22"/>
      <c r="K691" s="22"/>
    </row>
    <row r="692">
      <c r="A692" s="23" t="s">
        <v>2812</v>
      </c>
      <c r="B692" s="21" t="s">
        <v>17425</v>
      </c>
      <c r="C692" s="23">
        <v>1.1000000101E14</v>
      </c>
      <c r="D692" s="22" t="str">
        <f t="shared" si="1"/>
        <v>110000001010000</v>
      </c>
      <c r="E692" s="22">
        <f>IFERROR(__xludf.DUMMYFUNCTION("SUM(COUNTA(SPLIT(D692,""0"")))"),3.0)</f>
        <v>3</v>
      </c>
      <c r="F692" s="22"/>
      <c r="G692" s="22"/>
      <c r="K692" s="22"/>
    </row>
    <row r="693">
      <c r="A693" s="23" t="s">
        <v>1457</v>
      </c>
      <c r="B693" s="21" t="s">
        <v>17425</v>
      </c>
      <c r="C693" s="23">
        <v>1.1000000101E14</v>
      </c>
      <c r="D693" s="22" t="str">
        <f t="shared" si="1"/>
        <v>110000001010000</v>
      </c>
      <c r="E693" s="22">
        <f>IFERROR(__xludf.DUMMYFUNCTION("SUM(COUNTA(SPLIT(D693,""0"")))"),3.0)</f>
        <v>3</v>
      </c>
      <c r="F693" s="22"/>
      <c r="G693" s="22"/>
      <c r="K693" s="22"/>
    </row>
    <row r="694">
      <c r="A694" s="23" t="s">
        <v>7934</v>
      </c>
      <c r="B694" s="21" t="s">
        <v>17438</v>
      </c>
      <c r="C694" s="23">
        <v>1000000.0</v>
      </c>
      <c r="D694" s="22" t="str">
        <f t="shared" si="1"/>
        <v>000000001000000</v>
      </c>
      <c r="E694" s="22">
        <f>IFERROR(__xludf.DUMMYFUNCTION("SUM(COUNTA(SPLIT(D694,""0"")))"),1.0)</f>
        <v>1</v>
      </c>
      <c r="F694" s="22"/>
      <c r="G694" s="22"/>
      <c r="K694" s="22"/>
    </row>
    <row r="695">
      <c r="A695" s="23" t="s">
        <v>2708</v>
      </c>
      <c r="B695" s="21" t="s">
        <v>17425</v>
      </c>
      <c r="C695" s="23">
        <v>1.1000000101E14</v>
      </c>
      <c r="D695" s="22" t="str">
        <f t="shared" si="1"/>
        <v>110000001010000</v>
      </c>
      <c r="E695" s="22">
        <f>IFERROR(__xludf.DUMMYFUNCTION("SUM(COUNTA(SPLIT(D695,""0"")))"),3.0)</f>
        <v>3</v>
      </c>
      <c r="F695" s="22"/>
      <c r="G695" s="22"/>
      <c r="K695" s="22"/>
    </row>
    <row r="696">
      <c r="A696" s="23" t="s">
        <v>6031</v>
      </c>
      <c r="B696" s="21" t="s">
        <v>17468</v>
      </c>
      <c r="C696" s="23">
        <v>1.001001E14</v>
      </c>
      <c r="D696" s="22" t="str">
        <f t="shared" si="1"/>
        <v>100100100000000</v>
      </c>
      <c r="E696" s="22">
        <f>IFERROR(__xludf.DUMMYFUNCTION("SUM(COUNTA(SPLIT(D696,""0"")))"),3.0)</f>
        <v>3</v>
      </c>
      <c r="F696" s="22"/>
      <c r="G696" s="22"/>
      <c r="K696" s="22"/>
    </row>
    <row r="697">
      <c r="A697" s="23" t="s">
        <v>11000</v>
      </c>
      <c r="B697" s="21" t="s">
        <v>17512</v>
      </c>
      <c r="C697" s="23">
        <v>1.01001E13</v>
      </c>
      <c r="D697" s="22" t="str">
        <f t="shared" si="1"/>
        <v>010100100000000</v>
      </c>
      <c r="E697" s="22">
        <f>IFERROR(__xludf.DUMMYFUNCTION("SUM(COUNTA(SPLIT(D697,""0"")))"),3.0)</f>
        <v>3</v>
      </c>
      <c r="F697" s="22"/>
      <c r="G697" s="22"/>
      <c r="K697" s="22"/>
    </row>
    <row r="698">
      <c r="A698" s="23" t="s">
        <v>1550</v>
      </c>
      <c r="B698" s="21" t="s">
        <v>17447</v>
      </c>
      <c r="C698" s="23">
        <v>1.0E11</v>
      </c>
      <c r="D698" s="22" t="str">
        <f t="shared" si="1"/>
        <v>000100000000000</v>
      </c>
      <c r="E698" s="22">
        <f>IFERROR(__xludf.DUMMYFUNCTION("SUM(COUNTA(SPLIT(D698,""0"")))"),1.0)</f>
        <v>1</v>
      </c>
      <c r="F698" s="22"/>
      <c r="G698" s="22"/>
      <c r="K698" s="22"/>
    </row>
    <row r="699">
      <c r="A699" s="23" t="s">
        <v>10460</v>
      </c>
      <c r="B699" s="21" t="s">
        <v>17425</v>
      </c>
      <c r="C699" s="23">
        <v>1.1000000101E14</v>
      </c>
      <c r="D699" s="22" t="str">
        <f t="shared" si="1"/>
        <v>110000001010000</v>
      </c>
      <c r="E699" s="22">
        <f>IFERROR(__xludf.DUMMYFUNCTION("SUM(COUNTA(SPLIT(D699,""0"")))"),3.0)</f>
        <v>3</v>
      </c>
      <c r="F699" s="22"/>
      <c r="G699" s="22"/>
      <c r="K699" s="22"/>
    </row>
    <row r="700">
      <c r="A700" s="23" t="s">
        <v>7645</v>
      </c>
      <c r="B700" s="21" t="s">
        <v>17428</v>
      </c>
      <c r="C700" s="23">
        <v>1110000.0</v>
      </c>
      <c r="D700" s="22" t="str">
        <f t="shared" si="1"/>
        <v>000000001110000</v>
      </c>
      <c r="E700" s="22">
        <f>IFERROR(__xludf.DUMMYFUNCTION("SUM(COUNTA(SPLIT(D700,""0"")))"),1.0)</f>
        <v>1</v>
      </c>
      <c r="F700" s="22"/>
      <c r="G700" s="22"/>
      <c r="K700" s="22"/>
    </row>
    <row r="701">
      <c r="A701" s="23" t="s">
        <v>10252</v>
      </c>
      <c r="B701" s="21" t="s">
        <v>17438</v>
      </c>
      <c r="C701" s="23">
        <v>1000000.0</v>
      </c>
      <c r="D701" s="22" t="str">
        <f t="shared" si="1"/>
        <v>000000001000000</v>
      </c>
      <c r="E701" s="22">
        <f>IFERROR(__xludf.DUMMYFUNCTION("SUM(COUNTA(SPLIT(D701,""0"")))"),1.0)</f>
        <v>1</v>
      </c>
      <c r="F701" s="22"/>
      <c r="G701" s="22"/>
      <c r="K701" s="22"/>
    </row>
    <row r="702">
      <c r="A702" s="23" t="s">
        <v>9797</v>
      </c>
      <c r="B702" s="21" t="s">
        <v>17501</v>
      </c>
      <c r="C702" s="23">
        <v>1.000000011E11</v>
      </c>
      <c r="D702" s="22" t="str">
        <f t="shared" si="1"/>
        <v>000100000001100</v>
      </c>
      <c r="E702" s="22">
        <f>IFERROR(__xludf.DUMMYFUNCTION("SUM(COUNTA(SPLIT(D702,""0"")))"),2.0)</f>
        <v>2</v>
      </c>
      <c r="F702" s="22"/>
      <c r="G702" s="22"/>
      <c r="K702" s="22"/>
    </row>
    <row r="703">
      <c r="A703" s="23" t="s">
        <v>4708</v>
      </c>
      <c r="B703" s="21" t="s">
        <v>17438</v>
      </c>
      <c r="C703" s="23">
        <v>1000000.0</v>
      </c>
      <c r="D703" s="22" t="str">
        <f t="shared" si="1"/>
        <v>000000001000000</v>
      </c>
      <c r="E703" s="22">
        <f>IFERROR(__xludf.DUMMYFUNCTION("SUM(COUNTA(SPLIT(D703,""0"")))"),1.0)</f>
        <v>1</v>
      </c>
      <c r="F703" s="22"/>
      <c r="G703" s="22"/>
      <c r="K703" s="22"/>
    </row>
    <row r="704">
      <c r="A704" s="23" t="s">
        <v>15834</v>
      </c>
      <c r="B704" s="21" t="s">
        <v>17425</v>
      </c>
      <c r="C704" s="23">
        <v>1.1000000101E14</v>
      </c>
      <c r="D704" s="22" t="str">
        <f t="shared" si="1"/>
        <v>110000001010000</v>
      </c>
      <c r="E704" s="22">
        <f>IFERROR(__xludf.DUMMYFUNCTION("SUM(COUNTA(SPLIT(D704,""0"")))"),3.0)</f>
        <v>3</v>
      </c>
      <c r="F704" s="22"/>
      <c r="G704" s="22"/>
      <c r="K704" s="22"/>
    </row>
    <row r="705">
      <c r="A705" s="23" t="s">
        <v>11104</v>
      </c>
      <c r="B705" s="21" t="s">
        <v>17435</v>
      </c>
      <c r="C705" s="23">
        <v>1000000.0</v>
      </c>
      <c r="D705" s="22" t="str">
        <f t="shared" si="1"/>
        <v>000000001000000</v>
      </c>
      <c r="E705" s="22">
        <f>IFERROR(__xludf.DUMMYFUNCTION("SUM(COUNTA(SPLIT(D705,""0"")))"),1.0)</f>
        <v>1</v>
      </c>
      <c r="F705" s="22"/>
      <c r="G705" s="22"/>
      <c r="K705" s="22"/>
    </row>
    <row r="706">
      <c r="A706" s="23" t="s">
        <v>10359</v>
      </c>
      <c r="B706" s="21" t="s">
        <v>17447</v>
      </c>
      <c r="C706" s="23">
        <v>1.0E11</v>
      </c>
      <c r="D706" s="22" t="str">
        <f t="shared" si="1"/>
        <v>000100000000000</v>
      </c>
      <c r="E706" s="22">
        <f>IFERROR(__xludf.DUMMYFUNCTION("SUM(COUNTA(SPLIT(D706,""0"")))"),1.0)</f>
        <v>1</v>
      </c>
      <c r="F706" s="22"/>
      <c r="G706" s="22"/>
      <c r="K706" s="22"/>
    </row>
    <row r="707">
      <c r="A707" s="23" t="s">
        <v>13566</v>
      </c>
      <c r="B707" s="21" t="s">
        <v>17436</v>
      </c>
      <c r="C707" s="23">
        <v>1001100.0</v>
      </c>
      <c r="D707" s="22" t="str">
        <f t="shared" si="1"/>
        <v>000000001001100</v>
      </c>
      <c r="E707" s="22">
        <f>IFERROR(__xludf.DUMMYFUNCTION("SUM(COUNTA(SPLIT(D707,""0"")))"),2.0)</f>
        <v>2</v>
      </c>
      <c r="F707" s="22"/>
      <c r="G707" s="22"/>
      <c r="K707" s="22"/>
    </row>
    <row r="708">
      <c r="A708" s="23" t="s">
        <v>7034</v>
      </c>
      <c r="B708" s="21" t="s">
        <v>17574</v>
      </c>
      <c r="C708" s="23">
        <v>1.0100000100001E13</v>
      </c>
      <c r="D708" s="22" t="str">
        <f t="shared" si="1"/>
        <v>010100000100001</v>
      </c>
      <c r="E708" s="22">
        <f>IFERROR(__xludf.DUMMYFUNCTION("SUM(COUNTA(SPLIT(D708,""0"")))"),4.0)</f>
        <v>4</v>
      </c>
      <c r="F708" s="22"/>
      <c r="G708" s="22"/>
      <c r="K708" s="22"/>
    </row>
    <row r="709">
      <c r="A709" s="23" t="s">
        <v>5134</v>
      </c>
      <c r="B709" s="21" t="s">
        <v>17438</v>
      </c>
      <c r="C709" s="23">
        <v>1000000.0</v>
      </c>
      <c r="D709" s="22" t="str">
        <f t="shared" si="1"/>
        <v>000000001000000</v>
      </c>
      <c r="E709" s="22">
        <f>IFERROR(__xludf.DUMMYFUNCTION("SUM(COUNTA(SPLIT(D709,""0"")))"),1.0)</f>
        <v>1</v>
      </c>
      <c r="F709" s="22"/>
      <c r="G709" s="22"/>
      <c r="K709" s="22"/>
    </row>
    <row r="710">
      <c r="A710" s="23" t="s">
        <v>3524</v>
      </c>
      <c r="B710" s="21" t="s">
        <v>17425</v>
      </c>
      <c r="C710" s="23">
        <v>1.1000000101E14</v>
      </c>
      <c r="D710" s="22" t="str">
        <f t="shared" si="1"/>
        <v>110000001010000</v>
      </c>
      <c r="E710" s="22">
        <f>IFERROR(__xludf.DUMMYFUNCTION("SUM(COUNTA(SPLIT(D710,""0"")))"),3.0)</f>
        <v>3</v>
      </c>
      <c r="F710" s="22"/>
      <c r="G710" s="22"/>
      <c r="K710" s="22"/>
    </row>
    <row r="711">
      <c r="A711" s="23" t="s">
        <v>1010</v>
      </c>
      <c r="B711" s="21" t="s">
        <v>17485</v>
      </c>
      <c r="C711" s="23">
        <v>10000.0</v>
      </c>
      <c r="D711" s="22" t="str">
        <f t="shared" si="1"/>
        <v>000000000010000</v>
      </c>
      <c r="E711" s="22">
        <f>IFERROR(__xludf.DUMMYFUNCTION("SUM(COUNTA(SPLIT(D711,""0"")))"),1.0)</f>
        <v>1</v>
      </c>
      <c r="F711" s="22"/>
      <c r="G711" s="22"/>
      <c r="K711" s="22"/>
    </row>
    <row r="712">
      <c r="A712" s="23" t="s">
        <v>15483</v>
      </c>
      <c r="B712" s="21" t="s">
        <v>17444</v>
      </c>
      <c r="C712" s="23">
        <v>1.10011E7</v>
      </c>
      <c r="D712" s="22" t="str">
        <f t="shared" si="1"/>
        <v>000000011001100</v>
      </c>
      <c r="E712" s="22">
        <f>IFERROR(__xludf.DUMMYFUNCTION("SUM(COUNTA(SPLIT(D712,""0"")))"),2.0)</f>
        <v>2</v>
      </c>
      <c r="F712" s="22"/>
      <c r="G712" s="22"/>
      <c r="K712" s="22"/>
    </row>
    <row r="713">
      <c r="A713" s="23" t="s">
        <v>15248</v>
      </c>
      <c r="B713" s="21" t="s">
        <v>17462</v>
      </c>
      <c r="C713" s="23">
        <v>1.1000000111E14</v>
      </c>
      <c r="D713" s="22" t="str">
        <f t="shared" si="1"/>
        <v>110000001110000</v>
      </c>
      <c r="E713" s="22">
        <f>IFERROR(__xludf.DUMMYFUNCTION("SUM(COUNTA(SPLIT(D713,""0"")))"),2.0)</f>
        <v>2</v>
      </c>
      <c r="F713" s="22"/>
      <c r="G713" s="22"/>
      <c r="K713" s="22"/>
    </row>
    <row r="714">
      <c r="A714" s="23" t="s">
        <v>6076</v>
      </c>
      <c r="B714" s="21" t="s">
        <v>17518</v>
      </c>
      <c r="C714" s="23">
        <v>1000.0</v>
      </c>
      <c r="D714" s="22" t="str">
        <f t="shared" si="1"/>
        <v>000000000001000</v>
      </c>
      <c r="E714" s="22">
        <f>IFERROR(__xludf.DUMMYFUNCTION("SUM(COUNTA(SPLIT(D714,""0"")))"),1.0)</f>
        <v>1</v>
      </c>
      <c r="F714" s="22"/>
      <c r="G714" s="22"/>
      <c r="K714" s="22"/>
    </row>
    <row r="715">
      <c r="A715" s="23" t="s">
        <v>15358</v>
      </c>
      <c r="B715" s="21" t="s">
        <v>17599</v>
      </c>
      <c r="C715" s="23">
        <v>1.0011E7</v>
      </c>
      <c r="D715" s="22" t="str">
        <f t="shared" si="1"/>
        <v>000000010011000</v>
      </c>
      <c r="E715" s="22">
        <f>IFERROR(__xludf.DUMMYFUNCTION("SUM(COUNTA(SPLIT(D715,""0"")))"),2.0)</f>
        <v>2</v>
      </c>
      <c r="F715" s="22"/>
      <c r="G715" s="22"/>
      <c r="K715" s="22"/>
    </row>
    <row r="716">
      <c r="A716" s="23" t="s">
        <v>190</v>
      </c>
      <c r="B716" s="21" t="s">
        <v>17439</v>
      </c>
      <c r="C716" s="23">
        <v>1.0E14</v>
      </c>
      <c r="D716" s="22" t="str">
        <f t="shared" si="1"/>
        <v>100000000000000</v>
      </c>
      <c r="E716" s="22">
        <f>IFERROR(__xludf.DUMMYFUNCTION("SUM(COUNTA(SPLIT(D716,""0"")))"),1.0)</f>
        <v>1</v>
      </c>
      <c r="F716" s="22"/>
      <c r="G716" s="22"/>
      <c r="K716" s="22"/>
    </row>
    <row r="717">
      <c r="A717" s="23" t="s">
        <v>10702</v>
      </c>
      <c r="B717" s="21" t="s">
        <v>17425</v>
      </c>
      <c r="C717" s="23">
        <v>1.1000000101E14</v>
      </c>
      <c r="D717" s="22" t="str">
        <f t="shared" si="1"/>
        <v>110000001010000</v>
      </c>
      <c r="E717" s="22">
        <f>IFERROR(__xludf.DUMMYFUNCTION("SUM(COUNTA(SPLIT(D717,""0"")))"),3.0)</f>
        <v>3</v>
      </c>
      <c r="F717" s="22"/>
      <c r="G717" s="22"/>
      <c r="K717" s="22"/>
    </row>
    <row r="718">
      <c r="A718" s="23" t="s">
        <v>6598</v>
      </c>
      <c r="B718" s="21" t="s">
        <v>17439</v>
      </c>
      <c r="C718" s="23">
        <v>1.0E14</v>
      </c>
      <c r="D718" s="22" t="str">
        <f t="shared" si="1"/>
        <v>100000000000000</v>
      </c>
      <c r="E718" s="22">
        <f>IFERROR(__xludf.DUMMYFUNCTION("SUM(COUNTA(SPLIT(D718,""0"")))"),1.0)</f>
        <v>1</v>
      </c>
      <c r="F718" s="22"/>
      <c r="G718" s="22"/>
      <c r="K718" s="22"/>
    </row>
    <row r="719">
      <c r="A719" s="23" t="s">
        <v>10662</v>
      </c>
      <c r="B719" s="21" t="s">
        <v>17482</v>
      </c>
      <c r="C719" s="23">
        <v>10000.0</v>
      </c>
      <c r="D719" s="22" t="str">
        <f t="shared" si="1"/>
        <v>000000000010000</v>
      </c>
      <c r="E719" s="22">
        <f>IFERROR(__xludf.DUMMYFUNCTION("SUM(COUNTA(SPLIT(D719,""0"")))"),1.0)</f>
        <v>1</v>
      </c>
      <c r="F719" s="22"/>
      <c r="G719" s="22"/>
      <c r="K719" s="22"/>
    </row>
    <row r="720">
      <c r="A720" s="23" t="s">
        <v>2606</v>
      </c>
      <c r="B720" s="21" t="s">
        <v>17501</v>
      </c>
      <c r="C720" s="23">
        <v>1.000000011E11</v>
      </c>
      <c r="D720" s="22" t="str">
        <f t="shared" si="1"/>
        <v>000100000001100</v>
      </c>
      <c r="E720" s="22">
        <f>IFERROR(__xludf.DUMMYFUNCTION("SUM(COUNTA(SPLIT(D720,""0"")))"),2.0)</f>
        <v>2</v>
      </c>
      <c r="F720" s="22"/>
      <c r="G720" s="22"/>
      <c r="K720" s="22"/>
    </row>
    <row r="721">
      <c r="A721" s="23" t="s">
        <v>9271</v>
      </c>
      <c r="B721" s="21" t="s">
        <v>17454</v>
      </c>
      <c r="C721" s="23">
        <v>1.0E7</v>
      </c>
      <c r="D721" s="22" t="str">
        <f t="shared" si="1"/>
        <v>000000010000000</v>
      </c>
      <c r="E721" s="22">
        <f>IFERROR(__xludf.DUMMYFUNCTION("SUM(COUNTA(SPLIT(D721,""0"")))"),1.0)</f>
        <v>1</v>
      </c>
      <c r="F721" s="22"/>
      <c r="G721" s="22"/>
      <c r="K721" s="22"/>
    </row>
    <row r="722">
      <c r="A722" s="23" t="s">
        <v>16602</v>
      </c>
      <c r="B722" s="21" t="s">
        <v>17600</v>
      </c>
      <c r="C722" s="23">
        <v>1.01E13</v>
      </c>
      <c r="D722" s="22" t="str">
        <f t="shared" si="1"/>
        <v>010100000000000</v>
      </c>
      <c r="E722" s="22">
        <f>IFERROR(__xludf.DUMMYFUNCTION("SUM(COUNTA(SPLIT(D722,""0"")))"),2.0)</f>
        <v>2</v>
      </c>
      <c r="F722" s="22"/>
      <c r="G722" s="22"/>
      <c r="K722" s="22"/>
    </row>
    <row r="723">
      <c r="A723" s="23" t="s">
        <v>10550</v>
      </c>
      <c r="B723" s="21" t="s">
        <v>17425</v>
      </c>
      <c r="C723" s="23">
        <v>1.1000000101E14</v>
      </c>
      <c r="D723" s="22" t="str">
        <f t="shared" si="1"/>
        <v>110000001010000</v>
      </c>
      <c r="E723" s="22">
        <f>IFERROR(__xludf.DUMMYFUNCTION("SUM(COUNTA(SPLIT(D723,""0"")))"),3.0)</f>
        <v>3</v>
      </c>
      <c r="F723" s="22"/>
      <c r="G723" s="22"/>
      <c r="K723" s="22"/>
    </row>
    <row r="724">
      <c r="A724" s="23" t="s">
        <v>2236</v>
      </c>
      <c r="B724" s="21" t="s">
        <v>17438</v>
      </c>
      <c r="C724" s="23">
        <v>1000000.0</v>
      </c>
      <c r="D724" s="22" t="str">
        <f t="shared" si="1"/>
        <v>000000001000000</v>
      </c>
      <c r="E724" s="22">
        <f>IFERROR(__xludf.DUMMYFUNCTION("SUM(COUNTA(SPLIT(D724,""0"")))"),1.0)</f>
        <v>1</v>
      </c>
      <c r="F724" s="22"/>
      <c r="G724" s="22"/>
      <c r="K724" s="22"/>
    </row>
    <row r="725">
      <c r="A725" s="23" t="s">
        <v>3754</v>
      </c>
      <c r="B725" s="21" t="s">
        <v>17528</v>
      </c>
      <c r="C725" s="23">
        <v>0.0</v>
      </c>
      <c r="D725" s="22" t="str">
        <f t="shared" si="1"/>
        <v>000000000000000</v>
      </c>
      <c r="E725" s="22">
        <f>IFERROR(__xludf.DUMMYFUNCTION("SUM(COUNTA(SPLIT(D725,""0"")))"),1.0)</f>
        <v>1</v>
      </c>
      <c r="F725" s="22"/>
      <c r="G725" s="22"/>
      <c r="K725" s="22"/>
    </row>
    <row r="726">
      <c r="A726" s="23" t="s">
        <v>15652</v>
      </c>
      <c r="B726" s="21" t="s">
        <v>17470</v>
      </c>
      <c r="C726" s="23">
        <v>1.001001100001E14</v>
      </c>
      <c r="D726" s="22" t="str">
        <f t="shared" si="1"/>
        <v>100100110000100</v>
      </c>
      <c r="E726" s="22">
        <f>IFERROR(__xludf.DUMMYFUNCTION("SUM(COUNTA(SPLIT(D726,""0"")))"),4.0)</f>
        <v>4</v>
      </c>
      <c r="F726" s="22"/>
      <c r="G726" s="22"/>
      <c r="K726" s="22"/>
    </row>
    <row r="727">
      <c r="A727" s="23" t="s">
        <v>192</v>
      </c>
      <c r="B727" s="21" t="s">
        <v>17435</v>
      </c>
      <c r="C727" s="23">
        <v>1000000.0</v>
      </c>
      <c r="D727" s="22" t="str">
        <f t="shared" si="1"/>
        <v>000000001000000</v>
      </c>
      <c r="E727" s="22">
        <f>IFERROR(__xludf.DUMMYFUNCTION("SUM(COUNTA(SPLIT(D727,""0"")))"),1.0)</f>
        <v>1</v>
      </c>
      <c r="F727" s="22"/>
      <c r="G727" s="22"/>
      <c r="K727" s="22"/>
    </row>
    <row r="728">
      <c r="A728" s="23" t="s">
        <v>7812</v>
      </c>
      <c r="B728" s="21" t="s">
        <v>17482</v>
      </c>
      <c r="C728" s="23">
        <v>10000.0</v>
      </c>
      <c r="D728" s="22" t="str">
        <f t="shared" si="1"/>
        <v>000000000010000</v>
      </c>
      <c r="E728" s="22">
        <f>IFERROR(__xludf.DUMMYFUNCTION("SUM(COUNTA(SPLIT(D728,""0"")))"),1.0)</f>
        <v>1</v>
      </c>
      <c r="F728" s="22"/>
      <c r="G728" s="22"/>
      <c r="K728" s="22"/>
    </row>
    <row r="729">
      <c r="A729" s="23" t="s">
        <v>193</v>
      </c>
      <c r="B729" s="21" t="s">
        <v>17444</v>
      </c>
      <c r="C729" s="23">
        <v>1.10011E7</v>
      </c>
      <c r="D729" s="22" t="str">
        <f t="shared" si="1"/>
        <v>000000011001100</v>
      </c>
      <c r="E729" s="22">
        <f>IFERROR(__xludf.DUMMYFUNCTION("SUM(COUNTA(SPLIT(D729,""0"")))"),2.0)</f>
        <v>2</v>
      </c>
      <c r="F729" s="22"/>
      <c r="G729" s="22"/>
      <c r="K729" s="22"/>
    </row>
    <row r="730">
      <c r="A730" s="23" t="s">
        <v>13749</v>
      </c>
      <c r="B730" s="21" t="s">
        <v>17601</v>
      </c>
      <c r="C730" s="23">
        <v>1000000.0</v>
      </c>
      <c r="D730" s="22" t="str">
        <f t="shared" si="1"/>
        <v>000000001000000</v>
      </c>
      <c r="E730" s="22">
        <f>IFERROR(__xludf.DUMMYFUNCTION("SUM(COUNTA(SPLIT(D730,""0"")))"),1.0)</f>
        <v>1</v>
      </c>
      <c r="F730" s="22"/>
      <c r="G730" s="22"/>
      <c r="K730" s="22"/>
    </row>
    <row r="731">
      <c r="A731" s="23" t="s">
        <v>12676</v>
      </c>
      <c r="B731" s="21" t="s">
        <v>17602</v>
      </c>
      <c r="C731" s="23">
        <v>1110100.0</v>
      </c>
      <c r="D731" s="22" t="str">
        <f t="shared" si="1"/>
        <v>000000001110100</v>
      </c>
      <c r="E731" s="22">
        <f>IFERROR(__xludf.DUMMYFUNCTION("SUM(COUNTA(SPLIT(D731,""0"")))"),2.0)</f>
        <v>2</v>
      </c>
      <c r="F731" s="22"/>
      <c r="G731" s="22"/>
      <c r="K731" s="22"/>
    </row>
    <row r="732">
      <c r="A732" s="23" t="s">
        <v>10904</v>
      </c>
      <c r="B732" s="21" t="s">
        <v>17456</v>
      </c>
      <c r="C732" s="23">
        <v>1000000.0</v>
      </c>
      <c r="D732" s="22" t="str">
        <f t="shared" si="1"/>
        <v>000000001000000</v>
      </c>
      <c r="E732" s="22">
        <f>IFERROR(__xludf.DUMMYFUNCTION("SUM(COUNTA(SPLIT(D732,""0"")))"),1.0)</f>
        <v>1</v>
      </c>
      <c r="F732" s="22"/>
      <c r="G732" s="22"/>
      <c r="K732" s="22"/>
    </row>
    <row r="733">
      <c r="A733" s="23" t="s">
        <v>5580</v>
      </c>
      <c r="B733" s="21" t="s">
        <v>17603</v>
      </c>
      <c r="C733" s="23">
        <v>1.00100001E11</v>
      </c>
      <c r="D733" s="22" t="str">
        <f t="shared" si="1"/>
        <v>000100100001000</v>
      </c>
      <c r="E733" s="22">
        <f>IFERROR(__xludf.DUMMYFUNCTION("SUM(COUNTA(SPLIT(D733,""0"")))"),3.0)</f>
        <v>3</v>
      </c>
      <c r="F733" s="22"/>
      <c r="G733" s="22"/>
      <c r="K733" s="22"/>
    </row>
    <row r="734">
      <c r="A734" s="23" t="s">
        <v>10889</v>
      </c>
      <c r="B734" s="21" t="s">
        <v>17444</v>
      </c>
      <c r="C734" s="23">
        <v>1.10011E7</v>
      </c>
      <c r="D734" s="22" t="str">
        <f t="shared" si="1"/>
        <v>000000011001100</v>
      </c>
      <c r="E734" s="22">
        <f>IFERROR(__xludf.DUMMYFUNCTION("SUM(COUNTA(SPLIT(D734,""0"")))"),2.0)</f>
        <v>2</v>
      </c>
      <c r="F734" s="22"/>
      <c r="G734" s="22"/>
      <c r="K734" s="22"/>
    </row>
    <row r="735">
      <c r="A735" s="23" t="s">
        <v>12457</v>
      </c>
      <c r="B735" s="21" t="s">
        <v>17425</v>
      </c>
      <c r="C735" s="23">
        <v>1.1000000101E14</v>
      </c>
      <c r="D735" s="22" t="str">
        <f t="shared" si="1"/>
        <v>110000001010000</v>
      </c>
      <c r="E735" s="22">
        <f>IFERROR(__xludf.DUMMYFUNCTION("SUM(COUNTA(SPLIT(D735,""0"")))"),3.0)</f>
        <v>3</v>
      </c>
      <c r="F735" s="22"/>
      <c r="G735" s="22"/>
      <c r="K735" s="22"/>
    </row>
    <row r="736">
      <c r="A736" s="23" t="s">
        <v>460</v>
      </c>
      <c r="B736" s="21" t="s">
        <v>17452</v>
      </c>
      <c r="C736" s="23">
        <v>1.0E14</v>
      </c>
      <c r="D736" s="22" t="str">
        <f t="shared" si="1"/>
        <v>100000000000000</v>
      </c>
      <c r="E736" s="22">
        <f>IFERROR(__xludf.DUMMYFUNCTION("SUM(COUNTA(SPLIT(D736,""0"")))"),1.0)</f>
        <v>1</v>
      </c>
      <c r="F736" s="22"/>
      <c r="G736" s="22"/>
      <c r="K736" s="22"/>
    </row>
    <row r="737">
      <c r="A737" s="23" t="s">
        <v>2463</v>
      </c>
      <c r="B737" s="21" t="s">
        <v>17439</v>
      </c>
      <c r="C737" s="23">
        <v>1.0E14</v>
      </c>
      <c r="D737" s="22" t="str">
        <f t="shared" si="1"/>
        <v>100000000000000</v>
      </c>
      <c r="E737" s="22">
        <f>IFERROR(__xludf.DUMMYFUNCTION("SUM(COUNTA(SPLIT(D737,""0"")))"),1.0)</f>
        <v>1</v>
      </c>
      <c r="F737" s="22"/>
      <c r="G737" s="22"/>
      <c r="K737" s="22"/>
    </row>
    <row r="738">
      <c r="A738" s="23" t="s">
        <v>1310</v>
      </c>
      <c r="B738" s="21" t="s">
        <v>17425</v>
      </c>
      <c r="C738" s="23">
        <v>1.1000000101E14</v>
      </c>
      <c r="D738" s="22" t="str">
        <f t="shared" si="1"/>
        <v>110000001010000</v>
      </c>
      <c r="E738" s="22">
        <f>IFERROR(__xludf.DUMMYFUNCTION("SUM(COUNTA(SPLIT(D738,""0"")))"),3.0)</f>
        <v>3</v>
      </c>
      <c r="F738" s="22"/>
      <c r="G738" s="22"/>
      <c r="K738" s="22"/>
    </row>
    <row r="739">
      <c r="A739" s="23" t="s">
        <v>16213</v>
      </c>
      <c r="B739" s="21" t="s">
        <v>17425</v>
      </c>
      <c r="C739" s="23">
        <v>1.1000000101E14</v>
      </c>
      <c r="D739" s="22" t="str">
        <f t="shared" si="1"/>
        <v>110000001010000</v>
      </c>
      <c r="E739" s="22">
        <f>IFERROR(__xludf.DUMMYFUNCTION("SUM(COUNTA(SPLIT(D739,""0"")))"),3.0)</f>
        <v>3</v>
      </c>
      <c r="F739" s="22"/>
      <c r="G739" s="22"/>
      <c r="K739" s="22"/>
    </row>
    <row r="740">
      <c r="A740" s="23" t="s">
        <v>16255</v>
      </c>
      <c r="B740" s="21" t="s">
        <v>17425</v>
      </c>
      <c r="C740" s="23">
        <v>1.1000000101E14</v>
      </c>
      <c r="D740" s="22" t="str">
        <f t="shared" si="1"/>
        <v>110000001010000</v>
      </c>
      <c r="E740" s="22">
        <f>IFERROR(__xludf.DUMMYFUNCTION("SUM(COUNTA(SPLIT(D740,""0"")))"),3.0)</f>
        <v>3</v>
      </c>
      <c r="F740" s="22"/>
      <c r="G740" s="22"/>
      <c r="K740" s="22"/>
    </row>
    <row r="741">
      <c r="A741" s="23" t="s">
        <v>16702</v>
      </c>
      <c r="B741" s="21" t="s">
        <v>17438</v>
      </c>
      <c r="C741" s="23">
        <v>1000000.0</v>
      </c>
      <c r="D741" s="22" t="str">
        <f t="shared" si="1"/>
        <v>000000001000000</v>
      </c>
      <c r="E741" s="22">
        <f>IFERROR(__xludf.DUMMYFUNCTION("SUM(COUNTA(SPLIT(D741,""0"")))"),1.0)</f>
        <v>1</v>
      </c>
      <c r="F741" s="22"/>
      <c r="G741" s="22"/>
      <c r="K741" s="22"/>
    </row>
    <row r="742">
      <c r="A742" s="23" t="s">
        <v>5984</v>
      </c>
      <c r="B742" s="21" t="s">
        <v>17604</v>
      </c>
      <c r="C742" s="23">
        <v>1.00100101000001E14</v>
      </c>
      <c r="D742" s="22" t="str">
        <f t="shared" si="1"/>
        <v>100100101000001</v>
      </c>
      <c r="E742" s="22">
        <f>IFERROR(__xludf.DUMMYFUNCTION("SUM(COUNTA(SPLIT(D742,""0"")))"),5.0)</f>
        <v>5</v>
      </c>
      <c r="F742" s="22"/>
      <c r="G742" s="22"/>
      <c r="K742" s="22"/>
    </row>
    <row r="743">
      <c r="A743" s="23" t="s">
        <v>15512</v>
      </c>
      <c r="B743" s="21" t="s">
        <v>17512</v>
      </c>
      <c r="C743" s="23">
        <v>1.01001E13</v>
      </c>
      <c r="D743" s="22" t="str">
        <f t="shared" si="1"/>
        <v>010100100000000</v>
      </c>
      <c r="E743" s="22">
        <f>IFERROR(__xludf.DUMMYFUNCTION("SUM(COUNTA(SPLIT(D743,""0"")))"),3.0)</f>
        <v>3</v>
      </c>
      <c r="F743" s="22"/>
      <c r="G743" s="22"/>
      <c r="K743" s="22"/>
    </row>
    <row r="744">
      <c r="A744" s="23" t="s">
        <v>1693</v>
      </c>
      <c r="B744" s="21" t="s">
        <v>17480</v>
      </c>
      <c r="C744" s="23">
        <v>1.000000001E13</v>
      </c>
      <c r="D744" s="22" t="str">
        <f t="shared" si="1"/>
        <v>010000000010000</v>
      </c>
      <c r="E744" s="22">
        <f>IFERROR(__xludf.DUMMYFUNCTION("SUM(COUNTA(SPLIT(D744,""0"")))"),2.0)</f>
        <v>2</v>
      </c>
      <c r="F744" s="22"/>
      <c r="G744" s="22"/>
      <c r="K744" s="22"/>
    </row>
    <row r="745">
      <c r="A745" s="23" t="s">
        <v>4214</v>
      </c>
      <c r="B745" s="21" t="s">
        <v>17425</v>
      </c>
      <c r="C745" s="23">
        <v>1.1000000101E14</v>
      </c>
      <c r="D745" s="22" t="str">
        <f t="shared" si="1"/>
        <v>110000001010000</v>
      </c>
      <c r="E745" s="22">
        <f>IFERROR(__xludf.DUMMYFUNCTION("SUM(COUNTA(SPLIT(D745,""0"")))"),3.0)</f>
        <v>3</v>
      </c>
      <c r="F745" s="22"/>
      <c r="G745" s="22"/>
      <c r="K745" s="22"/>
    </row>
    <row r="746">
      <c r="A746" s="23" t="s">
        <v>9691</v>
      </c>
      <c r="B746" s="21" t="s">
        <v>17425</v>
      </c>
      <c r="C746" s="23">
        <v>1.1000000101E14</v>
      </c>
      <c r="D746" s="22" t="str">
        <f t="shared" si="1"/>
        <v>110000001010000</v>
      </c>
      <c r="E746" s="22">
        <f>IFERROR(__xludf.DUMMYFUNCTION("SUM(COUNTA(SPLIT(D746,""0"")))"),3.0)</f>
        <v>3</v>
      </c>
      <c r="F746" s="22"/>
      <c r="G746" s="22"/>
      <c r="K746" s="22"/>
    </row>
    <row r="747">
      <c r="A747" s="23" t="s">
        <v>10537</v>
      </c>
      <c r="B747" s="21" t="s">
        <v>17439</v>
      </c>
      <c r="C747" s="23">
        <v>1.0E14</v>
      </c>
      <c r="D747" s="22" t="str">
        <f t="shared" si="1"/>
        <v>100000000000000</v>
      </c>
      <c r="E747" s="22">
        <f>IFERROR(__xludf.DUMMYFUNCTION("SUM(COUNTA(SPLIT(D747,""0"")))"),1.0)</f>
        <v>1</v>
      </c>
      <c r="F747" s="22"/>
      <c r="G747" s="22"/>
      <c r="K747" s="22"/>
    </row>
    <row r="748">
      <c r="A748" s="23" t="s">
        <v>9520</v>
      </c>
      <c r="B748" s="21" t="s">
        <v>17439</v>
      </c>
      <c r="C748" s="23">
        <v>1.0E14</v>
      </c>
      <c r="D748" s="22" t="str">
        <f t="shared" si="1"/>
        <v>100000000000000</v>
      </c>
      <c r="E748" s="22">
        <f>IFERROR(__xludf.DUMMYFUNCTION("SUM(COUNTA(SPLIT(D748,""0"")))"),1.0)</f>
        <v>1</v>
      </c>
      <c r="F748" s="22"/>
      <c r="G748" s="22"/>
      <c r="K748" s="22"/>
    </row>
    <row r="749">
      <c r="A749" s="23" t="s">
        <v>6963</v>
      </c>
      <c r="B749" s="21" t="s">
        <v>17586</v>
      </c>
      <c r="C749" s="23">
        <v>1.001E14</v>
      </c>
      <c r="D749" s="22" t="str">
        <f t="shared" si="1"/>
        <v>100100000000000</v>
      </c>
      <c r="E749" s="22">
        <f>IFERROR(__xludf.DUMMYFUNCTION("SUM(COUNTA(SPLIT(D749,""0"")))"),2.0)</f>
        <v>2</v>
      </c>
      <c r="F749" s="22"/>
      <c r="G749" s="22"/>
      <c r="K749" s="22"/>
    </row>
    <row r="750">
      <c r="A750" s="23" t="s">
        <v>668</v>
      </c>
      <c r="B750" s="21" t="s">
        <v>17439</v>
      </c>
      <c r="C750" s="23">
        <v>1.0E14</v>
      </c>
      <c r="D750" s="22" t="str">
        <f t="shared" si="1"/>
        <v>100000000000000</v>
      </c>
      <c r="E750" s="22">
        <f>IFERROR(__xludf.DUMMYFUNCTION("SUM(COUNTA(SPLIT(D750,""0"")))"),1.0)</f>
        <v>1</v>
      </c>
      <c r="F750" s="22"/>
      <c r="G750" s="22"/>
      <c r="K750" s="22"/>
    </row>
    <row r="751">
      <c r="A751" s="23" t="s">
        <v>9940</v>
      </c>
      <c r="B751" s="21" t="s">
        <v>17425</v>
      </c>
      <c r="C751" s="23">
        <v>1.1000000101E14</v>
      </c>
      <c r="D751" s="22" t="str">
        <f t="shared" si="1"/>
        <v>110000001010000</v>
      </c>
      <c r="E751" s="22">
        <f>IFERROR(__xludf.DUMMYFUNCTION("SUM(COUNTA(SPLIT(D751,""0"")))"),3.0)</f>
        <v>3</v>
      </c>
      <c r="F751" s="22"/>
      <c r="G751" s="22"/>
      <c r="K751" s="22"/>
    </row>
    <row r="752">
      <c r="A752" s="23" t="s">
        <v>469</v>
      </c>
      <c r="B752" s="21" t="s">
        <v>17438</v>
      </c>
      <c r="C752" s="23">
        <v>1000000.0</v>
      </c>
      <c r="D752" s="22" t="str">
        <f t="shared" si="1"/>
        <v>000000001000000</v>
      </c>
      <c r="E752" s="22">
        <f>IFERROR(__xludf.DUMMYFUNCTION("SUM(COUNTA(SPLIT(D752,""0"")))"),1.0)</f>
        <v>1</v>
      </c>
      <c r="F752" s="22"/>
      <c r="G752" s="22"/>
      <c r="K752" s="22"/>
    </row>
    <row r="753">
      <c r="A753" s="23" t="s">
        <v>11407</v>
      </c>
      <c r="B753" s="21" t="s">
        <v>17512</v>
      </c>
      <c r="C753" s="23">
        <v>1.01001E13</v>
      </c>
      <c r="D753" s="22" t="str">
        <f t="shared" si="1"/>
        <v>010100100000000</v>
      </c>
      <c r="E753" s="22">
        <f>IFERROR(__xludf.DUMMYFUNCTION("SUM(COUNTA(SPLIT(D753,""0"")))"),3.0)</f>
        <v>3</v>
      </c>
      <c r="F753" s="22"/>
      <c r="G753" s="22"/>
      <c r="K753" s="22"/>
    </row>
    <row r="754">
      <c r="A754" s="23" t="s">
        <v>14854</v>
      </c>
      <c r="B754" s="21" t="s">
        <v>17605</v>
      </c>
      <c r="C754" s="23">
        <v>1110100.0</v>
      </c>
      <c r="D754" s="22" t="str">
        <f t="shared" si="1"/>
        <v>000000001110100</v>
      </c>
      <c r="E754" s="22">
        <f>IFERROR(__xludf.DUMMYFUNCTION("SUM(COUNTA(SPLIT(D754,""0"")))"),2.0)</f>
        <v>2</v>
      </c>
      <c r="F754" s="22"/>
      <c r="G754" s="22"/>
      <c r="K754" s="22"/>
    </row>
    <row r="755">
      <c r="A755" s="23" t="s">
        <v>2870</v>
      </c>
      <c r="B755" s="21" t="s">
        <v>17425</v>
      </c>
      <c r="C755" s="23">
        <v>1.1000000101E14</v>
      </c>
      <c r="D755" s="22" t="str">
        <f t="shared" si="1"/>
        <v>110000001010000</v>
      </c>
      <c r="E755" s="22">
        <f>IFERROR(__xludf.DUMMYFUNCTION("SUM(COUNTA(SPLIT(D755,""0"")))"),3.0)</f>
        <v>3</v>
      </c>
      <c r="F755" s="22"/>
      <c r="G755" s="22"/>
      <c r="K755" s="22"/>
    </row>
    <row r="756">
      <c r="A756" s="23" t="s">
        <v>7375</v>
      </c>
      <c r="B756" s="21" t="s">
        <v>17438</v>
      </c>
      <c r="C756" s="23">
        <v>1000000.0</v>
      </c>
      <c r="D756" s="22" t="str">
        <f t="shared" si="1"/>
        <v>000000001000000</v>
      </c>
      <c r="E756" s="22">
        <f>IFERROR(__xludf.DUMMYFUNCTION("SUM(COUNTA(SPLIT(D756,""0"")))"),1.0)</f>
        <v>1</v>
      </c>
      <c r="F756" s="22"/>
      <c r="G756" s="22"/>
      <c r="K756" s="22"/>
    </row>
    <row r="757">
      <c r="A757" s="23" t="s">
        <v>11917</v>
      </c>
      <c r="B757" s="21" t="s">
        <v>17493</v>
      </c>
      <c r="C757" s="23">
        <v>1.0E14</v>
      </c>
      <c r="D757" s="22" t="str">
        <f t="shared" si="1"/>
        <v>100000000000000</v>
      </c>
      <c r="E757" s="22">
        <f>IFERROR(__xludf.DUMMYFUNCTION("SUM(COUNTA(SPLIT(D757,""0"")))"),1.0)</f>
        <v>1</v>
      </c>
      <c r="F757" s="22"/>
      <c r="G757" s="22"/>
      <c r="K757" s="22"/>
    </row>
    <row r="758">
      <c r="A758" s="23" t="s">
        <v>5412</v>
      </c>
      <c r="B758" s="21" t="s">
        <v>17425</v>
      </c>
      <c r="C758" s="23">
        <v>1.1000000101E14</v>
      </c>
      <c r="D758" s="22" t="str">
        <f t="shared" si="1"/>
        <v>110000001010000</v>
      </c>
      <c r="E758" s="22">
        <f>IFERROR(__xludf.DUMMYFUNCTION("SUM(COUNTA(SPLIT(D758,""0"")))"),3.0)</f>
        <v>3</v>
      </c>
      <c r="F758" s="22"/>
      <c r="G758" s="22"/>
      <c r="K758" s="22"/>
    </row>
    <row r="759">
      <c r="A759" s="23" t="s">
        <v>2319</v>
      </c>
      <c r="B759" s="21" t="s">
        <v>17435</v>
      </c>
      <c r="C759" s="23">
        <v>1000000.0</v>
      </c>
      <c r="D759" s="22" t="str">
        <f t="shared" si="1"/>
        <v>000000001000000</v>
      </c>
      <c r="E759" s="22">
        <f>IFERROR(__xludf.DUMMYFUNCTION("SUM(COUNTA(SPLIT(D759,""0"")))"),1.0)</f>
        <v>1</v>
      </c>
      <c r="F759" s="22"/>
      <c r="G759" s="22"/>
      <c r="K759" s="22"/>
    </row>
    <row r="760">
      <c r="A760" s="23" t="s">
        <v>3657</v>
      </c>
      <c r="B760" s="21" t="s">
        <v>17438</v>
      </c>
      <c r="C760" s="23">
        <v>1000000.0</v>
      </c>
      <c r="D760" s="22" t="str">
        <f t="shared" si="1"/>
        <v>000000001000000</v>
      </c>
      <c r="E760" s="22">
        <f>IFERROR(__xludf.DUMMYFUNCTION("SUM(COUNTA(SPLIT(D760,""0"")))"),1.0)</f>
        <v>1</v>
      </c>
      <c r="F760" s="22"/>
      <c r="G760" s="22"/>
      <c r="K760" s="22"/>
    </row>
    <row r="761">
      <c r="A761" s="23" t="s">
        <v>6363</v>
      </c>
      <c r="B761" s="21" t="s">
        <v>17606</v>
      </c>
      <c r="C761" s="23">
        <v>1.0010011111E14</v>
      </c>
      <c r="D761" s="22" t="str">
        <f t="shared" si="1"/>
        <v>100100111110000</v>
      </c>
      <c r="E761" s="22">
        <f>IFERROR(__xludf.DUMMYFUNCTION("SUM(COUNTA(SPLIT(D761,""0"")))"),3.0)</f>
        <v>3</v>
      </c>
      <c r="F761" s="22"/>
      <c r="G761" s="22"/>
      <c r="K761" s="22"/>
    </row>
    <row r="762">
      <c r="A762" s="23" t="s">
        <v>5160</v>
      </c>
      <c r="B762" s="21" t="s">
        <v>17585</v>
      </c>
      <c r="C762" s="23">
        <v>1.00001000001E11</v>
      </c>
      <c r="D762" s="22" t="str">
        <f t="shared" si="1"/>
        <v>000100001000001</v>
      </c>
      <c r="E762" s="22">
        <f>IFERROR(__xludf.DUMMYFUNCTION("SUM(COUNTA(SPLIT(D762,""0"")))"),3.0)</f>
        <v>3</v>
      </c>
      <c r="F762" s="22"/>
      <c r="G762" s="22"/>
      <c r="K762" s="22"/>
    </row>
    <row r="763">
      <c r="A763" s="23" t="s">
        <v>1772</v>
      </c>
      <c r="B763" s="21" t="s">
        <v>17436</v>
      </c>
      <c r="C763" s="23">
        <v>1001100.0</v>
      </c>
      <c r="D763" s="22" t="str">
        <f t="shared" si="1"/>
        <v>000000001001100</v>
      </c>
      <c r="E763" s="22">
        <f>IFERROR(__xludf.DUMMYFUNCTION("SUM(COUNTA(SPLIT(D763,""0"")))"),2.0)</f>
        <v>2</v>
      </c>
      <c r="F763" s="22"/>
      <c r="G763" s="22"/>
      <c r="K763" s="22"/>
    </row>
    <row r="764">
      <c r="A764" s="23" t="s">
        <v>308</v>
      </c>
      <c r="B764" s="21" t="s">
        <v>17425</v>
      </c>
      <c r="C764" s="23">
        <v>1.1000000101E14</v>
      </c>
      <c r="D764" s="22" t="str">
        <f t="shared" si="1"/>
        <v>110000001010000</v>
      </c>
      <c r="E764" s="22">
        <f>IFERROR(__xludf.DUMMYFUNCTION("SUM(COUNTA(SPLIT(D764,""0"")))"),3.0)</f>
        <v>3</v>
      </c>
      <c r="F764" s="22"/>
      <c r="G764" s="22"/>
      <c r="K764" s="22"/>
    </row>
    <row r="765">
      <c r="A765" s="23" t="s">
        <v>3407</v>
      </c>
      <c r="B765" s="21" t="s">
        <v>17438</v>
      </c>
      <c r="C765" s="23">
        <v>1000000.0</v>
      </c>
      <c r="D765" s="22" t="str">
        <f t="shared" si="1"/>
        <v>000000001000000</v>
      </c>
      <c r="E765" s="22">
        <f>IFERROR(__xludf.DUMMYFUNCTION("SUM(COUNTA(SPLIT(D765,""0"")))"),1.0)</f>
        <v>1</v>
      </c>
      <c r="F765" s="22"/>
      <c r="G765" s="22"/>
      <c r="K765" s="22"/>
    </row>
    <row r="766">
      <c r="A766" s="23" t="s">
        <v>7796</v>
      </c>
      <c r="B766" s="21" t="s">
        <v>17443</v>
      </c>
      <c r="C766" s="23">
        <v>1.001E14</v>
      </c>
      <c r="D766" s="22" t="str">
        <f t="shared" si="1"/>
        <v>100100000000000</v>
      </c>
      <c r="E766" s="22">
        <f>IFERROR(__xludf.DUMMYFUNCTION("SUM(COUNTA(SPLIT(D766,""0"")))"),2.0)</f>
        <v>2</v>
      </c>
      <c r="F766" s="22"/>
      <c r="G766" s="22"/>
      <c r="K766" s="22"/>
    </row>
    <row r="767">
      <c r="A767" s="23" t="s">
        <v>17045</v>
      </c>
      <c r="B767" s="21" t="s">
        <v>17456</v>
      </c>
      <c r="C767" s="23">
        <v>1000000.0</v>
      </c>
      <c r="D767" s="22" t="str">
        <f t="shared" si="1"/>
        <v>000000001000000</v>
      </c>
      <c r="E767" s="22">
        <f>IFERROR(__xludf.DUMMYFUNCTION("SUM(COUNTA(SPLIT(D767,""0"")))"),1.0)</f>
        <v>1</v>
      </c>
      <c r="F767" s="22"/>
      <c r="G767" s="22"/>
      <c r="K767" s="22"/>
    </row>
    <row r="768">
      <c r="A768" s="23" t="s">
        <v>2997</v>
      </c>
      <c r="B768" s="21" t="s">
        <v>17607</v>
      </c>
      <c r="C768" s="23">
        <v>0.0</v>
      </c>
      <c r="D768" s="22" t="str">
        <f t="shared" si="1"/>
        <v>000000000000000</v>
      </c>
      <c r="E768" s="22">
        <f>IFERROR(__xludf.DUMMYFUNCTION("SUM(COUNTA(SPLIT(D768,""0"")))"),1.0)</f>
        <v>1</v>
      </c>
      <c r="F768" s="22"/>
      <c r="G768" s="22"/>
      <c r="K768" s="22"/>
    </row>
    <row r="769">
      <c r="A769" s="23" t="s">
        <v>14980</v>
      </c>
      <c r="B769" s="21" t="s">
        <v>17425</v>
      </c>
      <c r="C769" s="23">
        <v>1.1000000101E14</v>
      </c>
      <c r="D769" s="22" t="str">
        <f t="shared" si="1"/>
        <v>110000001010000</v>
      </c>
      <c r="E769" s="22">
        <f>IFERROR(__xludf.DUMMYFUNCTION("SUM(COUNTA(SPLIT(D769,""0"")))"),3.0)</f>
        <v>3</v>
      </c>
      <c r="F769" s="22"/>
      <c r="G769" s="22"/>
      <c r="K769" s="22"/>
    </row>
    <row r="770">
      <c r="A770" s="23" t="s">
        <v>13556</v>
      </c>
      <c r="B770" s="21" t="s">
        <v>17536</v>
      </c>
      <c r="C770" s="23">
        <v>10000.0</v>
      </c>
      <c r="D770" s="22" t="str">
        <f t="shared" si="1"/>
        <v>000000000010000</v>
      </c>
      <c r="E770" s="22">
        <f>IFERROR(__xludf.DUMMYFUNCTION("SUM(COUNTA(SPLIT(D770,""0"")))"),1.0)</f>
        <v>1</v>
      </c>
      <c r="F770" s="22"/>
      <c r="G770" s="22"/>
      <c r="K770" s="22"/>
    </row>
    <row r="771">
      <c r="A771" s="23" t="s">
        <v>15792</v>
      </c>
      <c r="B771" s="21" t="s">
        <v>17608</v>
      </c>
      <c r="C771" s="23">
        <v>1.00101000001E11</v>
      </c>
      <c r="D771" s="22" t="str">
        <f t="shared" si="1"/>
        <v>000100101000001</v>
      </c>
      <c r="E771" s="22">
        <f>IFERROR(__xludf.DUMMYFUNCTION("SUM(COUNTA(SPLIT(D771,""0"")))"),4.0)</f>
        <v>4</v>
      </c>
      <c r="F771" s="22"/>
      <c r="G771" s="22"/>
      <c r="K771" s="22"/>
    </row>
    <row r="772">
      <c r="A772" s="23" t="s">
        <v>2006</v>
      </c>
      <c r="B772" s="21" t="s">
        <v>17448</v>
      </c>
      <c r="C772" s="23">
        <v>1.001011111E11</v>
      </c>
      <c r="D772" s="22" t="str">
        <f t="shared" si="1"/>
        <v>000100101111100</v>
      </c>
      <c r="E772" s="22">
        <f>IFERROR(__xludf.DUMMYFUNCTION("SUM(COUNTA(SPLIT(D772,""0"")))"),3.0)</f>
        <v>3</v>
      </c>
      <c r="F772" s="22"/>
      <c r="G772" s="22"/>
      <c r="K772" s="22"/>
    </row>
    <row r="773">
      <c r="A773" s="23" t="s">
        <v>944</v>
      </c>
      <c r="B773" s="21" t="s">
        <v>17470</v>
      </c>
      <c r="C773" s="23">
        <v>1.001001100001E14</v>
      </c>
      <c r="D773" s="22" t="str">
        <f t="shared" si="1"/>
        <v>100100110000100</v>
      </c>
      <c r="E773" s="22">
        <f>IFERROR(__xludf.DUMMYFUNCTION("SUM(COUNTA(SPLIT(D773,""0"")))"),4.0)</f>
        <v>4</v>
      </c>
      <c r="F773" s="22"/>
      <c r="G773" s="22"/>
      <c r="K773" s="22"/>
    </row>
    <row r="774">
      <c r="A774" s="23" t="s">
        <v>15857</v>
      </c>
      <c r="B774" s="21" t="s">
        <v>17443</v>
      </c>
      <c r="C774" s="23">
        <v>1.001E14</v>
      </c>
      <c r="D774" s="22" t="str">
        <f t="shared" si="1"/>
        <v>100100000000000</v>
      </c>
      <c r="E774" s="22">
        <f>IFERROR(__xludf.DUMMYFUNCTION("SUM(COUNTA(SPLIT(D774,""0"")))"),2.0)</f>
        <v>2</v>
      </c>
      <c r="F774" s="22"/>
      <c r="G774" s="22"/>
      <c r="K774" s="22"/>
    </row>
    <row r="775">
      <c r="A775" s="23" t="s">
        <v>3344</v>
      </c>
      <c r="B775" s="21" t="s">
        <v>17425</v>
      </c>
      <c r="C775" s="23">
        <v>1.1000000101E14</v>
      </c>
      <c r="D775" s="22" t="str">
        <f t="shared" si="1"/>
        <v>110000001010000</v>
      </c>
      <c r="E775" s="22">
        <f>IFERROR(__xludf.DUMMYFUNCTION("SUM(COUNTA(SPLIT(D775,""0"")))"),3.0)</f>
        <v>3</v>
      </c>
      <c r="F775" s="22"/>
      <c r="G775" s="22"/>
      <c r="K775" s="22"/>
    </row>
    <row r="776">
      <c r="A776" s="23" t="s">
        <v>298</v>
      </c>
      <c r="B776" s="21" t="s">
        <v>17425</v>
      </c>
      <c r="C776" s="23">
        <v>1.1000000101E14</v>
      </c>
      <c r="D776" s="22" t="str">
        <f t="shared" si="1"/>
        <v>110000001010000</v>
      </c>
      <c r="E776" s="22">
        <f>IFERROR(__xludf.DUMMYFUNCTION("SUM(COUNTA(SPLIT(D776,""0"")))"),3.0)</f>
        <v>3</v>
      </c>
      <c r="F776" s="22"/>
      <c r="G776" s="22"/>
      <c r="K776" s="22"/>
    </row>
    <row r="777">
      <c r="A777" s="23" t="s">
        <v>6112</v>
      </c>
      <c r="B777" s="21" t="s">
        <v>17609</v>
      </c>
      <c r="C777" s="23">
        <v>1.01E13</v>
      </c>
      <c r="D777" s="22" t="str">
        <f t="shared" si="1"/>
        <v>010100000000000</v>
      </c>
      <c r="E777" s="22">
        <f>IFERROR(__xludf.DUMMYFUNCTION("SUM(COUNTA(SPLIT(D777,""0"")))"),2.0)</f>
        <v>2</v>
      </c>
      <c r="F777" s="22"/>
      <c r="G777" s="22"/>
      <c r="K777" s="22"/>
    </row>
    <row r="778">
      <c r="A778" s="23" t="s">
        <v>9362</v>
      </c>
      <c r="B778" s="21" t="s">
        <v>17511</v>
      </c>
      <c r="C778" s="23">
        <v>1001100.0</v>
      </c>
      <c r="D778" s="22" t="str">
        <f t="shared" si="1"/>
        <v>000000001001100</v>
      </c>
      <c r="E778" s="22">
        <f>IFERROR(__xludf.DUMMYFUNCTION("SUM(COUNTA(SPLIT(D778,""0"")))"),2.0)</f>
        <v>2</v>
      </c>
      <c r="F778" s="22"/>
      <c r="G778" s="22"/>
      <c r="K778" s="22"/>
    </row>
    <row r="779">
      <c r="A779" s="23" t="s">
        <v>14712</v>
      </c>
      <c r="B779" s="21" t="s">
        <v>17425</v>
      </c>
      <c r="C779" s="23">
        <v>1.1000000101E14</v>
      </c>
      <c r="D779" s="22" t="str">
        <f t="shared" si="1"/>
        <v>110000001010000</v>
      </c>
      <c r="E779" s="22">
        <f>IFERROR(__xludf.DUMMYFUNCTION("SUM(COUNTA(SPLIT(D779,""0"")))"),3.0)</f>
        <v>3</v>
      </c>
      <c r="F779" s="22"/>
      <c r="G779" s="22"/>
      <c r="K779" s="22"/>
    </row>
    <row r="780">
      <c r="A780" s="23" t="s">
        <v>14148</v>
      </c>
      <c r="B780" s="21" t="s">
        <v>17610</v>
      </c>
      <c r="C780" s="23">
        <v>1.011E11</v>
      </c>
      <c r="D780" s="22" t="str">
        <f t="shared" si="1"/>
        <v>000101100000000</v>
      </c>
      <c r="E780" s="22">
        <f>IFERROR(__xludf.DUMMYFUNCTION("SUM(COUNTA(SPLIT(D780,""0"")))"),2.0)</f>
        <v>2</v>
      </c>
      <c r="F780" s="22"/>
      <c r="G780" s="22"/>
      <c r="K780" s="22"/>
    </row>
    <row r="781">
      <c r="A781" s="23" t="s">
        <v>9211</v>
      </c>
      <c r="B781" s="21" t="s">
        <v>17425</v>
      </c>
      <c r="C781" s="23">
        <v>1.1000000101E14</v>
      </c>
      <c r="D781" s="22" t="str">
        <f t="shared" si="1"/>
        <v>110000001010000</v>
      </c>
      <c r="E781" s="22">
        <f>IFERROR(__xludf.DUMMYFUNCTION("SUM(COUNTA(SPLIT(D781,""0"")))"),3.0)</f>
        <v>3</v>
      </c>
      <c r="F781" s="22"/>
      <c r="G781" s="22"/>
      <c r="K781" s="22"/>
    </row>
    <row r="782">
      <c r="A782" s="23" t="s">
        <v>11675</v>
      </c>
      <c r="B782" s="21" t="s">
        <v>17425</v>
      </c>
      <c r="C782" s="23">
        <v>1.1000000101E14</v>
      </c>
      <c r="D782" s="22" t="str">
        <f t="shared" si="1"/>
        <v>110000001010000</v>
      </c>
      <c r="E782" s="22">
        <f>IFERROR(__xludf.DUMMYFUNCTION("SUM(COUNTA(SPLIT(D782,""0"")))"),3.0)</f>
        <v>3</v>
      </c>
      <c r="F782" s="22"/>
      <c r="G782" s="22"/>
      <c r="K782" s="22"/>
    </row>
    <row r="783">
      <c r="A783" s="23" t="s">
        <v>17137</v>
      </c>
      <c r="B783" s="21" t="s">
        <v>17425</v>
      </c>
      <c r="C783" s="23">
        <v>1.1000000101E14</v>
      </c>
      <c r="D783" s="22" t="str">
        <f t="shared" si="1"/>
        <v>110000001010000</v>
      </c>
      <c r="E783" s="22">
        <f>IFERROR(__xludf.DUMMYFUNCTION("SUM(COUNTA(SPLIT(D783,""0"")))"),3.0)</f>
        <v>3</v>
      </c>
      <c r="F783" s="22"/>
      <c r="G783" s="22"/>
      <c r="K783" s="22"/>
    </row>
    <row r="784">
      <c r="A784" s="23" t="s">
        <v>7155</v>
      </c>
      <c r="B784" s="21" t="s">
        <v>17458</v>
      </c>
      <c r="C784" s="23">
        <v>1001100.0</v>
      </c>
      <c r="D784" s="22" t="str">
        <f t="shared" si="1"/>
        <v>000000001001100</v>
      </c>
      <c r="E784" s="22">
        <f>IFERROR(__xludf.DUMMYFUNCTION("SUM(COUNTA(SPLIT(D784,""0"")))"),2.0)</f>
        <v>2</v>
      </c>
      <c r="F784" s="22"/>
      <c r="G784" s="22"/>
      <c r="K784" s="22"/>
    </row>
    <row r="785">
      <c r="A785" s="23" t="s">
        <v>17091</v>
      </c>
      <c r="B785" s="21" t="s">
        <v>17425</v>
      </c>
      <c r="C785" s="23">
        <v>1.1000000101E14</v>
      </c>
      <c r="D785" s="22" t="str">
        <f t="shared" si="1"/>
        <v>110000001010000</v>
      </c>
      <c r="E785" s="22">
        <f>IFERROR(__xludf.DUMMYFUNCTION("SUM(COUNTA(SPLIT(D785,""0"")))"),3.0)</f>
        <v>3</v>
      </c>
      <c r="F785" s="22"/>
      <c r="G785" s="22"/>
      <c r="K785" s="22"/>
    </row>
    <row r="786">
      <c r="A786" s="23" t="s">
        <v>194</v>
      </c>
      <c r="B786" s="21" t="s">
        <v>17425</v>
      </c>
      <c r="C786" s="23">
        <v>1.1000000101E14</v>
      </c>
      <c r="D786" s="22" t="str">
        <f t="shared" si="1"/>
        <v>110000001010000</v>
      </c>
      <c r="E786" s="22">
        <f>IFERROR(__xludf.DUMMYFUNCTION("SUM(COUNTA(SPLIT(D786,""0"")))"),3.0)</f>
        <v>3</v>
      </c>
      <c r="F786" s="22"/>
      <c r="G786" s="22"/>
      <c r="K786" s="22"/>
    </row>
    <row r="787">
      <c r="A787" s="23" t="s">
        <v>6051</v>
      </c>
      <c r="B787" s="21" t="s">
        <v>17551</v>
      </c>
      <c r="C787" s="23">
        <v>1000100.0</v>
      </c>
      <c r="D787" s="22" t="str">
        <f t="shared" si="1"/>
        <v>000000001000100</v>
      </c>
      <c r="E787" s="22">
        <f>IFERROR(__xludf.DUMMYFUNCTION("SUM(COUNTA(SPLIT(D787,""0"")))"),2.0)</f>
        <v>2</v>
      </c>
      <c r="F787" s="22"/>
      <c r="G787" s="22"/>
      <c r="K787" s="22"/>
    </row>
    <row r="788">
      <c r="A788" s="23" t="s">
        <v>11821</v>
      </c>
      <c r="B788" s="21" t="s">
        <v>17444</v>
      </c>
      <c r="C788" s="23">
        <v>1.10011E7</v>
      </c>
      <c r="D788" s="22" t="str">
        <f t="shared" si="1"/>
        <v>000000011001100</v>
      </c>
      <c r="E788" s="22">
        <f>IFERROR(__xludf.DUMMYFUNCTION("SUM(COUNTA(SPLIT(D788,""0"")))"),2.0)</f>
        <v>2</v>
      </c>
      <c r="F788" s="22"/>
      <c r="G788" s="22"/>
      <c r="K788" s="22"/>
    </row>
    <row r="789">
      <c r="A789" s="23" t="s">
        <v>12103</v>
      </c>
      <c r="B789" s="21" t="s">
        <v>17438</v>
      </c>
      <c r="C789" s="23">
        <v>1000000.0</v>
      </c>
      <c r="D789" s="22" t="str">
        <f t="shared" si="1"/>
        <v>000000001000000</v>
      </c>
      <c r="E789" s="22">
        <f>IFERROR(__xludf.DUMMYFUNCTION("SUM(COUNTA(SPLIT(D789,""0"")))"),1.0)</f>
        <v>1</v>
      </c>
      <c r="F789" s="22"/>
      <c r="G789" s="22"/>
      <c r="K789" s="22"/>
    </row>
    <row r="790">
      <c r="A790" s="23" t="s">
        <v>12898</v>
      </c>
      <c r="B790" s="21" t="s">
        <v>17444</v>
      </c>
      <c r="C790" s="23">
        <v>1.10011E7</v>
      </c>
      <c r="D790" s="22" t="str">
        <f t="shared" si="1"/>
        <v>000000011001100</v>
      </c>
      <c r="E790" s="22">
        <f>IFERROR(__xludf.DUMMYFUNCTION("SUM(COUNTA(SPLIT(D790,""0"")))"),2.0)</f>
        <v>2</v>
      </c>
      <c r="F790" s="22"/>
      <c r="G790" s="22"/>
      <c r="K790" s="22"/>
    </row>
    <row r="791">
      <c r="A791" s="23" t="s">
        <v>16427</v>
      </c>
      <c r="B791" s="21" t="s">
        <v>17512</v>
      </c>
      <c r="C791" s="23">
        <v>1.01001E13</v>
      </c>
      <c r="D791" s="22" t="str">
        <f t="shared" si="1"/>
        <v>010100100000000</v>
      </c>
      <c r="E791" s="22">
        <f>IFERROR(__xludf.DUMMYFUNCTION("SUM(COUNTA(SPLIT(D791,""0"")))"),3.0)</f>
        <v>3</v>
      </c>
      <c r="F791" s="22"/>
      <c r="G791" s="22"/>
      <c r="K791" s="22"/>
    </row>
    <row r="792">
      <c r="A792" s="23" t="s">
        <v>5961</v>
      </c>
      <c r="B792" s="21" t="s">
        <v>17470</v>
      </c>
      <c r="C792" s="23">
        <v>1.001001100001E14</v>
      </c>
      <c r="D792" s="22" t="str">
        <f t="shared" si="1"/>
        <v>100100110000100</v>
      </c>
      <c r="E792" s="22">
        <f>IFERROR(__xludf.DUMMYFUNCTION("SUM(COUNTA(SPLIT(D792,""0"")))"),4.0)</f>
        <v>4</v>
      </c>
      <c r="F792" s="22"/>
      <c r="G792" s="22"/>
      <c r="K792" s="22"/>
    </row>
    <row r="793">
      <c r="A793" s="23" t="s">
        <v>10844</v>
      </c>
      <c r="B793" s="21" t="s">
        <v>17433</v>
      </c>
      <c r="C793" s="23">
        <v>1110000.0</v>
      </c>
      <c r="D793" s="22" t="str">
        <f t="shared" si="1"/>
        <v>000000001110000</v>
      </c>
      <c r="E793" s="22">
        <f>IFERROR(__xludf.DUMMYFUNCTION("SUM(COUNTA(SPLIT(D793,""0"")))"),1.0)</f>
        <v>1</v>
      </c>
      <c r="F793" s="22"/>
      <c r="G793" s="22"/>
      <c r="K793" s="22"/>
    </row>
    <row r="794">
      <c r="A794" s="23" t="s">
        <v>3305</v>
      </c>
      <c r="B794" s="21" t="s">
        <v>17555</v>
      </c>
      <c r="C794" s="23">
        <v>1110000.0</v>
      </c>
      <c r="D794" s="22" t="str">
        <f t="shared" si="1"/>
        <v>000000001110000</v>
      </c>
      <c r="E794" s="22">
        <f>IFERROR(__xludf.DUMMYFUNCTION("SUM(COUNTA(SPLIT(D794,""0"")))"),1.0)</f>
        <v>1</v>
      </c>
      <c r="F794" s="22"/>
      <c r="G794" s="22"/>
      <c r="K794" s="22"/>
    </row>
    <row r="795">
      <c r="A795" s="23" t="s">
        <v>11517</v>
      </c>
      <c r="B795" s="21" t="s">
        <v>17438</v>
      </c>
      <c r="C795" s="23">
        <v>1000000.0</v>
      </c>
      <c r="D795" s="22" t="str">
        <f t="shared" si="1"/>
        <v>000000001000000</v>
      </c>
      <c r="E795" s="22">
        <f>IFERROR(__xludf.DUMMYFUNCTION("SUM(COUNTA(SPLIT(D795,""0"")))"),1.0)</f>
        <v>1</v>
      </c>
      <c r="F795" s="22"/>
      <c r="G795" s="22"/>
      <c r="K795" s="22"/>
    </row>
    <row r="796">
      <c r="A796" s="23" t="s">
        <v>13819</v>
      </c>
      <c r="B796" s="21" t="s">
        <v>17425</v>
      </c>
      <c r="C796" s="23">
        <v>1.1000000101E14</v>
      </c>
      <c r="D796" s="22" t="str">
        <f t="shared" si="1"/>
        <v>110000001010000</v>
      </c>
      <c r="E796" s="22">
        <f>IFERROR(__xludf.DUMMYFUNCTION("SUM(COUNTA(SPLIT(D796,""0"")))"),3.0)</f>
        <v>3</v>
      </c>
      <c r="F796" s="22"/>
      <c r="G796" s="22"/>
      <c r="K796" s="22"/>
    </row>
    <row r="797">
      <c r="A797" s="23" t="s">
        <v>9748</v>
      </c>
      <c r="B797" s="21" t="s">
        <v>17425</v>
      </c>
      <c r="C797" s="23">
        <v>1.1000000101E14</v>
      </c>
      <c r="D797" s="22" t="str">
        <f t="shared" si="1"/>
        <v>110000001010000</v>
      </c>
      <c r="E797" s="22">
        <f>IFERROR(__xludf.DUMMYFUNCTION("SUM(COUNTA(SPLIT(D797,""0"")))"),3.0)</f>
        <v>3</v>
      </c>
      <c r="F797" s="22"/>
      <c r="G797" s="22"/>
      <c r="K797" s="22"/>
    </row>
    <row r="798">
      <c r="A798" s="23" t="s">
        <v>195</v>
      </c>
      <c r="B798" s="21" t="s">
        <v>17439</v>
      </c>
      <c r="C798" s="23">
        <v>1.0E14</v>
      </c>
      <c r="D798" s="22" t="str">
        <f t="shared" si="1"/>
        <v>100000000000000</v>
      </c>
      <c r="E798" s="22">
        <f>IFERROR(__xludf.DUMMYFUNCTION("SUM(COUNTA(SPLIT(D798,""0"")))"),1.0)</f>
        <v>1</v>
      </c>
      <c r="F798" s="22"/>
      <c r="G798" s="22"/>
      <c r="K798" s="22"/>
    </row>
    <row r="799">
      <c r="A799" s="23" t="s">
        <v>9457</v>
      </c>
      <c r="B799" s="21" t="s">
        <v>17438</v>
      </c>
      <c r="C799" s="23">
        <v>1000000.0</v>
      </c>
      <c r="D799" s="22" t="str">
        <f t="shared" si="1"/>
        <v>000000001000000</v>
      </c>
      <c r="E799" s="22">
        <f>IFERROR(__xludf.DUMMYFUNCTION("SUM(COUNTA(SPLIT(D799,""0"")))"),1.0)</f>
        <v>1</v>
      </c>
      <c r="F799" s="22"/>
      <c r="G799" s="22"/>
      <c r="K799" s="22"/>
    </row>
    <row r="800">
      <c r="A800" s="23" t="s">
        <v>5231</v>
      </c>
      <c r="B800" s="21" t="s">
        <v>17494</v>
      </c>
      <c r="C800" s="23">
        <v>1.0000000001E14</v>
      </c>
      <c r="D800" s="22" t="str">
        <f t="shared" si="1"/>
        <v>100000000010000</v>
      </c>
      <c r="E800" s="22">
        <f>IFERROR(__xludf.DUMMYFUNCTION("SUM(COUNTA(SPLIT(D800,""0"")))"),2.0)</f>
        <v>2</v>
      </c>
      <c r="F800" s="22"/>
      <c r="G800" s="22"/>
      <c r="K800" s="22"/>
    </row>
    <row r="801">
      <c r="A801" s="23" t="s">
        <v>6152</v>
      </c>
      <c r="B801" s="21" t="s">
        <v>17425</v>
      </c>
      <c r="C801" s="23">
        <v>1.1000000101E14</v>
      </c>
      <c r="D801" s="22" t="str">
        <f t="shared" si="1"/>
        <v>110000001010000</v>
      </c>
      <c r="E801" s="22">
        <f>IFERROR(__xludf.DUMMYFUNCTION("SUM(COUNTA(SPLIT(D801,""0"")))"),3.0)</f>
        <v>3</v>
      </c>
      <c r="F801" s="22"/>
      <c r="G801" s="22"/>
      <c r="K801" s="22"/>
    </row>
    <row r="802">
      <c r="A802" s="23" t="s">
        <v>8814</v>
      </c>
      <c r="B802" s="21" t="s">
        <v>17425</v>
      </c>
      <c r="C802" s="23">
        <v>1.1000000101E14</v>
      </c>
      <c r="D802" s="22" t="str">
        <f t="shared" si="1"/>
        <v>110000001010000</v>
      </c>
      <c r="E802" s="22">
        <f>IFERROR(__xludf.DUMMYFUNCTION("SUM(COUNTA(SPLIT(D802,""0"")))"),3.0)</f>
        <v>3</v>
      </c>
      <c r="F802" s="22"/>
      <c r="G802" s="22"/>
      <c r="K802" s="22"/>
    </row>
    <row r="803">
      <c r="A803" s="23" t="s">
        <v>16125</v>
      </c>
      <c r="B803" s="21" t="s">
        <v>17438</v>
      </c>
      <c r="C803" s="23">
        <v>1000000.0</v>
      </c>
      <c r="D803" s="22" t="str">
        <f t="shared" si="1"/>
        <v>000000001000000</v>
      </c>
      <c r="E803" s="22">
        <f>IFERROR(__xludf.DUMMYFUNCTION("SUM(COUNTA(SPLIT(D803,""0"")))"),1.0)</f>
        <v>1</v>
      </c>
      <c r="F803" s="22"/>
      <c r="G803" s="22"/>
      <c r="K803" s="22"/>
    </row>
    <row r="804">
      <c r="A804" s="23" t="s">
        <v>196</v>
      </c>
      <c r="B804" s="21" t="s">
        <v>17425</v>
      </c>
      <c r="C804" s="23">
        <v>1.1000000101E14</v>
      </c>
      <c r="D804" s="22" t="str">
        <f t="shared" si="1"/>
        <v>110000001010000</v>
      </c>
      <c r="E804" s="22">
        <f>IFERROR(__xludf.DUMMYFUNCTION("SUM(COUNTA(SPLIT(D804,""0"")))"),3.0)</f>
        <v>3</v>
      </c>
      <c r="F804" s="22"/>
      <c r="G804" s="22"/>
      <c r="K804" s="22"/>
    </row>
    <row r="805">
      <c r="A805" s="23" t="s">
        <v>13778</v>
      </c>
      <c r="B805" s="21" t="s">
        <v>17425</v>
      </c>
      <c r="C805" s="23">
        <v>1.1000000101E14</v>
      </c>
      <c r="D805" s="22" t="str">
        <f t="shared" si="1"/>
        <v>110000001010000</v>
      </c>
      <c r="E805" s="22">
        <f>IFERROR(__xludf.DUMMYFUNCTION("SUM(COUNTA(SPLIT(D805,""0"")))"),3.0)</f>
        <v>3</v>
      </c>
      <c r="F805" s="22"/>
      <c r="G805" s="22"/>
      <c r="K805" s="22"/>
    </row>
    <row r="806">
      <c r="A806" s="23" t="s">
        <v>16250</v>
      </c>
      <c r="B806" s="21" t="s">
        <v>17611</v>
      </c>
      <c r="C806" s="23">
        <v>1110000.0</v>
      </c>
      <c r="D806" s="22" t="str">
        <f t="shared" si="1"/>
        <v>000000001110000</v>
      </c>
      <c r="E806" s="22">
        <f>IFERROR(__xludf.DUMMYFUNCTION("SUM(COUNTA(SPLIT(D806,""0"")))"),1.0)</f>
        <v>1</v>
      </c>
      <c r="F806" s="22"/>
      <c r="G806" s="22"/>
      <c r="K806" s="22"/>
    </row>
    <row r="807">
      <c r="A807" s="23" t="s">
        <v>2826</v>
      </c>
      <c r="B807" s="21" t="s">
        <v>17612</v>
      </c>
      <c r="C807" s="23">
        <v>1001000.0</v>
      </c>
      <c r="D807" s="22" t="str">
        <f t="shared" si="1"/>
        <v>000000001001000</v>
      </c>
      <c r="E807" s="22">
        <f>IFERROR(__xludf.DUMMYFUNCTION("SUM(COUNTA(SPLIT(D807,""0"")))"),2.0)</f>
        <v>2</v>
      </c>
      <c r="F807" s="22"/>
      <c r="G807" s="22"/>
      <c r="K807" s="22"/>
    </row>
    <row r="808">
      <c r="A808" s="23" t="s">
        <v>1620</v>
      </c>
      <c r="B808" s="21" t="s">
        <v>17436</v>
      </c>
      <c r="C808" s="23">
        <v>1001100.0</v>
      </c>
      <c r="D808" s="22" t="str">
        <f t="shared" si="1"/>
        <v>000000001001100</v>
      </c>
      <c r="E808" s="22">
        <f>IFERROR(__xludf.DUMMYFUNCTION("SUM(COUNTA(SPLIT(D808,""0"")))"),2.0)</f>
        <v>2</v>
      </c>
      <c r="F808" s="22"/>
      <c r="G808" s="22"/>
      <c r="K808" s="22"/>
    </row>
    <row r="809">
      <c r="A809" s="23" t="s">
        <v>628</v>
      </c>
      <c r="B809" s="21" t="s">
        <v>17613</v>
      </c>
      <c r="C809" s="23">
        <v>1.010010001E13</v>
      </c>
      <c r="D809" s="22" t="str">
        <f t="shared" si="1"/>
        <v>010100100010000</v>
      </c>
      <c r="E809" s="22">
        <f>IFERROR(__xludf.DUMMYFUNCTION("SUM(COUNTA(SPLIT(D809,""0"")))"),4.0)</f>
        <v>4</v>
      </c>
      <c r="F809" s="22"/>
      <c r="G809" s="22"/>
      <c r="K809" s="22"/>
    </row>
    <row r="810">
      <c r="A810" s="23" t="s">
        <v>3798</v>
      </c>
      <c r="B810" s="21" t="s">
        <v>17565</v>
      </c>
      <c r="C810" s="23">
        <v>1.1000000101E14</v>
      </c>
      <c r="D810" s="22" t="str">
        <f t="shared" si="1"/>
        <v>110000001010000</v>
      </c>
      <c r="E810" s="22">
        <f>IFERROR(__xludf.DUMMYFUNCTION("SUM(COUNTA(SPLIT(D810,""0"")))"),3.0)</f>
        <v>3</v>
      </c>
      <c r="F810" s="22"/>
      <c r="G810" s="22"/>
      <c r="K810" s="22"/>
    </row>
    <row r="811">
      <c r="A811" s="23" t="s">
        <v>14306</v>
      </c>
      <c r="B811" s="21" t="s">
        <v>17425</v>
      </c>
      <c r="C811" s="23">
        <v>1.1000000101E14</v>
      </c>
      <c r="D811" s="22" t="str">
        <f t="shared" si="1"/>
        <v>110000001010000</v>
      </c>
      <c r="E811" s="22">
        <f>IFERROR(__xludf.DUMMYFUNCTION("SUM(COUNTA(SPLIT(D811,""0"")))"),3.0)</f>
        <v>3</v>
      </c>
      <c r="F811" s="22"/>
      <c r="G811" s="22"/>
      <c r="K811" s="22"/>
    </row>
    <row r="812">
      <c r="A812" s="23" t="s">
        <v>9581</v>
      </c>
      <c r="B812" s="21" t="s">
        <v>17482</v>
      </c>
      <c r="C812" s="23">
        <v>10000.0</v>
      </c>
      <c r="D812" s="22" t="str">
        <f t="shared" si="1"/>
        <v>000000000010000</v>
      </c>
      <c r="E812" s="22">
        <f>IFERROR(__xludf.DUMMYFUNCTION("SUM(COUNTA(SPLIT(D812,""0"")))"),1.0)</f>
        <v>1</v>
      </c>
      <c r="F812" s="22"/>
      <c r="G812" s="22"/>
      <c r="K812" s="22"/>
    </row>
    <row r="813">
      <c r="A813" s="23" t="s">
        <v>1958</v>
      </c>
      <c r="B813" s="21" t="s">
        <v>17614</v>
      </c>
      <c r="C813" s="23">
        <v>10001.0</v>
      </c>
      <c r="D813" s="22" t="str">
        <f t="shared" si="1"/>
        <v>000000000010001</v>
      </c>
      <c r="E813" s="22">
        <f>IFERROR(__xludf.DUMMYFUNCTION("SUM(COUNTA(SPLIT(D813,""0"")))"),2.0)</f>
        <v>2</v>
      </c>
      <c r="F813" s="22"/>
      <c r="G813" s="22"/>
      <c r="K813" s="22"/>
    </row>
    <row r="814">
      <c r="A814" s="23" t="s">
        <v>197</v>
      </c>
      <c r="B814" s="21" t="s">
        <v>17425</v>
      </c>
      <c r="C814" s="23">
        <v>1.1000000101E14</v>
      </c>
      <c r="D814" s="22" t="str">
        <f t="shared" si="1"/>
        <v>110000001010000</v>
      </c>
      <c r="E814" s="22">
        <f>IFERROR(__xludf.DUMMYFUNCTION("SUM(COUNTA(SPLIT(D814,""0"")))"),3.0)</f>
        <v>3</v>
      </c>
      <c r="F814" s="22"/>
      <c r="G814" s="22"/>
      <c r="K814" s="22"/>
    </row>
    <row r="815">
      <c r="A815" s="23" t="s">
        <v>708</v>
      </c>
      <c r="B815" s="21" t="s">
        <v>17435</v>
      </c>
      <c r="C815" s="23">
        <v>1000000.0</v>
      </c>
      <c r="D815" s="22" t="str">
        <f t="shared" si="1"/>
        <v>000000001000000</v>
      </c>
      <c r="E815" s="22">
        <f>IFERROR(__xludf.DUMMYFUNCTION("SUM(COUNTA(SPLIT(D815,""0"")))"),1.0)</f>
        <v>1</v>
      </c>
      <c r="F815" s="22"/>
      <c r="G815" s="22"/>
      <c r="K815" s="22"/>
    </row>
    <row r="816">
      <c r="A816" s="23" t="s">
        <v>4410</v>
      </c>
      <c r="B816" s="21" t="s">
        <v>17425</v>
      </c>
      <c r="C816" s="23">
        <v>1.1000000101E14</v>
      </c>
      <c r="D816" s="22" t="str">
        <f t="shared" si="1"/>
        <v>110000001010000</v>
      </c>
      <c r="E816" s="22">
        <f>IFERROR(__xludf.DUMMYFUNCTION("SUM(COUNTA(SPLIT(D816,""0"")))"),3.0)</f>
        <v>3</v>
      </c>
      <c r="F816" s="22"/>
      <c r="G816" s="22"/>
      <c r="K816" s="22"/>
    </row>
    <row r="817">
      <c r="A817" s="23" t="s">
        <v>16900</v>
      </c>
      <c r="B817" s="21" t="s">
        <v>17439</v>
      </c>
      <c r="C817" s="23">
        <v>1.0E14</v>
      </c>
      <c r="D817" s="22" t="str">
        <f t="shared" si="1"/>
        <v>100000000000000</v>
      </c>
      <c r="E817" s="22">
        <f>IFERROR(__xludf.DUMMYFUNCTION("SUM(COUNTA(SPLIT(D817,""0"")))"),1.0)</f>
        <v>1</v>
      </c>
      <c r="F817" s="22"/>
      <c r="G817" s="22"/>
      <c r="K817" s="22"/>
    </row>
    <row r="818">
      <c r="A818" s="23" t="s">
        <v>9137</v>
      </c>
      <c r="B818" s="21" t="s">
        <v>17615</v>
      </c>
      <c r="C818" s="23">
        <v>1.0100101000001E13</v>
      </c>
      <c r="D818" s="22" t="str">
        <f t="shared" si="1"/>
        <v>010100101000001</v>
      </c>
      <c r="E818" s="22">
        <f>IFERROR(__xludf.DUMMYFUNCTION("SUM(COUNTA(SPLIT(D818,""0"")))"),5.0)</f>
        <v>5</v>
      </c>
      <c r="F818" s="22"/>
      <c r="G818" s="22"/>
      <c r="K818" s="22"/>
    </row>
    <row r="819">
      <c r="A819" s="23" t="s">
        <v>16022</v>
      </c>
      <c r="B819" s="21" t="s">
        <v>17439</v>
      </c>
      <c r="C819" s="23">
        <v>1.0E14</v>
      </c>
      <c r="D819" s="22" t="str">
        <f t="shared" si="1"/>
        <v>100000000000000</v>
      </c>
      <c r="E819" s="22">
        <f>IFERROR(__xludf.DUMMYFUNCTION("SUM(COUNTA(SPLIT(D819,""0"")))"),1.0)</f>
        <v>1</v>
      </c>
      <c r="F819" s="22"/>
      <c r="G819" s="22"/>
      <c r="K819" s="22"/>
    </row>
    <row r="820">
      <c r="A820" s="23" t="s">
        <v>1399</v>
      </c>
      <c r="B820" s="21" t="s">
        <v>17586</v>
      </c>
      <c r="C820" s="23">
        <v>1.001E14</v>
      </c>
      <c r="D820" s="22" t="str">
        <f t="shared" si="1"/>
        <v>100100000000000</v>
      </c>
      <c r="E820" s="22">
        <f>IFERROR(__xludf.DUMMYFUNCTION("SUM(COUNTA(SPLIT(D820,""0"")))"),2.0)</f>
        <v>2</v>
      </c>
      <c r="F820" s="22"/>
      <c r="G820" s="22"/>
      <c r="K820" s="22"/>
    </row>
    <row r="821">
      <c r="A821" s="23" t="s">
        <v>9590</v>
      </c>
      <c r="B821" s="21" t="s">
        <v>17435</v>
      </c>
      <c r="C821" s="23">
        <v>1000000.0</v>
      </c>
      <c r="D821" s="22" t="str">
        <f t="shared" si="1"/>
        <v>000000001000000</v>
      </c>
      <c r="E821" s="22">
        <f>IFERROR(__xludf.DUMMYFUNCTION("SUM(COUNTA(SPLIT(D821,""0"")))"),1.0)</f>
        <v>1</v>
      </c>
      <c r="F821" s="22"/>
      <c r="G821" s="22"/>
      <c r="K821" s="22"/>
    </row>
    <row r="822">
      <c r="A822" s="23" t="s">
        <v>7996</v>
      </c>
      <c r="B822" s="21" t="s">
        <v>17512</v>
      </c>
      <c r="C822" s="23">
        <v>1.01001E13</v>
      </c>
      <c r="D822" s="22" t="str">
        <f t="shared" si="1"/>
        <v>010100100000000</v>
      </c>
      <c r="E822" s="22">
        <f>IFERROR(__xludf.DUMMYFUNCTION("SUM(COUNTA(SPLIT(D822,""0"")))"),3.0)</f>
        <v>3</v>
      </c>
      <c r="F822" s="22"/>
      <c r="G822" s="22"/>
      <c r="K822" s="22"/>
    </row>
    <row r="823">
      <c r="A823" s="23" t="s">
        <v>16385</v>
      </c>
      <c r="B823" s="21" t="s">
        <v>17604</v>
      </c>
      <c r="C823" s="23">
        <v>1.00100101000001E14</v>
      </c>
      <c r="D823" s="22" t="str">
        <f t="shared" si="1"/>
        <v>100100101000001</v>
      </c>
      <c r="E823" s="22">
        <f>IFERROR(__xludf.DUMMYFUNCTION("SUM(COUNTA(SPLIT(D823,""0"")))"),5.0)</f>
        <v>5</v>
      </c>
      <c r="F823" s="22"/>
      <c r="G823" s="22"/>
      <c r="K823" s="22"/>
    </row>
    <row r="824">
      <c r="A824" s="23" t="s">
        <v>5044</v>
      </c>
      <c r="B824" s="21" t="s">
        <v>17425</v>
      </c>
      <c r="C824" s="23">
        <v>1.1000000101E14</v>
      </c>
      <c r="D824" s="22" t="str">
        <f t="shared" si="1"/>
        <v>110000001010000</v>
      </c>
      <c r="E824" s="22">
        <f>IFERROR(__xludf.DUMMYFUNCTION("SUM(COUNTA(SPLIT(D824,""0"")))"),3.0)</f>
        <v>3</v>
      </c>
      <c r="F824" s="22"/>
      <c r="G824" s="22"/>
      <c r="K824" s="22"/>
    </row>
    <row r="825">
      <c r="A825" s="23" t="s">
        <v>5374</v>
      </c>
      <c r="B825" s="21" t="s">
        <v>17425</v>
      </c>
      <c r="C825" s="23">
        <v>1.1000000101E14</v>
      </c>
      <c r="D825" s="22" t="str">
        <f t="shared" si="1"/>
        <v>110000001010000</v>
      </c>
      <c r="E825" s="22">
        <f>IFERROR(__xludf.DUMMYFUNCTION("SUM(COUNTA(SPLIT(D825,""0"")))"),3.0)</f>
        <v>3</v>
      </c>
      <c r="F825" s="22"/>
      <c r="G825" s="22"/>
      <c r="K825" s="22"/>
    </row>
    <row r="826">
      <c r="A826" s="23" t="s">
        <v>11621</v>
      </c>
      <c r="B826" s="21" t="s">
        <v>17456</v>
      </c>
      <c r="C826" s="23">
        <v>1000000.0</v>
      </c>
      <c r="D826" s="22" t="str">
        <f t="shared" si="1"/>
        <v>000000001000000</v>
      </c>
      <c r="E826" s="22">
        <f>IFERROR(__xludf.DUMMYFUNCTION("SUM(COUNTA(SPLIT(D826,""0"")))"),1.0)</f>
        <v>1</v>
      </c>
      <c r="F826" s="22"/>
      <c r="G826" s="22"/>
      <c r="K826" s="22"/>
    </row>
    <row r="827">
      <c r="A827" s="23" t="s">
        <v>4666</v>
      </c>
      <c r="B827" s="21" t="s">
        <v>17501</v>
      </c>
      <c r="C827" s="23">
        <v>1.000000011E11</v>
      </c>
      <c r="D827" s="22" t="str">
        <f t="shared" si="1"/>
        <v>000100000001100</v>
      </c>
      <c r="E827" s="22">
        <f>IFERROR(__xludf.DUMMYFUNCTION("SUM(COUNTA(SPLIT(D827,""0"")))"),2.0)</f>
        <v>2</v>
      </c>
      <c r="F827" s="22"/>
      <c r="G827" s="22"/>
      <c r="K827" s="22"/>
    </row>
    <row r="828">
      <c r="A828" s="23" t="s">
        <v>16142</v>
      </c>
      <c r="B828" s="21" t="s">
        <v>17616</v>
      </c>
      <c r="C828" s="23">
        <v>1001100.0</v>
      </c>
      <c r="D828" s="22" t="str">
        <f t="shared" si="1"/>
        <v>000000001001100</v>
      </c>
      <c r="E828" s="22">
        <f>IFERROR(__xludf.DUMMYFUNCTION("SUM(COUNTA(SPLIT(D828,""0"")))"),2.0)</f>
        <v>2</v>
      </c>
      <c r="F828" s="22"/>
      <c r="G828" s="22"/>
      <c r="K828" s="22"/>
    </row>
    <row r="829">
      <c r="A829" s="23" t="s">
        <v>5563</v>
      </c>
      <c r="B829" s="21" t="s">
        <v>17452</v>
      </c>
      <c r="C829" s="23">
        <v>1.0E14</v>
      </c>
      <c r="D829" s="22" t="str">
        <f t="shared" si="1"/>
        <v>100000000000000</v>
      </c>
      <c r="E829" s="22">
        <f>IFERROR(__xludf.DUMMYFUNCTION("SUM(COUNTA(SPLIT(D829,""0"")))"),1.0)</f>
        <v>1</v>
      </c>
      <c r="F829" s="22"/>
      <c r="G829" s="22"/>
      <c r="K829" s="22"/>
    </row>
    <row r="830">
      <c r="A830" s="23" t="s">
        <v>8790</v>
      </c>
      <c r="B830" s="21" t="s">
        <v>17539</v>
      </c>
      <c r="C830" s="23">
        <v>1.001E11</v>
      </c>
      <c r="D830" s="22" t="str">
        <f t="shared" si="1"/>
        <v>000100100000000</v>
      </c>
      <c r="E830" s="22">
        <f>IFERROR(__xludf.DUMMYFUNCTION("SUM(COUNTA(SPLIT(D830,""0"")))"),2.0)</f>
        <v>2</v>
      </c>
      <c r="F830" s="22"/>
      <c r="G830" s="22"/>
      <c r="K830" s="22"/>
    </row>
    <row r="831">
      <c r="A831" s="23" t="s">
        <v>13022</v>
      </c>
      <c r="B831" s="21" t="s">
        <v>17617</v>
      </c>
      <c r="C831" s="23">
        <v>1.0100101000001E13</v>
      </c>
      <c r="D831" s="22" t="str">
        <f t="shared" si="1"/>
        <v>010100101000001</v>
      </c>
      <c r="E831" s="22">
        <f>IFERROR(__xludf.DUMMYFUNCTION("SUM(COUNTA(SPLIT(D831,""0"")))"),5.0)</f>
        <v>5</v>
      </c>
      <c r="F831" s="22"/>
      <c r="G831" s="22"/>
      <c r="K831" s="22"/>
    </row>
    <row r="832">
      <c r="A832" s="23" t="s">
        <v>2047</v>
      </c>
      <c r="B832" s="21" t="s">
        <v>17536</v>
      </c>
      <c r="C832" s="23">
        <v>10000.0</v>
      </c>
      <c r="D832" s="22" t="str">
        <f t="shared" si="1"/>
        <v>000000000010000</v>
      </c>
      <c r="E832" s="22">
        <f>IFERROR(__xludf.DUMMYFUNCTION("SUM(COUNTA(SPLIT(D832,""0"")))"),1.0)</f>
        <v>1</v>
      </c>
      <c r="F832" s="22"/>
      <c r="G832" s="22"/>
      <c r="K832" s="22"/>
    </row>
    <row r="833">
      <c r="A833" s="23" t="s">
        <v>12296</v>
      </c>
      <c r="B833" s="21" t="s">
        <v>17470</v>
      </c>
      <c r="C833" s="23">
        <v>1.001001100001E14</v>
      </c>
      <c r="D833" s="22" t="str">
        <f t="shared" si="1"/>
        <v>100100110000100</v>
      </c>
      <c r="E833" s="22">
        <f>IFERROR(__xludf.DUMMYFUNCTION("SUM(COUNTA(SPLIT(D833,""0"")))"),4.0)</f>
        <v>4</v>
      </c>
      <c r="F833" s="22"/>
      <c r="G833" s="22"/>
      <c r="K833" s="22"/>
    </row>
    <row r="834">
      <c r="A834" s="23" t="s">
        <v>3101</v>
      </c>
      <c r="B834" s="21" t="s">
        <v>17444</v>
      </c>
      <c r="C834" s="23">
        <v>1.10011E7</v>
      </c>
      <c r="D834" s="22" t="str">
        <f t="shared" si="1"/>
        <v>000000011001100</v>
      </c>
      <c r="E834" s="22">
        <f>IFERROR(__xludf.DUMMYFUNCTION("SUM(COUNTA(SPLIT(D834,""0"")))"),2.0)</f>
        <v>2</v>
      </c>
      <c r="F834" s="22"/>
      <c r="G834" s="22"/>
      <c r="K834" s="22"/>
    </row>
    <row r="835">
      <c r="A835" s="23" t="s">
        <v>1367</v>
      </c>
      <c r="B835" s="21" t="s">
        <v>17618</v>
      </c>
      <c r="C835" s="23">
        <v>1.101001E14</v>
      </c>
      <c r="D835" s="22" t="str">
        <f t="shared" si="1"/>
        <v>110100100000000</v>
      </c>
      <c r="E835" s="22">
        <f>IFERROR(__xludf.DUMMYFUNCTION("SUM(COUNTA(SPLIT(D835,""0"")))"),3.0)</f>
        <v>3</v>
      </c>
      <c r="F835" s="22"/>
      <c r="G835" s="22"/>
      <c r="K835" s="22"/>
    </row>
    <row r="836">
      <c r="A836" s="23" t="s">
        <v>13124</v>
      </c>
      <c r="B836" s="21" t="s">
        <v>17428</v>
      </c>
      <c r="C836" s="23">
        <v>1110000.0</v>
      </c>
      <c r="D836" s="22" t="str">
        <f t="shared" si="1"/>
        <v>000000001110000</v>
      </c>
      <c r="E836" s="22">
        <f>IFERROR(__xludf.DUMMYFUNCTION("SUM(COUNTA(SPLIT(D836,""0"")))"),1.0)</f>
        <v>1</v>
      </c>
      <c r="F836" s="22"/>
      <c r="G836" s="22"/>
      <c r="K836" s="22"/>
    </row>
    <row r="837">
      <c r="A837" s="23" t="s">
        <v>4617</v>
      </c>
      <c r="B837" s="21" t="s">
        <v>17443</v>
      </c>
      <c r="C837" s="23">
        <v>1.001E14</v>
      </c>
      <c r="D837" s="22" t="str">
        <f t="shared" si="1"/>
        <v>100100000000000</v>
      </c>
      <c r="E837" s="22">
        <f>IFERROR(__xludf.DUMMYFUNCTION("SUM(COUNTA(SPLIT(D837,""0"")))"),2.0)</f>
        <v>2</v>
      </c>
      <c r="F837" s="22"/>
      <c r="G837" s="22"/>
      <c r="K837" s="22"/>
    </row>
    <row r="838">
      <c r="A838" s="23" t="s">
        <v>198</v>
      </c>
      <c r="B838" s="21" t="s">
        <v>17435</v>
      </c>
      <c r="C838" s="23">
        <v>1000000.0</v>
      </c>
      <c r="D838" s="22" t="str">
        <f t="shared" si="1"/>
        <v>000000001000000</v>
      </c>
      <c r="E838" s="22">
        <f>IFERROR(__xludf.DUMMYFUNCTION("SUM(COUNTA(SPLIT(D838,""0"")))"),1.0)</f>
        <v>1</v>
      </c>
      <c r="F838" s="22"/>
      <c r="G838" s="22"/>
      <c r="K838" s="22"/>
    </row>
    <row r="839">
      <c r="A839" s="23" t="s">
        <v>199</v>
      </c>
      <c r="B839" s="21" t="s">
        <v>17435</v>
      </c>
      <c r="C839" s="23">
        <v>1000000.0</v>
      </c>
      <c r="D839" s="22" t="str">
        <f t="shared" si="1"/>
        <v>000000001000000</v>
      </c>
      <c r="E839" s="22">
        <f>IFERROR(__xludf.DUMMYFUNCTION("SUM(COUNTA(SPLIT(D839,""0"")))"),1.0)</f>
        <v>1</v>
      </c>
      <c r="F839" s="22"/>
      <c r="G839" s="22"/>
      <c r="K839" s="22"/>
    </row>
    <row r="840">
      <c r="A840" s="23" t="s">
        <v>15976</v>
      </c>
      <c r="B840" s="21" t="s">
        <v>17425</v>
      </c>
      <c r="C840" s="23">
        <v>1.1000000101E14</v>
      </c>
      <c r="D840" s="22" t="str">
        <f t="shared" si="1"/>
        <v>110000001010000</v>
      </c>
      <c r="E840" s="22">
        <f>IFERROR(__xludf.DUMMYFUNCTION("SUM(COUNTA(SPLIT(D840,""0"")))"),3.0)</f>
        <v>3</v>
      </c>
      <c r="F840" s="22"/>
      <c r="G840" s="22"/>
      <c r="K840" s="22"/>
    </row>
    <row r="841">
      <c r="A841" s="23" t="s">
        <v>13488</v>
      </c>
      <c r="B841" s="21" t="s">
        <v>17619</v>
      </c>
      <c r="C841" s="23">
        <v>1.00100101E14</v>
      </c>
      <c r="D841" s="22" t="str">
        <f t="shared" si="1"/>
        <v>100100101000000</v>
      </c>
      <c r="E841" s="22">
        <f>IFERROR(__xludf.DUMMYFUNCTION("SUM(COUNTA(SPLIT(D841,""0"")))"),4.0)</f>
        <v>4</v>
      </c>
      <c r="F841" s="22"/>
      <c r="G841" s="22"/>
      <c r="K841" s="22"/>
    </row>
    <row r="842">
      <c r="A842" s="23" t="s">
        <v>9475</v>
      </c>
      <c r="B842" s="21" t="s">
        <v>17442</v>
      </c>
      <c r="C842" s="23">
        <v>1001000.0</v>
      </c>
      <c r="D842" s="22" t="str">
        <f t="shared" si="1"/>
        <v>000000001001000</v>
      </c>
      <c r="E842" s="22">
        <f>IFERROR(__xludf.DUMMYFUNCTION("SUM(COUNTA(SPLIT(D842,""0"")))"),2.0)</f>
        <v>2</v>
      </c>
      <c r="F842" s="22"/>
      <c r="G842" s="22"/>
      <c r="K842" s="22"/>
    </row>
    <row r="843">
      <c r="A843" s="23" t="s">
        <v>12487</v>
      </c>
      <c r="B843" s="21" t="s">
        <v>17558</v>
      </c>
      <c r="C843" s="23">
        <v>1.00110011E11</v>
      </c>
      <c r="D843" s="22" t="str">
        <f t="shared" si="1"/>
        <v>000100110011000</v>
      </c>
      <c r="E843" s="22">
        <f>IFERROR(__xludf.DUMMYFUNCTION("SUM(COUNTA(SPLIT(D843,""0"")))"),3.0)</f>
        <v>3</v>
      </c>
      <c r="F843" s="22"/>
      <c r="G843" s="22"/>
      <c r="K843" s="22"/>
    </row>
    <row r="844">
      <c r="A844" s="23" t="s">
        <v>200</v>
      </c>
      <c r="B844" s="21" t="s">
        <v>17433</v>
      </c>
      <c r="C844" s="23">
        <v>1110000.0</v>
      </c>
      <c r="D844" s="22" t="str">
        <f t="shared" si="1"/>
        <v>000000001110000</v>
      </c>
      <c r="E844" s="22">
        <f>IFERROR(__xludf.DUMMYFUNCTION("SUM(COUNTA(SPLIT(D844,""0"")))"),1.0)</f>
        <v>1</v>
      </c>
      <c r="F844" s="22"/>
      <c r="G844" s="22"/>
      <c r="K844" s="22"/>
    </row>
    <row r="845">
      <c r="A845" s="23" t="s">
        <v>9839</v>
      </c>
      <c r="B845" s="21" t="s">
        <v>17620</v>
      </c>
      <c r="C845" s="23">
        <v>1.0E14</v>
      </c>
      <c r="D845" s="22" t="str">
        <f t="shared" si="1"/>
        <v>100000000000000</v>
      </c>
      <c r="E845" s="22">
        <f>IFERROR(__xludf.DUMMYFUNCTION("SUM(COUNTA(SPLIT(D845,""0"")))"),1.0)</f>
        <v>1</v>
      </c>
      <c r="F845" s="22"/>
      <c r="G845" s="22"/>
      <c r="K845" s="22"/>
    </row>
    <row r="846">
      <c r="A846" s="23" t="s">
        <v>6730</v>
      </c>
      <c r="B846" s="21" t="s">
        <v>17439</v>
      </c>
      <c r="C846" s="23">
        <v>1.0E14</v>
      </c>
      <c r="D846" s="22" t="str">
        <f t="shared" si="1"/>
        <v>100000000000000</v>
      </c>
      <c r="E846" s="22">
        <f>IFERROR(__xludf.DUMMYFUNCTION("SUM(COUNTA(SPLIT(D846,""0"")))"),1.0)</f>
        <v>1</v>
      </c>
      <c r="F846" s="22"/>
      <c r="G846" s="22"/>
      <c r="K846" s="22"/>
    </row>
    <row r="847">
      <c r="A847" s="23" t="s">
        <v>15995</v>
      </c>
      <c r="B847" s="21" t="s">
        <v>17425</v>
      </c>
      <c r="C847" s="23">
        <v>1.1000000101E14</v>
      </c>
      <c r="D847" s="22" t="str">
        <f t="shared" si="1"/>
        <v>110000001010000</v>
      </c>
      <c r="E847" s="22">
        <f>IFERROR(__xludf.DUMMYFUNCTION("SUM(COUNTA(SPLIT(D847,""0"")))"),3.0)</f>
        <v>3</v>
      </c>
      <c r="F847" s="22"/>
      <c r="G847" s="22"/>
      <c r="K847" s="22"/>
    </row>
    <row r="848">
      <c r="A848" s="23" t="s">
        <v>10495</v>
      </c>
      <c r="B848" s="21" t="s">
        <v>17425</v>
      </c>
      <c r="C848" s="23">
        <v>1.1000000101E14</v>
      </c>
      <c r="D848" s="22" t="str">
        <f t="shared" si="1"/>
        <v>110000001010000</v>
      </c>
      <c r="E848" s="22">
        <f>IFERROR(__xludf.DUMMYFUNCTION("SUM(COUNTA(SPLIT(D848,""0"")))"),3.0)</f>
        <v>3</v>
      </c>
      <c r="F848" s="22"/>
      <c r="G848" s="22"/>
      <c r="K848" s="22"/>
    </row>
    <row r="849">
      <c r="A849" s="23" t="s">
        <v>12284</v>
      </c>
      <c r="B849" s="21" t="s">
        <v>17439</v>
      </c>
      <c r="C849" s="23">
        <v>1.0E14</v>
      </c>
      <c r="D849" s="22" t="str">
        <f t="shared" si="1"/>
        <v>100000000000000</v>
      </c>
      <c r="E849" s="22">
        <f>IFERROR(__xludf.DUMMYFUNCTION("SUM(COUNTA(SPLIT(D849,""0"")))"),1.0)</f>
        <v>1</v>
      </c>
      <c r="F849" s="22"/>
      <c r="G849" s="22"/>
      <c r="K849" s="22"/>
    </row>
    <row r="850">
      <c r="A850" s="23" t="s">
        <v>16967</v>
      </c>
      <c r="B850" s="21" t="s">
        <v>17458</v>
      </c>
      <c r="C850" s="23">
        <v>1001100.0</v>
      </c>
      <c r="D850" s="22" t="str">
        <f t="shared" si="1"/>
        <v>000000001001100</v>
      </c>
      <c r="E850" s="22">
        <f>IFERROR(__xludf.DUMMYFUNCTION("SUM(COUNTA(SPLIT(D850,""0"")))"),2.0)</f>
        <v>2</v>
      </c>
      <c r="F850" s="22"/>
      <c r="G850" s="22"/>
      <c r="K850" s="22"/>
    </row>
    <row r="851">
      <c r="A851" s="23" t="s">
        <v>9418</v>
      </c>
      <c r="B851" s="21" t="s">
        <v>17439</v>
      </c>
      <c r="C851" s="23">
        <v>1.0E14</v>
      </c>
      <c r="D851" s="22" t="str">
        <f t="shared" si="1"/>
        <v>100000000000000</v>
      </c>
      <c r="E851" s="22">
        <f>IFERROR(__xludf.DUMMYFUNCTION("SUM(COUNTA(SPLIT(D851,""0"")))"),1.0)</f>
        <v>1</v>
      </c>
      <c r="F851" s="22"/>
      <c r="G851" s="22"/>
      <c r="K851" s="22"/>
    </row>
    <row r="852">
      <c r="A852" s="23" t="s">
        <v>6583</v>
      </c>
      <c r="B852" s="21" t="s">
        <v>17435</v>
      </c>
      <c r="C852" s="23">
        <v>1000000.0</v>
      </c>
      <c r="D852" s="22" t="str">
        <f t="shared" si="1"/>
        <v>000000001000000</v>
      </c>
      <c r="E852" s="22">
        <f>IFERROR(__xludf.DUMMYFUNCTION("SUM(COUNTA(SPLIT(D852,""0"")))"),1.0)</f>
        <v>1</v>
      </c>
      <c r="F852" s="22"/>
      <c r="G852" s="22"/>
      <c r="K852" s="22"/>
    </row>
    <row r="853">
      <c r="A853" s="23" t="s">
        <v>201</v>
      </c>
      <c r="B853" s="21" t="s">
        <v>17435</v>
      </c>
      <c r="C853" s="23">
        <v>1000000.0</v>
      </c>
      <c r="D853" s="22" t="str">
        <f t="shared" si="1"/>
        <v>000000001000000</v>
      </c>
      <c r="E853" s="22">
        <f>IFERROR(__xludf.DUMMYFUNCTION("SUM(COUNTA(SPLIT(D853,""0"")))"),1.0)</f>
        <v>1</v>
      </c>
      <c r="F853" s="22"/>
      <c r="G853" s="22"/>
      <c r="K853" s="22"/>
    </row>
    <row r="854">
      <c r="A854" s="23" t="s">
        <v>3474</v>
      </c>
      <c r="B854" s="21" t="s">
        <v>17470</v>
      </c>
      <c r="C854" s="23">
        <v>1.001001100001E14</v>
      </c>
      <c r="D854" s="22" t="str">
        <f t="shared" si="1"/>
        <v>100100110000100</v>
      </c>
      <c r="E854" s="22">
        <f>IFERROR(__xludf.DUMMYFUNCTION("SUM(COUNTA(SPLIT(D854,""0"")))"),4.0)</f>
        <v>4</v>
      </c>
      <c r="F854" s="22"/>
      <c r="G854" s="22"/>
      <c r="K854" s="22"/>
    </row>
    <row r="855">
      <c r="A855" s="23" t="s">
        <v>202</v>
      </c>
      <c r="B855" s="21" t="s">
        <v>17586</v>
      </c>
      <c r="C855" s="23">
        <v>1.001E14</v>
      </c>
      <c r="D855" s="22" t="str">
        <f t="shared" si="1"/>
        <v>100100000000000</v>
      </c>
      <c r="E855" s="22">
        <f>IFERROR(__xludf.DUMMYFUNCTION("SUM(COUNTA(SPLIT(D855,""0"")))"),2.0)</f>
        <v>2</v>
      </c>
      <c r="F855" s="22"/>
      <c r="G855" s="22"/>
      <c r="K855" s="22"/>
    </row>
    <row r="856">
      <c r="A856" s="23" t="s">
        <v>15923</v>
      </c>
      <c r="B856" s="21" t="s">
        <v>17438</v>
      </c>
      <c r="C856" s="23">
        <v>1000000.0</v>
      </c>
      <c r="D856" s="22" t="str">
        <f t="shared" si="1"/>
        <v>000000001000000</v>
      </c>
      <c r="E856" s="22">
        <f>IFERROR(__xludf.DUMMYFUNCTION("SUM(COUNTA(SPLIT(D856,""0"")))"),1.0)</f>
        <v>1</v>
      </c>
      <c r="F856" s="22"/>
      <c r="G856" s="22"/>
      <c r="K856" s="22"/>
    </row>
    <row r="857">
      <c r="A857" s="23" t="s">
        <v>16322</v>
      </c>
      <c r="B857" s="21" t="s">
        <v>17425</v>
      </c>
      <c r="C857" s="23">
        <v>1.1000000101E14</v>
      </c>
      <c r="D857" s="22" t="str">
        <f t="shared" si="1"/>
        <v>110000001010000</v>
      </c>
      <c r="E857" s="22">
        <f>IFERROR(__xludf.DUMMYFUNCTION("SUM(COUNTA(SPLIT(D857,""0"")))"),3.0)</f>
        <v>3</v>
      </c>
      <c r="F857" s="22"/>
      <c r="G857" s="22"/>
      <c r="K857" s="22"/>
    </row>
    <row r="858">
      <c r="A858" s="23" t="s">
        <v>3714</v>
      </c>
      <c r="B858" s="21" t="s">
        <v>17539</v>
      </c>
      <c r="C858" s="23">
        <v>1.001E11</v>
      </c>
      <c r="D858" s="22" t="str">
        <f t="shared" si="1"/>
        <v>000100100000000</v>
      </c>
      <c r="E858" s="22">
        <f>IFERROR(__xludf.DUMMYFUNCTION("SUM(COUNTA(SPLIT(D858,""0"")))"),2.0)</f>
        <v>2</v>
      </c>
      <c r="F858" s="22"/>
      <c r="G858" s="22"/>
      <c r="K858" s="22"/>
    </row>
    <row r="859">
      <c r="A859" s="23" t="s">
        <v>13249</v>
      </c>
      <c r="B859" s="21" t="s">
        <v>17621</v>
      </c>
      <c r="C859" s="23">
        <v>1001100.0</v>
      </c>
      <c r="D859" s="22" t="str">
        <f t="shared" si="1"/>
        <v>000000001001100</v>
      </c>
      <c r="E859" s="22">
        <f>IFERROR(__xludf.DUMMYFUNCTION("SUM(COUNTA(SPLIT(D859,""0"")))"),2.0)</f>
        <v>2</v>
      </c>
      <c r="F859" s="22"/>
      <c r="G859" s="22"/>
      <c r="K859" s="22"/>
    </row>
    <row r="860">
      <c r="A860" s="23" t="s">
        <v>10286</v>
      </c>
      <c r="B860" s="21" t="s">
        <v>17442</v>
      </c>
      <c r="C860" s="23">
        <v>1001000.0</v>
      </c>
      <c r="D860" s="22" t="str">
        <f t="shared" si="1"/>
        <v>000000001001000</v>
      </c>
      <c r="E860" s="22">
        <f>IFERROR(__xludf.DUMMYFUNCTION("SUM(COUNTA(SPLIT(D860,""0"")))"),2.0)</f>
        <v>2</v>
      </c>
      <c r="F860" s="22"/>
      <c r="G860" s="22"/>
      <c r="K860" s="22"/>
    </row>
    <row r="861">
      <c r="A861" s="23" t="s">
        <v>4869</v>
      </c>
      <c r="B861" s="21" t="s">
        <v>17447</v>
      </c>
      <c r="C861" s="23">
        <v>1.0E11</v>
      </c>
      <c r="D861" s="22" t="str">
        <f t="shared" si="1"/>
        <v>000100000000000</v>
      </c>
      <c r="E861" s="22">
        <f>IFERROR(__xludf.DUMMYFUNCTION("SUM(COUNTA(SPLIT(D861,""0"")))"),1.0)</f>
        <v>1</v>
      </c>
      <c r="F861" s="22"/>
      <c r="G861" s="22"/>
      <c r="K861" s="22"/>
    </row>
    <row r="862">
      <c r="A862" s="23" t="s">
        <v>17067</v>
      </c>
      <c r="B862" s="21" t="s">
        <v>17425</v>
      </c>
      <c r="C862" s="23">
        <v>1.1000000101E14</v>
      </c>
      <c r="D862" s="22" t="str">
        <f t="shared" si="1"/>
        <v>110000001010000</v>
      </c>
      <c r="E862" s="22">
        <f>IFERROR(__xludf.DUMMYFUNCTION("SUM(COUNTA(SPLIT(D862,""0"")))"),3.0)</f>
        <v>3</v>
      </c>
      <c r="F862" s="22"/>
      <c r="G862" s="22"/>
      <c r="K862" s="22"/>
    </row>
    <row r="863">
      <c r="A863" s="23" t="s">
        <v>3887</v>
      </c>
      <c r="B863" s="21" t="s">
        <v>17588</v>
      </c>
      <c r="C863" s="23">
        <v>1.00000101E13</v>
      </c>
      <c r="D863" s="22" t="str">
        <f t="shared" si="1"/>
        <v>010000010100000</v>
      </c>
      <c r="E863" s="22">
        <f>IFERROR(__xludf.DUMMYFUNCTION("SUM(COUNTA(SPLIT(D863,""0"")))"),3.0)</f>
        <v>3</v>
      </c>
      <c r="F863" s="22"/>
      <c r="G863" s="22"/>
      <c r="K863" s="22"/>
    </row>
    <row r="864">
      <c r="A864" s="23" t="s">
        <v>8367</v>
      </c>
      <c r="B864" s="21" t="s">
        <v>17437</v>
      </c>
      <c r="C864" s="23">
        <v>0.0</v>
      </c>
      <c r="D864" s="22" t="str">
        <f t="shared" si="1"/>
        <v>000000000000000</v>
      </c>
      <c r="E864" s="22">
        <f>IFERROR(__xludf.DUMMYFUNCTION("SUM(COUNTA(SPLIT(D864,""0"")))"),1.0)</f>
        <v>1</v>
      </c>
      <c r="F864" s="22"/>
      <c r="G864" s="22"/>
      <c r="K864" s="22"/>
    </row>
    <row r="865">
      <c r="A865" s="23" t="s">
        <v>2211</v>
      </c>
      <c r="B865" s="21" t="s">
        <v>17438</v>
      </c>
      <c r="C865" s="23">
        <v>1000000.0</v>
      </c>
      <c r="D865" s="22" t="str">
        <f t="shared" si="1"/>
        <v>000000001000000</v>
      </c>
      <c r="E865" s="22">
        <f>IFERROR(__xludf.DUMMYFUNCTION("SUM(COUNTA(SPLIT(D865,""0"")))"),1.0)</f>
        <v>1</v>
      </c>
      <c r="F865" s="22"/>
      <c r="G865" s="22"/>
      <c r="K865" s="22"/>
    </row>
    <row r="866">
      <c r="A866" s="23" t="s">
        <v>3928</v>
      </c>
      <c r="B866" s="21" t="s">
        <v>17482</v>
      </c>
      <c r="C866" s="23">
        <v>10000.0</v>
      </c>
      <c r="D866" s="22" t="str">
        <f t="shared" si="1"/>
        <v>000000000010000</v>
      </c>
      <c r="E866" s="22">
        <f>IFERROR(__xludf.DUMMYFUNCTION("SUM(COUNTA(SPLIT(D866,""0"")))"),1.0)</f>
        <v>1</v>
      </c>
      <c r="F866" s="22"/>
      <c r="G866" s="22"/>
      <c r="K866" s="22"/>
    </row>
    <row r="867">
      <c r="A867" s="23" t="s">
        <v>12916</v>
      </c>
      <c r="B867" s="21" t="s">
        <v>17496</v>
      </c>
      <c r="C867" s="23">
        <v>1.00110011E11</v>
      </c>
      <c r="D867" s="22" t="str">
        <f t="shared" si="1"/>
        <v>000100110011000</v>
      </c>
      <c r="E867" s="22">
        <f>IFERROR(__xludf.DUMMYFUNCTION("SUM(COUNTA(SPLIT(D867,""0"")))"),3.0)</f>
        <v>3</v>
      </c>
      <c r="F867" s="22"/>
      <c r="G867" s="22"/>
      <c r="K867" s="22"/>
    </row>
    <row r="868">
      <c r="A868" s="23" t="s">
        <v>10256</v>
      </c>
      <c r="B868" s="21" t="s">
        <v>17622</v>
      </c>
      <c r="C868" s="23">
        <v>1.001001E14</v>
      </c>
      <c r="D868" s="22" t="str">
        <f t="shared" si="1"/>
        <v>100100100000000</v>
      </c>
      <c r="E868" s="22">
        <f>IFERROR(__xludf.DUMMYFUNCTION("SUM(COUNTA(SPLIT(D868,""0"")))"),3.0)</f>
        <v>3</v>
      </c>
      <c r="F868" s="22"/>
      <c r="G868" s="22"/>
      <c r="K868" s="22"/>
    </row>
    <row r="869">
      <c r="A869" s="23" t="s">
        <v>15363</v>
      </c>
      <c r="B869" s="21" t="s">
        <v>17425</v>
      </c>
      <c r="C869" s="23">
        <v>1.1000000101E14</v>
      </c>
      <c r="D869" s="22" t="str">
        <f t="shared" si="1"/>
        <v>110000001010000</v>
      </c>
      <c r="E869" s="22">
        <f>IFERROR(__xludf.DUMMYFUNCTION("SUM(COUNTA(SPLIT(D869,""0"")))"),3.0)</f>
        <v>3</v>
      </c>
      <c r="F869" s="22"/>
      <c r="G869" s="22"/>
      <c r="K869" s="22"/>
    </row>
    <row r="870">
      <c r="A870" s="23" t="s">
        <v>204</v>
      </c>
      <c r="B870" s="21" t="s">
        <v>17425</v>
      </c>
      <c r="C870" s="23">
        <v>1.1000000101E14</v>
      </c>
      <c r="D870" s="22" t="str">
        <f t="shared" si="1"/>
        <v>110000001010000</v>
      </c>
      <c r="E870" s="22">
        <f>IFERROR(__xludf.DUMMYFUNCTION("SUM(COUNTA(SPLIT(D870,""0"")))"),3.0)</f>
        <v>3</v>
      </c>
      <c r="F870" s="22"/>
      <c r="G870" s="22"/>
      <c r="K870" s="22"/>
    </row>
    <row r="871">
      <c r="A871" s="23" t="s">
        <v>1867</v>
      </c>
      <c r="B871" s="21" t="s">
        <v>17425</v>
      </c>
      <c r="C871" s="23">
        <v>1.1000000101E14</v>
      </c>
      <c r="D871" s="22" t="str">
        <f t="shared" si="1"/>
        <v>110000001010000</v>
      </c>
      <c r="E871" s="22">
        <f>IFERROR(__xludf.DUMMYFUNCTION("SUM(COUNTA(SPLIT(D871,""0"")))"),3.0)</f>
        <v>3</v>
      </c>
      <c r="F871" s="22"/>
      <c r="G871" s="22"/>
      <c r="K871" s="22"/>
    </row>
    <row r="872">
      <c r="A872" s="23" t="s">
        <v>205</v>
      </c>
      <c r="B872" s="21" t="s">
        <v>17438</v>
      </c>
      <c r="C872" s="23">
        <v>1000000.0</v>
      </c>
      <c r="D872" s="22" t="str">
        <f t="shared" si="1"/>
        <v>000000001000000</v>
      </c>
      <c r="E872" s="22">
        <f>IFERROR(__xludf.DUMMYFUNCTION("SUM(COUNTA(SPLIT(D872,""0"")))"),1.0)</f>
        <v>1</v>
      </c>
      <c r="F872" s="22"/>
      <c r="G872" s="22"/>
      <c r="K872" s="22"/>
    </row>
    <row r="873">
      <c r="A873" s="23" t="s">
        <v>6251</v>
      </c>
      <c r="B873" s="21" t="s">
        <v>17425</v>
      </c>
      <c r="C873" s="23">
        <v>1.1000000101E14</v>
      </c>
      <c r="D873" s="22" t="str">
        <f t="shared" si="1"/>
        <v>110000001010000</v>
      </c>
      <c r="E873" s="22">
        <f>IFERROR(__xludf.DUMMYFUNCTION("SUM(COUNTA(SPLIT(D873,""0"")))"),3.0)</f>
        <v>3</v>
      </c>
      <c r="F873" s="22"/>
      <c r="G873" s="22"/>
      <c r="K873" s="22"/>
    </row>
    <row r="874">
      <c r="A874" s="23" t="s">
        <v>11079</v>
      </c>
      <c r="B874" s="21" t="s">
        <v>17437</v>
      </c>
      <c r="C874" s="23">
        <v>0.0</v>
      </c>
      <c r="D874" s="22" t="str">
        <f t="shared" si="1"/>
        <v>000000000000000</v>
      </c>
      <c r="E874" s="22">
        <f>IFERROR(__xludf.DUMMYFUNCTION("SUM(COUNTA(SPLIT(D874,""0"")))"),1.0)</f>
        <v>1</v>
      </c>
      <c r="F874" s="22"/>
      <c r="G874" s="22"/>
      <c r="K874" s="22"/>
    </row>
    <row r="875">
      <c r="A875" s="23" t="s">
        <v>5438</v>
      </c>
      <c r="B875" s="21" t="s">
        <v>17438</v>
      </c>
      <c r="C875" s="23">
        <v>1000000.0</v>
      </c>
      <c r="D875" s="22" t="str">
        <f t="shared" si="1"/>
        <v>000000001000000</v>
      </c>
      <c r="E875" s="22">
        <f>IFERROR(__xludf.DUMMYFUNCTION("SUM(COUNTA(SPLIT(D875,""0"")))"),1.0)</f>
        <v>1</v>
      </c>
      <c r="F875" s="22"/>
      <c r="G875" s="22"/>
      <c r="K875" s="22"/>
    </row>
    <row r="876">
      <c r="A876" s="23" t="s">
        <v>3769</v>
      </c>
      <c r="B876" s="21" t="s">
        <v>17438</v>
      </c>
      <c r="C876" s="23">
        <v>1000000.0</v>
      </c>
      <c r="D876" s="22" t="str">
        <f t="shared" si="1"/>
        <v>000000001000000</v>
      </c>
      <c r="E876" s="22">
        <f>IFERROR(__xludf.DUMMYFUNCTION("SUM(COUNTA(SPLIT(D876,""0"")))"),1.0)</f>
        <v>1</v>
      </c>
      <c r="F876" s="22"/>
      <c r="G876" s="22"/>
      <c r="K876" s="22"/>
    </row>
    <row r="877">
      <c r="A877" s="23" t="s">
        <v>10530</v>
      </c>
      <c r="B877" s="21" t="s">
        <v>17447</v>
      </c>
      <c r="C877" s="23">
        <v>1.0E11</v>
      </c>
      <c r="D877" s="22" t="str">
        <f t="shared" si="1"/>
        <v>000100000000000</v>
      </c>
      <c r="E877" s="22">
        <f>IFERROR(__xludf.DUMMYFUNCTION("SUM(COUNTA(SPLIT(D877,""0"")))"),1.0)</f>
        <v>1</v>
      </c>
      <c r="F877" s="22"/>
      <c r="G877" s="22"/>
      <c r="K877" s="22"/>
    </row>
    <row r="878">
      <c r="A878" s="23" t="s">
        <v>206</v>
      </c>
      <c r="B878" s="21" t="s">
        <v>17438</v>
      </c>
      <c r="C878" s="23">
        <v>1000000.0</v>
      </c>
      <c r="D878" s="22" t="str">
        <f t="shared" si="1"/>
        <v>000000001000000</v>
      </c>
      <c r="E878" s="22">
        <f>IFERROR(__xludf.DUMMYFUNCTION("SUM(COUNTA(SPLIT(D878,""0"")))"),1.0)</f>
        <v>1</v>
      </c>
      <c r="F878" s="22"/>
      <c r="G878" s="22"/>
      <c r="K878" s="22"/>
    </row>
    <row r="879">
      <c r="A879" s="23" t="s">
        <v>13711</v>
      </c>
      <c r="B879" s="21" t="s">
        <v>17492</v>
      </c>
      <c r="C879" s="23">
        <v>1.0100001100001E13</v>
      </c>
      <c r="D879" s="22" t="str">
        <f t="shared" si="1"/>
        <v>010100001100001</v>
      </c>
      <c r="E879" s="22">
        <f>IFERROR(__xludf.DUMMYFUNCTION("SUM(COUNTA(SPLIT(D879,""0"")))"),4.0)</f>
        <v>4</v>
      </c>
      <c r="F879" s="22"/>
      <c r="G879" s="22"/>
      <c r="K879" s="22"/>
    </row>
    <row r="880">
      <c r="A880" s="23" t="s">
        <v>11933</v>
      </c>
      <c r="B880" s="21" t="s">
        <v>17425</v>
      </c>
      <c r="C880" s="23">
        <v>1.1000000101E14</v>
      </c>
      <c r="D880" s="22" t="str">
        <f t="shared" si="1"/>
        <v>110000001010000</v>
      </c>
      <c r="E880" s="22">
        <f>IFERROR(__xludf.DUMMYFUNCTION("SUM(COUNTA(SPLIT(D880,""0"")))"),3.0)</f>
        <v>3</v>
      </c>
      <c r="F880" s="22"/>
      <c r="G880" s="22"/>
      <c r="K880" s="22"/>
    </row>
    <row r="881">
      <c r="A881" s="23" t="s">
        <v>16119</v>
      </c>
      <c r="B881" s="21" t="s">
        <v>17491</v>
      </c>
      <c r="C881" s="23">
        <v>1.1001E7</v>
      </c>
      <c r="D881" s="22" t="str">
        <f t="shared" si="1"/>
        <v>000000011001000</v>
      </c>
      <c r="E881" s="22">
        <f>IFERROR(__xludf.DUMMYFUNCTION("SUM(COUNTA(SPLIT(D881,""0"")))"),2.0)</f>
        <v>2</v>
      </c>
      <c r="F881" s="22"/>
      <c r="G881" s="22"/>
      <c r="K881" s="22"/>
    </row>
    <row r="882">
      <c r="A882" s="23" t="s">
        <v>1400</v>
      </c>
      <c r="B882" s="21" t="s">
        <v>17439</v>
      </c>
      <c r="C882" s="23">
        <v>1.0E14</v>
      </c>
      <c r="D882" s="22" t="str">
        <f t="shared" si="1"/>
        <v>100000000000000</v>
      </c>
      <c r="E882" s="22">
        <f>IFERROR(__xludf.DUMMYFUNCTION("SUM(COUNTA(SPLIT(D882,""0"")))"),1.0)</f>
        <v>1</v>
      </c>
      <c r="F882" s="22"/>
      <c r="G882" s="22"/>
      <c r="K882" s="22"/>
    </row>
    <row r="883">
      <c r="A883" s="23" t="s">
        <v>10645</v>
      </c>
      <c r="B883" s="21" t="s">
        <v>17425</v>
      </c>
      <c r="C883" s="23">
        <v>1.1000000101E14</v>
      </c>
      <c r="D883" s="22" t="str">
        <f t="shared" si="1"/>
        <v>110000001010000</v>
      </c>
      <c r="E883" s="22">
        <f>IFERROR(__xludf.DUMMYFUNCTION("SUM(COUNTA(SPLIT(D883,""0"")))"),3.0)</f>
        <v>3</v>
      </c>
      <c r="F883" s="22"/>
      <c r="G883" s="22"/>
      <c r="K883" s="22"/>
    </row>
    <row r="884">
      <c r="A884" s="23" t="s">
        <v>399</v>
      </c>
      <c r="B884" s="21" t="s">
        <v>17623</v>
      </c>
      <c r="C884" s="23">
        <v>1.00001000001E11</v>
      </c>
      <c r="D884" s="22" t="str">
        <f t="shared" si="1"/>
        <v>000100001000001</v>
      </c>
      <c r="E884" s="22">
        <f>IFERROR(__xludf.DUMMYFUNCTION("SUM(COUNTA(SPLIT(D884,""0"")))"),3.0)</f>
        <v>3</v>
      </c>
      <c r="F884" s="22"/>
      <c r="G884" s="22"/>
      <c r="K884" s="22"/>
    </row>
    <row r="885">
      <c r="A885" s="23" t="s">
        <v>5591</v>
      </c>
      <c r="B885" s="21" t="s">
        <v>17547</v>
      </c>
      <c r="C885" s="23">
        <v>1.001001E14</v>
      </c>
      <c r="D885" s="22" t="str">
        <f t="shared" si="1"/>
        <v>100100100000000</v>
      </c>
      <c r="E885" s="22">
        <f>IFERROR(__xludf.DUMMYFUNCTION("SUM(COUNTA(SPLIT(D885,""0"")))"),3.0)</f>
        <v>3</v>
      </c>
      <c r="F885" s="22"/>
      <c r="G885" s="22"/>
      <c r="K885" s="22"/>
    </row>
    <row r="886">
      <c r="A886" s="23" t="s">
        <v>14669</v>
      </c>
      <c r="B886" s="21" t="s">
        <v>17435</v>
      </c>
      <c r="C886" s="23">
        <v>1000000.0</v>
      </c>
      <c r="D886" s="22" t="str">
        <f t="shared" si="1"/>
        <v>000000001000000</v>
      </c>
      <c r="E886" s="22">
        <f>IFERROR(__xludf.DUMMYFUNCTION("SUM(COUNTA(SPLIT(D886,""0"")))"),1.0)</f>
        <v>1</v>
      </c>
      <c r="F886" s="22"/>
      <c r="G886" s="22"/>
      <c r="K886" s="22"/>
    </row>
    <row r="887">
      <c r="A887" s="23" t="s">
        <v>14833</v>
      </c>
      <c r="B887" s="21" t="s">
        <v>17425</v>
      </c>
      <c r="C887" s="23">
        <v>1.1000000101E14</v>
      </c>
      <c r="D887" s="22" t="str">
        <f t="shared" si="1"/>
        <v>110000001010000</v>
      </c>
      <c r="E887" s="22">
        <f>IFERROR(__xludf.DUMMYFUNCTION("SUM(COUNTA(SPLIT(D887,""0"")))"),3.0)</f>
        <v>3</v>
      </c>
      <c r="F887" s="22"/>
      <c r="G887" s="22"/>
      <c r="K887" s="22"/>
    </row>
    <row r="888">
      <c r="A888" s="23" t="s">
        <v>207</v>
      </c>
      <c r="B888" s="21" t="s">
        <v>17624</v>
      </c>
      <c r="C888" s="23">
        <v>1.0010001E11</v>
      </c>
      <c r="D888" s="22" t="str">
        <f t="shared" si="1"/>
        <v>000100100010000</v>
      </c>
      <c r="E888" s="22">
        <f>IFERROR(__xludf.DUMMYFUNCTION("SUM(COUNTA(SPLIT(D888,""0"")))"),3.0)</f>
        <v>3</v>
      </c>
      <c r="F888" s="22"/>
      <c r="G888" s="22"/>
      <c r="K888" s="22"/>
    </row>
    <row r="889">
      <c r="A889" s="23" t="s">
        <v>11575</v>
      </c>
      <c r="B889" s="21" t="s">
        <v>17425</v>
      </c>
      <c r="C889" s="23">
        <v>1.1000000101E14</v>
      </c>
      <c r="D889" s="22" t="str">
        <f t="shared" si="1"/>
        <v>110000001010000</v>
      </c>
      <c r="E889" s="22">
        <f>IFERROR(__xludf.DUMMYFUNCTION("SUM(COUNTA(SPLIT(D889,""0"")))"),3.0)</f>
        <v>3</v>
      </c>
      <c r="F889" s="22"/>
      <c r="G889" s="22"/>
      <c r="K889" s="22"/>
    </row>
    <row r="890">
      <c r="A890" s="23" t="s">
        <v>1341</v>
      </c>
      <c r="B890" s="21" t="s">
        <v>17438</v>
      </c>
      <c r="C890" s="23">
        <v>1000000.0</v>
      </c>
      <c r="D890" s="22" t="str">
        <f t="shared" si="1"/>
        <v>000000001000000</v>
      </c>
      <c r="E890" s="22">
        <f>IFERROR(__xludf.DUMMYFUNCTION("SUM(COUNTA(SPLIT(D890,""0"")))"),1.0)</f>
        <v>1</v>
      </c>
      <c r="F890" s="22"/>
      <c r="G890" s="22"/>
      <c r="K890" s="22"/>
    </row>
    <row r="891">
      <c r="A891" s="23" t="s">
        <v>11425</v>
      </c>
      <c r="B891" s="21" t="s">
        <v>17425</v>
      </c>
      <c r="C891" s="23">
        <v>1.1000000101E14</v>
      </c>
      <c r="D891" s="22" t="str">
        <f t="shared" si="1"/>
        <v>110000001010000</v>
      </c>
      <c r="E891" s="22">
        <f>IFERROR(__xludf.DUMMYFUNCTION("SUM(COUNTA(SPLIT(D891,""0"")))"),3.0)</f>
        <v>3</v>
      </c>
      <c r="F891" s="22"/>
      <c r="G891" s="22"/>
      <c r="K891" s="22"/>
    </row>
    <row r="892">
      <c r="A892" s="23" t="s">
        <v>7782</v>
      </c>
      <c r="B892" s="21" t="s">
        <v>17438</v>
      </c>
      <c r="C892" s="23">
        <v>1000000.0</v>
      </c>
      <c r="D892" s="22" t="str">
        <f t="shared" si="1"/>
        <v>000000001000000</v>
      </c>
      <c r="E892" s="22">
        <f>IFERROR(__xludf.DUMMYFUNCTION("SUM(COUNTA(SPLIT(D892,""0"")))"),1.0)</f>
        <v>1</v>
      </c>
      <c r="F892" s="22"/>
      <c r="G892" s="22"/>
      <c r="K892" s="22"/>
    </row>
    <row r="893">
      <c r="A893" s="23" t="s">
        <v>5159</v>
      </c>
      <c r="B893" s="21" t="s">
        <v>17425</v>
      </c>
      <c r="C893" s="23">
        <v>1.1000000101E14</v>
      </c>
      <c r="D893" s="22" t="str">
        <f t="shared" si="1"/>
        <v>110000001010000</v>
      </c>
      <c r="E893" s="22">
        <f>IFERROR(__xludf.DUMMYFUNCTION("SUM(COUNTA(SPLIT(D893,""0"")))"),3.0)</f>
        <v>3</v>
      </c>
      <c r="F893" s="22"/>
      <c r="G893" s="22"/>
      <c r="K893" s="22"/>
    </row>
    <row r="894">
      <c r="A894" s="23" t="s">
        <v>5745</v>
      </c>
      <c r="B894" s="21" t="s">
        <v>17485</v>
      </c>
      <c r="C894" s="23">
        <v>10000.0</v>
      </c>
      <c r="D894" s="22" t="str">
        <f t="shared" si="1"/>
        <v>000000000010000</v>
      </c>
      <c r="E894" s="22">
        <f>IFERROR(__xludf.DUMMYFUNCTION("SUM(COUNTA(SPLIT(D894,""0"")))"),1.0)</f>
        <v>1</v>
      </c>
      <c r="F894" s="22"/>
      <c r="G894" s="22"/>
      <c r="K894" s="22"/>
    </row>
    <row r="895">
      <c r="A895" s="23" t="s">
        <v>209</v>
      </c>
      <c r="B895" s="21" t="s">
        <v>17436</v>
      </c>
      <c r="C895" s="23">
        <v>1001100.0</v>
      </c>
      <c r="D895" s="22" t="str">
        <f t="shared" si="1"/>
        <v>000000001001100</v>
      </c>
      <c r="E895" s="22">
        <f>IFERROR(__xludf.DUMMYFUNCTION("SUM(COUNTA(SPLIT(D895,""0"")))"),2.0)</f>
        <v>2</v>
      </c>
      <c r="F895" s="22"/>
      <c r="G895" s="22"/>
      <c r="K895" s="22"/>
    </row>
    <row r="896">
      <c r="A896" s="23" t="s">
        <v>11645</v>
      </c>
      <c r="B896" s="21" t="s">
        <v>17439</v>
      </c>
      <c r="C896" s="23">
        <v>1.0E14</v>
      </c>
      <c r="D896" s="22" t="str">
        <f t="shared" si="1"/>
        <v>100000000000000</v>
      </c>
      <c r="E896" s="22">
        <f>IFERROR(__xludf.DUMMYFUNCTION("SUM(COUNTA(SPLIT(D896,""0"")))"),1.0)</f>
        <v>1</v>
      </c>
      <c r="F896" s="22"/>
      <c r="G896" s="22"/>
      <c r="K896" s="22"/>
    </row>
    <row r="897">
      <c r="A897" s="23" t="s">
        <v>9966</v>
      </c>
      <c r="B897" s="21" t="s">
        <v>17425</v>
      </c>
      <c r="C897" s="23">
        <v>1.1000000101E14</v>
      </c>
      <c r="D897" s="22" t="str">
        <f t="shared" si="1"/>
        <v>110000001010000</v>
      </c>
      <c r="E897" s="22">
        <f>IFERROR(__xludf.DUMMYFUNCTION("SUM(COUNTA(SPLIT(D897,""0"")))"),3.0)</f>
        <v>3</v>
      </c>
      <c r="F897" s="22"/>
      <c r="G897" s="22"/>
      <c r="K897" s="22"/>
    </row>
    <row r="898">
      <c r="A898" s="23" t="s">
        <v>6767</v>
      </c>
      <c r="B898" s="21" t="s">
        <v>17512</v>
      </c>
      <c r="C898" s="23">
        <v>1.01001E13</v>
      </c>
      <c r="D898" s="22" t="str">
        <f t="shared" si="1"/>
        <v>010100100000000</v>
      </c>
      <c r="E898" s="22">
        <f>IFERROR(__xludf.DUMMYFUNCTION("SUM(COUNTA(SPLIT(D898,""0"")))"),3.0)</f>
        <v>3</v>
      </c>
      <c r="F898" s="22"/>
      <c r="G898" s="22"/>
      <c r="K898" s="22"/>
    </row>
    <row r="899">
      <c r="A899" s="23" t="s">
        <v>11861</v>
      </c>
      <c r="B899" s="21" t="s">
        <v>17428</v>
      </c>
      <c r="C899" s="23">
        <v>1110000.0</v>
      </c>
      <c r="D899" s="22" t="str">
        <f t="shared" si="1"/>
        <v>000000001110000</v>
      </c>
      <c r="E899" s="22">
        <f>IFERROR(__xludf.DUMMYFUNCTION("SUM(COUNTA(SPLIT(D899,""0"")))"),1.0)</f>
        <v>1</v>
      </c>
      <c r="F899" s="22"/>
      <c r="G899" s="22"/>
      <c r="K899" s="22"/>
    </row>
    <row r="900">
      <c r="A900" s="23" t="s">
        <v>1710</v>
      </c>
      <c r="B900" s="21" t="s">
        <v>17496</v>
      </c>
      <c r="C900" s="23">
        <v>1.00110011E11</v>
      </c>
      <c r="D900" s="22" t="str">
        <f t="shared" si="1"/>
        <v>000100110011000</v>
      </c>
      <c r="E900" s="22">
        <f>IFERROR(__xludf.DUMMYFUNCTION("SUM(COUNTA(SPLIT(D900,""0"")))"),3.0)</f>
        <v>3</v>
      </c>
      <c r="F900" s="22"/>
      <c r="G900" s="22"/>
      <c r="K900" s="22"/>
    </row>
    <row r="901">
      <c r="A901" s="23" t="s">
        <v>2834</v>
      </c>
      <c r="B901" s="21" t="s">
        <v>17567</v>
      </c>
      <c r="C901" s="23">
        <v>1.00110011E11</v>
      </c>
      <c r="D901" s="22" t="str">
        <f t="shared" si="1"/>
        <v>000100110011000</v>
      </c>
      <c r="E901" s="22">
        <f>IFERROR(__xludf.DUMMYFUNCTION("SUM(COUNTA(SPLIT(D901,""0"")))"),3.0)</f>
        <v>3</v>
      </c>
      <c r="F901" s="22"/>
      <c r="G901" s="22"/>
      <c r="K901" s="22"/>
    </row>
    <row r="902">
      <c r="A902" s="23" t="s">
        <v>4406</v>
      </c>
      <c r="B902" s="21" t="s">
        <v>17438</v>
      </c>
      <c r="C902" s="23">
        <v>1000000.0</v>
      </c>
      <c r="D902" s="22" t="str">
        <f t="shared" si="1"/>
        <v>000000001000000</v>
      </c>
      <c r="E902" s="22">
        <f>IFERROR(__xludf.DUMMYFUNCTION("SUM(COUNTA(SPLIT(D902,""0"")))"),1.0)</f>
        <v>1</v>
      </c>
      <c r="F902" s="22"/>
      <c r="G902" s="22"/>
      <c r="K902" s="22"/>
    </row>
    <row r="903">
      <c r="A903" s="23" t="s">
        <v>9722</v>
      </c>
      <c r="B903" s="21" t="s">
        <v>17425</v>
      </c>
      <c r="C903" s="23">
        <v>1.1000000101E14</v>
      </c>
      <c r="D903" s="22" t="str">
        <f t="shared" si="1"/>
        <v>110000001010000</v>
      </c>
      <c r="E903" s="22">
        <f>IFERROR(__xludf.DUMMYFUNCTION("SUM(COUNTA(SPLIT(D903,""0"")))"),3.0)</f>
        <v>3</v>
      </c>
      <c r="F903" s="22"/>
      <c r="G903" s="22"/>
      <c r="K903" s="22"/>
    </row>
    <row r="904">
      <c r="A904" s="23" t="s">
        <v>15962</v>
      </c>
      <c r="B904" s="21" t="s">
        <v>17425</v>
      </c>
      <c r="C904" s="23">
        <v>1.1000000101E14</v>
      </c>
      <c r="D904" s="22" t="str">
        <f t="shared" si="1"/>
        <v>110000001010000</v>
      </c>
      <c r="E904" s="22">
        <f>IFERROR(__xludf.DUMMYFUNCTION("SUM(COUNTA(SPLIT(D904,""0"")))"),3.0)</f>
        <v>3</v>
      </c>
      <c r="F904" s="22"/>
      <c r="G904" s="22"/>
      <c r="K904" s="22"/>
    </row>
    <row r="905">
      <c r="A905" s="23" t="s">
        <v>15510</v>
      </c>
      <c r="B905" s="21" t="s">
        <v>17425</v>
      </c>
      <c r="C905" s="23">
        <v>1.1000000101E14</v>
      </c>
      <c r="D905" s="22" t="str">
        <f t="shared" si="1"/>
        <v>110000001010000</v>
      </c>
      <c r="E905" s="22">
        <f>IFERROR(__xludf.DUMMYFUNCTION("SUM(COUNTA(SPLIT(D905,""0"")))"),3.0)</f>
        <v>3</v>
      </c>
      <c r="F905" s="22"/>
      <c r="G905" s="22"/>
      <c r="K905" s="22"/>
    </row>
    <row r="906">
      <c r="A906" s="23" t="s">
        <v>1589</v>
      </c>
      <c r="B906" s="21" t="s">
        <v>17425</v>
      </c>
      <c r="C906" s="23">
        <v>1.1000000101E14</v>
      </c>
      <c r="D906" s="22" t="str">
        <f t="shared" si="1"/>
        <v>110000001010000</v>
      </c>
      <c r="E906" s="22">
        <f>IFERROR(__xludf.DUMMYFUNCTION("SUM(COUNTA(SPLIT(D906,""0"")))"),3.0)</f>
        <v>3</v>
      </c>
      <c r="F906" s="22"/>
      <c r="G906" s="22"/>
      <c r="K906" s="22"/>
    </row>
    <row r="907">
      <c r="A907" s="23" t="s">
        <v>7200</v>
      </c>
      <c r="B907" s="21" t="s">
        <v>17625</v>
      </c>
      <c r="C907" s="23">
        <v>1.0100001101E13</v>
      </c>
      <c r="D907" s="22" t="str">
        <f t="shared" si="1"/>
        <v>010100001101000</v>
      </c>
      <c r="E907" s="22">
        <f>IFERROR(__xludf.DUMMYFUNCTION("SUM(COUNTA(SPLIT(D907,""0"")))"),4.0)</f>
        <v>4</v>
      </c>
      <c r="F907" s="22"/>
      <c r="G907" s="22"/>
      <c r="K907" s="22"/>
    </row>
    <row r="908">
      <c r="A908" s="23" t="s">
        <v>12890</v>
      </c>
      <c r="B908" s="21" t="s">
        <v>17436</v>
      </c>
      <c r="C908" s="23">
        <v>1001100.0</v>
      </c>
      <c r="D908" s="22" t="str">
        <f t="shared" si="1"/>
        <v>000000001001100</v>
      </c>
      <c r="E908" s="22">
        <f>IFERROR(__xludf.DUMMYFUNCTION("SUM(COUNTA(SPLIT(D908,""0"")))"),2.0)</f>
        <v>2</v>
      </c>
      <c r="F908" s="22"/>
      <c r="G908" s="22"/>
      <c r="K908" s="22"/>
    </row>
    <row r="909">
      <c r="A909" s="23" t="s">
        <v>416</v>
      </c>
      <c r="B909" s="21" t="s">
        <v>17626</v>
      </c>
      <c r="C909" s="23">
        <v>1.00100111111001E14</v>
      </c>
      <c r="D909" s="22" t="str">
        <f t="shared" si="1"/>
        <v>100100111111001</v>
      </c>
      <c r="E909" s="22">
        <f>IFERROR(__xludf.DUMMYFUNCTION("SUM(COUNTA(SPLIT(D909,""0"")))"),4.0)</f>
        <v>4</v>
      </c>
      <c r="F909" s="22"/>
      <c r="G909" s="22"/>
      <c r="K909" s="22"/>
    </row>
    <row r="910">
      <c r="A910" s="23" t="s">
        <v>17627</v>
      </c>
      <c r="B910" s="21" t="s">
        <v>17537</v>
      </c>
      <c r="C910" s="23">
        <v>0.0</v>
      </c>
      <c r="D910" s="22" t="str">
        <f t="shared" si="1"/>
        <v>000000000000000</v>
      </c>
      <c r="E910" s="22">
        <f>IFERROR(__xludf.DUMMYFUNCTION("SUM(COUNTA(SPLIT(D910,""0"")))"),1.0)</f>
        <v>1</v>
      </c>
      <c r="F910" s="22"/>
      <c r="G910" s="22"/>
      <c r="K910" s="22"/>
    </row>
    <row r="911">
      <c r="A911" s="23" t="s">
        <v>3661</v>
      </c>
      <c r="B911" s="21" t="s">
        <v>17436</v>
      </c>
      <c r="C911" s="23">
        <v>1001100.0</v>
      </c>
      <c r="D911" s="22" t="str">
        <f t="shared" si="1"/>
        <v>000000001001100</v>
      </c>
      <c r="E911" s="22">
        <f>IFERROR(__xludf.DUMMYFUNCTION("SUM(COUNTA(SPLIT(D911,""0"")))"),2.0)</f>
        <v>2</v>
      </c>
      <c r="F911" s="22"/>
      <c r="G911" s="22"/>
      <c r="K911" s="22"/>
    </row>
    <row r="912">
      <c r="A912" s="23" t="s">
        <v>8261</v>
      </c>
      <c r="B912" s="21" t="s">
        <v>17436</v>
      </c>
      <c r="C912" s="23">
        <v>1001100.0</v>
      </c>
      <c r="D912" s="22" t="str">
        <f t="shared" si="1"/>
        <v>000000001001100</v>
      </c>
      <c r="E912" s="22">
        <f>IFERROR(__xludf.DUMMYFUNCTION("SUM(COUNTA(SPLIT(D912,""0"")))"),2.0)</f>
        <v>2</v>
      </c>
      <c r="F912" s="22"/>
      <c r="G912" s="22"/>
      <c r="K912" s="22"/>
    </row>
    <row r="913">
      <c r="A913" s="23" t="s">
        <v>10921</v>
      </c>
      <c r="B913" s="21" t="s">
        <v>17425</v>
      </c>
      <c r="C913" s="23">
        <v>1.1000000101E14</v>
      </c>
      <c r="D913" s="22" t="str">
        <f t="shared" si="1"/>
        <v>110000001010000</v>
      </c>
      <c r="E913" s="22">
        <f>IFERROR(__xludf.DUMMYFUNCTION("SUM(COUNTA(SPLIT(D913,""0"")))"),3.0)</f>
        <v>3</v>
      </c>
      <c r="F913" s="22"/>
      <c r="G913" s="22"/>
      <c r="K913" s="22"/>
    </row>
    <row r="914">
      <c r="A914" s="23" t="s">
        <v>210</v>
      </c>
      <c r="B914" s="21" t="s">
        <v>17438</v>
      </c>
      <c r="C914" s="23">
        <v>1000000.0</v>
      </c>
      <c r="D914" s="22" t="str">
        <f t="shared" si="1"/>
        <v>000000001000000</v>
      </c>
      <c r="E914" s="22">
        <f>IFERROR(__xludf.DUMMYFUNCTION("SUM(COUNTA(SPLIT(D914,""0"")))"),1.0)</f>
        <v>1</v>
      </c>
      <c r="F914" s="22"/>
      <c r="G914" s="22"/>
      <c r="K914" s="22"/>
    </row>
    <row r="915">
      <c r="A915" s="23" t="s">
        <v>4335</v>
      </c>
      <c r="B915" s="21" t="s">
        <v>17425</v>
      </c>
      <c r="C915" s="23">
        <v>1.1000000101E14</v>
      </c>
      <c r="D915" s="22" t="str">
        <f t="shared" si="1"/>
        <v>110000001010000</v>
      </c>
      <c r="E915" s="22">
        <f>IFERROR(__xludf.DUMMYFUNCTION("SUM(COUNTA(SPLIT(D915,""0"")))"),3.0)</f>
        <v>3</v>
      </c>
      <c r="F915" s="22"/>
      <c r="G915" s="22"/>
      <c r="K915" s="22"/>
    </row>
    <row r="916">
      <c r="A916" s="23" t="s">
        <v>211</v>
      </c>
      <c r="B916" s="21" t="s">
        <v>17442</v>
      </c>
      <c r="C916" s="23">
        <v>1001000.0</v>
      </c>
      <c r="D916" s="22" t="str">
        <f t="shared" si="1"/>
        <v>000000001001000</v>
      </c>
      <c r="E916" s="22">
        <f>IFERROR(__xludf.DUMMYFUNCTION("SUM(COUNTA(SPLIT(D916,""0"")))"),2.0)</f>
        <v>2</v>
      </c>
      <c r="F916" s="22"/>
      <c r="G916" s="22"/>
      <c r="K916" s="22"/>
    </row>
    <row r="917">
      <c r="A917" s="23" t="s">
        <v>12961</v>
      </c>
      <c r="B917" s="21" t="s">
        <v>17512</v>
      </c>
      <c r="C917" s="23">
        <v>1.01001E13</v>
      </c>
      <c r="D917" s="22" t="str">
        <f t="shared" si="1"/>
        <v>010100100000000</v>
      </c>
      <c r="E917" s="22">
        <f>IFERROR(__xludf.DUMMYFUNCTION("SUM(COUNTA(SPLIT(D917,""0"")))"),3.0)</f>
        <v>3</v>
      </c>
      <c r="F917" s="22"/>
      <c r="G917" s="22"/>
      <c r="K917" s="22"/>
    </row>
    <row r="918">
      <c r="A918" s="23" t="s">
        <v>548</v>
      </c>
      <c r="B918" s="21" t="s">
        <v>17454</v>
      </c>
      <c r="C918" s="23">
        <v>1.0E7</v>
      </c>
      <c r="D918" s="22" t="str">
        <f t="shared" si="1"/>
        <v>000000010000000</v>
      </c>
      <c r="E918" s="22">
        <f>IFERROR(__xludf.DUMMYFUNCTION("SUM(COUNTA(SPLIT(D918,""0"")))"),1.0)</f>
        <v>1</v>
      </c>
      <c r="F918" s="22"/>
      <c r="G918" s="22"/>
      <c r="K918" s="22"/>
    </row>
    <row r="919">
      <c r="A919" s="23" t="s">
        <v>4148</v>
      </c>
      <c r="B919" s="21" t="s">
        <v>17501</v>
      </c>
      <c r="C919" s="23">
        <v>1.000000011E11</v>
      </c>
      <c r="D919" s="22" t="str">
        <f t="shared" si="1"/>
        <v>000100000001100</v>
      </c>
      <c r="E919" s="22">
        <f>IFERROR(__xludf.DUMMYFUNCTION("SUM(COUNTA(SPLIT(D919,""0"")))"),2.0)</f>
        <v>2</v>
      </c>
      <c r="F919" s="22"/>
      <c r="G919" s="22"/>
      <c r="K919" s="22"/>
    </row>
    <row r="920">
      <c r="A920" s="23" t="s">
        <v>13297</v>
      </c>
      <c r="B920" s="21" t="s">
        <v>17425</v>
      </c>
      <c r="C920" s="23">
        <v>1.1000000101E14</v>
      </c>
      <c r="D920" s="22" t="str">
        <f t="shared" si="1"/>
        <v>110000001010000</v>
      </c>
      <c r="E920" s="22">
        <f>IFERROR(__xludf.DUMMYFUNCTION("SUM(COUNTA(SPLIT(D920,""0"")))"),3.0)</f>
        <v>3</v>
      </c>
      <c r="F920" s="22"/>
      <c r="G920" s="22"/>
      <c r="K920" s="22"/>
    </row>
    <row r="921">
      <c r="A921" s="23" t="s">
        <v>14293</v>
      </c>
      <c r="B921" s="21" t="s">
        <v>17555</v>
      </c>
      <c r="C921" s="23">
        <v>1110000.0</v>
      </c>
      <c r="D921" s="22" t="str">
        <f t="shared" si="1"/>
        <v>000000001110000</v>
      </c>
      <c r="E921" s="22">
        <f>IFERROR(__xludf.DUMMYFUNCTION("SUM(COUNTA(SPLIT(D921,""0"")))"),1.0)</f>
        <v>1</v>
      </c>
      <c r="F921" s="22"/>
      <c r="G921" s="22"/>
      <c r="K921" s="22"/>
    </row>
    <row r="922">
      <c r="A922" s="23" t="s">
        <v>4084</v>
      </c>
      <c r="B922" s="21" t="s">
        <v>17437</v>
      </c>
      <c r="C922" s="23">
        <v>0.0</v>
      </c>
      <c r="D922" s="22" t="str">
        <f t="shared" si="1"/>
        <v>000000000000000</v>
      </c>
      <c r="E922" s="22">
        <f>IFERROR(__xludf.DUMMYFUNCTION("SUM(COUNTA(SPLIT(D922,""0"")))"),1.0)</f>
        <v>1</v>
      </c>
      <c r="F922" s="22"/>
      <c r="G922" s="22"/>
      <c r="K922" s="22"/>
    </row>
    <row r="923">
      <c r="A923" s="23" t="s">
        <v>7991</v>
      </c>
      <c r="B923" s="21" t="s">
        <v>17435</v>
      </c>
      <c r="C923" s="23">
        <v>1000000.0</v>
      </c>
      <c r="D923" s="22" t="str">
        <f t="shared" si="1"/>
        <v>000000001000000</v>
      </c>
      <c r="E923" s="22">
        <f>IFERROR(__xludf.DUMMYFUNCTION("SUM(COUNTA(SPLIT(D923,""0"")))"),1.0)</f>
        <v>1</v>
      </c>
      <c r="F923" s="22"/>
      <c r="G923" s="22"/>
      <c r="K923" s="22"/>
    </row>
    <row r="924">
      <c r="A924" s="23" t="s">
        <v>5833</v>
      </c>
      <c r="B924" s="21" t="s">
        <v>17435</v>
      </c>
      <c r="C924" s="23">
        <v>1000000.0</v>
      </c>
      <c r="D924" s="22" t="str">
        <f t="shared" si="1"/>
        <v>000000001000000</v>
      </c>
      <c r="E924" s="22">
        <f>IFERROR(__xludf.DUMMYFUNCTION("SUM(COUNTA(SPLIT(D924,""0"")))"),1.0)</f>
        <v>1</v>
      </c>
      <c r="F924" s="22"/>
      <c r="G924" s="22"/>
      <c r="K924" s="22"/>
    </row>
    <row r="925">
      <c r="A925" s="23" t="s">
        <v>7239</v>
      </c>
      <c r="B925" s="21" t="s">
        <v>17438</v>
      </c>
      <c r="C925" s="23">
        <v>1000000.0</v>
      </c>
      <c r="D925" s="22" t="str">
        <f t="shared" si="1"/>
        <v>000000001000000</v>
      </c>
      <c r="E925" s="22">
        <f>IFERROR(__xludf.DUMMYFUNCTION("SUM(COUNTA(SPLIT(D925,""0"")))"),1.0)</f>
        <v>1</v>
      </c>
      <c r="F925" s="22"/>
      <c r="G925" s="22"/>
      <c r="K925" s="22"/>
    </row>
    <row r="926">
      <c r="A926" s="23" t="s">
        <v>1366</v>
      </c>
      <c r="B926" s="21" t="s">
        <v>17547</v>
      </c>
      <c r="C926" s="23">
        <v>1.001001E14</v>
      </c>
      <c r="D926" s="22" t="str">
        <f t="shared" si="1"/>
        <v>100100100000000</v>
      </c>
      <c r="E926" s="22">
        <f>IFERROR(__xludf.DUMMYFUNCTION("SUM(COUNTA(SPLIT(D926,""0"")))"),3.0)</f>
        <v>3</v>
      </c>
      <c r="F926" s="22"/>
      <c r="G926" s="22"/>
      <c r="K926" s="22"/>
    </row>
    <row r="927">
      <c r="A927" s="23" t="s">
        <v>11400</v>
      </c>
      <c r="B927" s="21" t="s">
        <v>17550</v>
      </c>
      <c r="C927" s="23">
        <v>1.1E7</v>
      </c>
      <c r="D927" s="22" t="str">
        <f t="shared" si="1"/>
        <v>000000011000000</v>
      </c>
      <c r="E927" s="22">
        <f>IFERROR(__xludf.DUMMYFUNCTION("SUM(COUNTA(SPLIT(D927,""0"")))"),1.0)</f>
        <v>1</v>
      </c>
      <c r="F927" s="22"/>
      <c r="G927" s="22"/>
      <c r="K927" s="22"/>
    </row>
    <row r="928">
      <c r="A928" s="23" t="s">
        <v>15101</v>
      </c>
      <c r="B928" s="21" t="s">
        <v>17594</v>
      </c>
      <c r="C928" s="23">
        <v>1.00001000001E11</v>
      </c>
      <c r="D928" s="22" t="str">
        <f t="shared" si="1"/>
        <v>000100001000001</v>
      </c>
      <c r="E928" s="22">
        <f>IFERROR(__xludf.DUMMYFUNCTION("SUM(COUNTA(SPLIT(D928,""0"")))"),3.0)</f>
        <v>3</v>
      </c>
      <c r="F928" s="22"/>
      <c r="G928" s="22"/>
      <c r="K928" s="22"/>
    </row>
    <row r="929">
      <c r="A929" s="23" t="s">
        <v>5792</v>
      </c>
      <c r="B929" s="21" t="s">
        <v>17628</v>
      </c>
      <c r="C929" s="23">
        <v>1.00000001E14</v>
      </c>
      <c r="D929" s="22" t="str">
        <f t="shared" si="1"/>
        <v>100000001000000</v>
      </c>
      <c r="E929" s="22">
        <f>IFERROR(__xludf.DUMMYFUNCTION("SUM(COUNTA(SPLIT(D929,""0"")))"),2.0)</f>
        <v>2</v>
      </c>
      <c r="F929" s="22"/>
      <c r="G929" s="22"/>
      <c r="K929" s="22"/>
    </row>
    <row r="930">
      <c r="A930" s="23" t="s">
        <v>8426</v>
      </c>
      <c r="B930" s="21" t="s">
        <v>17456</v>
      </c>
      <c r="C930" s="23">
        <v>1000000.0</v>
      </c>
      <c r="D930" s="22" t="str">
        <f t="shared" si="1"/>
        <v>000000001000000</v>
      </c>
      <c r="E930" s="22">
        <f>IFERROR(__xludf.DUMMYFUNCTION("SUM(COUNTA(SPLIT(D930,""0"")))"),1.0)</f>
        <v>1</v>
      </c>
      <c r="F930" s="22"/>
      <c r="G930" s="22"/>
      <c r="K930" s="22"/>
    </row>
    <row r="931">
      <c r="A931" s="23" t="s">
        <v>7427</v>
      </c>
      <c r="B931" s="21" t="s">
        <v>17425</v>
      </c>
      <c r="C931" s="23">
        <v>1.1000000101E14</v>
      </c>
      <c r="D931" s="22" t="str">
        <f t="shared" si="1"/>
        <v>110000001010000</v>
      </c>
      <c r="E931" s="22">
        <f>IFERROR(__xludf.DUMMYFUNCTION("SUM(COUNTA(SPLIT(D931,""0"")))"),3.0)</f>
        <v>3</v>
      </c>
      <c r="F931" s="22"/>
      <c r="G931" s="22"/>
      <c r="K931" s="22"/>
    </row>
    <row r="932">
      <c r="A932" s="23" t="s">
        <v>11416</v>
      </c>
      <c r="B932" s="21" t="s">
        <v>17444</v>
      </c>
      <c r="C932" s="23">
        <v>1.10011E7</v>
      </c>
      <c r="D932" s="22" t="str">
        <f t="shared" si="1"/>
        <v>000000011001100</v>
      </c>
      <c r="E932" s="22">
        <f>IFERROR(__xludf.DUMMYFUNCTION("SUM(COUNTA(SPLIT(D932,""0"")))"),2.0)</f>
        <v>2</v>
      </c>
      <c r="F932" s="22"/>
      <c r="G932" s="22"/>
      <c r="K932" s="22"/>
    </row>
    <row r="933">
      <c r="A933" s="23" t="s">
        <v>4385</v>
      </c>
      <c r="B933" s="21" t="s">
        <v>17425</v>
      </c>
      <c r="C933" s="23">
        <v>1.1000000101E14</v>
      </c>
      <c r="D933" s="22" t="str">
        <f t="shared" si="1"/>
        <v>110000001010000</v>
      </c>
      <c r="E933" s="22">
        <f>IFERROR(__xludf.DUMMYFUNCTION("SUM(COUNTA(SPLIT(D933,""0"")))"),3.0)</f>
        <v>3</v>
      </c>
      <c r="F933" s="22"/>
      <c r="G933" s="22"/>
      <c r="K933" s="22"/>
    </row>
    <row r="934">
      <c r="A934" s="23" t="s">
        <v>7552</v>
      </c>
      <c r="B934" s="21" t="s">
        <v>17425</v>
      </c>
      <c r="C934" s="23">
        <v>1.1000000101E14</v>
      </c>
      <c r="D934" s="22" t="str">
        <f t="shared" si="1"/>
        <v>110000001010000</v>
      </c>
      <c r="E934" s="22">
        <f>IFERROR(__xludf.DUMMYFUNCTION("SUM(COUNTA(SPLIT(D934,""0"")))"),3.0)</f>
        <v>3</v>
      </c>
      <c r="F934" s="22"/>
      <c r="G934" s="22"/>
      <c r="K934" s="22"/>
    </row>
    <row r="935">
      <c r="A935" s="23" t="s">
        <v>4531</v>
      </c>
      <c r="B935" s="21" t="s">
        <v>17444</v>
      </c>
      <c r="C935" s="23">
        <v>1.10011E7</v>
      </c>
      <c r="D935" s="22" t="str">
        <f t="shared" si="1"/>
        <v>000000011001100</v>
      </c>
      <c r="E935" s="22">
        <f>IFERROR(__xludf.DUMMYFUNCTION("SUM(COUNTA(SPLIT(D935,""0"")))"),2.0)</f>
        <v>2</v>
      </c>
      <c r="F935" s="22"/>
      <c r="G935" s="22"/>
      <c r="K935" s="22"/>
    </row>
    <row r="936">
      <c r="A936" s="23" t="s">
        <v>15758</v>
      </c>
      <c r="B936" s="21" t="s">
        <v>17438</v>
      </c>
      <c r="C936" s="23">
        <v>1000000.0</v>
      </c>
      <c r="D936" s="22" t="str">
        <f t="shared" si="1"/>
        <v>000000001000000</v>
      </c>
      <c r="E936" s="22">
        <f>IFERROR(__xludf.DUMMYFUNCTION("SUM(COUNTA(SPLIT(D936,""0"")))"),1.0)</f>
        <v>1</v>
      </c>
      <c r="F936" s="22"/>
      <c r="G936" s="22"/>
      <c r="K936" s="22"/>
    </row>
    <row r="937">
      <c r="A937" s="23" t="s">
        <v>9381</v>
      </c>
      <c r="B937" s="21" t="s">
        <v>17599</v>
      </c>
      <c r="C937" s="23">
        <v>1.0011E7</v>
      </c>
      <c r="D937" s="22" t="str">
        <f t="shared" si="1"/>
        <v>000000010011000</v>
      </c>
      <c r="E937" s="22">
        <f>IFERROR(__xludf.DUMMYFUNCTION("SUM(COUNTA(SPLIT(D937,""0"")))"),2.0)</f>
        <v>2</v>
      </c>
      <c r="F937" s="22"/>
      <c r="G937" s="22"/>
      <c r="K937" s="22"/>
    </row>
    <row r="938">
      <c r="A938" s="23" t="s">
        <v>5339</v>
      </c>
      <c r="B938" s="21" t="s">
        <v>17438</v>
      </c>
      <c r="C938" s="23">
        <v>1000000.0</v>
      </c>
      <c r="D938" s="22" t="str">
        <f t="shared" si="1"/>
        <v>000000001000000</v>
      </c>
      <c r="E938" s="22">
        <f>IFERROR(__xludf.DUMMYFUNCTION("SUM(COUNTA(SPLIT(D938,""0"")))"),1.0)</f>
        <v>1</v>
      </c>
      <c r="F938" s="22"/>
      <c r="G938" s="22"/>
      <c r="K938" s="22"/>
    </row>
    <row r="939">
      <c r="A939" s="23" t="s">
        <v>16919</v>
      </c>
      <c r="B939" s="21" t="s">
        <v>17438</v>
      </c>
      <c r="C939" s="23">
        <v>1000000.0</v>
      </c>
      <c r="D939" s="22" t="str">
        <f t="shared" si="1"/>
        <v>000000001000000</v>
      </c>
      <c r="E939" s="22">
        <f>IFERROR(__xludf.DUMMYFUNCTION("SUM(COUNTA(SPLIT(D939,""0"")))"),1.0)</f>
        <v>1</v>
      </c>
      <c r="F939" s="22"/>
      <c r="G939" s="22"/>
      <c r="K939" s="22"/>
    </row>
    <row r="940">
      <c r="A940" s="23" t="s">
        <v>16512</v>
      </c>
      <c r="B940" s="21" t="s">
        <v>17425</v>
      </c>
      <c r="C940" s="23">
        <v>1.1000000101E14</v>
      </c>
      <c r="D940" s="22" t="str">
        <f t="shared" si="1"/>
        <v>110000001010000</v>
      </c>
      <c r="E940" s="22">
        <f>IFERROR(__xludf.DUMMYFUNCTION("SUM(COUNTA(SPLIT(D940,""0"")))"),3.0)</f>
        <v>3</v>
      </c>
      <c r="F940" s="22"/>
      <c r="G940" s="22"/>
      <c r="K940" s="22"/>
    </row>
    <row r="941">
      <c r="A941" s="23" t="s">
        <v>11893</v>
      </c>
      <c r="B941" s="21" t="s">
        <v>17425</v>
      </c>
      <c r="C941" s="23">
        <v>1.1000000101E14</v>
      </c>
      <c r="D941" s="22" t="str">
        <f t="shared" si="1"/>
        <v>110000001010000</v>
      </c>
      <c r="E941" s="22">
        <f>IFERROR(__xludf.DUMMYFUNCTION("SUM(COUNTA(SPLIT(D941,""0"")))"),3.0)</f>
        <v>3</v>
      </c>
      <c r="F941" s="22"/>
      <c r="G941" s="22"/>
      <c r="K941" s="22"/>
    </row>
    <row r="942">
      <c r="A942" s="23" t="s">
        <v>7361</v>
      </c>
      <c r="B942" s="21" t="s">
        <v>17565</v>
      </c>
      <c r="C942" s="23">
        <v>1.1000000101E14</v>
      </c>
      <c r="D942" s="22" t="str">
        <f t="shared" si="1"/>
        <v>110000001010000</v>
      </c>
      <c r="E942" s="22">
        <f>IFERROR(__xludf.DUMMYFUNCTION("SUM(COUNTA(SPLIT(D942,""0"")))"),3.0)</f>
        <v>3</v>
      </c>
      <c r="F942" s="22"/>
      <c r="G942" s="22"/>
      <c r="K942" s="22"/>
    </row>
    <row r="943">
      <c r="A943" s="23" t="s">
        <v>11086</v>
      </c>
      <c r="B943" s="21" t="s">
        <v>17538</v>
      </c>
      <c r="C943" s="23">
        <v>1000000.0</v>
      </c>
      <c r="D943" s="22" t="str">
        <f t="shared" si="1"/>
        <v>000000001000000</v>
      </c>
      <c r="E943" s="22">
        <f>IFERROR(__xludf.DUMMYFUNCTION("SUM(COUNTA(SPLIT(D943,""0"")))"),1.0)</f>
        <v>1</v>
      </c>
      <c r="F943" s="22"/>
      <c r="G943" s="22"/>
      <c r="K943" s="22"/>
    </row>
    <row r="944">
      <c r="A944" s="23" t="s">
        <v>10925</v>
      </c>
      <c r="B944" s="21" t="s">
        <v>17494</v>
      </c>
      <c r="C944" s="23">
        <v>1.0000000001E14</v>
      </c>
      <c r="D944" s="22" t="str">
        <f t="shared" si="1"/>
        <v>100000000010000</v>
      </c>
      <c r="E944" s="22">
        <f>IFERROR(__xludf.DUMMYFUNCTION("SUM(COUNTA(SPLIT(D944,""0"")))"),2.0)</f>
        <v>2</v>
      </c>
      <c r="F944" s="22"/>
      <c r="G944" s="22"/>
      <c r="K944" s="22"/>
    </row>
    <row r="945">
      <c r="A945" s="23" t="s">
        <v>14992</v>
      </c>
      <c r="B945" s="21" t="s">
        <v>17567</v>
      </c>
      <c r="C945" s="23">
        <v>1.00110011E11</v>
      </c>
      <c r="D945" s="22" t="str">
        <f t="shared" si="1"/>
        <v>000100110011000</v>
      </c>
      <c r="E945" s="22">
        <f>IFERROR(__xludf.DUMMYFUNCTION("SUM(COUNTA(SPLIT(D945,""0"")))"),3.0)</f>
        <v>3</v>
      </c>
      <c r="F945" s="22"/>
      <c r="G945" s="22"/>
      <c r="K945" s="22"/>
    </row>
    <row r="946">
      <c r="A946" s="23" t="s">
        <v>6168</v>
      </c>
      <c r="B946" s="21" t="s">
        <v>17435</v>
      </c>
      <c r="C946" s="23">
        <v>1000000.0</v>
      </c>
      <c r="D946" s="22" t="str">
        <f t="shared" si="1"/>
        <v>000000001000000</v>
      </c>
      <c r="E946" s="22">
        <f>IFERROR(__xludf.DUMMYFUNCTION("SUM(COUNTA(SPLIT(D946,""0"")))"),1.0)</f>
        <v>1</v>
      </c>
      <c r="F946" s="22"/>
      <c r="G946" s="22"/>
      <c r="K946" s="22"/>
    </row>
    <row r="947">
      <c r="A947" s="23" t="s">
        <v>10449</v>
      </c>
      <c r="B947" s="21" t="s">
        <v>17528</v>
      </c>
      <c r="C947" s="23">
        <v>0.0</v>
      </c>
      <c r="D947" s="22" t="str">
        <f t="shared" si="1"/>
        <v>000000000000000</v>
      </c>
      <c r="E947" s="22">
        <f>IFERROR(__xludf.DUMMYFUNCTION("SUM(COUNTA(SPLIT(D947,""0"")))"),1.0)</f>
        <v>1</v>
      </c>
      <c r="F947" s="22"/>
      <c r="G947" s="22"/>
      <c r="K947" s="22"/>
    </row>
    <row r="948">
      <c r="A948" s="23" t="s">
        <v>1487</v>
      </c>
      <c r="B948" s="21" t="s">
        <v>17501</v>
      </c>
      <c r="C948" s="23">
        <v>1.000000011E11</v>
      </c>
      <c r="D948" s="22" t="str">
        <f t="shared" si="1"/>
        <v>000100000001100</v>
      </c>
      <c r="E948" s="22">
        <f>IFERROR(__xludf.DUMMYFUNCTION("SUM(COUNTA(SPLIT(D948,""0"")))"),2.0)</f>
        <v>2</v>
      </c>
      <c r="F948" s="22"/>
      <c r="G948" s="22"/>
      <c r="K948" s="22"/>
    </row>
    <row r="949">
      <c r="A949" s="23" t="s">
        <v>14541</v>
      </c>
      <c r="B949" s="21" t="s">
        <v>17629</v>
      </c>
      <c r="C949" s="23">
        <v>10000.0</v>
      </c>
      <c r="D949" s="22" t="str">
        <f t="shared" si="1"/>
        <v>000000000010000</v>
      </c>
      <c r="E949" s="22">
        <f>IFERROR(__xludf.DUMMYFUNCTION("SUM(COUNTA(SPLIT(D949,""0"")))"),1.0)</f>
        <v>1</v>
      </c>
      <c r="F949" s="22"/>
      <c r="G949" s="22"/>
      <c r="K949" s="22"/>
    </row>
    <row r="950">
      <c r="A950" s="23" t="s">
        <v>213</v>
      </c>
      <c r="B950" s="21" t="s">
        <v>17630</v>
      </c>
      <c r="C950" s="23">
        <v>1.00001E14</v>
      </c>
      <c r="D950" s="22" t="str">
        <f t="shared" si="1"/>
        <v>100001000000000</v>
      </c>
      <c r="E950" s="22">
        <f>IFERROR(__xludf.DUMMYFUNCTION("SUM(COUNTA(SPLIT(D950,""0"")))"),2.0)</f>
        <v>2</v>
      </c>
      <c r="F950" s="22"/>
      <c r="G950" s="22"/>
      <c r="K950" s="22"/>
    </row>
    <row r="951">
      <c r="A951" s="23" t="s">
        <v>4971</v>
      </c>
      <c r="B951" s="21" t="s">
        <v>17438</v>
      </c>
      <c r="C951" s="23">
        <v>1000000.0</v>
      </c>
      <c r="D951" s="22" t="str">
        <f t="shared" si="1"/>
        <v>000000001000000</v>
      </c>
      <c r="E951" s="22">
        <f>IFERROR(__xludf.DUMMYFUNCTION("SUM(COUNTA(SPLIT(D951,""0"")))"),1.0)</f>
        <v>1</v>
      </c>
      <c r="F951" s="22"/>
      <c r="G951" s="22"/>
      <c r="K951" s="22"/>
    </row>
    <row r="952">
      <c r="A952" s="23" t="s">
        <v>1046</v>
      </c>
      <c r="B952" s="21" t="s">
        <v>17425</v>
      </c>
      <c r="C952" s="23">
        <v>1.1000000101E14</v>
      </c>
      <c r="D952" s="22" t="str">
        <f t="shared" si="1"/>
        <v>110000001010000</v>
      </c>
      <c r="E952" s="22">
        <f>IFERROR(__xludf.DUMMYFUNCTION("SUM(COUNTA(SPLIT(D952,""0"")))"),3.0)</f>
        <v>3</v>
      </c>
      <c r="F952" s="22"/>
      <c r="G952" s="22"/>
      <c r="K952" s="22"/>
    </row>
    <row r="953">
      <c r="A953" s="23" t="s">
        <v>11239</v>
      </c>
      <c r="B953" s="21" t="s">
        <v>17470</v>
      </c>
      <c r="C953" s="23">
        <v>1.001001100001E14</v>
      </c>
      <c r="D953" s="22" t="str">
        <f t="shared" si="1"/>
        <v>100100110000100</v>
      </c>
      <c r="E953" s="22">
        <f>IFERROR(__xludf.DUMMYFUNCTION("SUM(COUNTA(SPLIT(D953,""0"")))"),4.0)</f>
        <v>4</v>
      </c>
      <c r="F953" s="22"/>
      <c r="G953" s="22"/>
      <c r="K953" s="22"/>
    </row>
    <row r="954">
      <c r="A954" s="23" t="s">
        <v>9970</v>
      </c>
      <c r="B954" s="21" t="s">
        <v>17466</v>
      </c>
      <c r="C954" s="23">
        <v>10000.0</v>
      </c>
      <c r="D954" s="22" t="str">
        <f t="shared" si="1"/>
        <v>000000000010000</v>
      </c>
      <c r="E954" s="22">
        <f>IFERROR(__xludf.DUMMYFUNCTION("SUM(COUNTA(SPLIT(D954,""0"")))"),1.0)</f>
        <v>1</v>
      </c>
      <c r="F954" s="22"/>
      <c r="G954" s="22"/>
      <c r="K954" s="22"/>
    </row>
    <row r="955">
      <c r="A955" s="23" t="s">
        <v>580</v>
      </c>
      <c r="B955" s="21" t="s">
        <v>17631</v>
      </c>
      <c r="C955" s="23">
        <v>1.01000001E13</v>
      </c>
      <c r="D955" s="22" t="str">
        <f t="shared" si="1"/>
        <v>010100000100000</v>
      </c>
      <c r="E955" s="22">
        <f>IFERROR(__xludf.DUMMYFUNCTION("SUM(COUNTA(SPLIT(D955,""0"")))"),3.0)</f>
        <v>3</v>
      </c>
      <c r="F955" s="22"/>
      <c r="G955" s="22"/>
      <c r="K955" s="22"/>
    </row>
    <row r="956">
      <c r="A956" s="23" t="s">
        <v>14373</v>
      </c>
      <c r="B956" s="21" t="s">
        <v>17435</v>
      </c>
      <c r="C956" s="23">
        <v>1000000.0</v>
      </c>
      <c r="D956" s="22" t="str">
        <f t="shared" si="1"/>
        <v>000000001000000</v>
      </c>
      <c r="E956" s="22">
        <f>IFERROR(__xludf.DUMMYFUNCTION("SUM(COUNTA(SPLIT(D956,""0"")))"),1.0)</f>
        <v>1</v>
      </c>
      <c r="F956" s="22"/>
      <c r="G956" s="22"/>
      <c r="K956" s="22"/>
    </row>
    <row r="957">
      <c r="A957" s="23" t="s">
        <v>215</v>
      </c>
      <c r="B957" s="21" t="s">
        <v>17443</v>
      </c>
      <c r="C957" s="23">
        <v>1.001E14</v>
      </c>
      <c r="D957" s="22" t="str">
        <f t="shared" si="1"/>
        <v>100100000000000</v>
      </c>
      <c r="E957" s="22">
        <f>IFERROR(__xludf.DUMMYFUNCTION("SUM(COUNTA(SPLIT(D957,""0"")))"),2.0)</f>
        <v>2</v>
      </c>
      <c r="F957" s="22"/>
      <c r="G957" s="22"/>
      <c r="K957" s="22"/>
    </row>
    <row r="958">
      <c r="A958" s="23" t="s">
        <v>1168</v>
      </c>
      <c r="B958" s="21" t="s">
        <v>17443</v>
      </c>
      <c r="C958" s="23">
        <v>1.001E14</v>
      </c>
      <c r="D958" s="22" t="str">
        <f t="shared" si="1"/>
        <v>100100000000000</v>
      </c>
      <c r="E958" s="22">
        <f>IFERROR(__xludf.DUMMYFUNCTION("SUM(COUNTA(SPLIT(D958,""0"")))"),2.0)</f>
        <v>2</v>
      </c>
      <c r="F958" s="22"/>
      <c r="G958" s="22"/>
      <c r="K958" s="22"/>
    </row>
    <row r="959">
      <c r="A959" s="23" t="s">
        <v>4911</v>
      </c>
      <c r="B959" s="21" t="s">
        <v>17448</v>
      </c>
      <c r="C959" s="23">
        <v>1.001011111E11</v>
      </c>
      <c r="D959" s="22" t="str">
        <f t="shared" si="1"/>
        <v>000100101111100</v>
      </c>
      <c r="E959" s="22">
        <f>IFERROR(__xludf.DUMMYFUNCTION("SUM(COUNTA(SPLIT(D959,""0"")))"),3.0)</f>
        <v>3</v>
      </c>
      <c r="F959" s="22"/>
      <c r="G959" s="22"/>
      <c r="K959" s="22"/>
    </row>
    <row r="960">
      <c r="A960" s="23" t="s">
        <v>8913</v>
      </c>
      <c r="B960" s="21" t="s">
        <v>17485</v>
      </c>
      <c r="C960" s="23">
        <v>10000.0</v>
      </c>
      <c r="D960" s="22" t="str">
        <f t="shared" si="1"/>
        <v>000000000010000</v>
      </c>
      <c r="E960" s="22">
        <f>IFERROR(__xludf.DUMMYFUNCTION("SUM(COUNTA(SPLIT(D960,""0"")))"),1.0)</f>
        <v>1</v>
      </c>
      <c r="F960" s="22"/>
      <c r="G960" s="22"/>
      <c r="K960" s="22"/>
    </row>
    <row r="961">
      <c r="A961" s="23" t="s">
        <v>5110</v>
      </c>
      <c r="B961" s="21" t="s">
        <v>17533</v>
      </c>
      <c r="C961" s="23">
        <v>1.0E13</v>
      </c>
      <c r="D961" s="22" t="str">
        <f t="shared" si="1"/>
        <v>010000000000000</v>
      </c>
      <c r="E961" s="22">
        <f>IFERROR(__xludf.DUMMYFUNCTION("SUM(COUNTA(SPLIT(D961,""0"")))"),1.0)</f>
        <v>1</v>
      </c>
      <c r="F961" s="22"/>
      <c r="G961" s="22"/>
      <c r="K961" s="22"/>
    </row>
    <row r="962">
      <c r="A962" s="23" t="s">
        <v>10830</v>
      </c>
      <c r="B962" s="21" t="s">
        <v>17567</v>
      </c>
      <c r="C962" s="23">
        <v>1.00110011E11</v>
      </c>
      <c r="D962" s="22" t="str">
        <f t="shared" si="1"/>
        <v>000100110011000</v>
      </c>
      <c r="E962" s="22">
        <f>IFERROR(__xludf.DUMMYFUNCTION("SUM(COUNTA(SPLIT(D962,""0"")))"),3.0)</f>
        <v>3</v>
      </c>
      <c r="F962" s="22"/>
      <c r="G962" s="22"/>
      <c r="K962" s="22"/>
    </row>
    <row r="963">
      <c r="A963" s="23" t="s">
        <v>2810</v>
      </c>
      <c r="B963" s="21" t="s">
        <v>17632</v>
      </c>
      <c r="C963" s="23">
        <v>1.01001001E13</v>
      </c>
      <c r="D963" s="22" t="str">
        <f t="shared" si="1"/>
        <v>010100100100000</v>
      </c>
      <c r="E963" s="22">
        <f>IFERROR(__xludf.DUMMYFUNCTION("SUM(COUNTA(SPLIT(D963,""0"")))"),4.0)</f>
        <v>4</v>
      </c>
      <c r="F963" s="22"/>
      <c r="G963" s="22"/>
      <c r="K963" s="22"/>
    </row>
    <row r="964">
      <c r="A964" s="23" t="s">
        <v>11779</v>
      </c>
      <c r="B964" s="21" t="s">
        <v>17425</v>
      </c>
      <c r="C964" s="23">
        <v>1.1000000101E14</v>
      </c>
      <c r="D964" s="22" t="str">
        <f t="shared" si="1"/>
        <v>110000001010000</v>
      </c>
      <c r="E964" s="22">
        <f>IFERROR(__xludf.DUMMYFUNCTION("SUM(COUNTA(SPLIT(D964,""0"")))"),3.0)</f>
        <v>3</v>
      </c>
      <c r="F964" s="22"/>
      <c r="G964" s="22"/>
      <c r="K964" s="22"/>
    </row>
    <row r="965">
      <c r="A965" s="23" t="s">
        <v>7316</v>
      </c>
      <c r="B965" s="21" t="s">
        <v>17438</v>
      </c>
      <c r="C965" s="23">
        <v>1000000.0</v>
      </c>
      <c r="D965" s="22" t="str">
        <f t="shared" si="1"/>
        <v>000000001000000</v>
      </c>
      <c r="E965" s="22">
        <f>IFERROR(__xludf.DUMMYFUNCTION("SUM(COUNTA(SPLIT(D965,""0"")))"),1.0)</f>
        <v>1</v>
      </c>
      <c r="F965" s="22"/>
      <c r="G965" s="22"/>
      <c r="K965" s="22"/>
    </row>
    <row r="966">
      <c r="A966" s="23" t="s">
        <v>10373</v>
      </c>
      <c r="B966" s="21" t="s">
        <v>17438</v>
      </c>
      <c r="C966" s="23">
        <v>1000000.0</v>
      </c>
      <c r="D966" s="22" t="str">
        <f t="shared" si="1"/>
        <v>000000001000000</v>
      </c>
      <c r="E966" s="22">
        <f>IFERROR(__xludf.DUMMYFUNCTION("SUM(COUNTA(SPLIT(D966,""0"")))"),1.0)</f>
        <v>1</v>
      </c>
      <c r="F966" s="22"/>
      <c r="G966" s="22"/>
      <c r="K966" s="22"/>
    </row>
    <row r="967">
      <c r="A967" s="23" t="s">
        <v>8943</v>
      </c>
      <c r="B967" s="21" t="s">
        <v>17633</v>
      </c>
      <c r="C967" s="23">
        <v>1001000.0</v>
      </c>
      <c r="D967" s="22" t="str">
        <f t="shared" si="1"/>
        <v>000000001001000</v>
      </c>
      <c r="E967" s="22">
        <f>IFERROR(__xludf.DUMMYFUNCTION("SUM(COUNTA(SPLIT(D967,""0"")))"),2.0)</f>
        <v>2</v>
      </c>
      <c r="F967" s="22"/>
      <c r="G967" s="22"/>
      <c r="K967" s="22"/>
    </row>
    <row r="968">
      <c r="A968" s="23" t="s">
        <v>16041</v>
      </c>
      <c r="B968" s="21" t="s">
        <v>17444</v>
      </c>
      <c r="C968" s="23">
        <v>1.10011E7</v>
      </c>
      <c r="D968" s="22" t="str">
        <f t="shared" si="1"/>
        <v>000000011001100</v>
      </c>
      <c r="E968" s="22">
        <f>IFERROR(__xludf.DUMMYFUNCTION("SUM(COUNTA(SPLIT(D968,""0"")))"),2.0)</f>
        <v>2</v>
      </c>
      <c r="F968" s="22"/>
      <c r="G968" s="22"/>
      <c r="K968" s="22"/>
    </row>
    <row r="969">
      <c r="A969" s="23" t="s">
        <v>14212</v>
      </c>
      <c r="B969" s="21" t="s">
        <v>17438</v>
      </c>
      <c r="C969" s="23">
        <v>1000000.0</v>
      </c>
      <c r="D969" s="22" t="str">
        <f t="shared" si="1"/>
        <v>000000001000000</v>
      </c>
      <c r="E969" s="22">
        <f>IFERROR(__xludf.DUMMYFUNCTION("SUM(COUNTA(SPLIT(D969,""0"")))"),1.0)</f>
        <v>1</v>
      </c>
      <c r="F969" s="22"/>
      <c r="G969" s="22"/>
      <c r="K969" s="22"/>
    </row>
    <row r="970">
      <c r="A970" s="23" t="s">
        <v>8992</v>
      </c>
      <c r="B970" s="21" t="s">
        <v>17499</v>
      </c>
      <c r="C970" s="23">
        <v>1.01001E13</v>
      </c>
      <c r="D970" s="22" t="str">
        <f t="shared" si="1"/>
        <v>010100100000000</v>
      </c>
      <c r="E970" s="22">
        <f>IFERROR(__xludf.DUMMYFUNCTION("SUM(COUNTA(SPLIT(D970,""0"")))"),3.0)</f>
        <v>3</v>
      </c>
      <c r="F970" s="22"/>
      <c r="G970" s="22"/>
      <c r="K970" s="22"/>
    </row>
    <row r="971">
      <c r="A971" s="23" t="s">
        <v>8008</v>
      </c>
      <c r="B971" s="21" t="s">
        <v>17442</v>
      </c>
      <c r="C971" s="23">
        <v>1001000.0</v>
      </c>
      <c r="D971" s="22" t="str">
        <f t="shared" si="1"/>
        <v>000000001001000</v>
      </c>
      <c r="E971" s="22">
        <f>IFERROR(__xludf.DUMMYFUNCTION("SUM(COUNTA(SPLIT(D971,""0"")))"),2.0)</f>
        <v>2</v>
      </c>
      <c r="F971" s="22"/>
      <c r="G971" s="22"/>
      <c r="K971" s="22"/>
    </row>
    <row r="972">
      <c r="A972" s="23" t="s">
        <v>5155</v>
      </c>
      <c r="B972" s="21" t="s">
        <v>17634</v>
      </c>
      <c r="C972" s="23">
        <v>1.00000011E13</v>
      </c>
      <c r="D972" s="22" t="str">
        <f t="shared" si="1"/>
        <v>010000001100000</v>
      </c>
      <c r="E972" s="22">
        <f>IFERROR(__xludf.DUMMYFUNCTION("SUM(COUNTA(SPLIT(D972,""0"")))"),2.0)</f>
        <v>2</v>
      </c>
      <c r="F972" s="22"/>
      <c r="G972" s="22"/>
      <c r="K972" s="22"/>
    </row>
    <row r="973">
      <c r="A973" s="23" t="s">
        <v>8320</v>
      </c>
      <c r="B973" s="21" t="s">
        <v>17635</v>
      </c>
      <c r="C973" s="23">
        <v>1100100.0</v>
      </c>
      <c r="D973" s="22" t="str">
        <f t="shared" si="1"/>
        <v>000000001100100</v>
      </c>
      <c r="E973" s="22">
        <f>IFERROR(__xludf.DUMMYFUNCTION("SUM(COUNTA(SPLIT(D973,""0"")))"),2.0)</f>
        <v>2</v>
      </c>
      <c r="F973" s="22"/>
      <c r="G973" s="22"/>
      <c r="K973" s="22"/>
    </row>
    <row r="974">
      <c r="A974" s="23" t="s">
        <v>12718</v>
      </c>
      <c r="B974" s="21" t="s">
        <v>17425</v>
      </c>
      <c r="C974" s="23">
        <v>1.1000000101E14</v>
      </c>
      <c r="D974" s="22" t="str">
        <f t="shared" si="1"/>
        <v>110000001010000</v>
      </c>
      <c r="E974" s="22">
        <f>IFERROR(__xludf.DUMMYFUNCTION("SUM(COUNTA(SPLIT(D974,""0"")))"),3.0)</f>
        <v>3</v>
      </c>
      <c r="F974" s="22"/>
      <c r="G974" s="22"/>
      <c r="K974" s="22"/>
    </row>
    <row r="975">
      <c r="A975" s="23" t="s">
        <v>11923</v>
      </c>
      <c r="B975" s="21" t="s">
        <v>17636</v>
      </c>
      <c r="C975" s="23">
        <v>1.00000001111E14</v>
      </c>
      <c r="D975" s="22" t="str">
        <f t="shared" si="1"/>
        <v>100000001111000</v>
      </c>
      <c r="E975" s="22">
        <f>IFERROR(__xludf.DUMMYFUNCTION("SUM(COUNTA(SPLIT(D975,""0"")))"),2.0)</f>
        <v>2</v>
      </c>
      <c r="F975" s="22"/>
      <c r="G975" s="22"/>
      <c r="K975" s="22"/>
    </row>
    <row r="976">
      <c r="A976" s="23" t="s">
        <v>5453</v>
      </c>
      <c r="B976" s="21" t="s">
        <v>17435</v>
      </c>
      <c r="C976" s="23">
        <v>1000000.0</v>
      </c>
      <c r="D976" s="22" t="str">
        <f t="shared" si="1"/>
        <v>000000001000000</v>
      </c>
      <c r="E976" s="22">
        <f>IFERROR(__xludf.DUMMYFUNCTION("SUM(COUNTA(SPLIT(D976,""0"")))"),1.0)</f>
        <v>1</v>
      </c>
      <c r="F976" s="22"/>
      <c r="G976" s="22"/>
      <c r="K976" s="22"/>
    </row>
    <row r="977">
      <c r="A977" s="23" t="s">
        <v>12982</v>
      </c>
      <c r="B977" s="21" t="s">
        <v>17637</v>
      </c>
      <c r="C977" s="23">
        <v>1001100.0</v>
      </c>
      <c r="D977" s="22" t="str">
        <f t="shared" si="1"/>
        <v>000000001001100</v>
      </c>
      <c r="E977" s="22">
        <f>IFERROR(__xludf.DUMMYFUNCTION("SUM(COUNTA(SPLIT(D977,""0"")))"),2.0)</f>
        <v>2</v>
      </c>
      <c r="F977" s="22"/>
      <c r="G977" s="22"/>
      <c r="K977" s="22"/>
    </row>
    <row r="978">
      <c r="A978" s="23" t="s">
        <v>15153</v>
      </c>
      <c r="B978" s="21" t="s">
        <v>17439</v>
      </c>
      <c r="C978" s="23">
        <v>1.0E14</v>
      </c>
      <c r="D978" s="22" t="str">
        <f t="shared" si="1"/>
        <v>100000000000000</v>
      </c>
      <c r="E978" s="22">
        <f>IFERROR(__xludf.DUMMYFUNCTION("SUM(COUNTA(SPLIT(D978,""0"")))"),1.0)</f>
        <v>1</v>
      </c>
      <c r="F978" s="22"/>
      <c r="G978" s="22"/>
      <c r="K978" s="22"/>
    </row>
    <row r="979">
      <c r="A979" s="23" t="s">
        <v>2884</v>
      </c>
      <c r="B979" s="21" t="s">
        <v>17638</v>
      </c>
      <c r="C979" s="23">
        <v>1.001001E14</v>
      </c>
      <c r="D979" s="22" t="str">
        <f t="shared" si="1"/>
        <v>100100100000000</v>
      </c>
      <c r="E979" s="22">
        <f>IFERROR(__xludf.DUMMYFUNCTION("SUM(COUNTA(SPLIT(D979,""0"")))"),3.0)</f>
        <v>3</v>
      </c>
      <c r="F979" s="22"/>
      <c r="G979" s="22"/>
      <c r="K979" s="22"/>
    </row>
    <row r="980">
      <c r="A980" s="23" t="s">
        <v>16166</v>
      </c>
      <c r="B980" s="21" t="s">
        <v>17639</v>
      </c>
      <c r="C980" s="23">
        <v>1.000000000001E14</v>
      </c>
      <c r="D980" s="22" t="str">
        <f t="shared" si="1"/>
        <v>100000000000100</v>
      </c>
      <c r="E980" s="22">
        <f>IFERROR(__xludf.DUMMYFUNCTION("SUM(COUNTA(SPLIT(D980,""0"")))"),2.0)</f>
        <v>2</v>
      </c>
      <c r="F980" s="22"/>
      <c r="G980" s="22"/>
      <c r="K980" s="22"/>
    </row>
    <row r="981">
      <c r="A981" s="23" t="s">
        <v>16065</v>
      </c>
      <c r="B981" s="21" t="s">
        <v>17494</v>
      </c>
      <c r="C981" s="23">
        <v>1.0000000001E14</v>
      </c>
      <c r="D981" s="22" t="str">
        <f t="shared" si="1"/>
        <v>100000000010000</v>
      </c>
      <c r="E981" s="22">
        <f>IFERROR(__xludf.DUMMYFUNCTION("SUM(COUNTA(SPLIT(D981,""0"")))"),2.0)</f>
        <v>2</v>
      </c>
      <c r="F981" s="22"/>
      <c r="G981" s="22"/>
      <c r="K981" s="22"/>
    </row>
    <row r="982">
      <c r="A982" s="23" t="s">
        <v>8954</v>
      </c>
      <c r="B982" s="21" t="s">
        <v>17482</v>
      </c>
      <c r="C982" s="23">
        <v>10000.0</v>
      </c>
      <c r="D982" s="22" t="str">
        <f t="shared" si="1"/>
        <v>000000000010000</v>
      </c>
      <c r="E982" s="22">
        <f>IFERROR(__xludf.DUMMYFUNCTION("SUM(COUNTA(SPLIT(D982,""0"")))"),1.0)</f>
        <v>1</v>
      </c>
      <c r="F982" s="22"/>
      <c r="G982" s="22"/>
      <c r="K982" s="22"/>
    </row>
    <row r="983">
      <c r="A983" s="23" t="s">
        <v>13136</v>
      </c>
      <c r="B983" s="21" t="s">
        <v>17425</v>
      </c>
      <c r="C983" s="23">
        <v>1.1000000101E14</v>
      </c>
      <c r="D983" s="22" t="str">
        <f t="shared" si="1"/>
        <v>110000001010000</v>
      </c>
      <c r="E983" s="22">
        <f>IFERROR(__xludf.DUMMYFUNCTION("SUM(COUNTA(SPLIT(D983,""0"")))"),3.0)</f>
        <v>3</v>
      </c>
      <c r="F983" s="22"/>
      <c r="G983" s="22"/>
      <c r="K983" s="22"/>
    </row>
    <row r="984">
      <c r="A984" s="23" t="s">
        <v>11381</v>
      </c>
      <c r="B984" s="21" t="s">
        <v>17562</v>
      </c>
      <c r="C984" s="23">
        <v>1001000.0</v>
      </c>
      <c r="D984" s="22" t="str">
        <f t="shared" si="1"/>
        <v>000000001001000</v>
      </c>
      <c r="E984" s="22">
        <f>IFERROR(__xludf.DUMMYFUNCTION("SUM(COUNTA(SPLIT(D984,""0"")))"),2.0)</f>
        <v>2</v>
      </c>
      <c r="F984" s="22"/>
      <c r="G984" s="22"/>
      <c r="K984" s="22"/>
    </row>
    <row r="985">
      <c r="A985" s="23" t="s">
        <v>543</v>
      </c>
      <c r="B985" s="21" t="s">
        <v>17640</v>
      </c>
      <c r="C985" s="23">
        <v>1.0010010001E14</v>
      </c>
      <c r="D985" s="22" t="str">
        <f t="shared" si="1"/>
        <v>100100100010000</v>
      </c>
      <c r="E985" s="22">
        <f>IFERROR(__xludf.DUMMYFUNCTION("SUM(COUNTA(SPLIT(D985,""0"")))"),4.0)</f>
        <v>4</v>
      </c>
      <c r="F985" s="22"/>
      <c r="G985" s="22"/>
      <c r="K985" s="22"/>
    </row>
    <row r="986">
      <c r="A986" s="23" t="s">
        <v>1289</v>
      </c>
      <c r="B986" s="21" t="s">
        <v>17425</v>
      </c>
      <c r="C986" s="23">
        <v>1.1000000101E14</v>
      </c>
      <c r="D986" s="22" t="str">
        <f t="shared" si="1"/>
        <v>110000001010000</v>
      </c>
      <c r="E986" s="22">
        <f>IFERROR(__xludf.DUMMYFUNCTION("SUM(COUNTA(SPLIT(D986,""0"")))"),3.0)</f>
        <v>3</v>
      </c>
      <c r="F986" s="22"/>
      <c r="G986" s="22"/>
      <c r="K986" s="22"/>
    </row>
    <row r="987">
      <c r="A987" s="23" t="s">
        <v>5592</v>
      </c>
      <c r="B987" s="21" t="s">
        <v>17425</v>
      </c>
      <c r="C987" s="23">
        <v>1.1000000101E14</v>
      </c>
      <c r="D987" s="22" t="str">
        <f t="shared" si="1"/>
        <v>110000001010000</v>
      </c>
      <c r="E987" s="22">
        <f>IFERROR(__xludf.DUMMYFUNCTION("SUM(COUNTA(SPLIT(D987,""0"")))"),3.0)</f>
        <v>3</v>
      </c>
      <c r="F987" s="22"/>
      <c r="G987" s="22"/>
      <c r="K987" s="22"/>
    </row>
    <row r="988">
      <c r="A988" s="23" t="s">
        <v>9746</v>
      </c>
      <c r="B988" s="21" t="s">
        <v>17425</v>
      </c>
      <c r="C988" s="23">
        <v>1.1000000101E14</v>
      </c>
      <c r="D988" s="22" t="str">
        <f t="shared" si="1"/>
        <v>110000001010000</v>
      </c>
      <c r="E988" s="22">
        <f>IFERROR(__xludf.DUMMYFUNCTION("SUM(COUNTA(SPLIT(D988,""0"")))"),3.0)</f>
        <v>3</v>
      </c>
      <c r="F988" s="22"/>
      <c r="G988" s="22"/>
      <c r="K988" s="22"/>
    </row>
    <row r="989">
      <c r="A989" s="23" t="s">
        <v>15345</v>
      </c>
      <c r="B989" s="21" t="s">
        <v>17447</v>
      </c>
      <c r="C989" s="23">
        <v>1.0E11</v>
      </c>
      <c r="D989" s="22" t="str">
        <f t="shared" si="1"/>
        <v>000100000000000</v>
      </c>
      <c r="E989" s="22">
        <f>IFERROR(__xludf.DUMMYFUNCTION("SUM(COUNTA(SPLIT(D989,""0"")))"),1.0)</f>
        <v>1</v>
      </c>
      <c r="F989" s="22"/>
      <c r="G989" s="22"/>
      <c r="K989" s="22"/>
    </row>
    <row r="990">
      <c r="A990" s="23" t="s">
        <v>526</v>
      </c>
      <c r="B990" s="21" t="s">
        <v>17425</v>
      </c>
      <c r="C990" s="23">
        <v>1.1000000101E14</v>
      </c>
      <c r="D990" s="22" t="str">
        <f t="shared" si="1"/>
        <v>110000001010000</v>
      </c>
      <c r="E990" s="22">
        <f>IFERROR(__xludf.DUMMYFUNCTION("SUM(COUNTA(SPLIT(D990,""0"")))"),3.0)</f>
        <v>3</v>
      </c>
      <c r="F990" s="22"/>
      <c r="G990" s="22"/>
      <c r="K990" s="22"/>
    </row>
    <row r="991">
      <c r="A991" s="23" t="s">
        <v>5925</v>
      </c>
      <c r="B991" s="21" t="s">
        <v>17444</v>
      </c>
      <c r="C991" s="23">
        <v>1.10011E7</v>
      </c>
      <c r="D991" s="22" t="str">
        <f t="shared" si="1"/>
        <v>000000011001100</v>
      </c>
      <c r="E991" s="22">
        <f>IFERROR(__xludf.DUMMYFUNCTION("SUM(COUNTA(SPLIT(D991,""0"")))"),2.0)</f>
        <v>2</v>
      </c>
      <c r="F991" s="22"/>
      <c r="G991" s="22"/>
      <c r="K991" s="22"/>
    </row>
    <row r="992">
      <c r="A992" s="23" t="s">
        <v>3107</v>
      </c>
      <c r="B992" s="21" t="s">
        <v>17438</v>
      </c>
      <c r="C992" s="23">
        <v>1000000.0</v>
      </c>
      <c r="D992" s="22" t="str">
        <f t="shared" si="1"/>
        <v>000000001000000</v>
      </c>
      <c r="E992" s="22">
        <f>IFERROR(__xludf.DUMMYFUNCTION("SUM(COUNTA(SPLIT(D992,""0"")))"),1.0)</f>
        <v>1</v>
      </c>
      <c r="F992" s="22"/>
      <c r="G992" s="22"/>
      <c r="K992" s="22"/>
    </row>
    <row r="993">
      <c r="A993" s="23" t="s">
        <v>12725</v>
      </c>
      <c r="B993" s="21" t="s">
        <v>17641</v>
      </c>
      <c r="C993" s="23">
        <v>1.001E11</v>
      </c>
      <c r="D993" s="22" t="str">
        <f t="shared" si="1"/>
        <v>000100100000000</v>
      </c>
      <c r="E993" s="22">
        <f>IFERROR(__xludf.DUMMYFUNCTION("SUM(COUNTA(SPLIT(D993,""0"")))"),2.0)</f>
        <v>2</v>
      </c>
      <c r="F993" s="22"/>
      <c r="G993" s="22"/>
      <c r="K993" s="22"/>
    </row>
    <row r="994">
      <c r="A994" s="23" t="s">
        <v>14898</v>
      </c>
      <c r="B994" s="21" t="s">
        <v>17425</v>
      </c>
      <c r="C994" s="23">
        <v>1.1000000101E14</v>
      </c>
      <c r="D994" s="22" t="str">
        <f t="shared" si="1"/>
        <v>110000001010000</v>
      </c>
      <c r="E994" s="22">
        <f>IFERROR(__xludf.DUMMYFUNCTION("SUM(COUNTA(SPLIT(D994,""0"")))"),3.0)</f>
        <v>3</v>
      </c>
      <c r="F994" s="22"/>
      <c r="G994" s="22"/>
      <c r="K994" s="22"/>
    </row>
    <row r="995">
      <c r="A995" s="23" t="s">
        <v>8240</v>
      </c>
      <c r="B995" s="21" t="s">
        <v>17496</v>
      </c>
      <c r="C995" s="23">
        <v>1.00110011E11</v>
      </c>
      <c r="D995" s="22" t="str">
        <f t="shared" si="1"/>
        <v>000100110011000</v>
      </c>
      <c r="E995" s="22">
        <f>IFERROR(__xludf.DUMMYFUNCTION("SUM(COUNTA(SPLIT(D995,""0"")))"),3.0)</f>
        <v>3</v>
      </c>
      <c r="F995" s="22"/>
      <c r="G995" s="22"/>
      <c r="K995" s="22"/>
    </row>
    <row r="996">
      <c r="A996" s="23" t="s">
        <v>12999</v>
      </c>
      <c r="B996" s="21" t="s">
        <v>17425</v>
      </c>
      <c r="C996" s="23">
        <v>1.1000000101E14</v>
      </c>
      <c r="D996" s="22" t="str">
        <f t="shared" si="1"/>
        <v>110000001010000</v>
      </c>
      <c r="E996" s="22">
        <f>IFERROR(__xludf.DUMMYFUNCTION("SUM(COUNTA(SPLIT(D996,""0"")))"),3.0)</f>
        <v>3</v>
      </c>
      <c r="F996" s="22"/>
      <c r="G996" s="22"/>
      <c r="K996" s="22"/>
    </row>
    <row r="997">
      <c r="A997" s="23" t="s">
        <v>257</v>
      </c>
      <c r="B997" s="21" t="s">
        <v>17438</v>
      </c>
      <c r="C997" s="23">
        <v>1000000.0</v>
      </c>
      <c r="D997" s="22" t="str">
        <f t="shared" si="1"/>
        <v>000000001000000</v>
      </c>
      <c r="E997" s="22">
        <f>IFERROR(__xludf.DUMMYFUNCTION("SUM(COUNTA(SPLIT(D997,""0"")))"),1.0)</f>
        <v>1</v>
      </c>
      <c r="F997" s="22"/>
      <c r="G997" s="22"/>
      <c r="K997" s="22"/>
    </row>
    <row r="998">
      <c r="A998" s="23" t="s">
        <v>3611</v>
      </c>
      <c r="B998" s="21" t="s">
        <v>17443</v>
      </c>
      <c r="C998" s="23">
        <v>1.001E14</v>
      </c>
      <c r="D998" s="22" t="str">
        <f t="shared" si="1"/>
        <v>100100000000000</v>
      </c>
      <c r="E998" s="22">
        <f>IFERROR(__xludf.DUMMYFUNCTION("SUM(COUNTA(SPLIT(D998,""0"")))"),2.0)</f>
        <v>2</v>
      </c>
      <c r="F998" s="22"/>
      <c r="G998" s="22"/>
      <c r="K998" s="22"/>
    </row>
    <row r="999">
      <c r="A999" s="23" t="s">
        <v>5977</v>
      </c>
      <c r="B999" s="21" t="s">
        <v>17444</v>
      </c>
      <c r="C999" s="23">
        <v>1.10011E7</v>
      </c>
      <c r="D999" s="22" t="str">
        <f t="shared" si="1"/>
        <v>000000011001100</v>
      </c>
      <c r="E999" s="22">
        <f>IFERROR(__xludf.DUMMYFUNCTION("SUM(COUNTA(SPLIT(D999,""0"")))"),2.0)</f>
        <v>2</v>
      </c>
      <c r="F999" s="22"/>
      <c r="G999" s="22"/>
      <c r="K999" s="22"/>
    </row>
    <row r="1000">
      <c r="A1000" s="23" t="s">
        <v>13369</v>
      </c>
      <c r="B1000" s="21" t="s">
        <v>17442</v>
      </c>
      <c r="C1000" s="23">
        <v>1001000.0</v>
      </c>
      <c r="D1000" s="22" t="str">
        <f t="shared" si="1"/>
        <v>000000001001000</v>
      </c>
      <c r="E1000" s="22">
        <f>IFERROR(__xludf.DUMMYFUNCTION("SUM(COUNTA(SPLIT(D1000,""0"")))"),2.0)</f>
        <v>2</v>
      </c>
      <c r="F1000" s="22"/>
      <c r="G1000" s="22"/>
      <c r="K1000" s="22"/>
    </row>
    <row r="1001">
      <c r="A1001" s="23" t="s">
        <v>15161</v>
      </c>
      <c r="B1001" s="21" t="s">
        <v>17454</v>
      </c>
      <c r="C1001" s="23">
        <v>1.0E7</v>
      </c>
      <c r="D1001" s="22" t="str">
        <f t="shared" si="1"/>
        <v>000000010000000</v>
      </c>
      <c r="E1001" s="22">
        <f>IFERROR(__xludf.DUMMYFUNCTION("SUM(COUNTA(SPLIT(D1001,""0"")))"),1.0)</f>
        <v>1</v>
      </c>
      <c r="F1001" s="22"/>
      <c r="G1001" s="22"/>
      <c r="K1001" s="22"/>
    </row>
    <row r="1002">
      <c r="A1002" s="23" t="s">
        <v>7860</v>
      </c>
      <c r="B1002" s="21" t="s">
        <v>17425</v>
      </c>
      <c r="C1002" s="23">
        <v>1.1000000101E14</v>
      </c>
      <c r="D1002" s="22" t="str">
        <f t="shared" si="1"/>
        <v>110000001010000</v>
      </c>
      <c r="E1002" s="22">
        <f>IFERROR(__xludf.DUMMYFUNCTION("SUM(COUNTA(SPLIT(D1002,""0"")))"),3.0)</f>
        <v>3</v>
      </c>
      <c r="F1002" s="22"/>
      <c r="G1002" s="22"/>
      <c r="K1002" s="22"/>
    </row>
    <row r="1003">
      <c r="A1003" s="23" t="s">
        <v>11951</v>
      </c>
      <c r="B1003" s="21" t="s">
        <v>17550</v>
      </c>
      <c r="C1003" s="23">
        <v>1.1E7</v>
      </c>
      <c r="D1003" s="22" t="str">
        <f t="shared" si="1"/>
        <v>000000011000000</v>
      </c>
      <c r="E1003" s="22">
        <f>IFERROR(__xludf.DUMMYFUNCTION("SUM(COUNTA(SPLIT(D1003,""0"")))"),1.0)</f>
        <v>1</v>
      </c>
      <c r="F1003" s="22"/>
      <c r="G1003" s="22"/>
      <c r="K1003" s="22"/>
    </row>
    <row r="1004">
      <c r="A1004" s="23" t="s">
        <v>217</v>
      </c>
      <c r="B1004" s="21" t="s">
        <v>17642</v>
      </c>
      <c r="C1004" s="23">
        <v>1.0000000001E14</v>
      </c>
      <c r="D1004" s="22" t="str">
        <f t="shared" si="1"/>
        <v>100000000010000</v>
      </c>
      <c r="E1004" s="22">
        <f>IFERROR(__xludf.DUMMYFUNCTION("SUM(COUNTA(SPLIT(D1004,""0"")))"),2.0)</f>
        <v>2</v>
      </c>
      <c r="F1004" s="22"/>
      <c r="G1004" s="22"/>
      <c r="K1004" s="22"/>
    </row>
    <row r="1005">
      <c r="A1005" s="23" t="s">
        <v>14280</v>
      </c>
      <c r="B1005" s="21" t="s">
        <v>17439</v>
      </c>
      <c r="C1005" s="23">
        <v>1.0E14</v>
      </c>
      <c r="D1005" s="22" t="str">
        <f t="shared" si="1"/>
        <v>100000000000000</v>
      </c>
      <c r="E1005" s="22">
        <f>IFERROR(__xludf.DUMMYFUNCTION("SUM(COUNTA(SPLIT(D1005,""0"")))"),1.0)</f>
        <v>1</v>
      </c>
      <c r="F1005" s="22"/>
      <c r="G1005" s="22"/>
      <c r="K1005" s="22"/>
    </row>
    <row r="1006">
      <c r="A1006" s="23" t="s">
        <v>6289</v>
      </c>
      <c r="B1006" s="21" t="s">
        <v>17425</v>
      </c>
      <c r="C1006" s="23">
        <v>1.1000000101E14</v>
      </c>
      <c r="D1006" s="22" t="str">
        <f t="shared" si="1"/>
        <v>110000001010000</v>
      </c>
      <c r="E1006" s="22">
        <f>IFERROR(__xludf.DUMMYFUNCTION("SUM(COUNTA(SPLIT(D1006,""0"")))"),3.0)</f>
        <v>3</v>
      </c>
      <c r="F1006" s="22"/>
      <c r="G1006" s="22"/>
      <c r="K1006" s="22"/>
    </row>
    <row r="1007">
      <c r="A1007" s="23" t="s">
        <v>12839</v>
      </c>
      <c r="B1007" s="21" t="s">
        <v>17438</v>
      </c>
      <c r="C1007" s="23">
        <v>1000000.0</v>
      </c>
      <c r="D1007" s="22" t="str">
        <f t="shared" si="1"/>
        <v>000000001000000</v>
      </c>
      <c r="E1007" s="22">
        <f>IFERROR(__xludf.DUMMYFUNCTION("SUM(COUNTA(SPLIT(D1007,""0"")))"),1.0)</f>
        <v>1</v>
      </c>
      <c r="F1007" s="22"/>
      <c r="G1007" s="22"/>
      <c r="K1007" s="22"/>
    </row>
    <row r="1008">
      <c r="A1008" s="23" t="s">
        <v>15147</v>
      </c>
      <c r="B1008" s="21" t="s">
        <v>17472</v>
      </c>
      <c r="C1008" s="23">
        <v>1.001E11</v>
      </c>
      <c r="D1008" s="22" t="str">
        <f t="shared" si="1"/>
        <v>000100100000000</v>
      </c>
      <c r="E1008" s="22">
        <f>IFERROR(__xludf.DUMMYFUNCTION("SUM(COUNTA(SPLIT(D1008,""0"")))"),2.0)</f>
        <v>2</v>
      </c>
      <c r="F1008" s="22"/>
      <c r="G1008" s="22"/>
      <c r="K1008" s="22"/>
    </row>
    <row r="1009">
      <c r="A1009" s="23" t="s">
        <v>9700</v>
      </c>
      <c r="B1009" s="21" t="s">
        <v>17428</v>
      </c>
      <c r="C1009" s="23">
        <v>1110000.0</v>
      </c>
      <c r="D1009" s="22" t="str">
        <f t="shared" si="1"/>
        <v>000000001110000</v>
      </c>
      <c r="E1009" s="22">
        <f>IFERROR(__xludf.DUMMYFUNCTION("SUM(COUNTA(SPLIT(D1009,""0"")))"),1.0)</f>
        <v>1</v>
      </c>
      <c r="F1009" s="22"/>
      <c r="G1009" s="22"/>
      <c r="K1009" s="22"/>
    </row>
    <row r="1010">
      <c r="A1010" s="23" t="s">
        <v>219</v>
      </c>
      <c r="B1010" s="21" t="s">
        <v>17494</v>
      </c>
      <c r="C1010" s="23">
        <v>1.0000000001E14</v>
      </c>
      <c r="D1010" s="22" t="str">
        <f t="shared" si="1"/>
        <v>100000000010000</v>
      </c>
      <c r="E1010" s="22">
        <f>IFERROR(__xludf.DUMMYFUNCTION("SUM(COUNTA(SPLIT(D1010,""0"")))"),2.0)</f>
        <v>2</v>
      </c>
      <c r="F1010" s="22"/>
      <c r="G1010" s="22"/>
      <c r="K1010" s="22"/>
    </row>
    <row r="1011">
      <c r="A1011" s="23" t="s">
        <v>13252</v>
      </c>
      <c r="B1011" s="21" t="s">
        <v>17541</v>
      </c>
      <c r="C1011" s="23">
        <v>1.10000001E14</v>
      </c>
      <c r="D1011" s="22" t="str">
        <f t="shared" si="1"/>
        <v>110000001000000</v>
      </c>
      <c r="E1011" s="22">
        <f>IFERROR(__xludf.DUMMYFUNCTION("SUM(COUNTA(SPLIT(D1011,""0"")))"),2.0)</f>
        <v>2</v>
      </c>
      <c r="F1011" s="22"/>
      <c r="G1011" s="22"/>
      <c r="K1011" s="22"/>
    </row>
    <row r="1012">
      <c r="A1012" s="23" t="s">
        <v>4483</v>
      </c>
      <c r="B1012" s="21" t="s">
        <v>17512</v>
      </c>
      <c r="C1012" s="23">
        <v>1.01001E13</v>
      </c>
      <c r="D1012" s="22" t="str">
        <f t="shared" si="1"/>
        <v>010100100000000</v>
      </c>
      <c r="E1012" s="22">
        <f>IFERROR(__xludf.DUMMYFUNCTION("SUM(COUNTA(SPLIT(D1012,""0"")))"),3.0)</f>
        <v>3</v>
      </c>
      <c r="F1012" s="22"/>
      <c r="G1012" s="22"/>
      <c r="K1012" s="22"/>
    </row>
    <row r="1013">
      <c r="A1013" s="23" t="s">
        <v>15979</v>
      </c>
      <c r="B1013" s="21" t="s">
        <v>17425</v>
      </c>
      <c r="C1013" s="23">
        <v>1.1000000101E14</v>
      </c>
      <c r="D1013" s="22" t="str">
        <f t="shared" si="1"/>
        <v>110000001010000</v>
      </c>
      <c r="E1013" s="22">
        <f>IFERROR(__xludf.DUMMYFUNCTION("SUM(COUNTA(SPLIT(D1013,""0"")))"),3.0)</f>
        <v>3</v>
      </c>
      <c r="F1013" s="22"/>
      <c r="G1013" s="22"/>
      <c r="K1013" s="22"/>
    </row>
    <row r="1014">
      <c r="A1014" s="23" t="s">
        <v>11883</v>
      </c>
      <c r="B1014" s="21" t="s">
        <v>17466</v>
      </c>
      <c r="C1014" s="23">
        <v>10000.0</v>
      </c>
      <c r="D1014" s="22" t="str">
        <f t="shared" si="1"/>
        <v>000000000010000</v>
      </c>
      <c r="E1014" s="22">
        <f>IFERROR(__xludf.DUMMYFUNCTION("SUM(COUNTA(SPLIT(D1014,""0"")))"),1.0)</f>
        <v>1</v>
      </c>
      <c r="F1014" s="22"/>
      <c r="G1014" s="22"/>
      <c r="K1014" s="22"/>
    </row>
    <row r="1015">
      <c r="A1015" s="23" t="s">
        <v>14603</v>
      </c>
      <c r="B1015" s="21" t="s">
        <v>17436</v>
      </c>
      <c r="C1015" s="23">
        <v>1001100.0</v>
      </c>
      <c r="D1015" s="22" t="str">
        <f t="shared" si="1"/>
        <v>000000001001100</v>
      </c>
      <c r="E1015" s="22">
        <f>IFERROR(__xludf.DUMMYFUNCTION("SUM(COUNTA(SPLIT(D1015,""0"")))"),2.0)</f>
        <v>2</v>
      </c>
      <c r="F1015" s="22"/>
      <c r="G1015" s="22"/>
      <c r="K1015" s="22"/>
    </row>
    <row r="1016">
      <c r="A1016" s="23" t="s">
        <v>4730</v>
      </c>
      <c r="B1016" s="21" t="s">
        <v>17425</v>
      </c>
      <c r="C1016" s="23">
        <v>1.1000000101E14</v>
      </c>
      <c r="D1016" s="22" t="str">
        <f t="shared" si="1"/>
        <v>110000001010000</v>
      </c>
      <c r="E1016" s="22">
        <f>IFERROR(__xludf.DUMMYFUNCTION("SUM(COUNTA(SPLIT(D1016,""0"")))"),3.0)</f>
        <v>3</v>
      </c>
      <c r="F1016" s="22"/>
      <c r="G1016" s="22"/>
      <c r="K1016" s="22"/>
    </row>
    <row r="1017">
      <c r="A1017" s="23" t="s">
        <v>12937</v>
      </c>
      <c r="B1017" s="21" t="s">
        <v>17526</v>
      </c>
      <c r="C1017" s="23">
        <v>1.0E14</v>
      </c>
      <c r="D1017" s="22" t="str">
        <f t="shared" si="1"/>
        <v>100000000000000</v>
      </c>
      <c r="E1017" s="22">
        <f>IFERROR(__xludf.DUMMYFUNCTION("SUM(COUNTA(SPLIT(D1017,""0"")))"),1.0)</f>
        <v>1</v>
      </c>
      <c r="F1017" s="22"/>
      <c r="G1017" s="22"/>
      <c r="K1017" s="22"/>
    </row>
    <row r="1018">
      <c r="A1018" s="23" t="s">
        <v>6913</v>
      </c>
      <c r="B1018" s="21" t="s">
        <v>17439</v>
      </c>
      <c r="C1018" s="23">
        <v>1.0E14</v>
      </c>
      <c r="D1018" s="22" t="str">
        <f t="shared" si="1"/>
        <v>100000000000000</v>
      </c>
      <c r="E1018" s="22">
        <f>IFERROR(__xludf.DUMMYFUNCTION("SUM(COUNTA(SPLIT(D1018,""0"")))"),1.0)</f>
        <v>1</v>
      </c>
      <c r="F1018" s="22"/>
      <c r="G1018" s="22"/>
      <c r="K1018" s="22"/>
    </row>
    <row r="1019">
      <c r="A1019" s="23" t="s">
        <v>2736</v>
      </c>
      <c r="B1019" s="21" t="s">
        <v>17439</v>
      </c>
      <c r="C1019" s="23">
        <v>1.0E14</v>
      </c>
      <c r="D1019" s="22" t="str">
        <f t="shared" si="1"/>
        <v>100000000000000</v>
      </c>
      <c r="E1019" s="22">
        <f>IFERROR(__xludf.DUMMYFUNCTION("SUM(COUNTA(SPLIT(D1019,""0"")))"),1.0)</f>
        <v>1</v>
      </c>
      <c r="F1019" s="22"/>
      <c r="G1019" s="22"/>
      <c r="K1019" s="22"/>
    </row>
    <row r="1020">
      <c r="A1020" s="23" t="s">
        <v>5670</v>
      </c>
      <c r="B1020" s="21" t="s">
        <v>17425</v>
      </c>
      <c r="C1020" s="23">
        <v>1.1000000101E14</v>
      </c>
      <c r="D1020" s="22" t="str">
        <f t="shared" si="1"/>
        <v>110000001010000</v>
      </c>
      <c r="E1020" s="22">
        <f>IFERROR(__xludf.DUMMYFUNCTION("SUM(COUNTA(SPLIT(D1020,""0"")))"),3.0)</f>
        <v>3</v>
      </c>
      <c r="F1020" s="22"/>
      <c r="G1020" s="22"/>
      <c r="K1020" s="22"/>
    </row>
    <row r="1021">
      <c r="A1021" s="23" t="s">
        <v>10044</v>
      </c>
      <c r="B1021" s="21" t="s">
        <v>17643</v>
      </c>
      <c r="C1021" s="23">
        <v>1.0E11</v>
      </c>
      <c r="D1021" s="22" t="str">
        <f t="shared" si="1"/>
        <v>000100000000000</v>
      </c>
      <c r="E1021" s="22">
        <f>IFERROR(__xludf.DUMMYFUNCTION("SUM(COUNTA(SPLIT(D1021,""0"")))"),1.0)</f>
        <v>1</v>
      </c>
      <c r="F1021" s="22"/>
      <c r="G1021" s="22"/>
      <c r="K1021" s="22"/>
    </row>
    <row r="1022">
      <c r="A1022" s="23" t="s">
        <v>855</v>
      </c>
      <c r="B1022" s="21" t="s">
        <v>17425</v>
      </c>
      <c r="C1022" s="23">
        <v>1.1000000101E14</v>
      </c>
      <c r="D1022" s="22" t="str">
        <f t="shared" si="1"/>
        <v>110000001010000</v>
      </c>
      <c r="E1022" s="22">
        <f>IFERROR(__xludf.DUMMYFUNCTION("SUM(COUNTA(SPLIT(D1022,""0"")))"),3.0)</f>
        <v>3</v>
      </c>
      <c r="F1022" s="22"/>
      <c r="G1022" s="22"/>
      <c r="K1022" s="22"/>
    </row>
    <row r="1023">
      <c r="A1023" s="23" t="s">
        <v>13955</v>
      </c>
      <c r="B1023" s="21" t="s">
        <v>17425</v>
      </c>
      <c r="C1023" s="23">
        <v>1.1000000101E14</v>
      </c>
      <c r="D1023" s="22" t="str">
        <f t="shared" si="1"/>
        <v>110000001010000</v>
      </c>
      <c r="E1023" s="22">
        <f>IFERROR(__xludf.DUMMYFUNCTION("SUM(COUNTA(SPLIT(D1023,""0"")))"),3.0)</f>
        <v>3</v>
      </c>
      <c r="F1023" s="22"/>
      <c r="G1023" s="22"/>
      <c r="K1023" s="22"/>
    </row>
    <row r="1024">
      <c r="A1024" s="23" t="s">
        <v>2213</v>
      </c>
      <c r="B1024" s="21" t="s">
        <v>17470</v>
      </c>
      <c r="C1024" s="23">
        <v>1.001001100001E14</v>
      </c>
      <c r="D1024" s="22" t="str">
        <f t="shared" si="1"/>
        <v>100100110000100</v>
      </c>
      <c r="E1024" s="22">
        <f>IFERROR(__xludf.DUMMYFUNCTION("SUM(COUNTA(SPLIT(D1024,""0"")))"),4.0)</f>
        <v>4</v>
      </c>
      <c r="F1024" s="22"/>
      <c r="G1024" s="22"/>
      <c r="K1024" s="22"/>
    </row>
    <row r="1025">
      <c r="A1025" s="23" t="s">
        <v>221</v>
      </c>
      <c r="B1025" s="21" t="s">
        <v>17425</v>
      </c>
      <c r="C1025" s="23">
        <v>1.1000000101E14</v>
      </c>
      <c r="D1025" s="22" t="str">
        <f t="shared" si="1"/>
        <v>110000001010000</v>
      </c>
      <c r="E1025" s="22">
        <f>IFERROR(__xludf.DUMMYFUNCTION("SUM(COUNTA(SPLIT(D1025,""0"")))"),3.0)</f>
        <v>3</v>
      </c>
      <c r="F1025" s="22"/>
      <c r="G1025" s="22"/>
      <c r="K1025" s="22"/>
    </row>
    <row r="1026">
      <c r="A1026" s="23" t="s">
        <v>4479</v>
      </c>
      <c r="B1026" s="21" t="s">
        <v>17630</v>
      </c>
      <c r="C1026" s="23">
        <v>1.00001E14</v>
      </c>
      <c r="D1026" s="22" t="str">
        <f t="shared" si="1"/>
        <v>100001000000000</v>
      </c>
      <c r="E1026" s="22">
        <f>IFERROR(__xludf.DUMMYFUNCTION("SUM(COUNTA(SPLIT(D1026,""0"")))"),2.0)</f>
        <v>2</v>
      </c>
      <c r="F1026" s="22"/>
      <c r="G1026" s="22"/>
      <c r="K1026" s="22"/>
    </row>
    <row r="1027">
      <c r="A1027" s="23" t="s">
        <v>2291</v>
      </c>
      <c r="B1027" s="21" t="s">
        <v>17644</v>
      </c>
      <c r="C1027" s="23">
        <v>1.0E7</v>
      </c>
      <c r="D1027" s="22" t="str">
        <f t="shared" si="1"/>
        <v>000000010000000</v>
      </c>
      <c r="E1027" s="22">
        <f>IFERROR(__xludf.DUMMYFUNCTION("SUM(COUNTA(SPLIT(D1027,""0"")))"),1.0)</f>
        <v>1</v>
      </c>
      <c r="F1027" s="22"/>
      <c r="G1027" s="22"/>
      <c r="K1027" s="22"/>
    </row>
    <row r="1028">
      <c r="A1028" s="23" t="s">
        <v>12067</v>
      </c>
      <c r="B1028" s="21" t="s">
        <v>17645</v>
      </c>
      <c r="C1028" s="23">
        <v>1.010000011E13</v>
      </c>
      <c r="D1028" s="22" t="str">
        <f t="shared" si="1"/>
        <v>010100000110000</v>
      </c>
      <c r="E1028" s="22">
        <f>IFERROR(__xludf.DUMMYFUNCTION("SUM(COUNTA(SPLIT(D1028,""0"")))"),3.0)</f>
        <v>3</v>
      </c>
      <c r="F1028" s="22"/>
      <c r="G1028" s="22"/>
      <c r="K1028" s="22"/>
    </row>
    <row r="1029">
      <c r="A1029" s="23" t="s">
        <v>13973</v>
      </c>
      <c r="B1029" s="21" t="s">
        <v>17470</v>
      </c>
      <c r="C1029" s="23">
        <v>1.001001100001E14</v>
      </c>
      <c r="D1029" s="22" t="str">
        <f t="shared" si="1"/>
        <v>100100110000100</v>
      </c>
      <c r="E1029" s="22">
        <f>IFERROR(__xludf.DUMMYFUNCTION("SUM(COUNTA(SPLIT(D1029,""0"")))"),4.0)</f>
        <v>4</v>
      </c>
      <c r="F1029" s="22"/>
      <c r="G1029" s="22"/>
      <c r="K1029" s="22"/>
    </row>
    <row r="1030">
      <c r="A1030" s="23" t="s">
        <v>16894</v>
      </c>
      <c r="B1030" s="21" t="s">
        <v>17439</v>
      </c>
      <c r="C1030" s="23">
        <v>1.0E14</v>
      </c>
      <c r="D1030" s="22" t="str">
        <f t="shared" si="1"/>
        <v>100000000000000</v>
      </c>
      <c r="E1030" s="22">
        <f>IFERROR(__xludf.DUMMYFUNCTION("SUM(COUNTA(SPLIT(D1030,""0"")))"),1.0)</f>
        <v>1</v>
      </c>
      <c r="F1030" s="22"/>
      <c r="G1030" s="22"/>
      <c r="K1030" s="22"/>
    </row>
    <row r="1031">
      <c r="A1031" s="23" t="s">
        <v>10513</v>
      </c>
      <c r="B1031" s="21" t="s">
        <v>17438</v>
      </c>
      <c r="C1031" s="23">
        <v>1000000.0</v>
      </c>
      <c r="D1031" s="22" t="str">
        <f t="shared" si="1"/>
        <v>000000001000000</v>
      </c>
      <c r="E1031" s="22">
        <f>IFERROR(__xludf.DUMMYFUNCTION("SUM(COUNTA(SPLIT(D1031,""0"")))"),1.0)</f>
        <v>1</v>
      </c>
      <c r="F1031" s="22"/>
      <c r="G1031" s="22"/>
      <c r="K1031" s="22"/>
    </row>
    <row r="1032">
      <c r="A1032" s="23" t="s">
        <v>13654</v>
      </c>
      <c r="B1032" s="21" t="s">
        <v>17425</v>
      </c>
      <c r="C1032" s="23">
        <v>1.1000000101E14</v>
      </c>
      <c r="D1032" s="22" t="str">
        <f t="shared" si="1"/>
        <v>110000001010000</v>
      </c>
      <c r="E1032" s="22">
        <f>IFERROR(__xludf.DUMMYFUNCTION("SUM(COUNTA(SPLIT(D1032,""0"")))"),3.0)</f>
        <v>3</v>
      </c>
      <c r="F1032" s="22"/>
      <c r="G1032" s="22"/>
      <c r="K1032" s="22"/>
    </row>
    <row r="1033">
      <c r="A1033" s="23" t="s">
        <v>9804</v>
      </c>
      <c r="B1033" s="21" t="s">
        <v>17443</v>
      </c>
      <c r="C1033" s="23">
        <v>1.001E14</v>
      </c>
      <c r="D1033" s="22" t="str">
        <f t="shared" si="1"/>
        <v>100100000000000</v>
      </c>
      <c r="E1033" s="22">
        <f>IFERROR(__xludf.DUMMYFUNCTION("SUM(COUNTA(SPLIT(D1033,""0"")))"),2.0)</f>
        <v>2</v>
      </c>
      <c r="F1033" s="22"/>
      <c r="G1033" s="22"/>
      <c r="K1033" s="22"/>
    </row>
    <row r="1034">
      <c r="A1034" s="23" t="s">
        <v>14589</v>
      </c>
      <c r="B1034" s="21" t="s">
        <v>17456</v>
      </c>
      <c r="C1034" s="23">
        <v>1000000.0</v>
      </c>
      <c r="D1034" s="22" t="str">
        <f t="shared" si="1"/>
        <v>000000001000000</v>
      </c>
      <c r="E1034" s="22">
        <f>IFERROR(__xludf.DUMMYFUNCTION("SUM(COUNTA(SPLIT(D1034,""0"")))"),1.0)</f>
        <v>1</v>
      </c>
      <c r="F1034" s="22"/>
      <c r="G1034" s="22"/>
      <c r="K1034" s="22"/>
    </row>
    <row r="1035">
      <c r="A1035" s="23" t="s">
        <v>11557</v>
      </c>
      <c r="B1035" s="21" t="s">
        <v>17646</v>
      </c>
      <c r="C1035" s="23">
        <v>1.001000011E11</v>
      </c>
      <c r="D1035" s="22" t="str">
        <f t="shared" si="1"/>
        <v>000100100001100</v>
      </c>
      <c r="E1035" s="22">
        <f>IFERROR(__xludf.DUMMYFUNCTION("SUM(COUNTA(SPLIT(D1035,""0"")))"),3.0)</f>
        <v>3</v>
      </c>
      <c r="F1035" s="22"/>
      <c r="G1035" s="22"/>
      <c r="K1035" s="22"/>
    </row>
    <row r="1036">
      <c r="A1036" s="23" t="s">
        <v>7639</v>
      </c>
      <c r="B1036" s="21" t="s">
        <v>17425</v>
      </c>
      <c r="C1036" s="23">
        <v>1.1000000101E14</v>
      </c>
      <c r="D1036" s="22" t="str">
        <f t="shared" si="1"/>
        <v>110000001010000</v>
      </c>
      <c r="E1036" s="22">
        <f>IFERROR(__xludf.DUMMYFUNCTION("SUM(COUNTA(SPLIT(D1036,""0"")))"),3.0)</f>
        <v>3</v>
      </c>
      <c r="F1036" s="22"/>
      <c r="G1036" s="22"/>
      <c r="K1036" s="22"/>
    </row>
    <row r="1037">
      <c r="A1037" s="23" t="s">
        <v>6030</v>
      </c>
      <c r="B1037" s="21" t="s">
        <v>17438</v>
      </c>
      <c r="C1037" s="23">
        <v>1000000.0</v>
      </c>
      <c r="D1037" s="22" t="str">
        <f t="shared" si="1"/>
        <v>000000001000000</v>
      </c>
      <c r="E1037" s="22">
        <f>IFERROR(__xludf.DUMMYFUNCTION("SUM(COUNTA(SPLIT(D1037,""0"")))"),1.0)</f>
        <v>1</v>
      </c>
      <c r="F1037" s="22"/>
      <c r="G1037" s="22"/>
      <c r="K1037" s="22"/>
    </row>
    <row r="1038">
      <c r="A1038" s="23" t="s">
        <v>12275</v>
      </c>
      <c r="B1038" s="21" t="s">
        <v>17570</v>
      </c>
      <c r="C1038" s="23">
        <v>1.00100101000001E14</v>
      </c>
      <c r="D1038" s="22" t="str">
        <f t="shared" si="1"/>
        <v>100100101000001</v>
      </c>
      <c r="E1038" s="22">
        <f>IFERROR(__xludf.DUMMYFUNCTION("SUM(COUNTA(SPLIT(D1038,""0"")))"),5.0)</f>
        <v>5</v>
      </c>
      <c r="F1038" s="22"/>
      <c r="G1038" s="22"/>
      <c r="K1038" s="22"/>
    </row>
    <row r="1039">
      <c r="A1039" s="23" t="s">
        <v>222</v>
      </c>
      <c r="B1039" s="21" t="s">
        <v>17425</v>
      </c>
      <c r="C1039" s="23">
        <v>1.1000000101E14</v>
      </c>
      <c r="D1039" s="22" t="str">
        <f t="shared" si="1"/>
        <v>110000001010000</v>
      </c>
      <c r="E1039" s="22">
        <f>IFERROR(__xludf.DUMMYFUNCTION("SUM(COUNTA(SPLIT(D1039,""0"")))"),3.0)</f>
        <v>3</v>
      </c>
      <c r="F1039" s="22"/>
      <c r="G1039" s="22"/>
      <c r="K1039" s="22"/>
    </row>
    <row r="1040">
      <c r="A1040" s="23" t="s">
        <v>223</v>
      </c>
      <c r="B1040" s="21" t="s">
        <v>17425</v>
      </c>
      <c r="C1040" s="23">
        <v>1.1000000101E14</v>
      </c>
      <c r="D1040" s="22" t="str">
        <f t="shared" si="1"/>
        <v>110000001010000</v>
      </c>
      <c r="E1040" s="22">
        <f>IFERROR(__xludf.DUMMYFUNCTION("SUM(COUNTA(SPLIT(D1040,""0"")))"),3.0)</f>
        <v>3</v>
      </c>
      <c r="F1040" s="22"/>
      <c r="G1040" s="22"/>
      <c r="K1040" s="22"/>
    </row>
    <row r="1041">
      <c r="A1041" s="23" t="s">
        <v>12512</v>
      </c>
      <c r="B1041" s="21" t="s">
        <v>17491</v>
      </c>
      <c r="C1041" s="23">
        <v>1.1001E7</v>
      </c>
      <c r="D1041" s="22" t="str">
        <f t="shared" si="1"/>
        <v>000000011001000</v>
      </c>
      <c r="E1041" s="22">
        <f>IFERROR(__xludf.DUMMYFUNCTION("SUM(COUNTA(SPLIT(D1041,""0"")))"),2.0)</f>
        <v>2</v>
      </c>
      <c r="F1041" s="22"/>
      <c r="G1041" s="22"/>
      <c r="K1041" s="22"/>
    </row>
    <row r="1042">
      <c r="A1042" s="23" t="s">
        <v>4563</v>
      </c>
      <c r="B1042" s="21" t="s">
        <v>17647</v>
      </c>
      <c r="C1042" s="23">
        <v>1.101001E14</v>
      </c>
      <c r="D1042" s="22" t="str">
        <f t="shared" si="1"/>
        <v>110100100000000</v>
      </c>
      <c r="E1042" s="22">
        <f>IFERROR(__xludf.DUMMYFUNCTION("SUM(COUNTA(SPLIT(D1042,""0"")))"),3.0)</f>
        <v>3</v>
      </c>
      <c r="F1042" s="22"/>
      <c r="G1042" s="22"/>
      <c r="K1042" s="22"/>
    </row>
    <row r="1043">
      <c r="A1043" s="23" t="s">
        <v>6041</v>
      </c>
      <c r="B1043" s="21" t="s">
        <v>17438</v>
      </c>
      <c r="C1043" s="23">
        <v>1000000.0</v>
      </c>
      <c r="D1043" s="22" t="str">
        <f t="shared" si="1"/>
        <v>000000001000000</v>
      </c>
      <c r="E1043" s="22">
        <f>IFERROR(__xludf.DUMMYFUNCTION("SUM(COUNTA(SPLIT(D1043,""0"")))"),1.0)</f>
        <v>1</v>
      </c>
      <c r="F1043" s="22"/>
      <c r="G1043" s="22"/>
      <c r="K1043" s="22"/>
    </row>
    <row r="1044">
      <c r="A1044" s="23" t="s">
        <v>13562</v>
      </c>
      <c r="B1044" s="21" t="s">
        <v>17578</v>
      </c>
      <c r="C1044" s="23">
        <v>1.001E14</v>
      </c>
      <c r="D1044" s="22" t="str">
        <f t="shared" si="1"/>
        <v>100100000000000</v>
      </c>
      <c r="E1044" s="22">
        <f>IFERROR(__xludf.DUMMYFUNCTION("SUM(COUNTA(SPLIT(D1044,""0"")))"),2.0)</f>
        <v>2</v>
      </c>
      <c r="F1044" s="22"/>
      <c r="G1044" s="22"/>
      <c r="K1044" s="22"/>
    </row>
    <row r="1045">
      <c r="A1045" s="23" t="s">
        <v>3137</v>
      </c>
      <c r="B1045" s="21" t="s">
        <v>17439</v>
      </c>
      <c r="C1045" s="23">
        <v>1.0E14</v>
      </c>
      <c r="D1045" s="22" t="str">
        <f t="shared" si="1"/>
        <v>100000000000000</v>
      </c>
      <c r="E1045" s="22">
        <f>IFERROR(__xludf.DUMMYFUNCTION("SUM(COUNTA(SPLIT(D1045,""0"")))"),1.0)</f>
        <v>1</v>
      </c>
      <c r="F1045" s="22"/>
      <c r="G1045" s="22"/>
      <c r="K1045" s="22"/>
    </row>
    <row r="1046">
      <c r="A1046" s="23" t="s">
        <v>2632</v>
      </c>
      <c r="B1046" s="21" t="s">
        <v>17456</v>
      </c>
      <c r="C1046" s="23">
        <v>1000000.0</v>
      </c>
      <c r="D1046" s="22" t="str">
        <f t="shared" si="1"/>
        <v>000000001000000</v>
      </c>
      <c r="E1046" s="22">
        <f>IFERROR(__xludf.DUMMYFUNCTION("SUM(COUNTA(SPLIT(D1046,""0"")))"),1.0)</f>
        <v>1</v>
      </c>
      <c r="F1046" s="22"/>
      <c r="G1046" s="22"/>
      <c r="K1046" s="22"/>
    </row>
    <row r="1047">
      <c r="A1047" s="23" t="s">
        <v>7498</v>
      </c>
      <c r="B1047" s="21" t="s">
        <v>17438</v>
      </c>
      <c r="C1047" s="23">
        <v>1000000.0</v>
      </c>
      <c r="D1047" s="22" t="str">
        <f t="shared" si="1"/>
        <v>000000001000000</v>
      </c>
      <c r="E1047" s="22">
        <f>IFERROR(__xludf.DUMMYFUNCTION("SUM(COUNTA(SPLIT(D1047,""0"")))"),1.0)</f>
        <v>1</v>
      </c>
      <c r="F1047" s="22"/>
      <c r="G1047" s="22"/>
      <c r="K1047" s="22"/>
    </row>
    <row r="1048">
      <c r="A1048" s="23" t="s">
        <v>607</v>
      </c>
      <c r="B1048" s="21" t="s">
        <v>17425</v>
      </c>
      <c r="C1048" s="23">
        <v>1.1000000101E14</v>
      </c>
      <c r="D1048" s="22" t="str">
        <f t="shared" si="1"/>
        <v>110000001010000</v>
      </c>
      <c r="E1048" s="22">
        <f>IFERROR(__xludf.DUMMYFUNCTION("SUM(COUNTA(SPLIT(D1048,""0"")))"),3.0)</f>
        <v>3</v>
      </c>
      <c r="F1048" s="22"/>
      <c r="G1048" s="22"/>
      <c r="K1048" s="22"/>
    </row>
    <row r="1049">
      <c r="A1049" s="23" t="s">
        <v>6434</v>
      </c>
      <c r="B1049" s="21" t="s">
        <v>17425</v>
      </c>
      <c r="C1049" s="23">
        <v>1.1000000101E14</v>
      </c>
      <c r="D1049" s="22" t="str">
        <f t="shared" si="1"/>
        <v>110000001010000</v>
      </c>
      <c r="E1049" s="22">
        <f>IFERROR(__xludf.DUMMYFUNCTION("SUM(COUNTA(SPLIT(D1049,""0"")))"),3.0)</f>
        <v>3</v>
      </c>
      <c r="F1049" s="22"/>
      <c r="G1049" s="22"/>
      <c r="K1049" s="22"/>
    </row>
    <row r="1050">
      <c r="A1050" s="23" t="s">
        <v>7092</v>
      </c>
      <c r="B1050" s="21" t="s">
        <v>17443</v>
      </c>
      <c r="C1050" s="23">
        <v>1.001E14</v>
      </c>
      <c r="D1050" s="22" t="str">
        <f t="shared" si="1"/>
        <v>100100000000000</v>
      </c>
      <c r="E1050" s="22">
        <f>IFERROR(__xludf.DUMMYFUNCTION("SUM(COUNTA(SPLIT(D1050,""0"")))"),2.0)</f>
        <v>2</v>
      </c>
      <c r="F1050" s="22"/>
      <c r="G1050" s="22"/>
      <c r="K1050" s="22"/>
    </row>
    <row r="1051">
      <c r="A1051" s="23" t="s">
        <v>1003</v>
      </c>
      <c r="B1051" s="21" t="s">
        <v>17425</v>
      </c>
      <c r="C1051" s="23">
        <v>1.1000000101E14</v>
      </c>
      <c r="D1051" s="22" t="str">
        <f t="shared" si="1"/>
        <v>110000001010000</v>
      </c>
      <c r="E1051" s="22">
        <f>IFERROR(__xludf.DUMMYFUNCTION("SUM(COUNTA(SPLIT(D1051,""0"")))"),3.0)</f>
        <v>3</v>
      </c>
      <c r="F1051" s="22"/>
      <c r="G1051" s="22"/>
      <c r="K1051" s="22"/>
    </row>
    <row r="1052">
      <c r="A1052" s="23" t="s">
        <v>9795</v>
      </c>
      <c r="B1052" s="21" t="s">
        <v>17425</v>
      </c>
      <c r="C1052" s="23">
        <v>1.1000000101E14</v>
      </c>
      <c r="D1052" s="22" t="str">
        <f t="shared" si="1"/>
        <v>110000001010000</v>
      </c>
      <c r="E1052" s="22">
        <f>IFERROR(__xludf.DUMMYFUNCTION("SUM(COUNTA(SPLIT(D1052,""0"")))"),3.0)</f>
        <v>3</v>
      </c>
      <c r="F1052" s="22"/>
      <c r="G1052" s="22"/>
      <c r="K1052" s="22"/>
    </row>
    <row r="1053">
      <c r="A1053" s="23" t="s">
        <v>14468</v>
      </c>
      <c r="B1053" s="21" t="s">
        <v>17425</v>
      </c>
      <c r="C1053" s="23">
        <v>1.1000000101E14</v>
      </c>
      <c r="D1053" s="22" t="str">
        <f t="shared" si="1"/>
        <v>110000001010000</v>
      </c>
      <c r="E1053" s="22">
        <f>IFERROR(__xludf.DUMMYFUNCTION("SUM(COUNTA(SPLIT(D1053,""0"")))"),3.0)</f>
        <v>3</v>
      </c>
      <c r="F1053" s="22"/>
      <c r="G1053" s="22"/>
      <c r="K1053" s="22"/>
    </row>
    <row r="1054">
      <c r="A1054" s="23" t="s">
        <v>8171</v>
      </c>
      <c r="B1054" s="21" t="s">
        <v>17435</v>
      </c>
      <c r="C1054" s="23">
        <v>1000000.0</v>
      </c>
      <c r="D1054" s="22" t="str">
        <f t="shared" si="1"/>
        <v>000000001000000</v>
      </c>
      <c r="E1054" s="22">
        <f>IFERROR(__xludf.DUMMYFUNCTION("SUM(COUNTA(SPLIT(D1054,""0"")))"),1.0)</f>
        <v>1</v>
      </c>
      <c r="F1054" s="22"/>
      <c r="G1054" s="22"/>
      <c r="K1054" s="22"/>
    </row>
    <row r="1055">
      <c r="A1055" s="23" t="s">
        <v>7478</v>
      </c>
      <c r="B1055" s="21" t="s">
        <v>17425</v>
      </c>
      <c r="C1055" s="23">
        <v>1.1000000101E14</v>
      </c>
      <c r="D1055" s="22" t="str">
        <f t="shared" si="1"/>
        <v>110000001010000</v>
      </c>
      <c r="E1055" s="22">
        <f>IFERROR(__xludf.DUMMYFUNCTION("SUM(COUNTA(SPLIT(D1055,""0"")))"),3.0)</f>
        <v>3</v>
      </c>
      <c r="F1055" s="22"/>
      <c r="G1055" s="22"/>
      <c r="K1055" s="22"/>
    </row>
    <row r="1056">
      <c r="A1056" s="23" t="s">
        <v>5324</v>
      </c>
      <c r="B1056" s="21" t="s">
        <v>17519</v>
      </c>
      <c r="C1056" s="23">
        <v>1.0011E7</v>
      </c>
      <c r="D1056" s="22" t="str">
        <f t="shared" si="1"/>
        <v>000000010011000</v>
      </c>
      <c r="E1056" s="22">
        <f>IFERROR(__xludf.DUMMYFUNCTION("SUM(COUNTA(SPLIT(D1056,""0"")))"),2.0)</f>
        <v>2</v>
      </c>
      <c r="F1056" s="22"/>
      <c r="G1056" s="22"/>
      <c r="K1056" s="22"/>
    </row>
    <row r="1057">
      <c r="A1057" s="23" t="s">
        <v>8935</v>
      </c>
      <c r="B1057" s="21" t="s">
        <v>17438</v>
      </c>
      <c r="C1057" s="23">
        <v>1000000.0</v>
      </c>
      <c r="D1057" s="22" t="str">
        <f t="shared" si="1"/>
        <v>000000001000000</v>
      </c>
      <c r="E1057" s="22">
        <f>IFERROR(__xludf.DUMMYFUNCTION("SUM(COUNTA(SPLIT(D1057,""0"")))"),1.0)</f>
        <v>1</v>
      </c>
      <c r="F1057" s="22"/>
      <c r="G1057" s="22"/>
      <c r="K1057" s="22"/>
    </row>
    <row r="1058">
      <c r="A1058" s="23" t="s">
        <v>4685</v>
      </c>
      <c r="B1058" s="21" t="s">
        <v>17458</v>
      </c>
      <c r="C1058" s="23">
        <v>1001100.0</v>
      </c>
      <c r="D1058" s="22" t="str">
        <f t="shared" si="1"/>
        <v>000000001001100</v>
      </c>
      <c r="E1058" s="22">
        <f>IFERROR(__xludf.DUMMYFUNCTION("SUM(COUNTA(SPLIT(D1058,""0"")))"),2.0)</f>
        <v>2</v>
      </c>
      <c r="F1058" s="22"/>
      <c r="G1058" s="22"/>
      <c r="K1058" s="22"/>
    </row>
    <row r="1059">
      <c r="A1059" s="23" t="s">
        <v>14372</v>
      </c>
      <c r="B1059" s="21" t="s">
        <v>17425</v>
      </c>
      <c r="C1059" s="23">
        <v>1.1000000101E14</v>
      </c>
      <c r="D1059" s="22" t="str">
        <f t="shared" si="1"/>
        <v>110000001010000</v>
      </c>
      <c r="E1059" s="22">
        <f>IFERROR(__xludf.DUMMYFUNCTION("SUM(COUNTA(SPLIT(D1059,""0"")))"),3.0)</f>
        <v>3</v>
      </c>
      <c r="F1059" s="22"/>
      <c r="G1059" s="22"/>
      <c r="K1059" s="22"/>
    </row>
    <row r="1060">
      <c r="A1060" s="23" t="s">
        <v>10237</v>
      </c>
      <c r="B1060" s="21" t="s">
        <v>17524</v>
      </c>
      <c r="C1060" s="23">
        <v>1000000.0</v>
      </c>
      <c r="D1060" s="22" t="str">
        <f t="shared" si="1"/>
        <v>000000001000000</v>
      </c>
      <c r="E1060" s="22">
        <f>IFERROR(__xludf.DUMMYFUNCTION("SUM(COUNTA(SPLIT(D1060,""0"")))"),1.0)</f>
        <v>1</v>
      </c>
      <c r="F1060" s="22"/>
      <c r="G1060" s="22"/>
      <c r="K1060" s="22"/>
    </row>
    <row r="1061">
      <c r="A1061" s="23" t="s">
        <v>7437</v>
      </c>
      <c r="B1061" s="21" t="s">
        <v>17648</v>
      </c>
      <c r="C1061" s="23">
        <v>10001.0</v>
      </c>
      <c r="D1061" s="22" t="str">
        <f t="shared" si="1"/>
        <v>000000000010001</v>
      </c>
      <c r="E1061" s="22">
        <f>IFERROR(__xludf.DUMMYFUNCTION("SUM(COUNTA(SPLIT(D1061,""0"")))"),2.0)</f>
        <v>2</v>
      </c>
      <c r="F1061" s="22"/>
      <c r="G1061" s="22"/>
      <c r="K1061" s="22"/>
    </row>
    <row r="1062">
      <c r="A1062" s="23" t="s">
        <v>15678</v>
      </c>
      <c r="B1062" s="21" t="s">
        <v>17444</v>
      </c>
      <c r="C1062" s="23">
        <v>1.10011E7</v>
      </c>
      <c r="D1062" s="22" t="str">
        <f t="shared" si="1"/>
        <v>000000011001100</v>
      </c>
      <c r="E1062" s="22">
        <f>IFERROR(__xludf.DUMMYFUNCTION("SUM(COUNTA(SPLIT(D1062,""0"")))"),2.0)</f>
        <v>2</v>
      </c>
      <c r="F1062" s="22"/>
      <c r="G1062" s="22"/>
      <c r="K1062" s="22"/>
    </row>
    <row r="1063">
      <c r="A1063" s="23" t="s">
        <v>12706</v>
      </c>
      <c r="B1063" s="21" t="s">
        <v>17493</v>
      </c>
      <c r="C1063" s="23">
        <v>1.0E14</v>
      </c>
      <c r="D1063" s="22" t="str">
        <f t="shared" si="1"/>
        <v>100000000000000</v>
      </c>
      <c r="E1063" s="22">
        <f>IFERROR(__xludf.DUMMYFUNCTION("SUM(COUNTA(SPLIT(D1063,""0"")))"),1.0)</f>
        <v>1</v>
      </c>
      <c r="F1063" s="22"/>
      <c r="G1063" s="22"/>
      <c r="K1063" s="22"/>
    </row>
    <row r="1064">
      <c r="A1064" s="23" t="s">
        <v>15778</v>
      </c>
      <c r="B1064" s="21" t="s">
        <v>17450</v>
      </c>
      <c r="C1064" s="23">
        <v>1.0</v>
      </c>
      <c r="D1064" s="22" t="str">
        <f t="shared" si="1"/>
        <v>000000000000001</v>
      </c>
      <c r="E1064" s="22">
        <f>IFERROR(__xludf.DUMMYFUNCTION("SUM(COUNTA(SPLIT(D1064,""0"")))"),1.0)</f>
        <v>1</v>
      </c>
      <c r="F1064" s="22"/>
      <c r="G1064" s="22"/>
      <c r="K1064" s="22"/>
    </row>
    <row r="1065">
      <c r="A1065" s="23" t="s">
        <v>14605</v>
      </c>
      <c r="B1065" s="21" t="s">
        <v>17448</v>
      </c>
      <c r="C1065" s="23">
        <v>1.001011111E11</v>
      </c>
      <c r="D1065" s="22" t="str">
        <f t="shared" si="1"/>
        <v>000100101111100</v>
      </c>
      <c r="E1065" s="22">
        <f>IFERROR(__xludf.DUMMYFUNCTION("SUM(COUNTA(SPLIT(D1065,""0"")))"),3.0)</f>
        <v>3</v>
      </c>
      <c r="F1065" s="22"/>
      <c r="G1065" s="22"/>
      <c r="K1065" s="22"/>
    </row>
    <row r="1066">
      <c r="A1066" s="23" t="s">
        <v>1432</v>
      </c>
      <c r="B1066" s="21" t="s">
        <v>17649</v>
      </c>
      <c r="C1066" s="23">
        <v>1.01001001E13</v>
      </c>
      <c r="D1066" s="22" t="str">
        <f t="shared" si="1"/>
        <v>010100100100000</v>
      </c>
      <c r="E1066" s="22">
        <f>IFERROR(__xludf.DUMMYFUNCTION("SUM(COUNTA(SPLIT(D1066,""0"")))"),4.0)</f>
        <v>4</v>
      </c>
      <c r="F1066" s="22"/>
      <c r="G1066" s="22"/>
      <c r="K1066" s="22"/>
    </row>
    <row r="1067">
      <c r="A1067" s="23" t="s">
        <v>16711</v>
      </c>
      <c r="B1067" s="21" t="s">
        <v>17453</v>
      </c>
      <c r="C1067" s="23">
        <v>100.0</v>
      </c>
      <c r="D1067" s="22" t="str">
        <f t="shared" si="1"/>
        <v>000000000000100</v>
      </c>
      <c r="E1067" s="22">
        <f>IFERROR(__xludf.DUMMYFUNCTION("SUM(COUNTA(SPLIT(D1067,""0"")))"),1.0)</f>
        <v>1</v>
      </c>
      <c r="F1067" s="22"/>
      <c r="G1067" s="22"/>
      <c r="K1067" s="22"/>
    </row>
    <row r="1068">
      <c r="A1068" s="23" t="s">
        <v>13847</v>
      </c>
      <c r="B1068" s="21" t="s">
        <v>17425</v>
      </c>
      <c r="C1068" s="23">
        <v>1.1000000101E14</v>
      </c>
      <c r="D1068" s="22" t="str">
        <f t="shared" si="1"/>
        <v>110000001010000</v>
      </c>
      <c r="E1068" s="22">
        <f>IFERROR(__xludf.DUMMYFUNCTION("SUM(COUNTA(SPLIT(D1068,""0"")))"),3.0)</f>
        <v>3</v>
      </c>
      <c r="F1068" s="22"/>
      <c r="G1068" s="22"/>
      <c r="K1068" s="22"/>
    </row>
    <row r="1069">
      <c r="A1069" s="23" t="s">
        <v>12816</v>
      </c>
      <c r="B1069" s="21" t="s">
        <v>17438</v>
      </c>
      <c r="C1069" s="23">
        <v>1000000.0</v>
      </c>
      <c r="D1069" s="22" t="str">
        <f t="shared" si="1"/>
        <v>000000001000000</v>
      </c>
      <c r="E1069" s="22">
        <f>IFERROR(__xludf.DUMMYFUNCTION("SUM(COUNTA(SPLIT(D1069,""0"")))"),1.0)</f>
        <v>1</v>
      </c>
      <c r="F1069" s="22"/>
      <c r="G1069" s="22"/>
      <c r="K1069" s="22"/>
    </row>
    <row r="1070">
      <c r="A1070" s="23" t="s">
        <v>3813</v>
      </c>
      <c r="B1070" s="21" t="s">
        <v>17630</v>
      </c>
      <c r="C1070" s="23">
        <v>1.00001E14</v>
      </c>
      <c r="D1070" s="22" t="str">
        <f t="shared" si="1"/>
        <v>100001000000000</v>
      </c>
      <c r="E1070" s="22">
        <f>IFERROR(__xludf.DUMMYFUNCTION("SUM(COUNTA(SPLIT(D1070,""0"")))"),2.0)</f>
        <v>2</v>
      </c>
      <c r="F1070" s="22"/>
      <c r="G1070" s="22"/>
      <c r="K1070" s="22"/>
    </row>
    <row r="1071">
      <c r="A1071" s="23" t="s">
        <v>5462</v>
      </c>
      <c r="B1071" s="21" t="s">
        <v>17438</v>
      </c>
      <c r="C1071" s="23">
        <v>1000000.0</v>
      </c>
      <c r="D1071" s="22" t="str">
        <f t="shared" si="1"/>
        <v>000000001000000</v>
      </c>
      <c r="E1071" s="22">
        <f>IFERROR(__xludf.DUMMYFUNCTION("SUM(COUNTA(SPLIT(D1071,""0"")))"),1.0)</f>
        <v>1</v>
      </c>
      <c r="F1071" s="22"/>
      <c r="G1071" s="22"/>
      <c r="K1071" s="22"/>
    </row>
    <row r="1072">
      <c r="A1072" s="23" t="s">
        <v>12829</v>
      </c>
      <c r="B1072" s="21" t="s">
        <v>17425</v>
      </c>
      <c r="C1072" s="23">
        <v>1.1000000101E14</v>
      </c>
      <c r="D1072" s="22" t="str">
        <f t="shared" si="1"/>
        <v>110000001010000</v>
      </c>
      <c r="E1072" s="22">
        <f>IFERROR(__xludf.DUMMYFUNCTION("SUM(COUNTA(SPLIT(D1072,""0"")))"),3.0)</f>
        <v>3</v>
      </c>
      <c r="F1072" s="22"/>
      <c r="G1072" s="22"/>
      <c r="K1072" s="22"/>
    </row>
    <row r="1073">
      <c r="A1073" s="23" t="s">
        <v>16087</v>
      </c>
      <c r="B1073" s="21" t="s">
        <v>17494</v>
      </c>
      <c r="C1073" s="23">
        <v>1.0000000001E14</v>
      </c>
      <c r="D1073" s="22" t="str">
        <f t="shared" si="1"/>
        <v>100000000010000</v>
      </c>
      <c r="E1073" s="22">
        <f>IFERROR(__xludf.DUMMYFUNCTION("SUM(COUNTA(SPLIT(D1073,""0"")))"),2.0)</f>
        <v>2</v>
      </c>
      <c r="F1073" s="22"/>
      <c r="G1073" s="22"/>
      <c r="K1073" s="22"/>
    </row>
    <row r="1074">
      <c r="A1074" s="23" t="s">
        <v>13264</v>
      </c>
      <c r="B1074" s="21" t="s">
        <v>17435</v>
      </c>
      <c r="C1074" s="23">
        <v>1000000.0</v>
      </c>
      <c r="D1074" s="22" t="str">
        <f t="shared" si="1"/>
        <v>000000001000000</v>
      </c>
      <c r="E1074" s="22">
        <f>IFERROR(__xludf.DUMMYFUNCTION("SUM(COUNTA(SPLIT(D1074,""0"")))"),1.0)</f>
        <v>1</v>
      </c>
      <c r="F1074" s="22"/>
      <c r="G1074" s="22"/>
      <c r="K1074" s="22"/>
    </row>
    <row r="1075">
      <c r="A1075" s="23" t="s">
        <v>667</v>
      </c>
      <c r="B1075" s="21" t="s">
        <v>17435</v>
      </c>
      <c r="C1075" s="23">
        <v>1000000.0</v>
      </c>
      <c r="D1075" s="22" t="str">
        <f t="shared" si="1"/>
        <v>000000001000000</v>
      </c>
      <c r="E1075" s="22">
        <f>IFERROR(__xludf.DUMMYFUNCTION("SUM(COUNTA(SPLIT(D1075,""0"")))"),1.0)</f>
        <v>1</v>
      </c>
      <c r="F1075" s="22"/>
      <c r="G1075" s="22"/>
      <c r="K1075" s="22"/>
    </row>
    <row r="1076">
      <c r="A1076" s="23" t="s">
        <v>3649</v>
      </c>
      <c r="B1076" s="21" t="s">
        <v>17436</v>
      </c>
      <c r="C1076" s="23">
        <v>1001100.0</v>
      </c>
      <c r="D1076" s="22" t="str">
        <f t="shared" si="1"/>
        <v>000000001001100</v>
      </c>
      <c r="E1076" s="22">
        <f>IFERROR(__xludf.DUMMYFUNCTION("SUM(COUNTA(SPLIT(D1076,""0"")))"),2.0)</f>
        <v>2</v>
      </c>
      <c r="F1076" s="22"/>
      <c r="G1076" s="22"/>
      <c r="K1076" s="22"/>
    </row>
    <row r="1077">
      <c r="A1077" s="23" t="s">
        <v>7534</v>
      </c>
      <c r="B1077" s="21" t="s">
        <v>17472</v>
      </c>
      <c r="C1077" s="23">
        <v>1.001E11</v>
      </c>
      <c r="D1077" s="22" t="str">
        <f t="shared" si="1"/>
        <v>000100100000000</v>
      </c>
      <c r="E1077" s="22">
        <f>IFERROR(__xludf.DUMMYFUNCTION("SUM(COUNTA(SPLIT(D1077,""0"")))"),2.0)</f>
        <v>2</v>
      </c>
      <c r="F1077" s="22"/>
      <c r="G1077" s="22"/>
      <c r="K1077" s="22"/>
    </row>
    <row r="1078">
      <c r="A1078" s="23" t="s">
        <v>15269</v>
      </c>
      <c r="B1078" s="21" t="s">
        <v>17456</v>
      </c>
      <c r="C1078" s="23">
        <v>1000000.0</v>
      </c>
      <c r="D1078" s="22" t="str">
        <f t="shared" si="1"/>
        <v>000000001000000</v>
      </c>
      <c r="E1078" s="22">
        <f>IFERROR(__xludf.DUMMYFUNCTION("SUM(COUNTA(SPLIT(D1078,""0"")))"),1.0)</f>
        <v>1</v>
      </c>
      <c r="F1078" s="22"/>
      <c r="G1078" s="22"/>
      <c r="K1078" s="22"/>
    </row>
    <row r="1079">
      <c r="A1079" s="23" t="s">
        <v>5321</v>
      </c>
      <c r="B1079" s="21" t="s">
        <v>17425</v>
      </c>
      <c r="C1079" s="23">
        <v>1.1000000101E14</v>
      </c>
      <c r="D1079" s="22" t="str">
        <f t="shared" si="1"/>
        <v>110000001010000</v>
      </c>
      <c r="E1079" s="22">
        <f>IFERROR(__xludf.DUMMYFUNCTION("SUM(COUNTA(SPLIT(D1079,""0"")))"),3.0)</f>
        <v>3</v>
      </c>
      <c r="F1079" s="22"/>
      <c r="G1079" s="22"/>
      <c r="K1079" s="22"/>
    </row>
    <row r="1080">
      <c r="A1080" s="23" t="s">
        <v>14407</v>
      </c>
      <c r="B1080" s="21" t="s">
        <v>17470</v>
      </c>
      <c r="C1080" s="23">
        <v>1.001001100001E14</v>
      </c>
      <c r="D1080" s="22" t="str">
        <f t="shared" si="1"/>
        <v>100100110000100</v>
      </c>
      <c r="E1080" s="22">
        <f>IFERROR(__xludf.DUMMYFUNCTION("SUM(COUNTA(SPLIT(D1080,""0"")))"),4.0)</f>
        <v>4</v>
      </c>
      <c r="F1080" s="22"/>
      <c r="G1080" s="22"/>
      <c r="K1080" s="22"/>
    </row>
    <row r="1081">
      <c r="A1081" s="23" t="s">
        <v>6608</v>
      </c>
      <c r="B1081" s="21" t="s">
        <v>17454</v>
      </c>
      <c r="C1081" s="23">
        <v>1.0E7</v>
      </c>
      <c r="D1081" s="22" t="str">
        <f t="shared" si="1"/>
        <v>000000010000000</v>
      </c>
      <c r="E1081" s="22">
        <f>IFERROR(__xludf.DUMMYFUNCTION("SUM(COUNTA(SPLIT(D1081,""0"")))"),1.0)</f>
        <v>1</v>
      </c>
      <c r="F1081" s="22"/>
      <c r="G1081" s="22"/>
      <c r="K1081" s="22"/>
    </row>
    <row r="1082">
      <c r="A1082" s="23" t="s">
        <v>6892</v>
      </c>
      <c r="B1082" s="21" t="s">
        <v>17535</v>
      </c>
      <c r="C1082" s="23">
        <v>1.0000000001E14</v>
      </c>
      <c r="D1082" s="22" t="str">
        <f t="shared" si="1"/>
        <v>100000000010000</v>
      </c>
      <c r="E1082" s="22">
        <f>IFERROR(__xludf.DUMMYFUNCTION("SUM(COUNTA(SPLIT(D1082,""0"")))"),2.0)</f>
        <v>2</v>
      </c>
      <c r="F1082" s="22"/>
      <c r="G1082" s="22"/>
      <c r="K1082" s="22"/>
    </row>
    <row r="1083">
      <c r="A1083" s="23" t="s">
        <v>2520</v>
      </c>
      <c r="B1083" s="21" t="s">
        <v>17472</v>
      </c>
      <c r="C1083" s="23">
        <v>1.001E11</v>
      </c>
      <c r="D1083" s="22" t="str">
        <f t="shared" si="1"/>
        <v>000100100000000</v>
      </c>
      <c r="E1083" s="22">
        <f>IFERROR(__xludf.DUMMYFUNCTION("SUM(COUNTA(SPLIT(D1083,""0"")))"),2.0)</f>
        <v>2</v>
      </c>
      <c r="F1083" s="22"/>
      <c r="G1083" s="22"/>
      <c r="K1083" s="22"/>
    </row>
    <row r="1084">
      <c r="A1084" s="23" t="s">
        <v>16662</v>
      </c>
      <c r="B1084" s="21" t="s">
        <v>17438</v>
      </c>
      <c r="C1084" s="23">
        <v>1000000.0</v>
      </c>
      <c r="D1084" s="22" t="str">
        <f t="shared" si="1"/>
        <v>000000001000000</v>
      </c>
      <c r="E1084" s="22">
        <f>IFERROR(__xludf.DUMMYFUNCTION("SUM(COUNTA(SPLIT(D1084,""0"")))"),1.0)</f>
        <v>1</v>
      </c>
      <c r="F1084" s="22"/>
      <c r="G1084" s="22"/>
      <c r="K1084" s="22"/>
    </row>
    <row r="1085">
      <c r="A1085" s="23" t="s">
        <v>5135</v>
      </c>
      <c r="B1085" s="21" t="s">
        <v>17425</v>
      </c>
      <c r="C1085" s="23">
        <v>1.1000000101E14</v>
      </c>
      <c r="D1085" s="22" t="str">
        <f t="shared" si="1"/>
        <v>110000001010000</v>
      </c>
      <c r="E1085" s="22">
        <f>IFERROR(__xludf.DUMMYFUNCTION("SUM(COUNTA(SPLIT(D1085,""0"")))"),3.0)</f>
        <v>3</v>
      </c>
      <c r="F1085" s="22"/>
      <c r="G1085" s="22"/>
      <c r="K1085" s="22"/>
    </row>
    <row r="1086">
      <c r="A1086" s="23" t="s">
        <v>16854</v>
      </c>
      <c r="B1086" s="21" t="s">
        <v>17425</v>
      </c>
      <c r="C1086" s="23">
        <v>1.1000000101E14</v>
      </c>
      <c r="D1086" s="22" t="str">
        <f t="shared" si="1"/>
        <v>110000001010000</v>
      </c>
      <c r="E1086" s="22">
        <f>IFERROR(__xludf.DUMMYFUNCTION("SUM(COUNTA(SPLIT(D1086,""0"")))"),3.0)</f>
        <v>3</v>
      </c>
      <c r="F1086" s="22"/>
      <c r="G1086" s="22"/>
      <c r="K1086" s="22"/>
    </row>
    <row r="1087">
      <c r="A1087" s="23" t="s">
        <v>16485</v>
      </c>
      <c r="B1087" s="21" t="s">
        <v>17425</v>
      </c>
      <c r="C1087" s="23">
        <v>1.1000000101E14</v>
      </c>
      <c r="D1087" s="22" t="str">
        <f t="shared" si="1"/>
        <v>110000001010000</v>
      </c>
      <c r="E1087" s="22">
        <f>IFERROR(__xludf.DUMMYFUNCTION("SUM(COUNTA(SPLIT(D1087,""0"")))"),3.0)</f>
        <v>3</v>
      </c>
      <c r="F1087" s="22"/>
      <c r="G1087" s="22"/>
      <c r="K1087" s="22"/>
    </row>
    <row r="1088">
      <c r="A1088" s="23" t="s">
        <v>16395</v>
      </c>
      <c r="B1088" s="21" t="s">
        <v>17496</v>
      </c>
      <c r="C1088" s="23">
        <v>1.00110011E11</v>
      </c>
      <c r="D1088" s="22" t="str">
        <f t="shared" si="1"/>
        <v>000100110011000</v>
      </c>
      <c r="E1088" s="22">
        <f>IFERROR(__xludf.DUMMYFUNCTION("SUM(COUNTA(SPLIT(D1088,""0"")))"),3.0)</f>
        <v>3</v>
      </c>
      <c r="F1088" s="22"/>
      <c r="G1088" s="22"/>
      <c r="K1088" s="22"/>
    </row>
    <row r="1089">
      <c r="A1089" s="23" t="s">
        <v>11444</v>
      </c>
      <c r="B1089" s="21" t="s">
        <v>17444</v>
      </c>
      <c r="C1089" s="23">
        <v>1.10011E7</v>
      </c>
      <c r="D1089" s="22" t="str">
        <f t="shared" si="1"/>
        <v>000000011001100</v>
      </c>
      <c r="E1089" s="22">
        <f>IFERROR(__xludf.DUMMYFUNCTION("SUM(COUNTA(SPLIT(D1089,""0"")))"),2.0)</f>
        <v>2</v>
      </c>
      <c r="F1089" s="22"/>
      <c r="G1089" s="22"/>
      <c r="K1089" s="22"/>
    </row>
    <row r="1090">
      <c r="A1090" s="23" t="s">
        <v>10746</v>
      </c>
      <c r="B1090" s="21" t="s">
        <v>17650</v>
      </c>
      <c r="C1090" s="23">
        <v>0.0</v>
      </c>
      <c r="D1090" s="22" t="str">
        <f t="shared" si="1"/>
        <v>000000000000000</v>
      </c>
      <c r="E1090" s="22">
        <f>IFERROR(__xludf.DUMMYFUNCTION("SUM(COUNTA(SPLIT(D1090,""0"")))"),1.0)</f>
        <v>1</v>
      </c>
      <c r="F1090" s="22"/>
      <c r="G1090" s="22"/>
      <c r="K1090" s="22"/>
    </row>
    <row r="1091">
      <c r="A1091" s="23" t="s">
        <v>5298</v>
      </c>
      <c r="B1091" s="21" t="s">
        <v>17493</v>
      </c>
      <c r="C1091" s="23">
        <v>1.0E14</v>
      </c>
      <c r="D1091" s="22" t="str">
        <f t="shared" si="1"/>
        <v>100000000000000</v>
      </c>
      <c r="E1091" s="22">
        <f>IFERROR(__xludf.DUMMYFUNCTION("SUM(COUNTA(SPLIT(D1091,""0"")))"),1.0)</f>
        <v>1</v>
      </c>
      <c r="F1091" s="22"/>
      <c r="G1091" s="22"/>
      <c r="K1091" s="22"/>
    </row>
    <row r="1092">
      <c r="A1092" s="23" t="s">
        <v>6676</v>
      </c>
      <c r="B1092" s="21" t="s">
        <v>17438</v>
      </c>
      <c r="C1092" s="23">
        <v>1000000.0</v>
      </c>
      <c r="D1092" s="22" t="str">
        <f t="shared" si="1"/>
        <v>000000001000000</v>
      </c>
      <c r="E1092" s="22">
        <f>IFERROR(__xludf.DUMMYFUNCTION("SUM(COUNTA(SPLIT(D1092,""0"")))"),1.0)</f>
        <v>1</v>
      </c>
      <c r="F1092" s="22"/>
      <c r="G1092" s="22"/>
      <c r="K1092" s="22"/>
    </row>
    <row r="1093">
      <c r="A1093" s="23" t="s">
        <v>3227</v>
      </c>
      <c r="B1093" s="21" t="s">
        <v>17425</v>
      </c>
      <c r="C1093" s="23">
        <v>1.1000000101E14</v>
      </c>
      <c r="D1093" s="22" t="str">
        <f t="shared" si="1"/>
        <v>110000001010000</v>
      </c>
      <c r="E1093" s="22">
        <f>IFERROR(__xludf.DUMMYFUNCTION("SUM(COUNTA(SPLIT(D1093,""0"")))"),3.0)</f>
        <v>3</v>
      </c>
      <c r="F1093" s="22"/>
      <c r="G1093" s="22"/>
      <c r="K1093" s="22"/>
    </row>
    <row r="1094">
      <c r="A1094" s="23" t="s">
        <v>13363</v>
      </c>
      <c r="B1094" s="21" t="s">
        <v>17439</v>
      </c>
      <c r="C1094" s="23">
        <v>1.0E14</v>
      </c>
      <c r="D1094" s="22" t="str">
        <f t="shared" si="1"/>
        <v>100000000000000</v>
      </c>
      <c r="E1094" s="22">
        <f>IFERROR(__xludf.DUMMYFUNCTION("SUM(COUNTA(SPLIT(D1094,""0"")))"),1.0)</f>
        <v>1</v>
      </c>
      <c r="F1094" s="22"/>
      <c r="G1094" s="22"/>
      <c r="K1094" s="22"/>
    </row>
    <row r="1095">
      <c r="A1095" s="23" t="s">
        <v>9424</v>
      </c>
      <c r="B1095" s="21" t="s">
        <v>17425</v>
      </c>
      <c r="C1095" s="23">
        <v>1.1000000101E14</v>
      </c>
      <c r="D1095" s="22" t="str">
        <f t="shared" si="1"/>
        <v>110000001010000</v>
      </c>
      <c r="E1095" s="22">
        <f>IFERROR(__xludf.DUMMYFUNCTION("SUM(COUNTA(SPLIT(D1095,""0"")))"),3.0)</f>
        <v>3</v>
      </c>
      <c r="F1095" s="22"/>
      <c r="G1095" s="22"/>
      <c r="K1095" s="22"/>
    </row>
    <row r="1096">
      <c r="A1096" s="23" t="s">
        <v>1481</v>
      </c>
      <c r="B1096" s="21" t="s">
        <v>17425</v>
      </c>
      <c r="C1096" s="23">
        <v>1.1000000101E14</v>
      </c>
      <c r="D1096" s="22" t="str">
        <f t="shared" si="1"/>
        <v>110000001010000</v>
      </c>
      <c r="E1096" s="22">
        <f>IFERROR(__xludf.DUMMYFUNCTION("SUM(COUNTA(SPLIT(D1096,""0"")))"),3.0)</f>
        <v>3</v>
      </c>
      <c r="F1096" s="22"/>
      <c r="G1096" s="22"/>
      <c r="K1096" s="22"/>
    </row>
    <row r="1097">
      <c r="A1097" s="23" t="s">
        <v>1147</v>
      </c>
      <c r="B1097" s="21" t="s">
        <v>17439</v>
      </c>
      <c r="C1097" s="23">
        <v>1.0E14</v>
      </c>
      <c r="D1097" s="22" t="str">
        <f t="shared" si="1"/>
        <v>100000000000000</v>
      </c>
      <c r="E1097" s="22">
        <f>IFERROR(__xludf.DUMMYFUNCTION("SUM(COUNTA(SPLIT(D1097,""0"")))"),1.0)</f>
        <v>1</v>
      </c>
      <c r="F1097" s="22"/>
      <c r="G1097" s="22"/>
      <c r="K1097" s="22"/>
    </row>
    <row r="1098">
      <c r="A1098" s="23" t="s">
        <v>15391</v>
      </c>
      <c r="B1098" s="21" t="s">
        <v>17447</v>
      </c>
      <c r="C1098" s="23">
        <v>1.0E11</v>
      </c>
      <c r="D1098" s="22" t="str">
        <f t="shared" si="1"/>
        <v>000100000000000</v>
      </c>
      <c r="E1098" s="22">
        <f>IFERROR(__xludf.DUMMYFUNCTION("SUM(COUNTA(SPLIT(D1098,""0"")))"),1.0)</f>
        <v>1</v>
      </c>
      <c r="F1098" s="22"/>
      <c r="G1098" s="22"/>
      <c r="K1098" s="22"/>
    </row>
    <row r="1099">
      <c r="A1099" s="23" t="s">
        <v>14991</v>
      </c>
      <c r="B1099" s="21" t="s">
        <v>17438</v>
      </c>
      <c r="C1099" s="23">
        <v>1000000.0</v>
      </c>
      <c r="D1099" s="22" t="str">
        <f t="shared" si="1"/>
        <v>000000001000000</v>
      </c>
      <c r="E1099" s="22">
        <f>IFERROR(__xludf.DUMMYFUNCTION("SUM(COUNTA(SPLIT(D1099,""0"")))"),1.0)</f>
        <v>1</v>
      </c>
      <c r="F1099" s="22"/>
      <c r="G1099" s="22"/>
      <c r="K1099" s="22"/>
    </row>
    <row r="1100">
      <c r="A1100" s="23" t="s">
        <v>2772</v>
      </c>
      <c r="B1100" s="21" t="s">
        <v>17425</v>
      </c>
      <c r="C1100" s="23">
        <v>1.1000000101E14</v>
      </c>
      <c r="D1100" s="22" t="str">
        <f t="shared" si="1"/>
        <v>110000001010000</v>
      </c>
      <c r="E1100" s="22">
        <f>IFERROR(__xludf.DUMMYFUNCTION("SUM(COUNTA(SPLIT(D1100,""0"")))"),3.0)</f>
        <v>3</v>
      </c>
      <c r="F1100" s="22"/>
      <c r="G1100" s="22"/>
      <c r="K1100" s="22"/>
    </row>
    <row r="1101">
      <c r="A1101" s="23" t="s">
        <v>2545</v>
      </c>
      <c r="B1101" s="21" t="s">
        <v>17651</v>
      </c>
      <c r="C1101" s="23">
        <v>1.0100001000001E13</v>
      </c>
      <c r="D1101" s="22" t="str">
        <f t="shared" si="1"/>
        <v>010100001000001</v>
      </c>
      <c r="E1101" s="22">
        <f>IFERROR(__xludf.DUMMYFUNCTION("SUM(COUNTA(SPLIT(D1101,""0"")))"),4.0)</f>
        <v>4</v>
      </c>
      <c r="F1101" s="22"/>
      <c r="G1101" s="22"/>
      <c r="K1101" s="22"/>
    </row>
    <row r="1102">
      <c r="A1102" s="23" t="s">
        <v>13800</v>
      </c>
      <c r="B1102" s="21" t="s">
        <v>17512</v>
      </c>
      <c r="C1102" s="23">
        <v>1.01001E13</v>
      </c>
      <c r="D1102" s="22" t="str">
        <f t="shared" si="1"/>
        <v>010100100000000</v>
      </c>
      <c r="E1102" s="22">
        <f>IFERROR(__xludf.DUMMYFUNCTION("SUM(COUNTA(SPLIT(D1102,""0"")))"),3.0)</f>
        <v>3</v>
      </c>
      <c r="F1102" s="22"/>
      <c r="G1102" s="22"/>
      <c r="K1102" s="22"/>
    </row>
    <row r="1103">
      <c r="A1103" s="23" t="s">
        <v>13796</v>
      </c>
      <c r="B1103" s="21" t="s">
        <v>17474</v>
      </c>
      <c r="C1103" s="23">
        <v>10001.0</v>
      </c>
      <c r="D1103" s="22" t="str">
        <f t="shared" si="1"/>
        <v>000000000010001</v>
      </c>
      <c r="E1103" s="22">
        <f>IFERROR(__xludf.DUMMYFUNCTION("SUM(COUNTA(SPLIT(D1103,""0"")))"),2.0)</f>
        <v>2</v>
      </c>
      <c r="F1103" s="22"/>
      <c r="G1103" s="22"/>
      <c r="K1103" s="22"/>
    </row>
    <row r="1104">
      <c r="A1104" s="23" t="s">
        <v>9415</v>
      </c>
      <c r="B1104" s="21" t="s">
        <v>17443</v>
      </c>
      <c r="C1104" s="23">
        <v>1.001E14</v>
      </c>
      <c r="D1104" s="22" t="str">
        <f t="shared" si="1"/>
        <v>100100000000000</v>
      </c>
      <c r="E1104" s="22">
        <f>IFERROR(__xludf.DUMMYFUNCTION("SUM(COUNTA(SPLIT(D1104,""0"")))"),2.0)</f>
        <v>2</v>
      </c>
      <c r="F1104" s="22"/>
      <c r="G1104" s="22"/>
      <c r="K1104" s="22"/>
    </row>
    <row r="1105">
      <c r="A1105" s="23" t="s">
        <v>7451</v>
      </c>
      <c r="B1105" s="21" t="s">
        <v>17425</v>
      </c>
      <c r="C1105" s="23">
        <v>1.1000000101E14</v>
      </c>
      <c r="D1105" s="22" t="str">
        <f t="shared" si="1"/>
        <v>110000001010000</v>
      </c>
      <c r="E1105" s="22">
        <f>IFERROR(__xludf.DUMMYFUNCTION("SUM(COUNTA(SPLIT(D1105,""0"")))"),3.0)</f>
        <v>3</v>
      </c>
      <c r="F1105" s="22"/>
      <c r="G1105" s="22"/>
      <c r="K1105" s="22"/>
    </row>
    <row r="1106">
      <c r="A1106" s="23" t="s">
        <v>11689</v>
      </c>
      <c r="B1106" s="21" t="s">
        <v>17450</v>
      </c>
      <c r="C1106" s="23">
        <v>1.0</v>
      </c>
      <c r="D1106" s="22" t="str">
        <f t="shared" si="1"/>
        <v>000000000000001</v>
      </c>
      <c r="E1106" s="22">
        <f>IFERROR(__xludf.DUMMYFUNCTION("SUM(COUNTA(SPLIT(D1106,""0"")))"),1.0)</f>
        <v>1</v>
      </c>
      <c r="F1106" s="22"/>
      <c r="G1106" s="22"/>
      <c r="K1106" s="22"/>
    </row>
    <row r="1107">
      <c r="A1107" s="23" t="s">
        <v>14006</v>
      </c>
      <c r="B1107" s="21" t="s">
        <v>17496</v>
      </c>
      <c r="C1107" s="23">
        <v>1.00110011E11</v>
      </c>
      <c r="D1107" s="22" t="str">
        <f t="shared" si="1"/>
        <v>000100110011000</v>
      </c>
      <c r="E1107" s="22">
        <f>IFERROR(__xludf.DUMMYFUNCTION("SUM(COUNTA(SPLIT(D1107,""0"")))"),3.0)</f>
        <v>3</v>
      </c>
      <c r="F1107" s="22"/>
      <c r="G1107" s="22"/>
      <c r="K1107" s="22"/>
    </row>
    <row r="1108">
      <c r="A1108" s="23" t="s">
        <v>16565</v>
      </c>
      <c r="B1108" s="21" t="s">
        <v>17425</v>
      </c>
      <c r="C1108" s="23">
        <v>1.1000000101E14</v>
      </c>
      <c r="D1108" s="22" t="str">
        <f t="shared" si="1"/>
        <v>110000001010000</v>
      </c>
      <c r="E1108" s="22">
        <f>IFERROR(__xludf.DUMMYFUNCTION("SUM(COUNTA(SPLIT(D1108,""0"")))"),3.0)</f>
        <v>3</v>
      </c>
      <c r="F1108" s="22"/>
      <c r="G1108" s="22"/>
      <c r="K1108" s="22"/>
    </row>
    <row r="1109">
      <c r="A1109" s="23" t="s">
        <v>2366</v>
      </c>
      <c r="B1109" s="21" t="s">
        <v>17454</v>
      </c>
      <c r="C1109" s="23">
        <v>1.0E7</v>
      </c>
      <c r="D1109" s="22" t="str">
        <f t="shared" si="1"/>
        <v>000000010000000</v>
      </c>
      <c r="E1109" s="22">
        <f>IFERROR(__xludf.DUMMYFUNCTION("SUM(COUNTA(SPLIT(D1109,""0"")))"),1.0)</f>
        <v>1</v>
      </c>
      <c r="F1109" s="22"/>
      <c r="G1109" s="22"/>
      <c r="K1109" s="22"/>
    </row>
    <row r="1110">
      <c r="A1110" s="23" t="s">
        <v>13827</v>
      </c>
      <c r="B1110" s="21" t="s">
        <v>17438</v>
      </c>
      <c r="C1110" s="23">
        <v>1000000.0</v>
      </c>
      <c r="D1110" s="22" t="str">
        <f t="shared" si="1"/>
        <v>000000001000000</v>
      </c>
      <c r="E1110" s="22">
        <f>IFERROR(__xludf.DUMMYFUNCTION("SUM(COUNTA(SPLIT(D1110,""0"")))"),1.0)</f>
        <v>1</v>
      </c>
      <c r="F1110" s="22"/>
      <c r="G1110" s="22"/>
      <c r="K1110" s="22"/>
    </row>
    <row r="1111">
      <c r="A1111" s="23" t="s">
        <v>1066</v>
      </c>
      <c r="B1111" s="21" t="s">
        <v>17438</v>
      </c>
      <c r="C1111" s="23">
        <v>1000000.0</v>
      </c>
      <c r="D1111" s="22" t="str">
        <f t="shared" si="1"/>
        <v>000000001000000</v>
      </c>
      <c r="E1111" s="22">
        <f>IFERROR(__xludf.DUMMYFUNCTION("SUM(COUNTA(SPLIT(D1111,""0"")))"),1.0)</f>
        <v>1</v>
      </c>
      <c r="F1111" s="22"/>
      <c r="G1111" s="22"/>
      <c r="K1111" s="22"/>
    </row>
    <row r="1112">
      <c r="A1112" s="23" t="s">
        <v>6384</v>
      </c>
      <c r="B1112" s="21" t="s">
        <v>17438</v>
      </c>
      <c r="C1112" s="23">
        <v>1000000.0</v>
      </c>
      <c r="D1112" s="22" t="str">
        <f t="shared" si="1"/>
        <v>000000001000000</v>
      </c>
      <c r="E1112" s="22">
        <f>IFERROR(__xludf.DUMMYFUNCTION("SUM(COUNTA(SPLIT(D1112,""0"")))"),1.0)</f>
        <v>1</v>
      </c>
      <c r="F1112" s="22"/>
      <c r="G1112" s="22"/>
      <c r="K1112" s="22"/>
    </row>
    <row r="1113">
      <c r="A1113" s="23" t="s">
        <v>771</v>
      </c>
      <c r="B1113" s="21" t="s">
        <v>17493</v>
      </c>
      <c r="C1113" s="23">
        <v>1.0E14</v>
      </c>
      <c r="D1113" s="22" t="str">
        <f t="shared" si="1"/>
        <v>100000000000000</v>
      </c>
      <c r="E1113" s="22">
        <f>IFERROR(__xludf.DUMMYFUNCTION("SUM(COUNTA(SPLIT(D1113,""0"")))"),1.0)</f>
        <v>1</v>
      </c>
      <c r="F1113" s="22"/>
      <c r="G1113" s="22"/>
      <c r="K1113" s="22"/>
    </row>
    <row r="1114">
      <c r="A1114" s="23" t="s">
        <v>17020</v>
      </c>
      <c r="B1114" s="21" t="s">
        <v>17425</v>
      </c>
      <c r="C1114" s="23">
        <v>1.1000000101E14</v>
      </c>
      <c r="D1114" s="22" t="str">
        <f t="shared" si="1"/>
        <v>110000001010000</v>
      </c>
      <c r="E1114" s="22">
        <f>IFERROR(__xludf.DUMMYFUNCTION("SUM(COUNTA(SPLIT(D1114,""0"")))"),3.0)</f>
        <v>3</v>
      </c>
      <c r="F1114" s="22"/>
      <c r="G1114" s="22"/>
      <c r="K1114" s="22"/>
    </row>
    <row r="1115">
      <c r="A1115" s="23" t="s">
        <v>224</v>
      </c>
      <c r="B1115" s="21" t="s">
        <v>17482</v>
      </c>
      <c r="C1115" s="23">
        <v>10000.0</v>
      </c>
      <c r="D1115" s="22" t="str">
        <f t="shared" si="1"/>
        <v>000000000010000</v>
      </c>
      <c r="E1115" s="22">
        <f>IFERROR(__xludf.DUMMYFUNCTION("SUM(COUNTA(SPLIT(D1115,""0"")))"),1.0)</f>
        <v>1</v>
      </c>
      <c r="F1115" s="22"/>
      <c r="G1115" s="22"/>
      <c r="K1115" s="22"/>
    </row>
    <row r="1116">
      <c r="A1116" s="23" t="s">
        <v>5172</v>
      </c>
      <c r="B1116" s="21" t="s">
        <v>17425</v>
      </c>
      <c r="C1116" s="23">
        <v>1.1000000101E14</v>
      </c>
      <c r="D1116" s="22" t="str">
        <f t="shared" si="1"/>
        <v>110000001010000</v>
      </c>
      <c r="E1116" s="22">
        <f>IFERROR(__xludf.DUMMYFUNCTION("SUM(COUNTA(SPLIT(D1116,""0"")))"),3.0)</f>
        <v>3</v>
      </c>
      <c r="F1116" s="22"/>
      <c r="G1116" s="22"/>
      <c r="K1116" s="22"/>
    </row>
    <row r="1117">
      <c r="A1117" s="23" t="s">
        <v>15911</v>
      </c>
      <c r="B1117" s="21" t="s">
        <v>17425</v>
      </c>
      <c r="C1117" s="23">
        <v>1.1000000101E14</v>
      </c>
      <c r="D1117" s="22" t="str">
        <f t="shared" si="1"/>
        <v>110000001010000</v>
      </c>
      <c r="E1117" s="22">
        <f>IFERROR(__xludf.DUMMYFUNCTION("SUM(COUNTA(SPLIT(D1117,""0"")))"),3.0)</f>
        <v>3</v>
      </c>
      <c r="F1117" s="22"/>
      <c r="G1117" s="22"/>
      <c r="K1117" s="22"/>
    </row>
    <row r="1118">
      <c r="A1118" s="23" t="s">
        <v>16980</v>
      </c>
      <c r="B1118" s="21" t="s">
        <v>17541</v>
      </c>
      <c r="C1118" s="23">
        <v>1.10000001E14</v>
      </c>
      <c r="D1118" s="22" t="str">
        <f t="shared" si="1"/>
        <v>110000001000000</v>
      </c>
      <c r="E1118" s="22">
        <f>IFERROR(__xludf.DUMMYFUNCTION("SUM(COUNTA(SPLIT(D1118,""0"")))"),2.0)</f>
        <v>2</v>
      </c>
      <c r="F1118" s="22"/>
      <c r="G1118" s="22"/>
      <c r="K1118" s="22"/>
    </row>
    <row r="1119">
      <c r="A1119" s="23" t="s">
        <v>16132</v>
      </c>
      <c r="B1119" s="21" t="s">
        <v>17443</v>
      </c>
      <c r="C1119" s="23">
        <v>1.001E14</v>
      </c>
      <c r="D1119" s="22" t="str">
        <f t="shared" si="1"/>
        <v>100100000000000</v>
      </c>
      <c r="E1119" s="22">
        <f>IFERROR(__xludf.DUMMYFUNCTION("SUM(COUNTA(SPLIT(D1119,""0"")))"),2.0)</f>
        <v>2</v>
      </c>
      <c r="F1119" s="22"/>
      <c r="G1119" s="22"/>
      <c r="K1119" s="22"/>
    </row>
    <row r="1120">
      <c r="A1120" s="23" t="s">
        <v>4280</v>
      </c>
      <c r="B1120" s="21" t="s">
        <v>17428</v>
      </c>
      <c r="C1120" s="23">
        <v>1110000.0</v>
      </c>
      <c r="D1120" s="22" t="str">
        <f t="shared" si="1"/>
        <v>000000001110000</v>
      </c>
      <c r="E1120" s="22">
        <f>IFERROR(__xludf.DUMMYFUNCTION("SUM(COUNTA(SPLIT(D1120,""0"")))"),1.0)</f>
        <v>1</v>
      </c>
      <c r="F1120" s="22"/>
      <c r="G1120" s="22"/>
      <c r="K1120" s="22"/>
    </row>
    <row r="1121">
      <c r="A1121" s="23" t="s">
        <v>14844</v>
      </c>
      <c r="B1121" s="21" t="s">
        <v>17425</v>
      </c>
      <c r="C1121" s="23">
        <v>1.1000000101E14</v>
      </c>
      <c r="D1121" s="22" t="str">
        <f t="shared" si="1"/>
        <v>110000001010000</v>
      </c>
      <c r="E1121" s="22">
        <f>IFERROR(__xludf.DUMMYFUNCTION("SUM(COUNTA(SPLIT(D1121,""0"")))"),3.0)</f>
        <v>3</v>
      </c>
      <c r="F1121" s="22"/>
      <c r="G1121" s="22"/>
      <c r="K1121" s="22"/>
    </row>
    <row r="1122">
      <c r="A1122" s="23" t="s">
        <v>15828</v>
      </c>
      <c r="B1122" s="21" t="s">
        <v>17444</v>
      </c>
      <c r="C1122" s="23">
        <v>1.10011E7</v>
      </c>
      <c r="D1122" s="22" t="str">
        <f t="shared" si="1"/>
        <v>000000011001100</v>
      </c>
      <c r="E1122" s="22">
        <f>IFERROR(__xludf.DUMMYFUNCTION("SUM(COUNTA(SPLIT(D1122,""0"")))"),2.0)</f>
        <v>2</v>
      </c>
      <c r="F1122" s="22"/>
      <c r="G1122" s="22"/>
      <c r="K1122" s="22"/>
    </row>
    <row r="1123">
      <c r="A1123" s="23" t="s">
        <v>891</v>
      </c>
      <c r="B1123" s="21" t="s">
        <v>17652</v>
      </c>
      <c r="C1123" s="23">
        <v>1.00110011E11</v>
      </c>
      <c r="D1123" s="22" t="str">
        <f t="shared" si="1"/>
        <v>000100110011000</v>
      </c>
      <c r="E1123" s="22">
        <f>IFERROR(__xludf.DUMMYFUNCTION("SUM(COUNTA(SPLIT(D1123,""0"")))"),3.0)</f>
        <v>3</v>
      </c>
      <c r="F1123" s="22"/>
      <c r="G1123" s="22"/>
      <c r="K1123" s="22"/>
    </row>
    <row r="1124">
      <c r="A1124" s="23" t="s">
        <v>15303</v>
      </c>
      <c r="B1124" s="21" t="s">
        <v>17450</v>
      </c>
      <c r="C1124" s="23">
        <v>1.0</v>
      </c>
      <c r="D1124" s="22" t="str">
        <f t="shared" si="1"/>
        <v>000000000000001</v>
      </c>
      <c r="E1124" s="22">
        <f>IFERROR(__xludf.DUMMYFUNCTION("SUM(COUNTA(SPLIT(D1124,""0"")))"),1.0)</f>
        <v>1</v>
      </c>
      <c r="F1124" s="22"/>
      <c r="G1124" s="22"/>
      <c r="K1124" s="22"/>
    </row>
    <row r="1125">
      <c r="A1125" s="23" t="s">
        <v>13213</v>
      </c>
      <c r="B1125" s="21" t="s">
        <v>17439</v>
      </c>
      <c r="C1125" s="23">
        <v>1.0E14</v>
      </c>
      <c r="D1125" s="22" t="str">
        <f t="shared" si="1"/>
        <v>100000000000000</v>
      </c>
      <c r="E1125" s="22">
        <f>IFERROR(__xludf.DUMMYFUNCTION("SUM(COUNTA(SPLIT(D1125,""0"")))"),1.0)</f>
        <v>1</v>
      </c>
      <c r="F1125" s="22"/>
      <c r="G1125" s="22"/>
      <c r="K1125" s="22"/>
    </row>
    <row r="1126">
      <c r="A1126" s="23" t="s">
        <v>4954</v>
      </c>
      <c r="B1126" s="21" t="s">
        <v>17438</v>
      </c>
      <c r="C1126" s="23">
        <v>1000000.0</v>
      </c>
      <c r="D1126" s="22" t="str">
        <f t="shared" si="1"/>
        <v>000000001000000</v>
      </c>
      <c r="E1126" s="22">
        <f>IFERROR(__xludf.DUMMYFUNCTION("SUM(COUNTA(SPLIT(D1126,""0"")))"),1.0)</f>
        <v>1</v>
      </c>
      <c r="F1126" s="22"/>
      <c r="G1126" s="22"/>
      <c r="K1126" s="22"/>
    </row>
    <row r="1127">
      <c r="A1127" s="23" t="s">
        <v>17653</v>
      </c>
      <c r="B1127" s="21" t="s">
        <v>17654</v>
      </c>
      <c r="C1127" s="23">
        <v>0.0</v>
      </c>
      <c r="D1127" s="22" t="str">
        <f t="shared" si="1"/>
        <v>000000000000000</v>
      </c>
      <c r="E1127" s="22">
        <f>IFERROR(__xludf.DUMMYFUNCTION("SUM(COUNTA(SPLIT(D1127,""0"")))"),1.0)</f>
        <v>1</v>
      </c>
      <c r="F1127" s="22"/>
      <c r="G1127" s="22"/>
      <c r="K1127" s="22"/>
    </row>
    <row r="1128">
      <c r="A1128" s="23" t="s">
        <v>13012</v>
      </c>
      <c r="B1128" s="21" t="s">
        <v>17425</v>
      </c>
      <c r="C1128" s="23">
        <v>1.1000000101E14</v>
      </c>
      <c r="D1128" s="22" t="str">
        <f t="shared" si="1"/>
        <v>110000001010000</v>
      </c>
      <c r="E1128" s="22">
        <f>IFERROR(__xludf.DUMMYFUNCTION("SUM(COUNTA(SPLIT(D1128,""0"")))"),3.0)</f>
        <v>3</v>
      </c>
      <c r="F1128" s="22"/>
      <c r="G1128" s="22"/>
      <c r="K1128" s="22"/>
    </row>
    <row r="1129">
      <c r="A1129" s="23" t="s">
        <v>16025</v>
      </c>
      <c r="B1129" s="21" t="s">
        <v>17655</v>
      </c>
      <c r="C1129" s="23">
        <v>1.0E7</v>
      </c>
      <c r="D1129" s="22" t="str">
        <f t="shared" si="1"/>
        <v>000000010000000</v>
      </c>
      <c r="E1129" s="22">
        <f>IFERROR(__xludf.DUMMYFUNCTION("SUM(COUNTA(SPLIT(D1129,""0"")))"),1.0)</f>
        <v>1</v>
      </c>
      <c r="F1129" s="22"/>
      <c r="G1129" s="22"/>
      <c r="K1129" s="22"/>
    </row>
    <row r="1130">
      <c r="A1130" s="23" t="s">
        <v>9610</v>
      </c>
      <c r="B1130" s="21" t="s">
        <v>17439</v>
      </c>
      <c r="C1130" s="23">
        <v>1.0E14</v>
      </c>
      <c r="D1130" s="22" t="str">
        <f t="shared" si="1"/>
        <v>100000000000000</v>
      </c>
      <c r="E1130" s="22">
        <f>IFERROR(__xludf.DUMMYFUNCTION("SUM(COUNTA(SPLIT(D1130,""0"")))"),1.0)</f>
        <v>1</v>
      </c>
      <c r="F1130" s="22"/>
      <c r="G1130" s="22"/>
      <c r="K1130" s="22"/>
    </row>
    <row r="1131">
      <c r="A1131" s="23" t="s">
        <v>3849</v>
      </c>
      <c r="B1131" s="21" t="s">
        <v>17442</v>
      </c>
      <c r="C1131" s="23">
        <v>1001000.0</v>
      </c>
      <c r="D1131" s="22" t="str">
        <f t="shared" si="1"/>
        <v>000000001001000</v>
      </c>
      <c r="E1131" s="22">
        <f>IFERROR(__xludf.DUMMYFUNCTION("SUM(COUNTA(SPLIT(D1131,""0"")))"),2.0)</f>
        <v>2</v>
      </c>
      <c r="F1131" s="22"/>
      <c r="G1131" s="22"/>
      <c r="K1131" s="22"/>
    </row>
    <row r="1132">
      <c r="A1132" s="23" t="s">
        <v>8613</v>
      </c>
      <c r="B1132" s="21" t="s">
        <v>17433</v>
      </c>
      <c r="C1132" s="23">
        <v>1110000.0</v>
      </c>
      <c r="D1132" s="22" t="str">
        <f t="shared" si="1"/>
        <v>000000001110000</v>
      </c>
      <c r="E1132" s="22">
        <f>IFERROR(__xludf.DUMMYFUNCTION("SUM(COUNTA(SPLIT(D1132,""0"")))"),1.0)</f>
        <v>1</v>
      </c>
      <c r="F1132" s="22"/>
      <c r="G1132" s="22"/>
      <c r="K1132" s="22"/>
    </row>
    <row r="1133">
      <c r="A1133" s="23" t="s">
        <v>614</v>
      </c>
      <c r="B1133" s="21" t="s">
        <v>17425</v>
      </c>
      <c r="C1133" s="23">
        <v>1.1000000101E14</v>
      </c>
      <c r="D1133" s="22" t="str">
        <f t="shared" si="1"/>
        <v>110000001010000</v>
      </c>
      <c r="E1133" s="22">
        <f>IFERROR(__xludf.DUMMYFUNCTION("SUM(COUNTA(SPLIT(D1133,""0"")))"),3.0)</f>
        <v>3</v>
      </c>
      <c r="F1133" s="22"/>
      <c r="G1133" s="22"/>
      <c r="K1133" s="22"/>
    </row>
    <row r="1134">
      <c r="A1134" s="23" t="s">
        <v>10711</v>
      </c>
      <c r="B1134" s="21" t="s">
        <v>17439</v>
      </c>
      <c r="C1134" s="23">
        <v>1.0E14</v>
      </c>
      <c r="D1134" s="22" t="str">
        <f t="shared" si="1"/>
        <v>100000000000000</v>
      </c>
      <c r="E1134" s="22">
        <f>IFERROR(__xludf.DUMMYFUNCTION("SUM(COUNTA(SPLIT(D1134,""0"")))"),1.0)</f>
        <v>1</v>
      </c>
      <c r="F1134" s="22"/>
      <c r="G1134" s="22"/>
      <c r="K1134" s="22"/>
    </row>
    <row r="1135">
      <c r="A1135" s="23" t="s">
        <v>15001</v>
      </c>
      <c r="B1135" s="21" t="s">
        <v>17612</v>
      </c>
      <c r="C1135" s="23">
        <v>1001000.0</v>
      </c>
      <c r="D1135" s="22" t="str">
        <f t="shared" si="1"/>
        <v>000000001001000</v>
      </c>
      <c r="E1135" s="22">
        <f>IFERROR(__xludf.DUMMYFUNCTION("SUM(COUNTA(SPLIT(D1135,""0"")))"),2.0)</f>
        <v>2</v>
      </c>
      <c r="F1135" s="22"/>
      <c r="G1135" s="22"/>
      <c r="K1135" s="22"/>
    </row>
    <row r="1136">
      <c r="A1136" s="23" t="s">
        <v>8669</v>
      </c>
      <c r="B1136" s="21" t="s">
        <v>17425</v>
      </c>
      <c r="C1136" s="23">
        <v>1.1000000101E14</v>
      </c>
      <c r="D1136" s="22" t="str">
        <f t="shared" si="1"/>
        <v>110000001010000</v>
      </c>
      <c r="E1136" s="22">
        <f>IFERROR(__xludf.DUMMYFUNCTION("SUM(COUNTA(SPLIT(D1136,""0"")))"),3.0)</f>
        <v>3</v>
      </c>
      <c r="F1136" s="22"/>
      <c r="G1136" s="22"/>
      <c r="K1136" s="22"/>
    </row>
    <row r="1137">
      <c r="A1137" s="23" t="s">
        <v>5650</v>
      </c>
      <c r="B1137" s="21" t="s">
        <v>17435</v>
      </c>
      <c r="C1137" s="23">
        <v>1000000.0</v>
      </c>
      <c r="D1137" s="22" t="str">
        <f t="shared" si="1"/>
        <v>000000001000000</v>
      </c>
      <c r="E1137" s="22">
        <f>IFERROR(__xludf.DUMMYFUNCTION("SUM(COUNTA(SPLIT(D1137,""0"")))"),1.0)</f>
        <v>1</v>
      </c>
      <c r="F1137" s="22"/>
      <c r="G1137" s="22"/>
      <c r="K1137" s="22"/>
    </row>
    <row r="1138">
      <c r="A1138" s="23" t="s">
        <v>7177</v>
      </c>
      <c r="B1138" s="21" t="s">
        <v>17656</v>
      </c>
      <c r="C1138" s="23">
        <v>1.1000000001E14</v>
      </c>
      <c r="D1138" s="22" t="str">
        <f t="shared" si="1"/>
        <v>110000000010000</v>
      </c>
      <c r="E1138" s="22">
        <f>IFERROR(__xludf.DUMMYFUNCTION("SUM(COUNTA(SPLIT(D1138,""0"")))"),2.0)</f>
        <v>2</v>
      </c>
      <c r="F1138" s="22"/>
      <c r="G1138" s="22"/>
      <c r="K1138" s="22"/>
    </row>
    <row r="1139">
      <c r="A1139" s="23" t="s">
        <v>16360</v>
      </c>
      <c r="B1139" s="21" t="s">
        <v>17552</v>
      </c>
      <c r="C1139" s="23">
        <v>1.001001E14</v>
      </c>
      <c r="D1139" s="22" t="str">
        <f t="shared" si="1"/>
        <v>100100100000000</v>
      </c>
      <c r="E1139" s="22">
        <f>IFERROR(__xludf.DUMMYFUNCTION("SUM(COUNTA(SPLIT(D1139,""0"")))"),3.0)</f>
        <v>3</v>
      </c>
      <c r="F1139" s="22"/>
      <c r="G1139" s="22"/>
      <c r="K1139" s="22"/>
    </row>
    <row r="1140">
      <c r="A1140" s="23" t="s">
        <v>13598</v>
      </c>
      <c r="B1140" s="21" t="s">
        <v>17425</v>
      </c>
      <c r="C1140" s="23">
        <v>1.1000000101E14</v>
      </c>
      <c r="D1140" s="22" t="str">
        <f t="shared" si="1"/>
        <v>110000001010000</v>
      </c>
      <c r="E1140" s="22">
        <f>IFERROR(__xludf.DUMMYFUNCTION("SUM(COUNTA(SPLIT(D1140,""0"")))"),3.0)</f>
        <v>3</v>
      </c>
      <c r="F1140" s="22"/>
      <c r="G1140" s="22"/>
      <c r="K1140" s="22"/>
    </row>
    <row r="1141">
      <c r="A1141" s="23" t="s">
        <v>11466</v>
      </c>
      <c r="B1141" s="21" t="s">
        <v>17425</v>
      </c>
      <c r="C1141" s="23">
        <v>1.1000000101E14</v>
      </c>
      <c r="D1141" s="22" t="str">
        <f t="shared" si="1"/>
        <v>110000001010000</v>
      </c>
      <c r="E1141" s="22">
        <f>IFERROR(__xludf.DUMMYFUNCTION("SUM(COUNTA(SPLIT(D1141,""0"")))"),3.0)</f>
        <v>3</v>
      </c>
      <c r="F1141" s="22"/>
      <c r="G1141" s="22"/>
      <c r="K1141" s="22"/>
    </row>
    <row r="1142">
      <c r="A1142" s="23" t="s">
        <v>1045</v>
      </c>
      <c r="B1142" s="21" t="s">
        <v>17425</v>
      </c>
      <c r="C1142" s="23">
        <v>1.1000000101E14</v>
      </c>
      <c r="D1142" s="22" t="str">
        <f t="shared" si="1"/>
        <v>110000001010000</v>
      </c>
      <c r="E1142" s="22">
        <f>IFERROR(__xludf.DUMMYFUNCTION("SUM(COUNTA(SPLIT(D1142,""0"")))"),3.0)</f>
        <v>3</v>
      </c>
      <c r="F1142" s="22"/>
      <c r="G1142" s="22"/>
      <c r="K1142" s="22"/>
    </row>
    <row r="1143">
      <c r="A1143" s="23" t="s">
        <v>7198</v>
      </c>
      <c r="B1143" s="21" t="s">
        <v>17439</v>
      </c>
      <c r="C1143" s="23">
        <v>1.0E14</v>
      </c>
      <c r="D1143" s="22" t="str">
        <f t="shared" si="1"/>
        <v>100000000000000</v>
      </c>
      <c r="E1143" s="22">
        <f>IFERROR(__xludf.DUMMYFUNCTION("SUM(COUNTA(SPLIT(D1143,""0"")))"),1.0)</f>
        <v>1</v>
      </c>
      <c r="F1143" s="22"/>
      <c r="G1143" s="22"/>
      <c r="K1143" s="22"/>
    </row>
    <row r="1144">
      <c r="A1144" s="23" t="s">
        <v>5223</v>
      </c>
      <c r="B1144" s="21" t="s">
        <v>17438</v>
      </c>
      <c r="C1144" s="23">
        <v>1000000.0</v>
      </c>
      <c r="D1144" s="22" t="str">
        <f t="shared" si="1"/>
        <v>000000001000000</v>
      </c>
      <c r="E1144" s="22">
        <f>IFERROR(__xludf.DUMMYFUNCTION("SUM(COUNTA(SPLIT(D1144,""0"")))"),1.0)</f>
        <v>1</v>
      </c>
      <c r="F1144" s="22"/>
      <c r="G1144" s="22"/>
      <c r="K1144" s="22"/>
    </row>
    <row r="1145">
      <c r="A1145" s="23" t="s">
        <v>2787</v>
      </c>
      <c r="B1145" s="21" t="s">
        <v>17425</v>
      </c>
      <c r="C1145" s="23">
        <v>1.1000000101E14</v>
      </c>
      <c r="D1145" s="22" t="str">
        <f t="shared" si="1"/>
        <v>110000001010000</v>
      </c>
      <c r="E1145" s="22">
        <f>IFERROR(__xludf.DUMMYFUNCTION("SUM(COUNTA(SPLIT(D1145,""0"")))"),3.0)</f>
        <v>3</v>
      </c>
      <c r="F1145" s="22"/>
      <c r="G1145" s="22"/>
      <c r="K1145" s="22"/>
    </row>
    <row r="1146">
      <c r="A1146" s="23" t="s">
        <v>14685</v>
      </c>
      <c r="B1146" s="21" t="s">
        <v>17439</v>
      </c>
      <c r="C1146" s="23">
        <v>1.0E14</v>
      </c>
      <c r="D1146" s="22" t="str">
        <f t="shared" si="1"/>
        <v>100000000000000</v>
      </c>
      <c r="E1146" s="22">
        <f>IFERROR(__xludf.DUMMYFUNCTION("SUM(COUNTA(SPLIT(D1146,""0"")))"),1.0)</f>
        <v>1</v>
      </c>
      <c r="F1146" s="22"/>
      <c r="G1146" s="22"/>
      <c r="K1146" s="22"/>
    </row>
    <row r="1147">
      <c r="A1147" s="23" t="s">
        <v>2745</v>
      </c>
      <c r="B1147" s="21" t="s">
        <v>17439</v>
      </c>
      <c r="C1147" s="23">
        <v>1.0E14</v>
      </c>
      <c r="D1147" s="22" t="str">
        <f t="shared" si="1"/>
        <v>100000000000000</v>
      </c>
      <c r="E1147" s="22">
        <f>IFERROR(__xludf.DUMMYFUNCTION("SUM(COUNTA(SPLIT(D1147,""0"")))"),1.0)</f>
        <v>1</v>
      </c>
      <c r="F1147" s="22"/>
      <c r="G1147" s="22"/>
      <c r="K1147" s="22"/>
    </row>
    <row r="1148">
      <c r="A1148" s="23" t="s">
        <v>1343</v>
      </c>
      <c r="B1148" s="21" t="s">
        <v>17466</v>
      </c>
      <c r="C1148" s="23">
        <v>10000.0</v>
      </c>
      <c r="D1148" s="22" t="str">
        <f t="shared" si="1"/>
        <v>000000000010000</v>
      </c>
      <c r="E1148" s="22">
        <f>IFERROR(__xludf.DUMMYFUNCTION("SUM(COUNTA(SPLIT(D1148,""0"")))"),1.0)</f>
        <v>1</v>
      </c>
      <c r="F1148" s="22"/>
      <c r="G1148" s="22"/>
      <c r="K1148" s="22"/>
    </row>
    <row r="1149">
      <c r="A1149" s="23" t="s">
        <v>5008</v>
      </c>
      <c r="B1149" s="21" t="s">
        <v>17425</v>
      </c>
      <c r="C1149" s="23">
        <v>1.1000000101E14</v>
      </c>
      <c r="D1149" s="22" t="str">
        <f t="shared" si="1"/>
        <v>110000001010000</v>
      </c>
      <c r="E1149" s="22">
        <f>IFERROR(__xludf.DUMMYFUNCTION("SUM(COUNTA(SPLIT(D1149,""0"")))"),3.0)</f>
        <v>3</v>
      </c>
      <c r="F1149" s="22"/>
      <c r="G1149" s="22"/>
      <c r="K1149" s="22"/>
    </row>
    <row r="1150">
      <c r="A1150" s="23" t="s">
        <v>6589</v>
      </c>
      <c r="B1150" s="21" t="s">
        <v>17657</v>
      </c>
      <c r="C1150" s="23">
        <v>1.1000000111E14</v>
      </c>
      <c r="D1150" s="22" t="str">
        <f t="shared" si="1"/>
        <v>110000001110000</v>
      </c>
      <c r="E1150" s="22">
        <f>IFERROR(__xludf.DUMMYFUNCTION("SUM(COUNTA(SPLIT(D1150,""0"")))"),2.0)</f>
        <v>2</v>
      </c>
      <c r="F1150" s="22"/>
      <c r="G1150" s="22"/>
      <c r="K1150" s="22"/>
    </row>
    <row r="1151">
      <c r="A1151" s="23" t="s">
        <v>2548</v>
      </c>
      <c r="B1151" s="21" t="s">
        <v>17438</v>
      </c>
      <c r="C1151" s="23">
        <v>1000000.0</v>
      </c>
      <c r="D1151" s="22" t="str">
        <f t="shared" si="1"/>
        <v>000000001000000</v>
      </c>
      <c r="E1151" s="22">
        <f>IFERROR(__xludf.DUMMYFUNCTION("SUM(COUNTA(SPLIT(D1151,""0"")))"),1.0)</f>
        <v>1</v>
      </c>
      <c r="F1151" s="22"/>
      <c r="G1151" s="22"/>
      <c r="K1151" s="22"/>
    </row>
    <row r="1152">
      <c r="A1152" s="23" t="s">
        <v>9869</v>
      </c>
      <c r="B1152" s="21" t="s">
        <v>17485</v>
      </c>
      <c r="C1152" s="23">
        <v>10000.0</v>
      </c>
      <c r="D1152" s="22" t="str">
        <f t="shared" si="1"/>
        <v>000000000010000</v>
      </c>
      <c r="E1152" s="22">
        <f>IFERROR(__xludf.DUMMYFUNCTION("SUM(COUNTA(SPLIT(D1152,""0"")))"),1.0)</f>
        <v>1</v>
      </c>
      <c r="F1152" s="22"/>
      <c r="G1152" s="22"/>
      <c r="K1152" s="22"/>
    </row>
    <row r="1153">
      <c r="A1153" s="23" t="s">
        <v>9716</v>
      </c>
      <c r="B1153" s="21" t="s">
        <v>17438</v>
      </c>
      <c r="C1153" s="23">
        <v>1000000.0</v>
      </c>
      <c r="D1153" s="22" t="str">
        <f t="shared" si="1"/>
        <v>000000001000000</v>
      </c>
      <c r="E1153" s="22">
        <f>IFERROR(__xludf.DUMMYFUNCTION("SUM(COUNTA(SPLIT(D1153,""0"")))"),1.0)</f>
        <v>1</v>
      </c>
      <c r="F1153" s="22"/>
      <c r="G1153" s="22"/>
      <c r="K1153" s="22"/>
    </row>
    <row r="1154">
      <c r="A1154" s="23" t="s">
        <v>16792</v>
      </c>
      <c r="B1154" s="21" t="s">
        <v>17458</v>
      </c>
      <c r="C1154" s="23">
        <v>1001100.0</v>
      </c>
      <c r="D1154" s="22" t="str">
        <f t="shared" si="1"/>
        <v>000000001001100</v>
      </c>
      <c r="E1154" s="22">
        <f>IFERROR(__xludf.DUMMYFUNCTION("SUM(COUNTA(SPLIT(D1154,""0"")))"),2.0)</f>
        <v>2</v>
      </c>
      <c r="F1154" s="22"/>
      <c r="G1154" s="22"/>
      <c r="K1154" s="22"/>
    </row>
    <row r="1155">
      <c r="A1155" s="23" t="s">
        <v>8248</v>
      </c>
      <c r="B1155" s="21" t="s">
        <v>17458</v>
      </c>
      <c r="C1155" s="23">
        <v>1001100.0</v>
      </c>
      <c r="D1155" s="22" t="str">
        <f t="shared" si="1"/>
        <v>000000001001100</v>
      </c>
      <c r="E1155" s="22">
        <f>IFERROR(__xludf.DUMMYFUNCTION("SUM(COUNTA(SPLIT(D1155,""0"")))"),2.0)</f>
        <v>2</v>
      </c>
      <c r="F1155" s="22"/>
      <c r="G1155" s="22"/>
      <c r="K1155" s="22"/>
    </row>
    <row r="1156">
      <c r="A1156" s="23" t="s">
        <v>11641</v>
      </c>
      <c r="B1156" s="21" t="s">
        <v>17658</v>
      </c>
      <c r="C1156" s="23">
        <v>1.001E11</v>
      </c>
      <c r="D1156" s="22" t="str">
        <f t="shared" si="1"/>
        <v>000100100000000</v>
      </c>
      <c r="E1156" s="22">
        <f>IFERROR(__xludf.DUMMYFUNCTION("SUM(COUNTA(SPLIT(D1156,""0"")))"),2.0)</f>
        <v>2</v>
      </c>
      <c r="F1156" s="22"/>
      <c r="G1156" s="22"/>
      <c r="K1156" s="22"/>
    </row>
    <row r="1157">
      <c r="A1157" s="23" t="s">
        <v>15513</v>
      </c>
      <c r="B1157" s="21" t="s">
        <v>17439</v>
      </c>
      <c r="C1157" s="23">
        <v>1.0E14</v>
      </c>
      <c r="D1157" s="22" t="str">
        <f t="shared" si="1"/>
        <v>100000000000000</v>
      </c>
      <c r="E1157" s="22">
        <f>IFERROR(__xludf.DUMMYFUNCTION("SUM(COUNTA(SPLIT(D1157,""0"")))"),1.0)</f>
        <v>1</v>
      </c>
      <c r="F1157" s="22"/>
      <c r="G1157" s="22"/>
      <c r="K1157" s="22"/>
    </row>
    <row r="1158">
      <c r="A1158" s="23" t="s">
        <v>5424</v>
      </c>
      <c r="B1158" s="21" t="s">
        <v>17425</v>
      </c>
      <c r="C1158" s="23">
        <v>1.1000000101E14</v>
      </c>
      <c r="D1158" s="22" t="str">
        <f t="shared" si="1"/>
        <v>110000001010000</v>
      </c>
      <c r="E1158" s="22">
        <f>IFERROR(__xludf.DUMMYFUNCTION("SUM(COUNTA(SPLIT(D1158,""0"")))"),3.0)</f>
        <v>3</v>
      </c>
      <c r="F1158" s="22"/>
      <c r="G1158" s="22"/>
      <c r="K1158" s="22"/>
    </row>
    <row r="1159">
      <c r="A1159" s="23" t="s">
        <v>8033</v>
      </c>
      <c r="B1159" s="21" t="s">
        <v>17524</v>
      </c>
      <c r="C1159" s="23">
        <v>1000000.0</v>
      </c>
      <c r="D1159" s="22" t="str">
        <f t="shared" si="1"/>
        <v>000000001000000</v>
      </c>
      <c r="E1159" s="22">
        <f>IFERROR(__xludf.DUMMYFUNCTION("SUM(COUNTA(SPLIT(D1159,""0"")))"),1.0)</f>
        <v>1</v>
      </c>
      <c r="F1159" s="22"/>
      <c r="G1159" s="22"/>
      <c r="K1159" s="22"/>
    </row>
    <row r="1160">
      <c r="A1160" s="23" t="s">
        <v>4435</v>
      </c>
      <c r="B1160" s="21" t="s">
        <v>17425</v>
      </c>
      <c r="C1160" s="23">
        <v>1.1000000101E14</v>
      </c>
      <c r="D1160" s="22" t="str">
        <f t="shared" si="1"/>
        <v>110000001010000</v>
      </c>
      <c r="E1160" s="22">
        <f>IFERROR(__xludf.DUMMYFUNCTION("SUM(COUNTA(SPLIT(D1160,""0"")))"),3.0)</f>
        <v>3</v>
      </c>
      <c r="F1160" s="22"/>
      <c r="G1160" s="22"/>
      <c r="K1160" s="22"/>
    </row>
    <row r="1161">
      <c r="A1161" s="23" t="s">
        <v>14040</v>
      </c>
      <c r="B1161" s="21" t="s">
        <v>17435</v>
      </c>
      <c r="C1161" s="23">
        <v>1000000.0</v>
      </c>
      <c r="D1161" s="22" t="str">
        <f t="shared" si="1"/>
        <v>000000001000000</v>
      </c>
      <c r="E1161" s="22">
        <f>IFERROR(__xludf.DUMMYFUNCTION("SUM(COUNTA(SPLIT(D1161,""0"")))"),1.0)</f>
        <v>1</v>
      </c>
      <c r="F1161" s="22"/>
      <c r="G1161" s="22"/>
      <c r="K1161" s="22"/>
    </row>
    <row r="1162">
      <c r="A1162" s="23" t="s">
        <v>12958</v>
      </c>
      <c r="B1162" s="21" t="s">
        <v>17425</v>
      </c>
      <c r="C1162" s="23">
        <v>1.1000000101E14</v>
      </c>
      <c r="D1162" s="22" t="str">
        <f t="shared" si="1"/>
        <v>110000001010000</v>
      </c>
      <c r="E1162" s="22">
        <f>IFERROR(__xludf.DUMMYFUNCTION("SUM(COUNTA(SPLIT(D1162,""0"")))"),3.0)</f>
        <v>3</v>
      </c>
      <c r="F1162" s="22"/>
      <c r="G1162" s="22"/>
      <c r="K1162" s="22"/>
    </row>
    <row r="1163">
      <c r="A1163" s="23" t="s">
        <v>7571</v>
      </c>
      <c r="B1163" s="21" t="s">
        <v>17454</v>
      </c>
      <c r="C1163" s="23">
        <v>1.0E7</v>
      </c>
      <c r="D1163" s="22" t="str">
        <f t="shared" si="1"/>
        <v>000000010000000</v>
      </c>
      <c r="E1163" s="22">
        <f>IFERROR(__xludf.DUMMYFUNCTION("SUM(COUNTA(SPLIT(D1163,""0"")))"),1.0)</f>
        <v>1</v>
      </c>
      <c r="F1163" s="22"/>
      <c r="G1163" s="22"/>
      <c r="K1163" s="22"/>
    </row>
    <row r="1164">
      <c r="A1164" s="23" t="s">
        <v>9997</v>
      </c>
      <c r="B1164" s="21" t="s">
        <v>17436</v>
      </c>
      <c r="C1164" s="23">
        <v>1001100.0</v>
      </c>
      <c r="D1164" s="22" t="str">
        <f t="shared" si="1"/>
        <v>000000001001100</v>
      </c>
      <c r="E1164" s="22">
        <f>IFERROR(__xludf.DUMMYFUNCTION("SUM(COUNTA(SPLIT(D1164,""0"")))"),2.0)</f>
        <v>2</v>
      </c>
      <c r="F1164" s="22"/>
      <c r="G1164" s="22"/>
      <c r="K1164" s="22"/>
    </row>
    <row r="1165">
      <c r="A1165" s="23" t="s">
        <v>15664</v>
      </c>
      <c r="B1165" s="21" t="s">
        <v>17425</v>
      </c>
      <c r="C1165" s="23">
        <v>1.1000000101E14</v>
      </c>
      <c r="D1165" s="22" t="str">
        <f t="shared" si="1"/>
        <v>110000001010000</v>
      </c>
      <c r="E1165" s="22">
        <f>IFERROR(__xludf.DUMMYFUNCTION("SUM(COUNTA(SPLIT(D1165,""0"")))"),3.0)</f>
        <v>3</v>
      </c>
      <c r="F1165" s="22"/>
      <c r="G1165" s="22"/>
      <c r="K1165" s="22"/>
    </row>
    <row r="1166">
      <c r="A1166" s="23" t="s">
        <v>7312</v>
      </c>
      <c r="B1166" s="21" t="s">
        <v>17470</v>
      </c>
      <c r="C1166" s="23">
        <v>1.001001100001E14</v>
      </c>
      <c r="D1166" s="22" t="str">
        <f t="shared" si="1"/>
        <v>100100110000100</v>
      </c>
      <c r="E1166" s="22">
        <f>IFERROR(__xludf.DUMMYFUNCTION("SUM(COUNTA(SPLIT(D1166,""0"")))"),4.0)</f>
        <v>4</v>
      </c>
      <c r="F1166" s="22"/>
      <c r="G1166" s="22"/>
      <c r="K1166" s="22"/>
    </row>
    <row r="1167">
      <c r="A1167" s="23" t="s">
        <v>8958</v>
      </c>
      <c r="B1167" s="21" t="s">
        <v>17659</v>
      </c>
      <c r="C1167" s="23">
        <v>1.01001001E13</v>
      </c>
      <c r="D1167" s="22" t="str">
        <f t="shared" si="1"/>
        <v>010100100100000</v>
      </c>
      <c r="E1167" s="22">
        <f>IFERROR(__xludf.DUMMYFUNCTION("SUM(COUNTA(SPLIT(D1167,""0"")))"),4.0)</f>
        <v>4</v>
      </c>
      <c r="F1167" s="22"/>
      <c r="G1167" s="22"/>
      <c r="K1167" s="22"/>
    </row>
    <row r="1168">
      <c r="A1168" s="23" t="s">
        <v>14934</v>
      </c>
      <c r="B1168" s="21" t="s">
        <v>17483</v>
      </c>
      <c r="C1168" s="23">
        <v>1.0E11</v>
      </c>
      <c r="D1168" s="22" t="str">
        <f t="shared" si="1"/>
        <v>000100000000000</v>
      </c>
      <c r="E1168" s="22">
        <f>IFERROR(__xludf.DUMMYFUNCTION("SUM(COUNTA(SPLIT(D1168,""0"")))"),1.0)</f>
        <v>1</v>
      </c>
      <c r="F1168" s="22"/>
      <c r="G1168" s="22"/>
      <c r="K1168" s="22"/>
    </row>
    <row r="1169">
      <c r="A1169" s="23" t="s">
        <v>13191</v>
      </c>
      <c r="B1169" s="21" t="s">
        <v>17428</v>
      </c>
      <c r="C1169" s="23">
        <v>1110000.0</v>
      </c>
      <c r="D1169" s="22" t="str">
        <f t="shared" si="1"/>
        <v>000000001110000</v>
      </c>
      <c r="E1169" s="22">
        <f>IFERROR(__xludf.DUMMYFUNCTION("SUM(COUNTA(SPLIT(D1169,""0"")))"),1.0)</f>
        <v>1</v>
      </c>
      <c r="F1169" s="22"/>
      <c r="G1169" s="22"/>
      <c r="K1169" s="22"/>
    </row>
    <row r="1170">
      <c r="A1170" s="23" t="s">
        <v>10120</v>
      </c>
      <c r="B1170" s="21" t="s">
        <v>17425</v>
      </c>
      <c r="C1170" s="23">
        <v>1.1000000101E14</v>
      </c>
      <c r="D1170" s="22" t="str">
        <f t="shared" si="1"/>
        <v>110000001010000</v>
      </c>
      <c r="E1170" s="22">
        <f>IFERROR(__xludf.DUMMYFUNCTION("SUM(COUNTA(SPLIT(D1170,""0"")))"),3.0)</f>
        <v>3</v>
      </c>
      <c r="F1170" s="22"/>
      <c r="G1170" s="22"/>
      <c r="K1170" s="22"/>
    </row>
    <row r="1171">
      <c r="A1171" s="23" t="s">
        <v>6784</v>
      </c>
      <c r="B1171" s="21" t="s">
        <v>17425</v>
      </c>
      <c r="C1171" s="23">
        <v>1.1000000101E14</v>
      </c>
      <c r="D1171" s="22" t="str">
        <f t="shared" si="1"/>
        <v>110000001010000</v>
      </c>
      <c r="E1171" s="22">
        <f>IFERROR(__xludf.DUMMYFUNCTION("SUM(COUNTA(SPLIT(D1171,""0"")))"),3.0)</f>
        <v>3</v>
      </c>
      <c r="F1171" s="22"/>
      <c r="G1171" s="22"/>
      <c r="K1171" s="22"/>
    </row>
    <row r="1172">
      <c r="A1172" s="23" t="s">
        <v>7916</v>
      </c>
      <c r="B1172" s="21" t="s">
        <v>17590</v>
      </c>
      <c r="C1172" s="23">
        <v>1.00000001E14</v>
      </c>
      <c r="D1172" s="22" t="str">
        <f t="shared" si="1"/>
        <v>100000001000000</v>
      </c>
      <c r="E1172" s="22">
        <f>IFERROR(__xludf.DUMMYFUNCTION("SUM(COUNTA(SPLIT(D1172,""0"")))"),2.0)</f>
        <v>2</v>
      </c>
      <c r="F1172" s="22"/>
      <c r="G1172" s="22"/>
      <c r="K1172" s="22"/>
    </row>
    <row r="1173">
      <c r="A1173" s="23" t="s">
        <v>15762</v>
      </c>
      <c r="B1173" s="21" t="s">
        <v>17568</v>
      </c>
      <c r="C1173" s="23">
        <v>1.0110111E11</v>
      </c>
      <c r="D1173" s="22" t="str">
        <f t="shared" si="1"/>
        <v>000101101110000</v>
      </c>
      <c r="E1173" s="22">
        <f>IFERROR(__xludf.DUMMYFUNCTION("SUM(COUNTA(SPLIT(D1173,""0"")))"),3.0)</f>
        <v>3</v>
      </c>
      <c r="F1173" s="22"/>
      <c r="G1173" s="22"/>
      <c r="K1173" s="22"/>
    </row>
    <row r="1174">
      <c r="A1174" s="23" t="s">
        <v>900</v>
      </c>
      <c r="B1174" s="21" t="s">
        <v>17439</v>
      </c>
      <c r="C1174" s="23">
        <v>1.0E14</v>
      </c>
      <c r="D1174" s="22" t="str">
        <f t="shared" si="1"/>
        <v>100000000000000</v>
      </c>
      <c r="E1174" s="22">
        <f>IFERROR(__xludf.DUMMYFUNCTION("SUM(COUNTA(SPLIT(D1174,""0"")))"),1.0)</f>
        <v>1</v>
      </c>
      <c r="F1174" s="22"/>
      <c r="G1174" s="22"/>
      <c r="K1174" s="22"/>
    </row>
    <row r="1175">
      <c r="A1175" s="23" t="s">
        <v>12056</v>
      </c>
      <c r="B1175" s="21" t="s">
        <v>17660</v>
      </c>
      <c r="C1175" s="23">
        <v>1.00000001000001E14</v>
      </c>
      <c r="D1175" s="22" t="str">
        <f t="shared" si="1"/>
        <v>100000001000001</v>
      </c>
      <c r="E1175" s="22">
        <f>IFERROR(__xludf.DUMMYFUNCTION("SUM(COUNTA(SPLIT(D1175,""0"")))"),3.0)</f>
        <v>3</v>
      </c>
      <c r="F1175" s="22"/>
      <c r="G1175" s="22"/>
      <c r="K1175" s="22"/>
    </row>
    <row r="1176">
      <c r="A1176" s="23" t="s">
        <v>16434</v>
      </c>
      <c r="B1176" s="21" t="s">
        <v>17482</v>
      </c>
      <c r="C1176" s="23">
        <v>10000.0</v>
      </c>
      <c r="D1176" s="22" t="str">
        <f t="shared" si="1"/>
        <v>000000000010000</v>
      </c>
      <c r="E1176" s="22">
        <f>IFERROR(__xludf.DUMMYFUNCTION("SUM(COUNTA(SPLIT(D1176,""0"")))"),1.0)</f>
        <v>1</v>
      </c>
      <c r="F1176" s="22"/>
      <c r="G1176" s="22"/>
      <c r="K1176" s="22"/>
    </row>
    <row r="1177">
      <c r="A1177" s="23" t="s">
        <v>7665</v>
      </c>
      <c r="B1177" s="21" t="s">
        <v>17425</v>
      </c>
      <c r="C1177" s="23">
        <v>1.1000000101E14</v>
      </c>
      <c r="D1177" s="22" t="str">
        <f t="shared" si="1"/>
        <v>110000001010000</v>
      </c>
      <c r="E1177" s="22">
        <f>IFERROR(__xludf.DUMMYFUNCTION("SUM(COUNTA(SPLIT(D1177,""0"")))"),3.0)</f>
        <v>3</v>
      </c>
      <c r="F1177" s="22"/>
      <c r="G1177" s="22"/>
      <c r="K1177" s="22"/>
    </row>
    <row r="1178">
      <c r="A1178" s="23" t="s">
        <v>5138</v>
      </c>
      <c r="B1178" s="21" t="s">
        <v>17661</v>
      </c>
      <c r="C1178" s="23">
        <v>1.0100000101E13</v>
      </c>
      <c r="D1178" s="22" t="str">
        <f t="shared" si="1"/>
        <v>010100000101000</v>
      </c>
      <c r="E1178" s="22">
        <f>IFERROR(__xludf.DUMMYFUNCTION("SUM(COUNTA(SPLIT(D1178,""0"")))"),4.0)</f>
        <v>4</v>
      </c>
      <c r="F1178" s="22"/>
      <c r="G1178" s="22"/>
      <c r="K1178" s="22"/>
    </row>
    <row r="1179">
      <c r="A1179" s="23" t="s">
        <v>689</v>
      </c>
      <c r="B1179" s="21" t="s">
        <v>17474</v>
      </c>
      <c r="C1179" s="23">
        <v>10001.0</v>
      </c>
      <c r="D1179" s="22" t="str">
        <f t="shared" si="1"/>
        <v>000000000010001</v>
      </c>
      <c r="E1179" s="22">
        <f>IFERROR(__xludf.DUMMYFUNCTION("SUM(COUNTA(SPLIT(D1179,""0"")))"),2.0)</f>
        <v>2</v>
      </c>
      <c r="F1179" s="22"/>
      <c r="G1179" s="22"/>
      <c r="K1179" s="22"/>
    </row>
    <row r="1180">
      <c r="A1180" s="23" t="s">
        <v>13047</v>
      </c>
      <c r="B1180" s="21" t="s">
        <v>17493</v>
      </c>
      <c r="C1180" s="23">
        <v>1.0E14</v>
      </c>
      <c r="D1180" s="22" t="str">
        <f t="shared" si="1"/>
        <v>100000000000000</v>
      </c>
      <c r="E1180" s="22">
        <f>IFERROR(__xludf.DUMMYFUNCTION("SUM(COUNTA(SPLIT(D1180,""0"")))"),1.0)</f>
        <v>1</v>
      </c>
      <c r="F1180" s="22"/>
      <c r="G1180" s="22"/>
      <c r="K1180" s="22"/>
    </row>
    <row r="1181">
      <c r="A1181" s="23" t="s">
        <v>1315</v>
      </c>
      <c r="B1181" s="21" t="s">
        <v>17425</v>
      </c>
      <c r="C1181" s="23">
        <v>1.1000000101E14</v>
      </c>
      <c r="D1181" s="22" t="str">
        <f t="shared" si="1"/>
        <v>110000001010000</v>
      </c>
      <c r="E1181" s="22">
        <f>IFERROR(__xludf.DUMMYFUNCTION("SUM(COUNTA(SPLIT(D1181,""0"")))"),3.0)</f>
        <v>3</v>
      </c>
      <c r="F1181" s="22"/>
      <c r="G1181" s="22"/>
      <c r="K1181" s="22"/>
    </row>
    <row r="1182">
      <c r="A1182" s="23" t="s">
        <v>225</v>
      </c>
      <c r="B1182" s="21" t="s">
        <v>17567</v>
      </c>
      <c r="C1182" s="23">
        <v>1.00110011E11</v>
      </c>
      <c r="D1182" s="22" t="str">
        <f t="shared" si="1"/>
        <v>000100110011000</v>
      </c>
      <c r="E1182" s="22">
        <f>IFERROR(__xludf.DUMMYFUNCTION("SUM(COUNTA(SPLIT(D1182,""0"")))"),3.0)</f>
        <v>3</v>
      </c>
      <c r="F1182" s="22"/>
      <c r="G1182" s="22"/>
      <c r="K1182" s="22"/>
    </row>
    <row r="1183">
      <c r="A1183" s="23" t="s">
        <v>7458</v>
      </c>
      <c r="B1183" s="21" t="s">
        <v>17482</v>
      </c>
      <c r="C1183" s="23">
        <v>10000.0</v>
      </c>
      <c r="D1183" s="22" t="str">
        <f t="shared" si="1"/>
        <v>000000000010000</v>
      </c>
      <c r="E1183" s="22">
        <f>IFERROR(__xludf.DUMMYFUNCTION("SUM(COUNTA(SPLIT(D1183,""0"")))"),1.0)</f>
        <v>1</v>
      </c>
      <c r="F1183" s="22"/>
      <c r="G1183" s="22"/>
      <c r="K1183" s="22"/>
    </row>
    <row r="1184">
      <c r="A1184" s="23" t="s">
        <v>4203</v>
      </c>
      <c r="B1184" s="21" t="s">
        <v>17539</v>
      </c>
      <c r="C1184" s="23">
        <v>1.001E11</v>
      </c>
      <c r="D1184" s="22" t="str">
        <f t="shared" si="1"/>
        <v>000100100000000</v>
      </c>
      <c r="E1184" s="22">
        <f>IFERROR(__xludf.DUMMYFUNCTION("SUM(COUNTA(SPLIT(D1184,""0"")))"),2.0)</f>
        <v>2</v>
      </c>
      <c r="F1184" s="22"/>
      <c r="G1184" s="22"/>
      <c r="K1184" s="22"/>
    </row>
    <row r="1185">
      <c r="A1185" s="23" t="s">
        <v>12865</v>
      </c>
      <c r="B1185" s="21" t="s">
        <v>17458</v>
      </c>
      <c r="C1185" s="23">
        <v>1001100.0</v>
      </c>
      <c r="D1185" s="22" t="str">
        <f t="shared" si="1"/>
        <v>000000001001100</v>
      </c>
      <c r="E1185" s="22">
        <f>IFERROR(__xludf.DUMMYFUNCTION("SUM(COUNTA(SPLIT(D1185,""0"")))"),2.0)</f>
        <v>2</v>
      </c>
      <c r="F1185" s="22"/>
      <c r="G1185" s="22"/>
      <c r="K1185" s="22"/>
    </row>
    <row r="1186">
      <c r="A1186" s="23" t="s">
        <v>10220</v>
      </c>
      <c r="B1186" s="21" t="s">
        <v>17512</v>
      </c>
      <c r="C1186" s="23">
        <v>1.01001E13</v>
      </c>
      <c r="D1186" s="22" t="str">
        <f t="shared" si="1"/>
        <v>010100100000000</v>
      </c>
      <c r="E1186" s="22">
        <f>IFERROR(__xludf.DUMMYFUNCTION("SUM(COUNTA(SPLIT(D1186,""0"")))"),3.0)</f>
        <v>3</v>
      </c>
      <c r="F1186" s="22"/>
      <c r="G1186" s="22"/>
      <c r="K1186" s="22"/>
    </row>
    <row r="1187">
      <c r="A1187" s="23" t="s">
        <v>8105</v>
      </c>
      <c r="B1187" s="21" t="s">
        <v>17662</v>
      </c>
      <c r="C1187" s="23">
        <v>1.0100001000001E13</v>
      </c>
      <c r="D1187" s="22" t="str">
        <f t="shared" si="1"/>
        <v>010100001000001</v>
      </c>
      <c r="E1187" s="22">
        <f>IFERROR(__xludf.DUMMYFUNCTION("SUM(COUNTA(SPLIT(D1187,""0"")))"),4.0)</f>
        <v>4</v>
      </c>
      <c r="F1187" s="22"/>
      <c r="G1187" s="22"/>
      <c r="K1187" s="22"/>
    </row>
    <row r="1188">
      <c r="A1188" s="23" t="s">
        <v>9965</v>
      </c>
      <c r="B1188" s="21" t="s">
        <v>17468</v>
      </c>
      <c r="C1188" s="23">
        <v>1.001001E14</v>
      </c>
      <c r="D1188" s="22" t="str">
        <f t="shared" si="1"/>
        <v>100100100000000</v>
      </c>
      <c r="E1188" s="22">
        <f>IFERROR(__xludf.DUMMYFUNCTION("SUM(COUNTA(SPLIT(D1188,""0"")))"),3.0)</f>
        <v>3</v>
      </c>
      <c r="F1188" s="22"/>
      <c r="G1188" s="22"/>
      <c r="K1188" s="22"/>
    </row>
    <row r="1189">
      <c r="A1189" s="23" t="s">
        <v>16169</v>
      </c>
      <c r="B1189" s="21" t="s">
        <v>17663</v>
      </c>
      <c r="C1189" s="23">
        <v>1.001001E14</v>
      </c>
      <c r="D1189" s="22" t="str">
        <f t="shared" si="1"/>
        <v>100100100000000</v>
      </c>
      <c r="E1189" s="22">
        <f>IFERROR(__xludf.DUMMYFUNCTION("SUM(COUNTA(SPLIT(D1189,""0"")))"),3.0)</f>
        <v>3</v>
      </c>
      <c r="F1189" s="22"/>
      <c r="G1189" s="22"/>
      <c r="K1189" s="22"/>
    </row>
    <row r="1190">
      <c r="A1190" s="23" t="s">
        <v>15030</v>
      </c>
      <c r="B1190" s="21" t="s">
        <v>17470</v>
      </c>
      <c r="C1190" s="23">
        <v>1.001001100001E14</v>
      </c>
      <c r="D1190" s="22" t="str">
        <f t="shared" si="1"/>
        <v>100100110000100</v>
      </c>
      <c r="E1190" s="22">
        <f>IFERROR(__xludf.DUMMYFUNCTION("SUM(COUNTA(SPLIT(D1190,""0"")))"),4.0)</f>
        <v>4</v>
      </c>
      <c r="F1190" s="22"/>
      <c r="G1190" s="22"/>
      <c r="K1190" s="22"/>
    </row>
    <row r="1191">
      <c r="A1191" s="23" t="s">
        <v>7972</v>
      </c>
      <c r="B1191" s="21" t="s">
        <v>17438</v>
      </c>
      <c r="C1191" s="23">
        <v>1000000.0</v>
      </c>
      <c r="D1191" s="22" t="str">
        <f t="shared" si="1"/>
        <v>000000001000000</v>
      </c>
      <c r="E1191" s="22">
        <f>IFERROR(__xludf.DUMMYFUNCTION("SUM(COUNTA(SPLIT(D1191,""0"")))"),1.0)</f>
        <v>1</v>
      </c>
      <c r="F1191" s="22"/>
      <c r="G1191" s="22"/>
      <c r="K1191" s="22"/>
    </row>
    <row r="1192">
      <c r="A1192" s="23" t="s">
        <v>8051</v>
      </c>
      <c r="B1192" s="21" t="s">
        <v>17491</v>
      </c>
      <c r="C1192" s="23">
        <v>1.1001E7</v>
      </c>
      <c r="D1192" s="22" t="str">
        <f t="shared" si="1"/>
        <v>000000011001000</v>
      </c>
      <c r="E1192" s="22">
        <f>IFERROR(__xludf.DUMMYFUNCTION("SUM(COUNTA(SPLIT(D1192,""0"")))"),2.0)</f>
        <v>2</v>
      </c>
      <c r="F1192" s="22"/>
      <c r="G1192" s="22"/>
      <c r="K1192" s="22"/>
    </row>
    <row r="1193">
      <c r="A1193" s="23" t="s">
        <v>226</v>
      </c>
      <c r="B1193" s="21" t="s">
        <v>17425</v>
      </c>
      <c r="C1193" s="23">
        <v>1.1000000101E14</v>
      </c>
      <c r="D1193" s="22" t="str">
        <f t="shared" si="1"/>
        <v>110000001010000</v>
      </c>
      <c r="E1193" s="22">
        <f>IFERROR(__xludf.DUMMYFUNCTION("SUM(COUNTA(SPLIT(D1193,""0"")))"),3.0)</f>
        <v>3</v>
      </c>
      <c r="F1193" s="22"/>
      <c r="G1193" s="22"/>
      <c r="K1193" s="22"/>
    </row>
    <row r="1194">
      <c r="A1194" s="23" t="s">
        <v>13384</v>
      </c>
      <c r="B1194" s="21" t="s">
        <v>17456</v>
      </c>
      <c r="C1194" s="23">
        <v>1000000.0</v>
      </c>
      <c r="D1194" s="22" t="str">
        <f t="shared" si="1"/>
        <v>000000001000000</v>
      </c>
      <c r="E1194" s="22">
        <f>IFERROR(__xludf.DUMMYFUNCTION("SUM(COUNTA(SPLIT(D1194,""0"")))"),1.0)</f>
        <v>1</v>
      </c>
      <c r="F1194" s="22"/>
      <c r="G1194" s="22"/>
      <c r="K1194" s="22"/>
    </row>
    <row r="1195">
      <c r="A1195" s="23" t="s">
        <v>9238</v>
      </c>
      <c r="B1195" s="21" t="s">
        <v>17433</v>
      </c>
      <c r="C1195" s="23">
        <v>1110000.0</v>
      </c>
      <c r="D1195" s="22" t="str">
        <f t="shared" si="1"/>
        <v>000000001110000</v>
      </c>
      <c r="E1195" s="22">
        <f>IFERROR(__xludf.DUMMYFUNCTION("SUM(COUNTA(SPLIT(D1195,""0"")))"),1.0)</f>
        <v>1</v>
      </c>
      <c r="F1195" s="22"/>
      <c r="G1195" s="22"/>
      <c r="K1195" s="22"/>
    </row>
    <row r="1196">
      <c r="A1196" s="23" t="s">
        <v>16973</v>
      </c>
      <c r="B1196" s="21" t="s">
        <v>17537</v>
      </c>
      <c r="C1196" s="23">
        <v>0.0</v>
      </c>
      <c r="D1196" s="22" t="str">
        <f t="shared" si="1"/>
        <v>000000000000000</v>
      </c>
      <c r="E1196" s="22">
        <f>IFERROR(__xludf.DUMMYFUNCTION("SUM(COUNTA(SPLIT(D1196,""0"")))"),1.0)</f>
        <v>1</v>
      </c>
      <c r="F1196" s="22"/>
      <c r="G1196" s="22"/>
      <c r="K1196" s="22"/>
    </row>
    <row r="1197">
      <c r="A1197" s="23" t="s">
        <v>14906</v>
      </c>
      <c r="B1197" s="21" t="s">
        <v>17638</v>
      </c>
      <c r="C1197" s="23">
        <v>1.001001E14</v>
      </c>
      <c r="D1197" s="22" t="str">
        <f t="shared" si="1"/>
        <v>100100100000000</v>
      </c>
      <c r="E1197" s="22">
        <f>IFERROR(__xludf.DUMMYFUNCTION("SUM(COUNTA(SPLIT(D1197,""0"")))"),3.0)</f>
        <v>3</v>
      </c>
      <c r="F1197" s="22"/>
      <c r="G1197" s="22"/>
      <c r="K1197" s="22"/>
    </row>
    <row r="1198">
      <c r="A1198" s="23" t="s">
        <v>16594</v>
      </c>
      <c r="B1198" s="21" t="s">
        <v>17435</v>
      </c>
      <c r="C1198" s="23">
        <v>1000000.0</v>
      </c>
      <c r="D1198" s="22" t="str">
        <f t="shared" si="1"/>
        <v>000000001000000</v>
      </c>
      <c r="E1198" s="22">
        <f>IFERROR(__xludf.DUMMYFUNCTION("SUM(COUNTA(SPLIT(D1198,""0"")))"),1.0)</f>
        <v>1</v>
      </c>
      <c r="F1198" s="22"/>
      <c r="G1198" s="22"/>
      <c r="K1198" s="22"/>
    </row>
    <row r="1199">
      <c r="A1199" s="23" t="s">
        <v>14495</v>
      </c>
      <c r="B1199" s="21" t="s">
        <v>17564</v>
      </c>
      <c r="C1199" s="23">
        <v>0.0</v>
      </c>
      <c r="D1199" s="22" t="str">
        <f t="shared" si="1"/>
        <v>000000000000000</v>
      </c>
      <c r="E1199" s="22">
        <f>IFERROR(__xludf.DUMMYFUNCTION("SUM(COUNTA(SPLIT(D1199,""0"")))"),1.0)</f>
        <v>1</v>
      </c>
      <c r="F1199" s="22"/>
      <c r="G1199" s="22"/>
      <c r="K1199" s="22"/>
    </row>
    <row r="1200">
      <c r="A1200" s="23" t="s">
        <v>2698</v>
      </c>
      <c r="B1200" s="21" t="s">
        <v>17494</v>
      </c>
      <c r="C1200" s="23">
        <v>1.0000000001E14</v>
      </c>
      <c r="D1200" s="22" t="str">
        <f t="shared" si="1"/>
        <v>100000000010000</v>
      </c>
      <c r="E1200" s="22">
        <f>IFERROR(__xludf.DUMMYFUNCTION("SUM(COUNTA(SPLIT(D1200,""0"")))"),2.0)</f>
        <v>2</v>
      </c>
      <c r="F1200" s="22"/>
      <c r="G1200" s="22"/>
      <c r="K1200" s="22"/>
    </row>
    <row r="1201">
      <c r="A1201" s="23" t="s">
        <v>12707</v>
      </c>
      <c r="B1201" s="21" t="s">
        <v>17590</v>
      </c>
      <c r="C1201" s="23">
        <v>1.00000001E14</v>
      </c>
      <c r="D1201" s="22" t="str">
        <f t="shared" si="1"/>
        <v>100000001000000</v>
      </c>
      <c r="E1201" s="22">
        <f>IFERROR(__xludf.DUMMYFUNCTION("SUM(COUNTA(SPLIT(D1201,""0"")))"),2.0)</f>
        <v>2</v>
      </c>
      <c r="F1201" s="22"/>
      <c r="G1201" s="22"/>
      <c r="K1201" s="22"/>
    </row>
    <row r="1202">
      <c r="A1202" s="23" t="s">
        <v>4757</v>
      </c>
      <c r="B1202" s="21" t="s">
        <v>17444</v>
      </c>
      <c r="C1202" s="23">
        <v>1.10011E7</v>
      </c>
      <c r="D1202" s="22" t="str">
        <f t="shared" si="1"/>
        <v>000000011001100</v>
      </c>
      <c r="E1202" s="22">
        <f>IFERROR(__xludf.DUMMYFUNCTION("SUM(COUNTA(SPLIT(D1202,""0"")))"),2.0)</f>
        <v>2</v>
      </c>
      <c r="F1202" s="22"/>
      <c r="G1202" s="22"/>
      <c r="K1202" s="22"/>
    </row>
    <row r="1203">
      <c r="A1203" s="23" t="s">
        <v>2020</v>
      </c>
      <c r="B1203" s="21" t="s">
        <v>17472</v>
      </c>
      <c r="C1203" s="23">
        <v>1.001E11</v>
      </c>
      <c r="D1203" s="22" t="str">
        <f t="shared" si="1"/>
        <v>000100100000000</v>
      </c>
      <c r="E1203" s="22">
        <f>IFERROR(__xludf.DUMMYFUNCTION("SUM(COUNTA(SPLIT(D1203,""0"")))"),2.0)</f>
        <v>2</v>
      </c>
      <c r="F1203" s="22"/>
      <c r="G1203" s="22"/>
      <c r="K1203" s="22"/>
    </row>
    <row r="1204">
      <c r="A1204" s="23" t="s">
        <v>4783</v>
      </c>
      <c r="B1204" s="21" t="s">
        <v>17425</v>
      </c>
      <c r="C1204" s="23">
        <v>1.1000000101E14</v>
      </c>
      <c r="D1204" s="22" t="str">
        <f t="shared" si="1"/>
        <v>110000001010000</v>
      </c>
      <c r="E1204" s="22">
        <f>IFERROR(__xludf.DUMMYFUNCTION("SUM(COUNTA(SPLIT(D1204,""0"")))"),3.0)</f>
        <v>3</v>
      </c>
      <c r="F1204" s="22"/>
      <c r="G1204" s="22"/>
      <c r="K1204" s="22"/>
    </row>
    <row r="1205">
      <c r="A1205" s="23" t="s">
        <v>6680</v>
      </c>
      <c r="B1205" s="21" t="s">
        <v>17664</v>
      </c>
      <c r="C1205" s="23">
        <v>1.001000001E11</v>
      </c>
      <c r="D1205" s="22" t="str">
        <f t="shared" si="1"/>
        <v>000100100000100</v>
      </c>
      <c r="E1205" s="22">
        <f>IFERROR(__xludf.DUMMYFUNCTION("SUM(COUNTA(SPLIT(D1205,""0"")))"),3.0)</f>
        <v>3</v>
      </c>
      <c r="F1205" s="22"/>
      <c r="G1205" s="22"/>
      <c r="K1205" s="22"/>
    </row>
    <row r="1206">
      <c r="A1206" s="23" t="s">
        <v>11465</v>
      </c>
      <c r="B1206" s="21" t="s">
        <v>17482</v>
      </c>
      <c r="C1206" s="23">
        <v>10000.0</v>
      </c>
      <c r="D1206" s="22" t="str">
        <f t="shared" si="1"/>
        <v>000000000010000</v>
      </c>
      <c r="E1206" s="22">
        <f>IFERROR(__xludf.DUMMYFUNCTION("SUM(COUNTA(SPLIT(D1206,""0"")))"),1.0)</f>
        <v>1</v>
      </c>
      <c r="F1206" s="22"/>
      <c r="G1206" s="22"/>
      <c r="K1206" s="22"/>
    </row>
    <row r="1207">
      <c r="A1207" s="23" t="s">
        <v>11276</v>
      </c>
      <c r="B1207" s="21" t="s">
        <v>17438</v>
      </c>
      <c r="C1207" s="23">
        <v>1000000.0</v>
      </c>
      <c r="D1207" s="22" t="str">
        <f t="shared" si="1"/>
        <v>000000001000000</v>
      </c>
      <c r="E1207" s="22">
        <f>IFERROR(__xludf.DUMMYFUNCTION("SUM(COUNTA(SPLIT(D1207,""0"")))"),1.0)</f>
        <v>1</v>
      </c>
      <c r="F1207" s="22"/>
      <c r="G1207" s="22"/>
      <c r="K1207" s="22"/>
    </row>
    <row r="1208">
      <c r="A1208" s="23" t="s">
        <v>17665</v>
      </c>
      <c r="B1208" s="21" t="s">
        <v>17470</v>
      </c>
      <c r="C1208" s="23">
        <v>1.001001100001E14</v>
      </c>
      <c r="D1208" s="22" t="str">
        <f t="shared" si="1"/>
        <v>100100110000100</v>
      </c>
      <c r="E1208" s="22">
        <f>IFERROR(__xludf.DUMMYFUNCTION("SUM(COUNTA(SPLIT(D1208,""0"")))"),4.0)</f>
        <v>4</v>
      </c>
      <c r="F1208" s="22"/>
      <c r="G1208" s="22"/>
      <c r="K1208" s="22"/>
    </row>
    <row r="1209">
      <c r="A1209" s="23" t="s">
        <v>13049</v>
      </c>
      <c r="B1209" s="21" t="s">
        <v>17433</v>
      </c>
      <c r="C1209" s="23">
        <v>1110000.0</v>
      </c>
      <c r="D1209" s="22" t="str">
        <f t="shared" si="1"/>
        <v>000000001110000</v>
      </c>
      <c r="E1209" s="22">
        <f>IFERROR(__xludf.DUMMYFUNCTION("SUM(COUNTA(SPLIT(D1209,""0"")))"),1.0)</f>
        <v>1</v>
      </c>
      <c r="F1209" s="22"/>
      <c r="G1209" s="22"/>
      <c r="K1209" s="22"/>
    </row>
    <row r="1210">
      <c r="A1210" s="23" t="s">
        <v>5072</v>
      </c>
      <c r="B1210" s="21" t="s">
        <v>17666</v>
      </c>
      <c r="C1210" s="23">
        <v>1.0100001100001E13</v>
      </c>
      <c r="D1210" s="22" t="str">
        <f t="shared" si="1"/>
        <v>010100001100001</v>
      </c>
      <c r="E1210" s="22">
        <f>IFERROR(__xludf.DUMMYFUNCTION("SUM(COUNTA(SPLIT(D1210,""0"")))"),4.0)</f>
        <v>4</v>
      </c>
      <c r="F1210" s="22"/>
      <c r="G1210" s="22"/>
      <c r="K1210" s="22"/>
    </row>
    <row r="1211">
      <c r="A1211" s="23" t="s">
        <v>9440</v>
      </c>
      <c r="B1211" s="21" t="s">
        <v>17425</v>
      </c>
      <c r="C1211" s="23">
        <v>1.1000000101E14</v>
      </c>
      <c r="D1211" s="22" t="str">
        <f t="shared" si="1"/>
        <v>110000001010000</v>
      </c>
      <c r="E1211" s="22">
        <f>IFERROR(__xludf.DUMMYFUNCTION("SUM(COUNTA(SPLIT(D1211,""0"")))"),3.0)</f>
        <v>3</v>
      </c>
      <c r="F1211" s="22"/>
      <c r="G1211" s="22"/>
      <c r="K1211" s="22"/>
    </row>
    <row r="1212">
      <c r="A1212" s="23" t="s">
        <v>5232</v>
      </c>
      <c r="B1212" s="21" t="s">
        <v>17439</v>
      </c>
      <c r="C1212" s="23">
        <v>1.0E14</v>
      </c>
      <c r="D1212" s="22" t="str">
        <f t="shared" si="1"/>
        <v>100000000000000</v>
      </c>
      <c r="E1212" s="22">
        <f>IFERROR(__xludf.DUMMYFUNCTION("SUM(COUNTA(SPLIT(D1212,""0"")))"),1.0)</f>
        <v>1</v>
      </c>
      <c r="F1212" s="22"/>
      <c r="G1212" s="22"/>
      <c r="K1212" s="22"/>
    </row>
    <row r="1213">
      <c r="A1213" s="23" t="s">
        <v>15215</v>
      </c>
      <c r="B1213" s="21" t="s">
        <v>17512</v>
      </c>
      <c r="C1213" s="23">
        <v>1.01001E13</v>
      </c>
      <c r="D1213" s="22" t="str">
        <f t="shared" si="1"/>
        <v>010100100000000</v>
      </c>
      <c r="E1213" s="22">
        <f>IFERROR(__xludf.DUMMYFUNCTION("SUM(COUNTA(SPLIT(D1213,""0"")))"),3.0)</f>
        <v>3</v>
      </c>
      <c r="F1213" s="22"/>
      <c r="G1213" s="22"/>
      <c r="K1213" s="22"/>
    </row>
    <row r="1214">
      <c r="A1214" s="23" t="s">
        <v>8641</v>
      </c>
      <c r="B1214" s="21" t="s">
        <v>17439</v>
      </c>
      <c r="C1214" s="23">
        <v>1.0E14</v>
      </c>
      <c r="D1214" s="22" t="str">
        <f t="shared" si="1"/>
        <v>100000000000000</v>
      </c>
      <c r="E1214" s="22">
        <f>IFERROR(__xludf.DUMMYFUNCTION("SUM(COUNTA(SPLIT(D1214,""0"")))"),1.0)</f>
        <v>1</v>
      </c>
      <c r="F1214" s="22"/>
      <c r="G1214" s="22"/>
      <c r="K1214" s="22"/>
    </row>
    <row r="1215">
      <c r="A1215" s="23" t="s">
        <v>14570</v>
      </c>
      <c r="B1215" s="21" t="s">
        <v>17442</v>
      </c>
      <c r="C1215" s="23">
        <v>1001000.0</v>
      </c>
      <c r="D1215" s="22" t="str">
        <f t="shared" si="1"/>
        <v>000000001001000</v>
      </c>
      <c r="E1215" s="22">
        <f>IFERROR(__xludf.DUMMYFUNCTION("SUM(COUNTA(SPLIT(D1215,""0"")))"),2.0)</f>
        <v>2</v>
      </c>
      <c r="F1215" s="22"/>
      <c r="G1215" s="22"/>
      <c r="K1215" s="22"/>
    </row>
    <row r="1216">
      <c r="A1216" s="23" t="s">
        <v>227</v>
      </c>
      <c r="B1216" s="21" t="s">
        <v>17667</v>
      </c>
      <c r="C1216" s="23">
        <v>1.101001011E14</v>
      </c>
      <c r="D1216" s="22" t="str">
        <f t="shared" si="1"/>
        <v>110100101100000</v>
      </c>
      <c r="E1216" s="22">
        <f>IFERROR(__xludf.DUMMYFUNCTION("SUM(COUNTA(SPLIT(D1216,""0"")))"),4.0)</f>
        <v>4</v>
      </c>
      <c r="F1216" s="22"/>
      <c r="G1216" s="22"/>
      <c r="K1216" s="22"/>
    </row>
    <row r="1217">
      <c r="A1217" s="23" t="s">
        <v>14568</v>
      </c>
      <c r="B1217" s="21" t="s">
        <v>17474</v>
      </c>
      <c r="C1217" s="23">
        <v>10001.0</v>
      </c>
      <c r="D1217" s="22" t="str">
        <f t="shared" si="1"/>
        <v>000000000010001</v>
      </c>
      <c r="E1217" s="22">
        <f>IFERROR(__xludf.DUMMYFUNCTION("SUM(COUNTA(SPLIT(D1217,""0"")))"),2.0)</f>
        <v>2</v>
      </c>
      <c r="F1217" s="22"/>
      <c r="G1217" s="22"/>
      <c r="K1217" s="22"/>
    </row>
    <row r="1218">
      <c r="A1218" s="23" t="s">
        <v>14962</v>
      </c>
      <c r="B1218" s="21" t="s">
        <v>17552</v>
      </c>
      <c r="C1218" s="23">
        <v>1.001001E14</v>
      </c>
      <c r="D1218" s="22" t="str">
        <f t="shared" si="1"/>
        <v>100100100000000</v>
      </c>
      <c r="E1218" s="22">
        <f>IFERROR(__xludf.DUMMYFUNCTION("SUM(COUNTA(SPLIT(D1218,""0"")))"),3.0)</f>
        <v>3</v>
      </c>
      <c r="F1218" s="22"/>
      <c r="G1218" s="22"/>
      <c r="K1218" s="22"/>
    </row>
    <row r="1219">
      <c r="A1219" s="23" t="s">
        <v>9433</v>
      </c>
      <c r="B1219" s="21" t="s">
        <v>17482</v>
      </c>
      <c r="C1219" s="23">
        <v>10000.0</v>
      </c>
      <c r="D1219" s="22" t="str">
        <f t="shared" si="1"/>
        <v>000000000010000</v>
      </c>
      <c r="E1219" s="22">
        <f>IFERROR(__xludf.DUMMYFUNCTION("SUM(COUNTA(SPLIT(D1219,""0"")))"),1.0)</f>
        <v>1</v>
      </c>
      <c r="F1219" s="22"/>
      <c r="G1219" s="22"/>
      <c r="K1219" s="22"/>
    </row>
    <row r="1220">
      <c r="A1220" s="23" t="s">
        <v>10294</v>
      </c>
      <c r="B1220" s="21" t="s">
        <v>17425</v>
      </c>
      <c r="C1220" s="23">
        <v>1.1000000101E14</v>
      </c>
      <c r="D1220" s="22" t="str">
        <f t="shared" si="1"/>
        <v>110000001010000</v>
      </c>
      <c r="E1220" s="22">
        <f>IFERROR(__xludf.DUMMYFUNCTION("SUM(COUNTA(SPLIT(D1220,""0"")))"),3.0)</f>
        <v>3</v>
      </c>
      <c r="F1220" s="22"/>
      <c r="G1220" s="22"/>
      <c r="K1220" s="22"/>
    </row>
    <row r="1221">
      <c r="A1221" s="23" t="s">
        <v>17167</v>
      </c>
      <c r="B1221" s="21" t="s">
        <v>17471</v>
      </c>
      <c r="C1221" s="23">
        <v>1.100000011E14</v>
      </c>
      <c r="D1221" s="22" t="str">
        <f t="shared" si="1"/>
        <v>110000001100000</v>
      </c>
      <c r="E1221" s="22">
        <f>IFERROR(__xludf.DUMMYFUNCTION("SUM(COUNTA(SPLIT(D1221,""0"")))"),2.0)</f>
        <v>2</v>
      </c>
      <c r="F1221" s="22"/>
      <c r="G1221" s="22"/>
      <c r="K1221" s="22"/>
    </row>
    <row r="1222">
      <c r="A1222" s="23" t="s">
        <v>11188</v>
      </c>
      <c r="B1222" s="21" t="s">
        <v>17439</v>
      </c>
      <c r="C1222" s="23">
        <v>1.0E14</v>
      </c>
      <c r="D1222" s="22" t="str">
        <f t="shared" si="1"/>
        <v>100000000000000</v>
      </c>
      <c r="E1222" s="22">
        <f>IFERROR(__xludf.DUMMYFUNCTION("SUM(COUNTA(SPLIT(D1222,""0"")))"),1.0)</f>
        <v>1</v>
      </c>
      <c r="F1222" s="22"/>
      <c r="G1222" s="22"/>
      <c r="K1222" s="22"/>
    </row>
    <row r="1223">
      <c r="A1223" s="23" t="s">
        <v>1169</v>
      </c>
      <c r="B1223" s="21" t="s">
        <v>17466</v>
      </c>
      <c r="C1223" s="23">
        <v>10000.0</v>
      </c>
      <c r="D1223" s="22" t="str">
        <f t="shared" si="1"/>
        <v>000000000010000</v>
      </c>
      <c r="E1223" s="22">
        <f>IFERROR(__xludf.DUMMYFUNCTION("SUM(COUNTA(SPLIT(D1223,""0"")))"),1.0)</f>
        <v>1</v>
      </c>
      <c r="F1223" s="22"/>
      <c r="G1223" s="22"/>
      <c r="K1223" s="22"/>
    </row>
    <row r="1224">
      <c r="A1224" s="23" t="s">
        <v>4382</v>
      </c>
      <c r="B1224" s="21" t="s">
        <v>17439</v>
      </c>
      <c r="C1224" s="23">
        <v>1.0E14</v>
      </c>
      <c r="D1224" s="22" t="str">
        <f t="shared" si="1"/>
        <v>100000000000000</v>
      </c>
      <c r="E1224" s="22">
        <f>IFERROR(__xludf.DUMMYFUNCTION("SUM(COUNTA(SPLIT(D1224,""0"")))"),1.0)</f>
        <v>1</v>
      </c>
      <c r="F1224" s="22"/>
      <c r="G1224" s="22"/>
      <c r="K1224" s="22"/>
    </row>
    <row r="1225">
      <c r="A1225" s="23" t="s">
        <v>2753</v>
      </c>
      <c r="B1225" s="21" t="s">
        <v>17438</v>
      </c>
      <c r="C1225" s="23">
        <v>1000000.0</v>
      </c>
      <c r="D1225" s="22" t="str">
        <f t="shared" si="1"/>
        <v>000000001000000</v>
      </c>
      <c r="E1225" s="22">
        <f>IFERROR(__xludf.DUMMYFUNCTION("SUM(COUNTA(SPLIT(D1225,""0"")))"),1.0)</f>
        <v>1</v>
      </c>
      <c r="F1225" s="22"/>
      <c r="G1225" s="22"/>
      <c r="K1225" s="22"/>
    </row>
    <row r="1226">
      <c r="A1226" s="23" t="s">
        <v>17036</v>
      </c>
      <c r="B1226" s="21" t="s">
        <v>17668</v>
      </c>
      <c r="C1226" s="23">
        <v>0.0</v>
      </c>
      <c r="D1226" s="22" t="str">
        <f t="shared" si="1"/>
        <v>000000000000000</v>
      </c>
      <c r="E1226" s="22">
        <f>IFERROR(__xludf.DUMMYFUNCTION("SUM(COUNTA(SPLIT(D1226,""0"")))"),1.0)</f>
        <v>1</v>
      </c>
      <c r="F1226" s="22"/>
      <c r="G1226" s="22"/>
      <c r="K1226" s="22"/>
    </row>
    <row r="1227">
      <c r="A1227" s="23" t="s">
        <v>6918</v>
      </c>
      <c r="B1227" s="21" t="s">
        <v>17425</v>
      </c>
      <c r="C1227" s="23">
        <v>1.1000000101E14</v>
      </c>
      <c r="D1227" s="22" t="str">
        <f t="shared" si="1"/>
        <v>110000001010000</v>
      </c>
      <c r="E1227" s="22">
        <f>IFERROR(__xludf.DUMMYFUNCTION("SUM(COUNTA(SPLIT(D1227,""0"")))"),3.0)</f>
        <v>3</v>
      </c>
      <c r="F1227" s="22"/>
      <c r="G1227" s="22"/>
      <c r="K1227" s="22"/>
    </row>
    <row r="1228">
      <c r="A1228" s="23" t="s">
        <v>11658</v>
      </c>
      <c r="B1228" s="21" t="s">
        <v>17435</v>
      </c>
      <c r="C1228" s="23">
        <v>1000000.0</v>
      </c>
      <c r="D1228" s="22" t="str">
        <f t="shared" si="1"/>
        <v>000000001000000</v>
      </c>
      <c r="E1228" s="22">
        <f>IFERROR(__xludf.DUMMYFUNCTION("SUM(COUNTA(SPLIT(D1228,""0"")))"),1.0)</f>
        <v>1</v>
      </c>
      <c r="F1228" s="22"/>
      <c r="G1228" s="22"/>
      <c r="K1228" s="22"/>
    </row>
    <row r="1229">
      <c r="A1229" s="23" t="s">
        <v>9790</v>
      </c>
      <c r="B1229" s="21" t="s">
        <v>17550</v>
      </c>
      <c r="C1229" s="23">
        <v>1.1E7</v>
      </c>
      <c r="D1229" s="22" t="str">
        <f t="shared" si="1"/>
        <v>000000011000000</v>
      </c>
      <c r="E1229" s="22">
        <f>IFERROR(__xludf.DUMMYFUNCTION("SUM(COUNTA(SPLIT(D1229,""0"")))"),1.0)</f>
        <v>1</v>
      </c>
      <c r="F1229" s="22"/>
      <c r="G1229" s="22"/>
      <c r="K1229" s="22"/>
    </row>
    <row r="1230">
      <c r="A1230" s="23" t="s">
        <v>6356</v>
      </c>
      <c r="B1230" s="21" t="s">
        <v>17425</v>
      </c>
      <c r="C1230" s="23">
        <v>1.1000000101E14</v>
      </c>
      <c r="D1230" s="22" t="str">
        <f t="shared" si="1"/>
        <v>110000001010000</v>
      </c>
      <c r="E1230" s="22">
        <f>IFERROR(__xludf.DUMMYFUNCTION("SUM(COUNTA(SPLIT(D1230,""0"")))"),3.0)</f>
        <v>3</v>
      </c>
      <c r="F1230" s="22"/>
      <c r="G1230" s="22"/>
      <c r="K1230" s="22"/>
    </row>
    <row r="1231">
      <c r="A1231" s="23" t="s">
        <v>9212</v>
      </c>
      <c r="B1231" s="21" t="s">
        <v>17425</v>
      </c>
      <c r="C1231" s="23">
        <v>1.1000000101E14</v>
      </c>
      <c r="D1231" s="22" t="str">
        <f t="shared" si="1"/>
        <v>110000001010000</v>
      </c>
      <c r="E1231" s="22">
        <f>IFERROR(__xludf.DUMMYFUNCTION("SUM(COUNTA(SPLIT(D1231,""0"")))"),3.0)</f>
        <v>3</v>
      </c>
      <c r="F1231" s="22"/>
      <c r="G1231" s="22"/>
      <c r="K1231" s="22"/>
    </row>
    <row r="1232">
      <c r="A1232" s="23" t="s">
        <v>14287</v>
      </c>
      <c r="B1232" s="21" t="s">
        <v>17475</v>
      </c>
      <c r="C1232" s="23">
        <v>1.0100000101E13</v>
      </c>
      <c r="D1232" s="22" t="str">
        <f t="shared" si="1"/>
        <v>010100000101000</v>
      </c>
      <c r="E1232" s="22">
        <f>IFERROR(__xludf.DUMMYFUNCTION("SUM(COUNTA(SPLIT(D1232,""0"")))"),4.0)</f>
        <v>4</v>
      </c>
      <c r="F1232" s="22"/>
      <c r="G1232" s="22"/>
      <c r="K1232" s="22"/>
    </row>
    <row r="1233">
      <c r="A1233" s="23" t="s">
        <v>10842</v>
      </c>
      <c r="B1233" s="21" t="s">
        <v>17435</v>
      </c>
      <c r="C1233" s="23">
        <v>1000000.0</v>
      </c>
      <c r="D1233" s="22" t="str">
        <f t="shared" si="1"/>
        <v>000000001000000</v>
      </c>
      <c r="E1233" s="22">
        <f>IFERROR(__xludf.DUMMYFUNCTION("SUM(COUNTA(SPLIT(D1233,""0"")))"),1.0)</f>
        <v>1</v>
      </c>
      <c r="F1233" s="22"/>
      <c r="G1233" s="22"/>
      <c r="K1233" s="22"/>
    </row>
    <row r="1234">
      <c r="A1234" s="23" t="s">
        <v>7894</v>
      </c>
      <c r="B1234" s="21" t="s">
        <v>17425</v>
      </c>
      <c r="C1234" s="23">
        <v>1.1000000101E14</v>
      </c>
      <c r="D1234" s="22" t="str">
        <f t="shared" si="1"/>
        <v>110000001010000</v>
      </c>
      <c r="E1234" s="22">
        <f>IFERROR(__xludf.DUMMYFUNCTION("SUM(COUNTA(SPLIT(D1234,""0"")))"),3.0)</f>
        <v>3</v>
      </c>
      <c r="F1234" s="22"/>
      <c r="G1234" s="22"/>
      <c r="K1234" s="22"/>
    </row>
    <row r="1235">
      <c r="A1235" s="23" t="s">
        <v>8701</v>
      </c>
      <c r="B1235" s="21" t="s">
        <v>17435</v>
      </c>
      <c r="C1235" s="23">
        <v>1000000.0</v>
      </c>
      <c r="D1235" s="22" t="str">
        <f t="shared" si="1"/>
        <v>000000001000000</v>
      </c>
      <c r="E1235" s="22">
        <f>IFERROR(__xludf.DUMMYFUNCTION("SUM(COUNTA(SPLIT(D1235,""0"")))"),1.0)</f>
        <v>1</v>
      </c>
      <c r="F1235" s="22"/>
      <c r="G1235" s="22"/>
      <c r="K1235" s="22"/>
    </row>
    <row r="1236">
      <c r="A1236" s="23" t="s">
        <v>4944</v>
      </c>
      <c r="B1236" s="21" t="s">
        <v>17669</v>
      </c>
      <c r="C1236" s="23">
        <v>1.01E13</v>
      </c>
      <c r="D1236" s="22" t="str">
        <f t="shared" si="1"/>
        <v>010100000000000</v>
      </c>
      <c r="E1236" s="22">
        <f>IFERROR(__xludf.DUMMYFUNCTION("SUM(COUNTA(SPLIT(D1236,""0"")))"),2.0)</f>
        <v>2</v>
      </c>
      <c r="F1236" s="22"/>
      <c r="G1236" s="22"/>
      <c r="K1236" s="22"/>
    </row>
    <row r="1237">
      <c r="A1237" s="23" t="s">
        <v>17041</v>
      </c>
      <c r="B1237" s="21" t="s">
        <v>17482</v>
      </c>
      <c r="C1237" s="23">
        <v>10000.0</v>
      </c>
      <c r="D1237" s="22" t="str">
        <f t="shared" si="1"/>
        <v>000000000010000</v>
      </c>
      <c r="E1237" s="22">
        <f>IFERROR(__xludf.DUMMYFUNCTION("SUM(COUNTA(SPLIT(D1237,""0"")))"),1.0)</f>
        <v>1</v>
      </c>
      <c r="F1237" s="22"/>
      <c r="G1237" s="22"/>
      <c r="K1237" s="22"/>
    </row>
    <row r="1238">
      <c r="A1238" s="23" t="s">
        <v>5941</v>
      </c>
      <c r="B1238" s="21" t="s">
        <v>17512</v>
      </c>
      <c r="C1238" s="23">
        <v>1.01001E13</v>
      </c>
      <c r="D1238" s="22" t="str">
        <f t="shared" si="1"/>
        <v>010100100000000</v>
      </c>
      <c r="E1238" s="22">
        <f>IFERROR(__xludf.DUMMYFUNCTION("SUM(COUNTA(SPLIT(D1238,""0"")))"),3.0)</f>
        <v>3</v>
      </c>
      <c r="F1238" s="22"/>
      <c r="G1238" s="22"/>
      <c r="K1238" s="22"/>
    </row>
    <row r="1239">
      <c r="A1239" s="23" t="s">
        <v>2680</v>
      </c>
      <c r="B1239" s="21" t="s">
        <v>17669</v>
      </c>
      <c r="C1239" s="23">
        <v>1.01E13</v>
      </c>
      <c r="D1239" s="22" t="str">
        <f t="shared" si="1"/>
        <v>010100000000000</v>
      </c>
      <c r="E1239" s="22">
        <f>IFERROR(__xludf.DUMMYFUNCTION("SUM(COUNTA(SPLIT(D1239,""0"")))"),2.0)</f>
        <v>2</v>
      </c>
      <c r="F1239" s="22"/>
      <c r="G1239" s="22"/>
      <c r="K1239" s="22"/>
    </row>
    <row r="1240">
      <c r="A1240" s="23" t="s">
        <v>3233</v>
      </c>
      <c r="B1240" s="21" t="s">
        <v>17435</v>
      </c>
      <c r="C1240" s="23">
        <v>1000000.0</v>
      </c>
      <c r="D1240" s="22" t="str">
        <f t="shared" si="1"/>
        <v>000000001000000</v>
      </c>
      <c r="E1240" s="22">
        <f>IFERROR(__xludf.DUMMYFUNCTION("SUM(COUNTA(SPLIT(D1240,""0"")))"),1.0)</f>
        <v>1</v>
      </c>
      <c r="F1240" s="22"/>
      <c r="G1240" s="22"/>
      <c r="K1240" s="22"/>
    </row>
    <row r="1241">
      <c r="A1241" s="23" t="s">
        <v>13963</v>
      </c>
      <c r="B1241" s="21" t="s">
        <v>17428</v>
      </c>
      <c r="C1241" s="23">
        <v>1110000.0</v>
      </c>
      <c r="D1241" s="22" t="str">
        <f t="shared" si="1"/>
        <v>000000001110000</v>
      </c>
      <c r="E1241" s="22">
        <f>IFERROR(__xludf.DUMMYFUNCTION("SUM(COUNTA(SPLIT(D1241,""0"")))"),1.0)</f>
        <v>1</v>
      </c>
      <c r="F1241" s="22"/>
      <c r="G1241" s="22"/>
      <c r="K1241" s="22"/>
    </row>
    <row r="1242">
      <c r="A1242" s="23" t="s">
        <v>8073</v>
      </c>
      <c r="B1242" s="21" t="s">
        <v>17439</v>
      </c>
      <c r="C1242" s="23">
        <v>1.0E14</v>
      </c>
      <c r="D1242" s="22" t="str">
        <f t="shared" si="1"/>
        <v>100000000000000</v>
      </c>
      <c r="E1242" s="22">
        <f>IFERROR(__xludf.DUMMYFUNCTION("SUM(COUNTA(SPLIT(D1242,""0"")))"),1.0)</f>
        <v>1</v>
      </c>
      <c r="F1242" s="22"/>
      <c r="G1242" s="22"/>
      <c r="K1242" s="22"/>
    </row>
    <row r="1243">
      <c r="A1243" s="23" t="s">
        <v>7898</v>
      </c>
      <c r="B1243" s="21" t="s">
        <v>17669</v>
      </c>
      <c r="C1243" s="23">
        <v>1.01E13</v>
      </c>
      <c r="D1243" s="22" t="str">
        <f t="shared" si="1"/>
        <v>010100000000000</v>
      </c>
      <c r="E1243" s="22">
        <f>IFERROR(__xludf.DUMMYFUNCTION("SUM(COUNTA(SPLIT(D1243,""0"")))"),2.0)</f>
        <v>2</v>
      </c>
      <c r="F1243" s="22"/>
      <c r="G1243" s="22"/>
      <c r="K1243" s="22"/>
    </row>
    <row r="1244">
      <c r="A1244" s="23" t="s">
        <v>5442</v>
      </c>
      <c r="B1244" s="21" t="s">
        <v>17482</v>
      </c>
      <c r="C1244" s="23">
        <v>10000.0</v>
      </c>
      <c r="D1244" s="22" t="str">
        <f t="shared" si="1"/>
        <v>000000000010000</v>
      </c>
      <c r="E1244" s="22">
        <f>IFERROR(__xludf.DUMMYFUNCTION("SUM(COUNTA(SPLIT(D1244,""0"")))"),1.0)</f>
        <v>1</v>
      </c>
      <c r="F1244" s="22"/>
      <c r="G1244" s="22"/>
      <c r="K1244" s="22"/>
    </row>
    <row r="1245">
      <c r="A1245" s="23" t="s">
        <v>4143</v>
      </c>
      <c r="B1245" s="21" t="s">
        <v>17670</v>
      </c>
      <c r="C1245" s="23">
        <v>1.00010001E11</v>
      </c>
      <c r="D1245" s="22" t="str">
        <f t="shared" si="1"/>
        <v>000100010001000</v>
      </c>
      <c r="E1245" s="22">
        <f>IFERROR(__xludf.DUMMYFUNCTION("SUM(COUNTA(SPLIT(D1245,""0"")))"),3.0)</f>
        <v>3</v>
      </c>
      <c r="F1245" s="22"/>
      <c r="G1245" s="22"/>
      <c r="K1245" s="22"/>
    </row>
    <row r="1246">
      <c r="A1246" s="23" t="s">
        <v>229</v>
      </c>
      <c r="B1246" s="21" t="s">
        <v>17425</v>
      </c>
      <c r="C1246" s="23">
        <v>1.1000000101E14</v>
      </c>
      <c r="D1246" s="22" t="str">
        <f t="shared" si="1"/>
        <v>110000001010000</v>
      </c>
      <c r="E1246" s="22">
        <f>IFERROR(__xludf.DUMMYFUNCTION("SUM(COUNTA(SPLIT(D1246,""0"")))"),3.0)</f>
        <v>3</v>
      </c>
      <c r="F1246" s="22"/>
      <c r="G1246" s="22"/>
      <c r="K1246" s="22"/>
    </row>
    <row r="1247">
      <c r="A1247" s="23" t="s">
        <v>9179</v>
      </c>
      <c r="B1247" s="21" t="s">
        <v>17425</v>
      </c>
      <c r="C1247" s="23">
        <v>1.1000000101E14</v>
      </c>
      <c r="D1247" s="22" t="str">
        <f t="shared" si="1"/>
        <v>110000001010000</v>
      </c>
      <c r="E1247" s="22">
        <f>IFERROR(__xludf.DUMMYFUNCTION("SUM(COUNTA(SPLIT(D1247,""0"")))"),3.0)</f>
        <v>3</v>
      </c>
      <c r="F1247" s="22"/>
      <c r="G1247" s="22"/>
      <c r="K1247" s="22"/>
    </row>
    <row r="1248">
      <c r="A1248" s="23" t="s">
        <v>15671</v>
      </c>
      <c r="B1248" s="21" t="s">
        <v>17425</v>
      </c>
      <c r="C1248" s="23">
        <v>1.1000000101E14</v>
      </c>
      <c r="D1248" s="22" t="str">
        <f t="shared" si="1"/>
        <v>110000001010000</v>
      </c>
      <c r="E1248" s="22">
        <f>IFERROR(__xludf.DUMMYFUNCTION("SUM(COUNTA(SPLIT(D1248,""0"")))"),3.0)</f>
        <v>3</v>
      </c>
      <c r="F1248" s="22"/>
      <c r="G1248" s="22"/>
      <c r="K1248" s="22"/>
    </row>
    <row r="1249">
      <c r="A1249" s="23" t="s">
        <v>13037</v>
      </c>
      <c r="B1249" s="21" t="s">
        <v>17438</v>
      </c>
      <c r="C1249" s="23">
        <v>1000000.0</v>
      </c>
      <c r="D1249" s="22" t="str">
        <f t="shared" si="1"/>
        <v>000000001000000</v>
      </c>
      <c r="E1249" s="22">
        <f>IFERROR(__xludf.DUMMYFUNCTION("SUM(COUNTA(SPLIT(D1249,""0"")))"),1.0)</f>
        <v>1</v>
      </c>
      <c r="F1249" s="22"/>
      <c r="G1249" s="22"/>
      <c r="K1249" s="22"/>
    </row>
    <row r="1250">
      <c r="A1250" s="23" t="s">
        <v>4247</v>
      </c>
      <c r="B1250" s="21" t="s">
        <v>17454</v>
      </c>
      <c r="C1250" s="23">
        <v>1.0E7</v>
      </c>
      <c r="D1250" s="22" t="str">
        <f t="shared" si="1"/>
        <v>000000010000000</v>
      </c>
      <c r="E1250" s="22">
        <f>IFERROR(__xludf.DUMMYFUNCTION("SUM(COUNTA(SPLIT(D1250,""0"")))"),1.0)</f>
        <v>1</v>
      </c>
      <c r="F1250" s="22"/>
      <c r="G1250" s="22"/>
      <c r="K1250" s="22"/>
    </row>
    <row r="1251">
      <c r="A1251" s="23" t="s">
        <v>13548</v>
      </c>
      <c r="B1251" s="21" t="s">
        <v>17438</v>
      </c>
      <c r="C1251" s="23">
        <v>1000000.0</v>
      </c>
      <c r="D1251" s="22" t="str">
        <f t="shared" si="1"/>
        <v>000000001000000</v>
      </c>
      <c r="E1251" s="22">
        <f>IFERROR(__xludf.DUMMYFUNCTION("SUM(COUNTA(SPLIT(D1251,""0"")))"),1.0)</f>
        <v>1</v>
      </c>
      <c r="F1251" s="22"/>
      <c r="G1251" s="22"/>
      <c r="K1251" s="22"/>
    </row>
    <row r="1252">
      <c r="A1252" s="23" t="s">
        <v>4316</v>
      </c>
      <c r="B1252" s="21" t="s">
        <v>17458</v>
      </c>
      <c r="C1252" s="23">
        <v>1001100.0</v>
      </c>
      <c r="D1252" s="22" t="str">
        <f t="shared" si="1"/>
        <v>000000001001100</v>
      </c>
      <c r="E1252" s="22">
        <f>IFERROR(__xludf.DUMMYFUNCTION("SUM(COUNTA(SPLIT(D1252,""0"")))"),2.0)</f>
        <v>2</v>
      </c>
      <c r="F1252" s="22"/>
      <c r="G1252" s="22"/>
      <c r="K1252" s="22"/>
    </row>
    <row r="1253">
      <c r="A1253" s="23" t="s">
        <v>15658</v>
      </c>
      <c r="B1253" s="21" t="s">
        <v>17671</v>
      </c>
      <c r="C1253" s="23">
        <v>1.10100101100001E14</v>
      </c>
      <c r="D1253" s="22" t="str">
        <f t="shared" si="1"/>
        <v>110100101100001</v>
      </c>
      <c r="E1253" s="22">
        <f>IFERROR(__xludf.DUMMYFUNCTION("SUM(COUNTA(SPLIT(D1253,""0"")))"),5.0)</f>
        <v>5</v>
      </c>
      <c r="F1253" s="22"/>
      <c r="G1253" s="22"/>
      <c r="K1253" s="22"/>
    </row>
    <row r="1254">
      <c r="A1254" s="23" t="s">
        <v>13917</v>
      </c>
      <c r="B1254" s="21" t="s">
        <v>17444</v>
      </c>
      <c r="C1254" s="23">
        <v>1.10011E7</v>
      </c>
      <c r="D1254" s="22" t="str">
        <f t="shared" si="1"/>
        <v>000000011001100</v>
      </c>
      <c r="E1254" s="22">
        <f>IFERROR(__xludf.DUMMYFUNCTION("SUM(COUNTA(SPLIT(D1254,""0"")))"),2.0)</f>
        <v>2</v>
      </c>
      <c r="F1254" s="22"/>
      <c r="G1254" s="22"/>
      <c r="K1254" s="22"/>
    </row>
    <row r="1255">
      <c r="A1255" s="23" t="s">
        <v>2947</v>
      </c>
      <c r="B1255" s="21" t="s">
        <v>17669</v>
      </c>
      <c r="C1255" s="23">
        <v>1.01E13</v>
      </c>
      <c r="D1255" s="22" t="str">
        <f t="shared" si="1"/>
        <v>010100000000000</v>
      </c>
      <c r="E1255" s="22">
        <f>IFERROR(__xludf.DUMMYFUNCTION("SUM(COUNTA(SPLIT(D1255,""0"")))"),2.0)</f>
        <v>2</v>
      </c>
      <c r="F1255" s="22"/>
      <c r="G1255" s="22"/>
      <c r="K1255" s="22"/>
    </row>
    <row r="1256">
      <c r="A1256" s="23" t="s">
        <v>230</v>
      </c>
      <c r="B1256" s="21" t="s">
        <v>17558</v>
      </c>
      <c r="C1256" s="23">
        <v>1.00110011E11</v>
      </c>
      <c r="D1256" s="22" t="str">
        <f t="shared" si="1"/>
        <v>000100110011000</v>
      </c>
      <c r="E1256" s="22">
        <f>IFERROR(__xludf.DUMMYFUNCTION("SUM(COUNTA(SPLIT(D1256,""0"")))"),3.0)</f>
        <v>3</v>
      </c>
      <c r="F1256" s="22"/>
      <c r="G1256" s="22"/>
      <c r="K1256" s="22"/>
    </row>
    <row r="1257">
      <c r="A1257" s="23" t="s">
        <v>1020</v>
      </c>
      <c r="B1257" s="21" t="s">
        <v>17604</v>
      </c>
      <c r="C1257" s="23">
        <v>1.00100101000001E14</v>
      </c>
      <c r="D1257" s="22" t="str">
        <f t="shared" si="1"/>
        <v>100100101000001</v>
      </c>
      <c r="E1257" s="22">
        <f>IFERROR(__xludf.DUMMYFUNCTION("SUM(COUNTA(SPLIT(D1257,""0"")))"),5.0)</f>
        <v>5</v>
      </c>
      <c r="F1257" s="22"/>
      <c r="G1257" s="22"/>
      <c r="K1257" s="22"/>
    </row>
    <row r="1258">
      <c r="A1258" s="23" t="s">
        <v>11305</v>
      </c>
      <c r="B1258" s="21" t="s">
        <v>17444</v>
      </c>
      <c r="C1258" s="23">
        <v>1.10011E7</v>
      </c>
      <c r="D1258" s="22" t="str">
        <f t="shared" si="1"/>
        <v>000000011001100</v>
      </c>
      <c r="E1258" s="22">
        <f>IFERROR(__xludf.DUMMYFUNCTION("SUM(COUNTA(SPLIT(D1258,""0"")))"),2.0)</f>
        <v>2</v>
      </c>
      <c r="F1258" s="22"/>
      <c r="G1258" s="22"/>
      <c r="K1258" s="22"/>
    </row>
    <row r="1259">
      <c r="A1259" s="23" t="s">
        <v>10147</v>
      </c>
      <c r="B1259" s="21" t="s">
        <v>17443</v>
      </c>
      <c r="C1259" s="23">
        <v>1.001E14</v>
      </c>
      <c r="D1259" s="22" t="str">
        <f t="shared" si="1"/>
        <v>100100000000000</v>
      </c>
      <c r="E1259" s="22">
        <f>IFERROR(__xludf.DUMMYFUNCTION("SUM(COUNTA(SPLIT(D1259,""0"")))"),2.0)</f>
        <v>2</v>
      </c>
      <c r="F1259" s="22"/>
      <c r="G1259" s="22"/>
      <c r="K1259" s="22"/>
    </row>
    <row r="1260">
      <c r="A1260" s="23" t="s">
        <v>17130</v>
      </c>
      <c r="B1260" s="21" t="s">
        <v>17425</v>
      </c>
      <c r="C1260" s="23">
        <v>1.1000000101E14</v>
      </c>
      <c r="D1260" s="22" t="str">
        <f t="shared" si="1"/>
        <v>110000001010000</v>
      </c>
      <c r="E1260" s="22">
        <f>IFERROR(__xludf.DUMMYFUNCTION("SUM(COUNTA(SPLIT(D1260,""0"")))"),3.0)</f>
        <v>3</v>
      </c>
      <c r="F1260" s="22"/>
      <c r="G1260" s="22"/>
      <c r="K1260" s="22"/>
    </row>
    <row r="1261">
      <c r="A1261" s="23" t="s">
        <v>286</v>
      </c>
      <c r="B1261" s="21" t="s">
        <v>17456</v>
      </c>
      <c r="C1261" s="23">
        <v>1000000.0</v>
      </c>
      <c r="D1261" s="22" t="str">
        <f t="shared" si="1"/>
        <v>000000001000000</v>
      </c>
      <c r="E1261" s="22">
        <f>IFERROR(__xludf.DUMMYFUNCTION("SUM(COUNTA(SPLIT(D1261,""0"")))"),1.0)</f>
        <v>1</v>
      </c>
      <c r="F1261" s="22"/>
      <c r="G1261" s="22"/>
      <c r="K1261" s="22"/>
    </row>
    <row r="1262">
      <c r="A1262" s="23" t="s">
        <v>13687</v>
      </c>
      <c r="B1262" s="21" t="s">
        <v>17672</v>
      </c>
      <c r="C1262" s="23">
        <v>1.10000000010001E14</v>
      </c>
      <c r="D1262" s="22" t="str">
        <f t="shared" si="1"/>
        <v>110000000010001</v>
      </c>
      <c r="E1262" s="22">
        <f>IFERROR(__xludf.DUMMYFUNCTION("SUM(COUNTA(SPLIT(D1262,""0"")))"),3.0)</f>
        <v>3</v>
      </c>
      <c r="F1262" s="22"/>
      <c r="G1262" s="22"/>
      <c r="K1262" s="22"/>
    </row>
    <row r="1263">
      <c r="A1263" s="23" t="s">
        <v>15079</v>
      </c>
      <c r="B1263" s="21" t="s">
        <v>17435</v>
      </c>
      <c r="C1263" s="23">
        <v>1000000.0</v>
      </c>
      <c r="D1263" s="22" t="str">
        <f t="shared" si="1"/>
        <v>000000001000000</v>
      </c>
      <c r="E1263" s="22">
        <f>IFERROR(__xludf.DUMMYFUNCTION("SUM(COUNTA(SPLIT(D1263,""0"")))"),1.0)</f>
        <v>1</v>
      </c>
      <c r="F1263" s="22"/>
      <c r="G1263" s="22"/>
      <c r="K1263" s="22"/>
    </row>
    <row r="1264">
      <c r="A1264" s="23" t="s">
        <v>1144</v>
      </c>
      <c r="B1264" s="21" t="s">
        <v>17512</v>
      </c>
      <c r="C1264" s="23">
        <v>1.01001E13</v>
      </c>
      <c r="D1264" s="22" t="str">
        <f t="shared" si="1"/>
        <v>010100100000000</v>
      </c>
      <c r="E1264" s="22">
        <f>IFERROR(__xludf.DUMMYFUNCTION("SUM(COUNTA(SPLIT(D1264,""0"")))"),3.0)</f>
        <v>3</v>
      </c>
      <c r="F1264" s="22"/>
      <c r="G1264" s="22"/>
      <c r="K1264" s="22"/>
    </row>
    <row r="1265">
      <c r="A1265" s="23" t="s">
        <v>2036</v>
      </c>
      <c r="B1265" s="21" t="s">
        <v>17673</v>
      </c>
      <c r="C1265" s="23">
        <v>1.001001E14</v>
      </c>
      <c r="D1265" s="22" t="str">
        <f t="shared" si="1"/>
        <v>100100100000000</v>
      </c>
      <c r="E1265" s="22">
        <f>IFERROR(__xludf.DUMMYFUNCTION("SUM(COUNTA(SPLIT(D1265,""0"")))"),3.0)</f>
        <v>3</v>
      </c>
      <c r="F1265" s="22"/>
      <c r="G1265" s="22"/>
      <c r="K1265" s="22"/>
    </row>
    <row r="1266">
      <c r="A1266" s="23" t="s">
        <v>4507</v>
      </c>
      <c r="B1266" s="21" t="s">
        <v>17428</v>
      </c>
      <c r="C1266" s="23">
        <v>1110000.0</v>
      </c>
      <c r="D1266" s="22" t="str">
        <f t="shared" si="1"/>
        <v>000000001110000</v>
      </c>
      <c r="E1266" s="22">
        <f>IFERROR(__xludf.DUMMYFUNCTION("SUM(COUNTA(SPLIT(D1266,""0"")))"),1.0)</f>
        <v>1</v>
      </c>
      <c r="F1266" s="22"/>
      <c r="G1266" s="22"/>
      <c r="K1266" s="22"/>
    </row>
    <row r="1267">
      <c r="A1267" s="23" t="s">
        <v>2215</v>
      </c>
      <c r="B1267" s="21" t="s">
        <v>17425</v>
      </c>
      <c r="C1267" s="23">
        <v>1.1000000101E14</v>
      </c>
      <c r="D1267" s="22" t="str">
        <f t="shared" si="1"/>
        <v>110000001010000</v>
      </c>
      <c r="E1267" s="22">
        <f>IFERROR(__xludf.DUMMYFUNCTION("SUM(COUNTA(SPLIT(D1267,""0"")))"),3.0)</f>
        <v>3</v>
      </c>
      <c r="F1267" s="22"/>
      <c r="G1267" s="22"/>
      <c r="K1267" s="22"/>
    </row>
    <row r="1268">
      <c r="A1268" s="23" t="s">
        <v>17006</v>
      </c>
      <c r="B1268" s="21" t="s">
        <v>17568</v>
      </c>
      <c r="C1268" s="23">
        <v>1.0110111E11</v>
      </c>
      <c r="D1268" s="22" t="str">
        <f t="shared" si="1"/>
        <v>000101101110000</v>
      </c>
      <c r="E1268" s="22">
        <f>IFERROR(__xludf.DUMMYFUNCTION("SUM(COUNTA(SPLIT(D1268,""0"")))"),3.0)</f>
        <v>3</v>
      </c>
      <c r="F1268" s="22"/>
      <c r="G1268" s="22"/>
      <c r="K1268" s="22"/>
    </row>
    <row r="1269">
      <c r="A1269" s="23" t="s">
        <v>5704</v>
      </c>
      <c r="B1269" s="21" t="s">
        <v>17438</v>
      </c>
      <c r="C1269" s="23">
        <v>1000000.0</v>
      </c>
      <c r="D1269" s="22" t="str">
        <f t="shared" si="1"/>
        <v>000000001000000</v>
      </c>
      <c r="E1269" s="22">
        <f>IFERROR(__xludf.DUMMYFUNCTION("SUM(COUNTA(SPLIT(D1269,""0"")))"),1.0)</f>
        <v>1</v>
      </c>
      <c r="F1269" s="22"/>
      <c r="G1269" s="22"/>
      <c r="K1269" s="22"/>
    </row>
    <row r="1270">
      <c r="A1270" s="23" t="s">
        <v>15904</v>
      </c>
      <c r="B1270" s="21" t="s">
        <v>17466</v>
      </c>
      <c r="C1270" s="23">
        <v>10000.0</v>
      </c>
      <c r="D1270" s="22" t="str">
        <f t="shared" si="1"/>
        <v>000000000010000</v>
      </c>
      <c r="E1270" s="22">
        <f>IFERROR(__xludf.DUMMYFUNCTION("SUM(COUNTA(SPLIT(D1270,""0"")))"),1.0)</f>
        <v>1</v>
      </c>
      <c r="F1270" s="22"/>
      <c r="G1270" s="22"/>
      <c r="K1270" s="22"/>
    </row>
    <row r="1271">
      <c r="A1271" s="23" t="s">
        <v>4217</v>
      </c>
      <c r="B1271" s="21" t="s">
        <v>17470</v>
      </c>
      <c r="C1271" s="23">
        <v>1.001001100001E14</v>
      </c>
      <c r="D1271" s="22" t="str">
        <f t="shared" si="1"/>
        <v>100100110000100</v>
      </c>
      <c r="E1271" s="22">
        <f>IFERROR(__xludf.DUMMYFUNCTION("SUM(COUNTA(SPLIT(D1271,""0"")))"),4.0)</f>
        <v>4</v>
      </c>
      <c r="F1271" s="22"/>
      <c r="G1271" s="22"/>
      <c r="K1271" s="22"/>
    </row>
    <row r="1272">
      <c r="A1272" s="23" t="s">
        <v>2198</v>
      </c>
      <c r="B1272" s="21" t="s">
        <v>17674</v>
      </c>
      <c r="C1272" s="23">
        <v>1.000000001E14</v>
      </c>
      <c r="D1272" s="22" t="str">
        <f t="shared" si="1"/>
        <v>100000000100000</v>
      </c>
      <c r="E1272" s="22">
        <f>IFERROR(__xludf.DUMMYFUNCTION("SUM(COUNTA(SPLIT(D1272,""0"")))"),2.0)</f>
        <v>2</v>
      </c>
      <c r="F1272" s="22"/>
      <c r="G1272" s="22"/>
      <c r="K1272" s="22"/>
    </row>
    <row r="1273">
      <c r="A1273" s="23" t="s">
        <v>10687</v>
      </c>
      <c r="B1273" s="21" t="s">
        <v>17439</v>
      </c>
      <c r="C1273" s="23">
        <v>1.0E14</v>
      </c>
      <c r="D1273" s="22" t="str">
        <f t="shared" si="1"/>
        <v>100000000000000</v>
      </c>
      <c r="E1273" s="22">
        <f>IFERROR(__xludf.DUMMYFUNCTION("SUM(COUNTA(SPLIT(D1273,""0"")))"),1.0)</f>
        <v>1</v>
      </c>
      <c r="F1273" s="22"/>
      <c r="G1273" s="22"/>
      <c r="K1273" s="22"/>
    </row>
    <row r="1274">
      <c r="A1274" s="23" t="s">
        <v>2972</v>
      </c>
      <c r="B1274" s="21" t="s">
        <v>17425</v>
      </c>
      <c r="C1274" s="23">
        <v>1.1000000101E14</v>
      </c>
      <c r="D1274" s="22" t="str">
        <f t="shared" si="1"/>
        <v>110000001010000</v>
      </c>
      <c r="E1274" s="22">
        <f>IFERROR(__xludf.DUMMYFUNCTION("SUM(COUNTA(SPLIT(D1274,""0"")))"),3.0)</f>
        <v>3</v>
      </c>
      <c r="F1274" s="22"/>
      <c r="G1274" s="22"/>
      <c r="K1274" s="22"/>
    </row>
    <row r="1275">
      <c r="A1275" s="23" t="s">
        <v>14731</v>
      </c>
      <c r="B1275" s="21" t="s">
        <v>17435</v>
      </c>
      <c r="C1275" s="23">
        <v>1000000.0</v>
      </c>
      <c r="D1275" s="22" t="str">
        <f t="shared" si="1"/>
        <v>000000001000000</v>
      </c>
      <c r="E1275" s="22">
        <f>IFERROR(__xludf.DUMMYFUNCTION("SUM(COUNTA(SPLIT(D1275,""0"")))"),1.0)</f>
        <v>1</v>
      </c>
      <c r="F1275" s="22"/>
      <c r="G1275" s="22"/>
      <c r="K1275" s="22"/>
    </row>
    <row r="1276">
      <c r="A1276" s="23" t="s">
        <v>10117</v>
      </c>
      <c r="B1276" s="21" t="s">
        <v>17439</v>
      </c>
      <c r="C1276" s="23">
        <v>1.0E14</v>
      </c>
      <c r="D1276" s="22" t="str">
        <f t="shared" si="1"/>
        <v>100000000000000</v>
      </c>
      <c r="E1276" s="22">
        <f>IFERROR(__xludf.DUMMYFUNCTION("SUM(COUNTA(SPLIT(D1276,""0"")))"),1.0)</f>
        <v>1</v>
      </c>
      <c r="F1276" s="22"/>
      <c r="G1276" s="22"/>
      <c r="K1276" s="22"/>
    </row>
    <row r="1277">
      <c r="A1277" s="23" t="s">
        <v>13650</v>
      </c>
      <c r="B1277" s="21" t="s">
        <v>17438</v>
      </c>
      <c r="C1277" s="23">
        <v>1000000.0</v>
      </c>
      <c r="D1277" s="22" t="str">
        <f t="shared" si="1"/>
        <v>000000001000000</v>
      </c>
      <c r="E1277" s="22">
        <f>IFERROR(__xludf.DUMMYFUNCTION("SUM(COUNTA(SPLIT(D1277,""0"")))"),1.0)</f>
        <v>1</v>
      </c>
      <c r="F1277" s="22"/>
      <c r="G1277" s="22"/>
      <c r="K1277" s="22"/>
    </row>
    <row r="1278">
      <c r="A1278" s="23" t="s">
        <v>11099</v>
      </c>
      <c r="B1278" s="21" t="s">
        <v>17438</v>
      </c>
      <c r="C1278" s="23">
        <v>1000000.0</v>
      </c>
      <c r="D1278" s="22" t="str">
        <f t="shared" si="1"/>
        <v>000000001000000</v>
      </c>
      <c r="E1278" s="22">
        <f>IFERROR(__xludf.DUMMYFUNCTION("SUM(COUNTA(SPLIT(D1278,""0"")))"),1.0)</f>
        <v>1</v>
      </c>
      <c r="F1278" s="22"/>
      <c r="G1278" s="22"/>
      <c r="K1278" s="22"/>
    </row>
    <row r="1279">
      <c r="A1279" s="23" t="s">
        <v>12410</v>
      </c>
      <c r="B1279" s="21" t="s">
        <v>17482</v>
      </c>
      <c r="C1279" s="23">
        <v>10000.0</v>
      </c>
      <c r="D1279" s="22" t="str">
        <f t="shared" si="1"/>
        <v>000000000010000</v>
      </c>
      <c r="E1279" s="22">
        <f>IFERROR(__xludf.DUMMYFUNCTION("SUM(COUNTA(SPLIT(D1279,""0"")))"),1.0)</f>
        <v>1</v>
      </c>
      <c r="F1279" s="22"/>
      <c r="G1279" s="22"/>
      <c r="K1279" s="22"/>
    </row>
    <row r="1280">
      <c r="A1280" s="23" t="s">
        <v>12002</v>
      </c>
      <c r="B1280" s="21" t="s">
        <v>17425</v>
      </c>
      <c r="C1280" s="23">
        <v>1.1000000101E14</v>
      </c>
      <c r="D1280" s="22" t="str">
        <f t="shared" si="1"/>
        <v>110000001010000</v>
      </c>
      <c r="E1280" s="22">
        <f>IFERROR(__xludf.DUMMYFUNCTION("SUM(COUNTA(SPLIT(D1280,""0"")))"),3.0)</f>
        <v>3</v>
      </c>
      <c r="F1280" s="22"/>
      <c r="G1280" s="22"/>
      <c r="K1280" s="22"/>
    </row>
    <row r="1281">
      <c r="A1281" s="23" t="s">
        <v>3512</v>
      </c>
      <c r="B1281" s="21" t="s">
        <v>17444</v>
      </c>
      <c r="C1281" s="23">
        <v>1.10011E7</v>
      </c>
      <c r="D1281" s="22" t="str">
        <f t="shared" si="1"/>
        <v>000000011001100</v>
      </c>
      <c r="E1281" s="22">
        <f>IFERROR(__xludf.DUMMYFUNCTION("SUM(COUNTA(SPLIT(D1281,""0"")))"),2.0)</f>
        <v>2</v>
      </c>
      <c r="F1281" s="22"/>
      <c r="G1281" s="22"/>
      <c r="K1281" s="22"/>
    </row>
    <row r="1282">
      <c r="A1282" s="23" t="s">
        <v>13289</v>
      </c>
      <c r="B1282" s="21" t="s">
        <v>17540</v>
      </c>
      <c r="C1282" s="23">
        <v>1.0010011E14</v>
      </c>
      <c r="D1282" s="22" t="str">
        <f t="shared" si="1"/>
        <v>100100110000000</v>
      </c>
      <c r="E1282" s="22">
        <f>IFERROR(__xludf.DUMMYFUNCTION("SUM(COUNTA(SPLIT(D1282,""0"")))"),3.0)</f>
        <v>3</v>
      </c>
      <c r="F1282" s="22"/>
      <c r="G1282" s="22"/>
      <c r="K1282" s="22"/>
    </row>
    <row r="1283">
      <c r="A1283" s="23" t="s">
        <v>3610</v>
      </c>
      <c r="B1283" s="21" t="s">
        <v>17482</v>
      </c>
      <c r="C1283" s="23">
        <v>10000.0</v>
      </c>
      <c r="D1283" s="22" t="str">
        <f t="shared" si="1"/>
        <v>000000000010000</v>
      </c>
      <c r="E1283" s="22">
        <f>IFERROR(__xludf.DUMMYFUNCTION("SUM(COUNTA(SPLIT(D1283,""0"")))"),1.0)</f>
        <v>1</v>
      </c>
      <c r="F1283" s="22"/>
      <c r="G1283" s="22"/>
      <c r="K1283" s="22"/>
    </row>
    <row r="1284">
      <c r="A1284" s="23" t="s">
        <v>4059</v>
      </c>
      <c r="B1284" s="21" t="s">
        <v>17485</v>
      </c>
      <c r="C1284" s="23">
        <v>10000.0</v>
      </c>
      <c r="D1284" s="22" t="str">
        <f t="shared" si="1"/>
        <v>000000000010000</v>
      </c>
      <c r="E1284" s="22">
        <f>IFERROR(__xludf.DUMMYFUNCTION("SUM(COUNTA(SPLIT(D1284,""0"")))"),1.0)</f>
        <v>1</v>
      </c>
      <c r="F1284" s="22"/>
      <c r="G1284" s="22"/>
      <c r="K1284" s="22"/>
    </row>
    <row r="1285">
      <c r="A1285" s="23" t="s">
        <v>7154</v>
      </c>
      <c r="B1285" s="21" t="s">
        <v>17541</v>
      </c>
      <c r="C1285" s="23">
        <v>1.10000001E14</v>
      </c>
      <c r="D1285" s="22" t="str">
        <f t="shared" si="1"/>
        <v>110000001000000</v>
      </c>
      <c r="E1285" s="22">
        <f>IFERROR(__xludf.DUMMYFUNCTION("SUM(COUNTA(SPLIT(D1285,""0"")))"),2.0)</f>
        <v>2</v>
      </c>
      <c r="F1285" s="22"/>
      <c r="G1285" s="22"/>
      <c r="K1285" s="22"/>
    </row>
    <row r="1286">
      <c r="A1286" s="23" t="s">
        <v>16417</v>
      </c>
      <c r="B1286" s="21" t="s">
        <v>17425</v>
      </c>
      <c r="C1286" s="23">
        <v>1.1000000101E14</v>
      </c>
      <c r="D1286" s="22" t="str">
        <f t="shared" si="1"/>
        <v>110000001010000</v>
      </c>
      <c r="E1286" s="22">
        <f>IFERROR(__xludf.DUMMYFUNCTION("SUM(COUNTA(SPLIT(D1286,""0"")))"),3.0)</f>
        <v>3</v>
      </c>
      <c r="F1286" s="22"/>
      <c r="G1286" s="22"/>
      <c r="K1286" s="22"/>
    </row>
    <row r="1287">
      <c r="A1287" s="23" t="s">
        <v>14454</v>
      </c>
      <c r="B1287" s="21" t="s">
        <v>17438</v>
      </c>
      <c r="C1287" s="23">
        <v>1000000.0</v>
      </c>
      <c r="D1287" s="22" t="str">
        <f t="shared" si="1"/>
        <v>000000001000000</v>
      </c>
      <c r="E1287" s="22">
        <f>IFERROR(__xludf.DUMMYFUNCTION("SUM(COUNTA(SPLIT(D1287,""0"")))"),1.0)</f>
        <v>1</v>
      </c>
      <c r="F1287" s="22"/>
      <c r="G1287" s="22"/>
      <c r="K1287" s="22"/>
    </row>
    <row r="1288">
      <c r="A1288" s="23" t="s">
        <v>666</v>
      </c>
      <c r="B1288" s="21" t="s">
        <v>17438</v>
      </c>
      <c r="C1288" s="23">
        <v>1000000.0</v>
      </c>
      <c r="D1288" s="22" t="str">
        <f t="shared" si="1"/>
        <v>000000001000000</v>
      </c>
      <c r="E1288" s="22">
        <f>IFERROR(__xludf.DUMMYFUNCTION("SUM(COUNTA(SPLIT(D1288,""0"")))"),1.0)</f>
        <v>1</v>
      </c>
      <c r="F1288" s="22"/>
      <c r="G1288" s="22"/>
      <c r="K1288" s="22"/>
    </row>
    <row r="1289">
      <c r="A1289" s="23" t="s">
        <v>11583</v>
      </c>
      <c r="B1289" s="21" t="s">
        <v>17433</v>
      </c>
      <c r="C1289" s="23">
        <v>1110000.0</v>
      </c>
      <c r="D1289" s="22" t="str">
        <f t="shared" si="1"/>
        <v>000000001110000</v>
      </c>
      <c r="E1289" s="22">
        <f>IFERROR(__xludf.DUMMYFUNCTION("SUM(COUNTA(SPLIT(D1289,""0"")))"),1.0)</f>
        <v>1</v>
      </c>
      <c r="F1289" s="22"/>
      <c r="G1289" s="22"/>
      <c r="K1289" s="22"/>
    </row>
    <row r="1290">
      <c r="A1290" s="23" t="s">
        <v>15327</v>
      </c>
      <c r="B1290" s="21" t="s">
        <v>17425</v>
      </c>
      <c r="C1290" s="23">
        <v>1.1000000101E14</v>
      </c>
      <c r="D1290" s="22" t="str">
        <f t="shared" si="1"/>
        <v>110000001010000</v>
      </c>
      <c r="E1290" s="22">
        <f>IFERROR(__xludf.DUMMYFUNCTION("SUM(COUNTA(SPLIT(D1290,""0"")))"),3.0)</f>
        <v>3</v>
      </c>
      <c r="F1290" s="22"/>
      <c r="G1290" s="22"/>
      <c r="K1290" s="22"/>
    </row>
    <row r="1291">
      <c r="A1291" s="23" t="s">
        <v>11272</v>
      </c>
      <c r="B1291" s="21" t="s">
        <v>17472</v>
      </c>
      <c r="C1291" s="23">
        <v>1.001E11</v>
      </c>
      <c r="D1291" s="22" t="str">
        <f t="shared" si="1"/>
        <v>000100100000000</v>
      </c>
      <c r="E1291" s="22">
        <f>IFERROR(__xludf.DUMMYFUNCTION("SUM(COUNTA(SPLIT(D1291,""0"")))"),2.0)</f>
        <v>2</v>
      </c>
      <c r="F1291" s="22"/>
      <c r="G1291" s="22"/>
      <c r="K1291" s="22"/>
    </row>
    <row r="1292">
      <c r="A1292" s="23" t="s">
        <v>5790</v>
      </c>
      <c r="B1292" s="21" t="s">
        <v>17425</v>
      </c>
      <c r="C1292" s="23">
        <v>1.1000000101E14</v>
      </c>
      <c r="D1292" s="22" t="str">
        <f t="shared" si="1"/>
        <v>110000001010000</v>
      </c>
      <c r="E1292" s="22">
        <f>IFERROR(__xludf.DUMMYFUNCTION("SUM(COUNTA(SPLIT(D1292,""0"")))"),3.0)</f>
        <v>3</v>
      </c>
      <c r="F1292" s="22"/>
      <c r="G1292" s="22"/>
      <c r="K1292" s="22"/>
    </row>
    <row r="1293">
      <c r="A1293" s="23" t="s">
        <v>11550</v>
      </c>
      <c r="B1293" s="21" t="s">
        <v>17675</v>
      </c>
      <c r="C1293" s="23">
        <v>1.00100001E11</v>
      </c>
      <c r="D1293" s="22" t="str">
        <f t="shared" si="1"/>
        <v>000100100001000</v>
      </c>
      <c r="E1293" s="22">
        <f>IFERROR(__xludf.DUMMYFUNCTION("SUM(COUNTA(SPLIT(D1293,""0"")))"),3.0)</f>
        <v>3</v>
      </c>
      <c r="F1293" s="22"/>
      <c r="G1293" s="22"/>
      <c r="K1293" s="22"/>
    </row>
    <row r="1294">
      <c r="A1294" s="23" t="s">
        <v>8059</v>
      </c>
      <c r="B1294" s="21" t="s">
        <v>17499</v>
      </c>
      <c r="C1294" s="23">
        <v>1.01001E13</v>
      </c>
      <c r="D1294" s="22" t="str">
        <f t="shared" si="1"/>
        <v>010100100000000</v>
      </c>
      <c r="E1294" s="22">
        <f>IFERROR(__xludf.DUMMYFUNCTION("SUM(COUNTA(SPLIT(D1294,""0"")))"),3.0)</f>
        <v>3</v>
      </c>
      <c r="F1294" s="22"/>
      <c r="G1294" s="22"/>
      <c r="K1294" s="22"/>
    </row>
    <row r="1295">
      <c r="A1295" s="23" t="s">
        <v>9850</v>
      </c>
      <c r="B1295" s="21" t="s">
        <v>17454</v>
      </c>
      <c r="C1295" s="23">
        <v>1.0E7</v>
      </c>
      <c r="D1295" s="22" t="str">
        <f t="shared" si="1"/>
        <v>000000010000000</v>
      </c>
      <c r="E1295" s="22">
        <f>IFERROR(__xludf.DUMMYFUNCTION("SUM(COUNTA(SPLIT(D1295,""0"")))"),1.0)</f>
        <v>1</v>
      </c>
      <c r="F1295" s="22"/>
      <c r="G1295" s="22"/>
      <c r="K1295" s="22"/>
    </row>
    <row r="1296">
      <c r="A1296" s="23" t="s">
        <v>2184</v>
      </c>
      <c r="B1296" s="21" t="s">
        <v>17425</v>
      </c>
      <c r="C1296" s="23">
        <v>1.1000000101E14</v>
      </c>
      <c r="D1296" s="22" t="str">
        <f t="shared" si="1"/>
        <v>110000001010000</v>
      </c>
      <c r="E1296" s="22">
        <f>IFERROR(__xludf.DUMMYFUNCTION("SUM(COUNTA(SPLIT(D1296,""0"")))"),3.0)</f>
        <v>3</v>
      </c>
      <c r="F1296" s="22"/>
      <c r="G1296" s="22"/>
      <c r="K1296" s="22"/>
    </row>
    <row r="1297">
      <c r="A1297" s="23" t="s">
        <v>12563</v>
      </c>
      <c r="B1297" s="21" t="s">
        <v>17676</v>
      </c>
      <c r="C1297" s="23">
        <v>1.0E14</v>
      </c>
      <c r="D1297" s="22" t="str">
        <f t="shared" si="1"/>
        <v>100000000000000</v>
      </c>
      <c r="E1297" s="22">
        <f>IFERROR(__xludf.DUMMYFUNCTION("SUM(COUNTA(SPLIT(D1297,""0"")))"),1.0)</f>
        <v>1</v>
      </c>
      <c r="F1297" s="22"/>
      <c r="G1297" s="22"/>
      <c r="K1297" s="22"/>
    </row>
    <row r="1298">
      <c r="A1298" s="23" t="s">
        <v>15875</v>
      </c>
      <c r="B1298" s="21" t="s">
        <v>17438</v>
      </c>
      <c r="C1298" s="23">
        <v>1000000.0</v>
      </c>
      <c r="D1298" s="22" t="str">
        <f t="shared" si="1"/>
        <v>000000001000000</v>
      </c>
      <c r="E1298" s="22">
        <f>IFERROR(__xludf.DUMMYFUNCTION("SUM(COUNTA(SPLIT(D1298,""0"")))"),1.0)</f>
        <v>1</v>
      </c>
      <c r="F1298" s="22"/>
      <c r="G1298" s="22"/>
      <c r="K1298" s="22"/>
    </row>
    <row r="1299">
      <c r="A1299" s="23" t="s">
        <v>17102</v>
      </c>
      <c r="B1299" s="21" t="s">
        <v>17458</v>
      </c>
      <c r="C1299" s="23">
        <v>1001100.0</v>
      </c>
      <c r="D1299" s="22" t="str">
        <f t="shared" si="1"/>
        <v>000000001001100</v>
      </c>
      <c r="E1299" s="22">
        <f>IFERROR(__xludf.DUMMYFUNCTION("SUM(COUNTA(SPLIT(D1299,""0"")))"),2.0)</f>
        <v>2</v>
      </c>
      <c r="F1299" s="22"/>
      <c r="G1299" s="22"/>
      <c r="K1299" s="22"/>
    </row>
    <row r="1300">
      <c r="A1300" s="23" t="s">
        <v>15260</v>
      </c>
      <c r="B1300" s="21" t="s">
        <v>17452</v>
      </c>
      <c r="C1300" s="23">
        <v>1.0E14</v>
      </c>
      <c r="D1300" s="22" t="str">
        <f t="shared" si="1"/>
        <v>100000000000000</v>
      </c>
      <c r="E1300" s="22">
        <f>IFERROR(__xludf.DUMMYFUNCTION("SUM(COUNTA(SPLIT(D1300,""0"")))"),1.0)</f>
        <v>1</v>
      </c>
      <c r="F1300" s="22"/>
      <c r="G1300" s="22"/>
      <c r="K1300" s="22"/>
    </row>
    <row r="1301">
      <c r="A1301" s="23" t="s">
        <v>10368</v>
      </c>
      <c r="B1301" s="21" t="s">
        <v>17677</v>
      </c>
      <c r="C1301" s="23">
        <v>1111100.0</v>
      </c>
      <c r="D1301" s="22" t="str">
        <f t="shared" si="1"/>
        <v>000000001111100</v>
      </c>
      <c r="E1301" s="22">
        <f>IFERROR(__xludf.DUMMYFUNCTION("SUM(COUNTA(SPLIT(D1301,""0"")))"),1.0)</f>
        <v>1</v>
      </c>
      <c r="F1301" s="22"/>
      <c r="G1301" s="22"/>
      <c r="K1301" s="22"/>
    </row>
    <row r="1302">
      <c r="A1302" s="23" t="s">
        <v>14552</v>
      </c>
      <c r="B1302" s="21" t="s">
        <v>17425</v>
      </c>
      <c r="C1302" s="23">
        <v>1.1000000101E14</v>
      </c>
      <c r="D1302" s="22" t="str">
        <f t="shared" si="1"/>
        <v>110000001010000</v>
      </c>
      <c r="E1302" s="22">
        <f>IFERROR(__xludf.DUMMYFUNCTION("SUM(COUNTA(SPLIT(D1302,""0"")))"),3.0)</f>
        <v>3</v>
      </c>
      <c r="F1302" s="22"/>
      <c r="G1302" s="22"/>
      <c r="K1302" s="22"/>
    </row>
    <row r="1303">
      <c r="A1303" s="23" t="s">
        <v>13637</v>
      </c>
      <c r="B1303" s="21" t="s">
        <v>17425</v>
      </c>
      <c r="C1303" s="23">
        <v>1.1000000101E14</v>
      </c>
      <c r="D1303" s="22" t="str">
        <f t="shared" si="1"/>
        <v>110000001010000</v>
      </c>
      <c r="E1303" s="22">
        <f>IFERROR(__xludf.DUMMYFUNCTION("SUM(COUNTA(SPLIT(D1303,""0"")))"),3.0)</f>
        <v>3</v>
      </c>
      <c r="F1303" s="22"/>
      <c r="G1303" s="22"/>
      <c r="K1303" s="22"/>
    </row>
    <row r="1304">
      <c r="A1304" s="23" t="s">
        <v>13555</v>
      </c>
      <c r="B1304" s="21" t="s">
        <v>17438</v>
      </c>
      <c r="C1304" s="23">
        <v>1000000.0</v>
      </c>
      <c r="D1304" s="22" t="str">
        <f t="shared" si="1"/>
        <v>000000001000000</v>
      </c>
      <c r="E1304" s="22">
        <f>IFERROR(__xludf.DUMMYFUNCTION("SUM(COUNTA(SPLIT(D1304,""0"")))"),1.0)</f>
        <v>1</v>
      </c>
      <c r="F1304" s="22"/>
      <c r="G1304" s="22"/>
      <c r="K1304" s="22"/>
    </row>
    <row r="1305">
      <c r="A1305" s="23" t="s">
        <v>11252</v>
      </c>
      <c r="B1305" s="21" t="s">
        <v>17678</v>
      </c>
      <c r="C1305" s="23">
        <v>10000.0</v>
      </c>
      <c r="D1305" s="22" t="str">
        <f t="shared" si="1"/>
        <v>000000000010000</v>
      </c>
      <c r="E1305" s="22">
        <f>IFERROR(__xludf.DUMMYFUNCTION("SUM(COUNTA(SPLIT(D1305,""0"")))"),1.0)</f>
        <v>1</v>
      </c>
      <c r="F1305" s="22"/>
      <c r="G1305" s="22"/>
      <c r="K1305" s="22"/>
    </row>
    <row r="1306">
      <c r="A1306" s="23" t="s">
        <v>13870</v>
      </c>
      <c r="B1306" s="21" t="s">
        <v>17444</v>
      </c>
      <c r="C1306" s="23">
        <v>1.10011E7</v>
      </c>
      <c r="D1306" s="22" t="str">
        <f t="shared" si="1"/>
        <v>000000011001100</v>
      </c>
      <c r="E1306" s="22">
        <f>IFERROR(__xludf.DUMMYFUNCTION("SUM(COUNTA(SPLIT(D1306,""0"")))"),2.0)</f>
        <v>2</v>
      </c>
      <c r="F1306" s="22"/>
      <c r="G1306" s="22"/>
      <c r="K1306" s="22"/>
    </row>
    <row r="1307">
      <c r="A1307" s="23" t="s">
        <v>16075</v>
      </c>
      <c r="B1307" s="21" t="s">
        <v>17438</v>
      </c>
      <c r="C1307" s="23">
        <v>1000000.0</v>
      </c>
      <c r="D1307" s="22" t="str">
        <f t="shared" si="1"/>
        <v>000000001000000</v>
      </c>
      <c r="E1307" s="22">
        <f>IFERROR(__xludf.DUMMYFUNCTION("SUM(COUNTA(SPLIT(D1307,""0"")))"),1.0)</f>
        <v>1</v>
      </c>
      <c r="F1307" s="22"/>
      <c r="G1307" s="22"/>
      <c r="K1307" s="22"/>
    </row>
    <row r="1308">
      <c r="A1308" s="23" t="s">
        <v>3695</v>
      </c>
      <c r="B1308" s="21" t="s">
        <v>17498</v>
      </c>
      <c r="C1308" s="23">
        <v>1.01E13</v>
      </c>
      <c r="D1308" s="22" t="str">
        <f t="shared" si="1"/>
        <v>010100000000000</v>
      </c>
      <c r="E1308" s="22">
        <f>IFERROR(__xludf.DUMMYFUNCTION("SUM(COUNTA(SPLIT(D1308,""0"")))"),2.0)</f>
        <v>2</v>
      </c>
      <c r="F1308" s="22"/>
      <c r="G1308" s="22"/>
      <c r="K1308" s="22"/>
    </row>
    <row r="1309">
      <c r="A1309" s="23" t="s">
        <v>16470</v>
      </c>
      <c r="B1309" s="21" t="s">
        <v>17679</v>
      </c>
      <c r="C1309" s="23">
        <v>1.010011E13</v>
      </c>
      <c r="D1309" s="22" t="str">
        <f t="shared" si="1"/>
        <v>010100110000000</v>
      </c>
      <c r="E1309" s="22">
        <f>IFERROR(__xludf.DUMMYFUNCTION("SUM(COUNTA(SPLIT(D1309,""0"")))"),3.0)</f>
        <v>3</v>
      </c>
      <c r="F1309" s="22"/>
      <c r="G1309" s="22"/>
      <c r="K1309" s="22"/>
    </row>
    <row r="1310">
      <c r="A1310" s="23" t="s">
        <v>15078</v>
      </c>
      <c r="B1310" s="21" t="s">
        <v>17443</v>
      </c>
      <c r="C1310" s="23">
        <v>1.001E14</v>
      </c>
      <c r="D1310" s="22" t="str">
        <f t="shared" si="1"/>
        <v>100100000000000</v>
      </c>
      <c r="E1310" s="22">
        <f>IFERROR(__xludf.DUMMYFUNCTION("SUM(COUNTA(SPLIT(D1310,""0"")))"),2.0)</f>
        <v>2</v>
      </c>
      <c r="F1310" s="22"/>
      <c r="G1310" s="22"/>
      <c r="K1310" s="22"/>
    </row>
    <row r="1311">
      <c r="A1311" s="23" t="s">
        <v>232</v>
      </c>
      <c r="B1311" s="21" t="s">
        <v>17680</v>
      </c>
      <c r="C1311" s="23">
        <v>1.0100110100001E13</v>
      </c>
      <c r="D1311" s="22" t="str">
        <f t="shared" si="1"/>
        <v>010100110100001</v>
      </c>
      <c r="E1311" s="22">
        <f>IFERROR(__xludf.DUMMYFUNCTION("SUM(COUNTA(SPLIT(D1311,""0"")))"),5.0)</f>
        <v>5</v>
      </c>
      <c r="F1311" s="22"/>
      <c r="G1311" s="22"/>
      <c r="K1311" s="22"/>
    </row>
    <row r="1312">
      <c r="A1312" s="23" t="s">
        <v>10632</v>
      </c>
      <c r="B1312" s="21" t="s">
        <v>17472</v>
      </c>
      <c r="C1312" s="23">
        <v>1.001E11</v>
      </c>
      <c r="D1312" s="22" t="str">
        <f t="shared" si="1"/>
        <v>000100100000000</v>
      </c>
      <c r="E1312" s="22">
        <f>IFERROR(__xludf.DUMMYFUNCTION("SUM(COUNTA(SPLIT(D1312,""0"")))"),2.0)</f>
        <v>2</v>
      </c>
      <c r="F1312" s="22"/>
      <c r="G1312" s="22"/>
      <c r="K1312" s="22"/>
    </row>
    <row r="1313">
      <c r="A1313" s="23" t="s">
        <v>2684</v>
      </c>
      <c r="B1313" s="21" t="s">
        <v>17681</v>
      </c>
      <c r="C1313" s="23">
        <v>1.010010001E13</v>
      </c>
      <c r="D1313" s="22" t="str">
        <f t="shared" si="1"/>
        <v>010100100010000</v>
      </c>
      <c r="E1313" s="22">
        <f>IFERROR(__xludf.DUMMYFUNCTION("SUM(COUNTA(SPLIT(D1313,""0"")))"),4.0)</f>
        <v>4</v>
      </c>
      <c r="F1313" s="22"/>
      <c r="G1313" s="22"/>
      <c r="K1313" s="22"/>
    </row>
    <row r="1314">
      <c r="A1314" s="23" t="s">
        <v>13837</v>
      </c>
      <c r="B1314" s="21" t="s">
        <v>17425</v>
      </c>
      <c r="C1314" s="23">
        <v>1.1000000101E14</v>
      </c>
      <c r="D1314" s="22" t="str">
        <f t="shared" si="1"/>
        <v>110000001010000</v>
      </c>
      <c r="E1314" s="22">
        <f>IFERROR(__xludf.DUMMYFUNCTION("SUM(COUNTA(SPLIT(D1314,""0"")))"),3.0)</f>
        <v>3</v>
      </c>
      <c r="F1314" s="22"/>
      <c r="G1314" s="22"/>
      <c r="K1314" s="22"/>
    </row>
    <row r="1315">
      <c r="A1315" s="23" t="s">
        <v>6009</v>
      </c>
      <c r="B1315" s="21" t="s">
        <v>17425</v>
      </c>
      <c r="C1315" s="23">
        <v>1.1000000101E14</v>
      </c>
      <c r="D1315" s="22" t="str">
        <f t="shared" si="1"/>
        <v>110000001010000</v>
      </c>
      <c r="E1315" s="22">
        <f>IFERROR(__xludf.DUMMYFUNCTION("SUM(COUNTA(SPLIT(D1315,""0"")))"),3.0)</f>
        <v>3</v>
      </c>
      <c r="F1315" s="22"/>
      <c r="G1315" s="22"/>
      <c r="K1315" s="22"/>
    </row>
    <row r="1316">
      <c r="A1316" s="23" t="s">
        <v>5198</v>
      </c>
      <c r="B1316" s="21" t="s">
        <v>17499</v>
      </c>
      <c r="C1316" s="23">
        <v>1.01001E13</v>
      </c>
      <c r="D1316" s="22" t="str">
        <f t="shared" si="1"/>
        <v>010100100000000</v>
      </c>
      <c r="E1316" s="22">
        <f>IFERROR(__xludf.DUMMYFUNCTION("SUM(COUNTA(SPLIT(D1316,""0"")))"),3.0)</f>
        <v>3</v>
      </c>
      <c r="F1316" s="22"/>
      <c r="G1316" s="22"/>
      <c r="K1316" s="22"/>
    </row>
    <row r="1317">
      <c r="A1317" s="23" t="s">
        <v>8888</v>
      </c>
      <c r="B1317" s="21" t="s">
        <v>17472</v>
      </c>
      <c r="C1317" s="23">
        <v>1.001E11</v>
      </c>
      <c r="D1317" s="22" t="str">
        <f t="shared" si="1"/>
        <v>000100100000000</v>
      </c>
      <c r="E1317" s="22">
        <f>IFERROR(__xludf.DUMMYFUNCTION("SUM(COUNTA(SPLIT(D1317,""0"")))"),2.0)</f>
        <v>2</v>
      </c>
      <c r="F1317" s="22"/>
      <c r="G1317" s="22"/>
      <c r="K1317" s="22"/>
    </row>
    <row r="1318">
      <c r="A1318" s="23" t="s">
        <v>11142</v>
      </c>
      <c r="B1318" s="21" t="s">
        <v>17491</v>
      </c>
      <c r="C1318" s="23">
        <v>1.1001E7</v>
      </c>
      <c r="D1318" s="22" t="str">
        <f t="shared" si="1"/>
        <v>000000011001000</v>
      </c>
      <c r="E1318" s="22">
        <f>IFERROR(__xludf.DUMMYFUNCTION("SUM(COUNTA(SPLIT(D1318,""0"")))"),2.0)</f>
        <v>2</v>
      </c>
      <c r="F1318" s="22"/>
      <c r="G1318" s="22"/>
      <c r="K1318" s="22"/>
    </row>
    <row r="1319">
      <c r="A1319" s="23" t="s">
        <v>6287</v>
      </c>
      <c r="B1319" s="21" t="s">
        <v>17438</v>
      </c>
      <c r="C1319" s="23">
        <v>1000000.0</v>
      </c>
      <c r="D1319" s="22" t="str">
        <f t="shared" si="1"/>
        <v>000000001000000</v>
      </c>
      <c r="E1319" s="22">
        <f>IFERROR(__xludf.DUMMYFUNCTION("SUM(COUNTA(SPLIT(D1319,""0"")))"),1.0)</f>
        <v>1</v>
      </c>
      <c r="F1319" s="22"/>
      <c r="G1319" s="22"/>
      <c r="K1319" s="22"/>
    </row>
    <row r="1320">
      <c r="A1320" s="23" t="s">
        <v>234</v>
      </c>
      <c r="B1320" s="21" t="s">
        <v>17438</v>
      </c>
      <c r="C1320" s="23">
        <v>1000000.0</v>
      </c>
      <c r="D1320" s="22" t="str">
        <f t="shared" si="1"/>
        <v>000000001000000</v>
      </c>
      <c r="E1320" s="22">
        <f>IFERROR(__xludf.DUMMYFUNCTION("SUM(COUNTA(SPLIT(D1320,""0"")))"),1.0)</f>
        <v>1</v>
      </c>
      <c r="F1320" s="22"/>
      <c r="G1320" s="22"/>
      <c r="K1320" s="22"/>
    </row>
    <row r="1321">
      <c r="A1321" s="23" t="s">
        <v>5077</v>
      </c>
      <c r="B1321" s="21" t="s">
        <v>17425</v>
      </c>
      <c r="C1321" s="23">
        <v>1.1000000101E14</v>
      </c>
      <c r="D1321" s="22" t="str">
        <f t="shared" si="1"/>
        <v>110000001010000</v>
      </c>
      <c r="E1321" s="22">
        <f>IFERROR(__xludf.DUMMYFUNCTION("SUM(COUNTA(SPLIT(D1321,""0"")))"),3.0)</f>
        <v>3</v>
      </c>
      <c r="F1321" s="22"/>
      <c r="G1321" s="22"/>
      <c r="K1321" s="22"/>
    </row>
    <row r="1322">
      <c r="A1322" s="23" t="s">
        <v>13748</v>
      </c>
      <c r="B1322" s="21" t="s">
        <v>17433</v>
      </c>
      <c r="C1322" s="23">
        <v>1110000.0</v>
      </c>
      <c r="D1322" s="22" t="str">
        <f t="shared" si="1"/>
        <v>000000001110000</v>
      </c>
      <c r="E1322" s="22">
        <f>IFERROR(__xludf.DUMMYFUNCTION("SUM(COUNTA(SPLIT(D1322,""0"")))"),1.0)</f>
        <v>1</v>
      </c>
      <c r="F1322" s="22"/>
      <c r="G1322" s="22"/>
      <c r="K1322" s="22"/>
    </row>
    <row r="1323">
      <c r="A1323" s="23" t="s">
        <v>8184</v>
      </c>
      <c r="B1323" s="21" t="s">
        <v>17458</v>
      </c>
      <c r="C1323" s="23">
        <v>1001100.0</v>
      </c>
      <c r="D1323" s="22" t="str">
        <f t="shared" si="1"/>
        <v>000000001001100</v>
      </c>
      <c r="E1323" s="22">
        <f>IFERROR(__xludf.DUMMYFUNCTION("SUM(COUNTA(SPLIT(D1323,""0"")))"),2.0)</f>
        <v>2</v>
      </c>
      <c r="F1323" s="22"/>
      <c r="G1323" s="22"/>
      <c r="K1323" s="22"/>
    </row>
    <row r="1324">
      <c r="A1324" s="23" t="s">
        <v>16542</v>
      </c>
      <c r="B1324" s="21" t="s">
        <v>17682</v>
      </c>
      <c r="C1324" s="23">
        <v>1000100.0</v>
      </c>
      <c r="D1324" s="22" t="str">
        <f t="shared" si="1"/>
        <v>000000001000100</v>
      </c>
      <c r="E1324" s="22">
        <f>IFERROR(__xludf.DUMMYFUNCTION("SUM(COUNTA(SPLIT(D1324,""0"")))"),2.0)</f>
        <v>2</v>
      </c>
      <c r="F1324" s="22"/>
      <c r="G1324" s="22"/>
      <c r="K1324" s="22"/>
    </row>
    <row r="1325">
      <c r="A1325" s="23" t="s">
        <v>7031</v>
      </c>
      <c r="B1325" s="21" t="s">
        <v>17425</v>
      </c>
      <c r="C1325" s="23">
        <v>1.1000000101E14</v>
      </c>
      <c r="D1325" s="22" t="str">
        <f t="shared" si="1"/>
        <v>110000001010000</v>
      </c>
      <c r="E1325" s="22">
        <f>IFERROR(__xludf.DUMMYFUNCTION("SUM(COUNTA(SPLIT(D1325,""0"")))"),3.0)</f>
        <v>3</v>
      </c>
      <c r="F1325" s="22"/>
      <c r="G1325" s="22"/>
      <c r="K1325" s="22"/>
    </row>
    <row r="1326">
      <c r="A1326" s="23" t="s">
        <v>15126</v>
      </c>
      <c r="B1326" s="21" t="s">
        <v>17425</v>
      </c>
      <c r="C1326" s="23">
        <v>1.1000000101E14</v>
      </c>
      <c r="D1326" s="22" t="str">
        <f t="shared" si="1"/>
        <v>110000001010000</v>
      </c>
      <c r="E1326" s="22">
        <f>IFERROR(__xludf.DUMMYFUNCTION("SUM(COUNTA(SPLIT(D1326,""0"")))"),3.0)</f>
        <v>3</v>
      </c>
      <c r="F1326" s="22"/>
      <c r="G1326" s="22"/>
      <c r="K1326" s="22"/>
    </row>
    <row r="1327">
      <c r="A1327" s="23" t="s">
        <v>2619</v>
      </c>
      <c r="B1327" s="21" t="s">
        <v>17683</v>
      </c>
      <c r="C1327" s="23">
        <v>11000.0</v>
      </c>
      <c r="D1327" s="22" t="str">
        <f t="shared" si="1"/>
        <v>000000000011000</v>
      </c>
      <c r="E1327" s="22">
        <f>IFERROR(__xludf.DUMMYFUNCTION("SUM(COUNTA(SPLIT(D1327,""0"")))"),1.0)</f>
        <v>1</v>
      </c>
      <c r="F1327" s="22"/>
      <c r="G1327" s="22"/>
      <c r="K1327" s="22"/>
    </row>
    <row r="1328">
      <c r="A1328" s="23" t="s">
        <v>16672</v>
      </c>
      <c r="B1328" s="21" t="s">
        <v>17425</v>
      </c>
      <c r="C1328" s="23">
        <v>1.1000000101E14</v>
      </c>
      <c r="D1328" s="22" t="str">
        <f t="shared" si="1"/>
        <v>110000001010000</v>
      </c>
      <c r="E1328" s="22">
        <f>IFERROR(__xludf.DUMMYFUNCTION("SUM(COUNTA(SPLIT(D1328,""0"")))"),3.0)</f>
        <v>3</v>
      </c>
      <c r="F1328" s="22"/>
      <c r="G1328" s="22"/>
      <c r="K1328" s="22"/>
    </row>
    <row r="1329">
      <c r="A1329" s="23" t="s">
        <v>9320</v>
      </c>
      <c r="B1329" s="21" t="s">
        <v>17439</v>
      </c>
      <c r="C1329" s="23">
        <v>1.0E14</v>
      </c>
      <c r="D1329" s="22" t="str">
        <f t="shared" si="1"/>
        <v>100000000000000</v>
      </c>
      <c r="E1329" s="22">
        <f>IFERROR(__xludf.DUMMYFUNCTION("SUM(COUNTA(SPLIT(D1329,""0"")))"),1.0)</f>
        <v>1</v>
      </c>
      <c r="F1329" s="22"/>
      <c r="G1329" s="22"/>
      <c r="K1329" s="22"/>
    </row>
    <row r="1330">
      <c r="A1330" s="23" t="s">
        <v>7687</v>
      </c>
      <c r="B1330" s="21" t="s">
        <v>17684</v>
      </c>
      <c r="C1330" s="23">
        <v>1.00101000001E11</v>
      </c>
      <c r="D1330" s="22" t="str">
        <f t="shared" si="1"/>
        <v>000100101000001</v>
      </c>
      <c r="E1330" s="22">
        <f>IFERROR(__xludf.DUMMYFUNCTION("SUM(COUNTA(SPLIT(D1330,""0"")))"),4.0)</f>
        <v>4</v>
      </c>
      <c r="F1330" s="22"/>
      <c r="G1330" s="22"/>
      <c r="K1330" s="22"/>
    </row>
    <row r="1331">
      <c r="A1331" s="23" t="s">
        <v>5867</v>
      </c>
      <c r="B1331" s="21" t="s">
        <v>17564</v>
      </c>
      <c r="C1331" s="23">
        <v>0.0</v>
      </c>
      <c r="D1331" s="22" t="str">
        <f t="shared" si="1"/>
        <v>000000000000000</v>
      </c>
      <c r="E1331" s="22">
        <f>IFERROR(__xludf.DUMMYFUNCTION("SUM(COUNTA(SPLIT(D1331,""0"")))"),1.0)</f>
        <v>1</v>
      </c>
      <c r="F1331" s="22"/>
      <c r="G1331" s="22"/>
      <c r="K1331" s="22"/>
    </row>
    <row r="1332">
      <c r="A1332" s="23" t="s">
        <v>235</v>
      </c>
      <c r="B1332" s="21" t="s">
        <v>17685</v>
      </c>
      <c r="C1332" s="23">
        <v>1.0100101100001E13</v>
      </c>
      <c r="D1332" s="22" t="str">
        <f t="shared" si="1"/>
        <v>010100101100001</v>
      </c>
      <c r="E1332" s="22">
        <f>IFERROR(__xludf.DUMMYFUNCTION("SUM(COUNTA(SPLIT(D1332,""0"")))"),5.0)</f>
        <v>5</v>
      </c>
      <c r="F1332" s="22"/>
      <c r="G1332" s="22"/>
      <c r="K1332" s="22"/>
    </row>
    <row r="1333">
      <c r="A1333" s="23" t="s">
        <v>14391</v>
      </c>
      <c r="B1333" s="21" t="s">
        <v>17585</v>
      </c>
      <c r="C1333" s="23">
        <v>1.00001000001E11</v>
      </c>
      <c r="D1333" s="22" t="str">
        <f t="shared" si="1"/>
        <v>000100001000001</v>
      </c>
      <c r="E1333" s="22">
        <f>IFERROR(__xludf.DUMMYFUNCTION("SUM(COUNTA(SPLIT(D1333,""0"")))"),3.0)</f>
        <v>3</v>
      </c>
      <c r="F1333" s="22"/>
      <c r="G1333" s="22"/>
      <c r="K1333" s="22"/>
    </row>
    <row r="1334">
      <c r="A1334" s="23" t="s">
        <v>15868</v>
      </c>
      <c r="B1334" s="21" t="s">
        <v>17425</v>
      </c>
      <c r="C1334" s="23">
        <v>1.1000000101E14</v>
      </c>
      <c r="D1334" s="22" t="str">
        <f t="shared" si="1"/>
        <v>110000001010000</v>
      </c>
      <c r="E1334" s="22">
        <f>IFERROR(__xludf.DUMMYFUNCTION("SUM(COUNTA(SPLIT(D1334,""0"")))"),3.0)</f>
        <v>3</v>
      </c>
      <c r="F1334" s="22"/>
      <c r="G1334" s="22"/>
      <c r="K1334" s="22"/>
    </row>
    <row r="1335">
      <c r="A1335" s="23" t="s">
        <v>16835</v>
      </c>
      <c r="B1335" s="21" t="s">
        <v>17686</v>
      </c>
      <c r="C1335" s="23">
        <v>1000100.0</v>
      </c>
      <c r="D1335" s="22" t="str">
        <f t="shared" si="1"/>
        <v>000000001000100</v>
      </c>
      <c r="E1335" s="22">
        <f>IFERROR(__xludf.DUMMYFUNCTION("SUM(COUNTA(SPLIT(D1335,""0"")))"),2.0)</f>
        <v>2</v>
      </c>
      <c r="F1335" s="22"/>
      <c r="G1335" s="22"/>
      <c r="K1335" s="22"/>
    </row>
    <row r="1336">
      <c r="A1336" s="23" t="s">
        <v>16357</v>
      </c>
      <c r="B1336" s="21" t="s">
        <v>17425</v>
      </c>
      <c r="C1336" s="23">
        <v>1.1000000101E14</v>
      </c>
      <c r="D1336" s="22" t="str">
        <f t="shared" si="1"/>
        <v>110000001010000</v>
      </c>
      <c r="E1336" s="22">
        <f>IFERROR(__xludf.DUMMYFUNCTION("SUM(COUNTA(SPLIT(D1336,""0"")))"),3.0)</f>
        <v>3</v>
      </c>
      <c r="F1336" s="22"/>
      <c r="G1336" s="22"/>
      <c r="K1336" s="22"/>
    </row>
    <row r="1337">
      <c r="A1337" s="23" t="s">
        <v>2942</v>
      </c>
      <c r="B1337" s="21" t="s">
        <v>17492</v>
      </c>
      <c r="C1337" s="23">
        <v>1.0100001100001E13</v>
      </c>
      <c r="D1337" s="22" t="str">
        <f t="shared" si="1"/>
        <v>010100001100001</v>
      </c>
      <c r="E1337" s="22">
        <f>IFERROR(__xludf.DUMMYFUNCTION("SUM(COUNTA(SPLIT(D1337,""0"")))"),4.0)</f>
        <v>4</v>
      </c>
      <c r="F1337" s="22"/>
      <c r="G1337" s="22"/>
      <c r="K1337" s="22"/>
    </row>
    <row r="1338">
      <c r="A1338" s="23" t="s">
        <v>14819</v>
      </c>
      <c r="B1338" s="21" t="s">
        <v>17509</v>
      </c>
      <c r="C1338" s="23">
        <v>1.001011111E11</v>
      </c>
      <c r="D1338" s="22" t="str">
        <f t="shared" si="1"/>
        <v>000100101111100</v>
      </c>
      <c r="E1338" s="22">
        <f>IFERROR(__xludf.DUMMYFUNCTION("SUM(COUNTA(SPLIT(D1338,""0"")))"),3.0)</f>
        <v>3</v>
      </c>
      <c r="F1338" s="22"/>
      <c r="G1338" s="22"/>
      <c r="K1338" s="22"/>
    </row>
    <row r="1339">
      <c r="A1339" s="23" t="s">
        <v>1384</v>
      </c>
      <c r="B1339" s="21" t="s">
        <v>17472</v>
      </c>
      <c r="C1339" s="23">
        <v>1.001E11</v>
      </c>
      <c r="D1339" s="22" t="str">
        <f t="shared" si="1"/>
        <v>000100100000000</v>
      </c>
      <c r="E1339" s="22">
        <f>IFERROR(__xludf.DUMMYFUNCTION("SUM(COUNTA(SPLIT(D1339,""0"")))"),2.0)</f>
        <v>2</v>
      </c>
      <c r="F1339" s="22"/>
      <c r="G1339" s="22"/>
      <c r="K1339" s="22"/>
    </row>
    <row r="1340">
      <c r="A1340" s="23" t="s">
        <v>9713</v>
      </c>
      <c r="B1340" s="21" t="s">
        <v>17425</v>
      </c>
      <c r="C1340" s="23">
        <v>1.1000000101E14</v>
      </c>
      <c r="D1340" s="22" t="str">
        <f t="shared" si="1"/>
        <v>110000001010000</v>
      </c>
      <c r="E1340" s="22">
        <f>IFERROR(__xludf.DUMMYFUNCTION("SUM(COUNTA(SPLIT(D1340,""0"")))"),3.0)</f>
        <v>3</v>
      </c>
      <c r="F1340" s="22"/>
      <c r="G1340" s="22"/>
      <c r="K1340" s="22"/>
    </row>
    <row r="1341">
      <c r="A1341" s="23" t="s">
        <v>7855</v>
      </c>
      <c r="B1341" s="21" t="s">
        <v>17687</v>
      </c>
      <c r="C1341" s="23">
        <v>1.00100101000001E14</v>
      </c>
      <c r="D1341" s="22" t="str">
        <f t="shared" si="1"/>
        <v>100100101000001</v>
      </c>
      <c r="E1341" s="22">
        <f>IFERROR(__xludf.DUMMYFUNCTION("SUM(COUNTA(SPLIT(D1341,""0"")))"),5.0)</f>
        <v>5</v>
      </c>
      <c r="F1341" s="22"/>
      <c r="G1341" s="22"/>
      <c r="K1341" s="22"/>
    </row>
    <row r="1342">
      <c r="A1342" s="23" t="s">
        <v>237</v>
      </c>
      <c r="B1342" s="21" t="s">
        <v>17438</v>
      </c>
      <c r="C1342" s="23">
        <v>1000000.0</v>
      </c>
      <c r="D1342" s="22" t="str">
        <f t="shared" si="1"/>
        <v>000000001000000</v>
      </c>
      <c r="E1342" s="22">
        <f>IFERROR(__xludf.DUMMYFUNCTION("SUM(COUNTA(SPLIT(D1342,""0"")))"),1.0)</f>
        <v>1</v>
      </c>
      <c r="F1342" s="22"/>
      <c r="G1342" s="22"/>
      <c r="K1342" s="22"/>
    </row>
    <row r="1343">
      <c r="A1343" s="23" t="s">
        <v>15937</v>
      </c>
      <c r="B1343" s="21" t="s">
        <v>17438</v>
      </c>
      <c r="C1343" s="23">
        <v>1000000.0</v>
      </c>
      <c r="D1343" s="22" t="str">
        <f t="shared" si="1"/>
        <v>000000001000000</v>
      </c>
      <c r="E1343" s="22">
        <f>IFERROR(__xludf.DUMMYFUNCTION("SUM(COUNTA(SPLIT(D1343,""0"")))"),1.0)</f>
        <v>1</v>
      </c>
      <c r="F1343" s="22"/>
      <c r="G1343" s="22"/>
      <c r="K1343" s="22"/>
    </row>
    <row r="1344">
      <c r="A1344" s="23" t="s">
        <v>8341</v>
      </c>
      <c r="B1344" s="21" t="s">
        <v>17425</v>
      </c>
      <c r="C1344" s="23">
        <v>1.1000000101E14</v>
      </c>
      <c r="D1344" s="22" t="str">
        <f t="shared" si="1"/>
        <v>110000001010000</v>
      </c>
      <c r="E1344" s="22">
        <f>IFERROR(__xludf.DUMMYFUNCTION("SUM(COUNTA(SPLIT(D1344,""0"")))"),3.0)</f>
        <v>3</v>
      </c>
      <c r="F1344" s="22"/>
      <c r="G1344" s="22"/>
      <c r="K1344" s="22"/>
    </row>
    <row r="1345">
      <c r="A1345" s="23" t="s">
        <v>3444</v>
      </c>
      <c r="B1345" s="21" t="s">
        <v>17458</v>
      </c>
      <c r="C1345" s="23">
        <v>1001100.0</v>
      </c>
      <c r="D1345" s="22" t="str">
        <f t="shared" si="1"/>
        <v>000000001001100</v>
      </c>
      <c r="E1345" s="22">
        <f>IFERROR(__xludf.DUMMYFUNCTION("SUM(COUNTA(SPLIT(D1345,""0"")))"),2.0)</f>
        <v>2</v>
      </c>
      <c r="F1345" s="22"/>
      <c r="G1345" s="22"/>
      <c r="K1345" s="22"/>
    </row>
    <row r="1346">
      <c r="A1346" s="23" t="s">
        <v>1301</v>
      </c>
      <c r="B1346" s="21" t="s">
        <v>17512</v>
      </c>
      <c r="C1346" s="23">
        <v>1.01001E13</v>
      </c>
      <c r="D1346" s="22" t="str">
        <f t="shared" si="1"/>
        <v>010100100000000</v>
      </c>
      <c r="E1346" s="22">
        <f>IFERROR(__xludf.DUMMYFUNCTION("SUM(COUNTA(SPLIT(D1346,""0"")))"),3.0)</f>
        <v>3</v>
      </c>
      <c r="F1346" s="22"/>
      <c r="G1346" s="22"/>
      <c r="K1346" s="22"/>
    </row>
    <row r="1347">
      <c r="A1347" s="23" t="s">
        <v>5046</v>
      </c>
      <c r="B1347" s="21" t="s">
        <v>17438</v>
      </c>
      <c r="C1347" s="23">
        <v>1000000.0</v>
      </c>
      <c r="D1347" s="22" t="str">
        <f t="shared" si="1"/>
        <v>000000001000000</v>
      </c>
      <c r="E1347" s="22">
        <f>IFERROR(__xludf.DUMMYFUNCTION("SUM(COUNTA(SPLIT(D1347,""0"")))"),1.0)</f>
        <v>1</v>
      </c>
      <c r="F1347" s="22"/>
      <c r="G1347" s="22"/>
      <c r="K1347" s="22"/>
    </row>
    <row r="1348">
      <c r="A1348" s="23" t="s">
        <v>10152</v>
      </c>
      <c r="B1348" s="21" t="s">
        <v>17425</v>
      </c>
      <c r="C1348" s="23">
        <v>1.1000000101E14</v>
      </c>
      <c r="D1348" s="22" t="str">
        <f t="shared" si="1"/>
        <v>110000001010000</v>
      </c>
      <c r="E1348" s="22">
        <f>IFERROR(__xludf.DUMMYFUNCTION("SUM(COUNTA(SPLIT(D1348,""0"")))"),3.0)</f>
        <v>3</v>
      </c>
      <c r="F1348" s="22"/>
      <c r="G1348" s="22"/>
      <c r="K1348" s="22"/>
    </row>
    <row r="1349">
      <c r="A1349" s="23" t="s">
        <v>16895</v>
      </c>
      <c r="B1349" s="21" t="s">
        <v>17567</v>
      </c>
      <c r="C1349" s="23">
        <v>1.00110011E11</v>
      </c>
      <c r="D1349" s="22" t="str">
        <f t="shared" si="1"/>
        <v>000100110011000</v>
      </c>
      <c r="E1349" s="22">
        <f>IFERROR(__xludf.DUMMYFUNCTION("SUM(COUNTA(SPLIT(D1349,""0"")))"),3.0)</f>
        <v>3</v>
      </c>
      <c r="F1349" s="22"/>
      <c r="G1349" s="22"/>
      <c r="K1349" s="22"/>
    </row>
    <row r="1350">
      <c r="A1350" s="23" t="s">
        <v>16892</v>
      </c>
      <c r="B1350" s="21" t="s">
        <v>17438</v>
      </c>
      <c r="C1350" s="23">
        <v>1000000.0</v>
      </c>
      <c r="D1350" s="22" t="str">
        <f t="shared" si="1"/>
        <v>000000001000000</v>
      </c>
      <c r="E1350" s="22">
        <f>IFERROR(__xludf.DUMMYFUNCTION("SUM(COUNTA(SPLIT(D1350,""0"")))"),1.0)</f>
        <v>1</v>
      </c>
      <c r="F1350" s="22"/>
      <c r="G1350" s="22"/>
      <c r="K1350" s="22"/>
    </row>
    <row r="1351">
      <c r="A1351" s="23" t="s">
        <v>3841</v>
      </c>
      <c r="B1351" s="21" t="s">
        <v>17425</v>
      </c>
      <c r="C1351" s="23">
        <v>1.1000000101E14</v>
      </c>
      <c r="D1351" s="22" t="str">
        <f t="shared" si="1"/>
        <v>110000001010000</v>
      </c>
      <c r="E1351" s="22">
        <f>IFERROR(__xludf.DUMMYFUNCTION("SUM(COUNTA(SPLIT(D1351,""0"")))"),3.0)</f>
        <v>3</v>
      </c>
      <c r="F1351" s="22"/>
      <c r="G1351" s="22"/>
      <c r="K1351" s="22"/>
    </row>
    <row r="1352">
      <c r="A1352" s="23" t="s">
        <v>238</v>
      </c>
      <c r="B1352" s="21" t="s">
        <v>17425</v>
      </c>
      <c r="C1352" s="23">
        <v>1.1000000101E14</v>
      </c>
      <c r="D1352" s="22" t="str">
        <f t="shared" si="1"/>
        <v>110000001010000</v>
      </c>
      <c r="E1352" s="22">
        <f>IFERROR(__xludf.DUMMYFUNCTION("SUM(COUNTA(SPLIT(D1352,""0"")))"),3.0)</f>
        <v>3</v>
      </c>
      <c r="F1352" s="22"/>
      <c r="G1352" s="22"/>
      <c r="K1352" s="22"/>
    </row>
    <row r="1353">
      <c r="A1353" s="23" t="s">
        <v>6387</v>
      </c>
      <c r="B1353" s="21" t="s">
        <v>17470</v>
      </c>
      <c r="C1353" s="23">
        <v>1.001001100001E14</v>
      </c>
      <c r="D1353" s="22" t="str">
        <f t="shared" si="1"/>
        <v>100100110000100</v>
      </c>
      <c r="E1353" s="22">
        <f>IFERROR(__xludf.DUMMYFUNCTION("SUM(COUNTA(SPLIT(D1353,""0"")))"),4.0)</f>
        <v>4</v>
      </c>
      <c r="F1353" s="22"/>
      <c r="G1353" s="22"/>
      <c r="K1353" s="22"/>
    </row>
    <row r="1354">
      <c r="A1354" s="23" t="s">
        <v>5781</v>
      </c>
      <c r="B1354" s="21" t="s">
        <v>17425</v>
      </c>
      <c r="C1354" s="23">
        <v>1.1000000101E14</v>
      </c>
      <c r="D1354" s="22" t="str">
        <f t="shared" si="1"/>
        <v>110000001010000</v>
      </c>
      <c r="E1354" s="22">
        <f>IFERROR(__xludf.DUMMYFUNCTION("SUM(COUNTA(SPLIT(D1354,""0"")))"),3.0)</f>
        <v>3</v>
      </c>
      <c r="F1354" s="22"/>
      <c r="G1354" s="22"/>
      <c r="K1354" s="22"/>
    </row>
    <row r="1355">
      <c r="A1355" s="23" t="s">
        <v>6208</v>
      </c>
      <c r="B1355" s="21" t="s">
        <v>17425</v>
      </c>
      <c r="C1355" s="23">
        <v>1.1000000101E14</v>
      </c>
      <c r="D1355" s="22" t="str">
        <f t="shared" si="1"/>
        <v>110000001010000</v>
      </c>
      <c r="E1355" s="22">
        <f>IFERROR(__xludf.DUMMYFUNCTION("SUM(COUNTA(SPLIT(D1355,""0"")))"),3.0)</f>
        <v>3</v>
      </c>
      <c r="F1355" s="22"/>
      <c r="G1355" s="22"/>
      <c r="K1355" s="22"/>
    </row>
    <row r="1356">
      <c r="A1356" s="23" t="s">
        <v>2257</v>
      </c>
      <c r="B1356" s="21" t="s">
        <v>17438</v>
      </c>
      <c r="C1356" s="23">
        <v>1000000.0</v>
      </c>
      <c r="D1356" s="22" t="str">
        <f t="shared" si="1"/>
        <v>000000001000000</v>
      </c>
      <c r="E1356" s="22">
        <f>IFERROR(__xludf.DUMMYFUNCTION("SUM(COUNTA(SPLIT(D1356,""0"")))"),1.0)</f>
        <v>1</v>
      </c>
      <c r="F1356" s="22"/>
      <c r="G1356" s="22"/>
      <c r="K1356" s="22"/>
    </row>
    <row r="1357">
      <c r="A1357" s="23" t="s">
        <v>6483</v>
      </c>
      <c r="B1357" s="21" t="s">
        <v>17688</v>
      </c>
      <c r="C1357" s="23">
        <v>10000.0</v>
      </c>
      <c r="D1357" s="22" t="str">
        <f t="shared" si="1"/>
        <v>000000000010000</v>
      </c>
      <c r="E1357" s="22">
        <f>IFERROR(__xludf.DUMMYFUNCTION("SUM(COUNTA(SPLIT(D1357,""0"")))"),1.0)</f>
        <v>1</v>
      </c>
      <c r="F1357" s="22"/>
      <c r="G1357" s="22"/>
      <c r="K1357" s="22"/>
    </row>
    <row r="1358">
      <c r="A1358" s="23" t="s">
        <v>13582</v>
      </c>
      <c r="B1358" s="21" t="s">
        <v>17444</v>
      </c>
      <c r="C1358" s="23">
        <v>1.10011E7</v>
      </c>
      <c r="D1358" s="22" t="str">
        <f t="shared" si="1"/>
        <v>000000011001100</v>
      </c>
      <c r="E1358" s="22">
        <f>IFERROR(__xludf.DUMMYFUNCTION("SUM(COUNTA(SPLIT(D1358,""0"")))"),2.0)</f>
        <v>2</v>
      </c>
      <c r="F1358" s="22"/>
      <c r="G1358" s="22"/>
      <c r="K1358" s="22"/>
    </row>
    <row r="1359">
      <c r="A1359" s="23" t="s">
        <v>239</v>
      </c>
      <c r="B1359" s="21" t="s">
        <v>17689</v>
      </c>
      <c r="C1359" s="23">
        <v>10000.0</v>
      </c>
      <c r="D1359" s="22" t="str">
        <f t="shared" si="1"/>
        <v>000000000010000</v>
      </c>
      <c r="E1359" s="22">
        <f>IFERROR(__xludf.DUMMYFUNCTION("SUM(COUNTA(SPLIT(D1359,""0"")))"),1.0)</f>
        <v>1</v>
      </c>
      <c r="F1359" s="22"/>
      <c r="G1359" s="22"/>
      <c r="K1359" s="22"/>
    </row>
    <row r="1360">
      <c r="A1360" s="23" t="s">
        <v>8516</v>
      </c>
      <c r="B1360" s="21" t="s">
        <v>17491</v>
      </c>
      <c r="C1360" s="23">
        <v>1.1001E7</v>
      </c>
      <c r="D1360" s="22" t="str">
        <f t="shared" si="1"/>
        <v>000000011001000</v>
      </c>
      <c r="E1360" s="22">
        <f>IFERROR(__xludf.DUMMYFUNCTION("SUM(COUNTA(SPLIT(D1360,""0"")))"),2.0)</f>
        <v>2</v>
      </c>
      <c r="F1360" s="22"/>
      <c r="G1360" s="22"/>
      <c r="K1360" s="22"/>
    </row>
    <row r="1361">
      <c r="A1361" s="23" t="s">
        <v>9411</v>
      </c>
      <c r="B1361" s="21" t="s">
        <v>17482</v>
      </c>
      <c r="C1361" s="23">
        <v>10000.0</v>
      </c>
      <c r="D1361" s="22" t="str">
        <f t="shared" si="1"/>
        <v>000000000010000</v>
      </c>
      <c r="E1361" s="22">
        <f>IFERROR(__xludf.DUMMYFUNCTION("SUM(COUNTA(SPLIT(D1361,""0"")))"),1.0)</f>
        <v>1</v>
      </c>
      <c r="F1361" s="22"/>
      <c r="G1361" s="22"/>
      <c r="K1361" s="22"/>
    </row>
    <row r="1362">
      <c r="A1362" s="23" t="s">
        <v>7099</v>
      </c>
      <c r="B1362" s="21" t="s">
        <v>17425</v>
      </c>
      <c r="C1362" s="23">
        <v>1.1000000101E14</v>
      </c>
      <c r="D1362" s="22" t="str">
        <f t="shared" si="1"/>
        <v>110000001010000</v>
      </c>
      <c r="E1362" s="22">
        <f>IFERROR(__xludf.DUMMYFUNCTION("SUM(COUNTA(SPLIT(D1362,""0"")))"),3.0)</f>
        <v>3</v>
      </c>
      <c r="F1362" s="22"/>
      <c r="G1362" s="22"/>
      <c r="K1362" s="22"/>
    </row>
    <row r="1363">
      <c r="A1363" s="23" t="s">
        <v>4455</v>
      </c>
      <c r="B1363" s="21" t="s">
        <v>17425</v>
      </c>
      <c r="C1363" s="23">
        <v>1.1000000101E14</v>
      </c>
      <c r="D1363" s="22" t="str">
        <f t="shared" si="1"/>
        <v>110000001010000</v>
      </c>
      <c r="E1363" s="22">
        <f>IFERROR(__xludf.DUMMYFUNCTION("SUM(COUNTA(SPLIT(D1363,""0"")))"),3.0)</f>
        <v>3</v>
      </c>
      <c r="F1363" s="22"/>
      <c r="G1363" s="22"/>
      <c r="K1363" s="22"/>
    </row>
    <row r="1364">
      <c r="A1364" s="23" t="s">
        <v>8046</v>
      </c>
      <c r="B1364" s="21" t="s">
        <v>17428</v>
      </c>
      <c r="C1364" s="23">
        <v>1110000.0</v>
      </c>
      <c r="D1364" s="22" t="str">
        <f t="shared" si="1"/>
        <v>000000001110000</v>
      </c>
      <c r="E1364" s="22">
        <f>IFERROR(__xludf.DUMMYFUNCTION("SUM(COUNTA(SPLIT(D1364,""0"")))"),1.0)</f>
        <v>1</v>
      </c>
      <c r="F1364" s="22"/>
      <c r="G1364" s="22"/>
      <c r="K1364" s="22"/>
    </row>
    <row r="1365">
      <c r="A1365" s="23" t="s">
        <v>15555</v>
      </c>
      <c r="B1365" s="21" t="s">
        <v>17690</v>
      </c>
      <c r="C1365" s="23">
        <v>1.0E11</v>
      </c>
      <c r="D1365" s="22" t="str">
        <f t="shared" si="1"/>
        <v>000100000000000</v>
      </c>
      <c r="E1365" s="22">
        <f>IFERROR(__xludf.DUMMYFUNCTION("SUM(COUNTA(SPLIT(D1365,""0"")))"),1.0)</f>
        <v>1</v>
      </c>
      <c r="F1365" s="22"/>
      <c r="G1365" s="22"/>
      <c r="K1365" s="22"/>
    </row>
    <row r="1366">
      <c r="A1366" s="23" t="s">
        <v>6520</v>
      </c>
      <c r="B1366" s="21" t="s">
        <v>17501</v>
      </c>
      <c r="C1366" s="23">
        <v>1.000000011E11</v>
      </c>
      <c r="D1366" s="22" t="str">
        <f t="shared" si="1"/>
        <v>000100000001100</v>
      </c>
      <c r="E1366" s="22">
        <f>IFERROR(__xludf.DUMMYFUNCTION("SUM(COUNTA(SPLIT(D1366,""0"")))"),2.0)</f>
        <v>2</v>
      </c>
      <c r="F1366" s="22"/>
      <c r="G1366" s="22"/>
      <c r="K1366" s="22"/>
    </row>
    <row r="1367">
      <c r="A1367" s="23" t="s">
        <v>7384</v>
      </c>
      <c r="B1367" s="21" t="s">
        <v>17425</v>
      </c>
      <c r="C1367" s="23">
        <v>1.1000000101E14</v>
      </c>
      <c r="D1367" s="22" t="str">
        <f t="shared" si="1"/>
        <v>110000001010000</v>
      </c>
      <c r="E1367" s="22">
        <f>IFERROR(__xludf.DUMMYFUNCTION("SUM(COUNTA(SPLIT(D1367,""0"")))"),3.0)</f>
        <v>3</v>
      </c>
      <c r="F1367" s="22"/>
      <c r="G1367" s="22"/>
      <c r="K1367" s="22"/>
    </row>
    <row r="1368">
      <c r="A1368" s="23" t="s">
        <v>10875</v>
      </c>
      <c r="B1368" s="21" t="s">
        <v>17470</v>
      </c>
      <c r="C1368" s="23">
        <v>1.001001100001E14</v>
      </c>
      <c r="D1368" s="22" t="str">
        <f t="shared" si="1"/>
        <v>100100110000100</v>
      </c>
      <c r="E1368" s="22">
        <f>IFERROR(__xludf.DUMMYFUNCTION("SUM(COUNTA(SPLIT(D1368,""0"")))"),4.0)</f>
        <v>4</v>
      </c>
      <c r="F1368" s="22"/>
      <c r="G1368" s="22"/>
      <c r="K1368" s="22"/>
    </row>
    <row r="1369">
      <c r="A1369" s="23" t="s">
        <v>4571</v>
      </c>
      <c r="B1369" s="21" t="s">
        <v>17425</v>
      </c>
      <c r="C1369" s="23">
        <v>1.1000000101E14</v>
      </c>
      <c r="D1369" s="22" t="str">
        <f t="shared" si="1"/>
        <v>110000001010000</v>
      </c>
      <c r="E1369" s="22">
        <f>IFERROR(__xludf.DUMMYFUNCTION("SUM(COUNTA(SPLIT(D1369,""0"")))"),3.0)</f>
        <v>3</v>
      </c>
      <c r="F1369" s="22"/>
      <c r="G1369" s="22"/>
      <c r="K1369" s="22"/>
    </row>
    <row r="1370">
      <c r="A1370" s="23" t="s">
        <v>16211</v>
      </c>
      <c r="B1370" s="21" t="s">
        <v>17533</v>
      </c>
      <c r="C1370" s="23">
        <v>1.0E13</v>
      </c>
      <c r="D1370" s="22" t="str">
        <f t="shared" si="1"/>
        <v>010000000000000</v>
      </c>
      <c r="E1370" s="22">
        <f>IFERROR(__xludf.DUMMYFUNCTION("SUM(COUNTA(SPLIT(D1370,""0"")))"),1.0)</f>
        <v>1</v>
      </c>
      <c r="F1370" s="22"/>
      <c r="G1370" s="22"/>
      <c r="K1370" s="22"/>
    </row>
    <row r="1371">
      <c r="A1371" s="23" t="s">
        <v>10731</v>
      </c>
      <c r="B1371" s="21" t="s">
        <v>17435</v>
      </c>
      <c r="C1371" s="23">
        <v>1000000.0</v>
      </c>
      <c r="D1371" s="22" t="str">
        <f t="shared" si="1"/>
        <v>000000001000000</v>
      </c>
      <c r="E1371" s="22">
        <f>IFERROR(__xludf.DUMMYFUNCTION("SUM(COUNTA(SPLIT(D1371,""0"")))"),1.0)</f>
        <v>1</v>
      </c>
      <c r="F1371" s="22"/>
      <c r="G1371" s="22"/>
      <c r="K1371" s="22"/>
    </row>
    <row r="1372">
      <c r="A1372" s="23" t="s">
        <v>16197</v>
      </c>
      <c r="B1372" s="21" t="s">
        <v>17425</v>
      </c>
      <c r="C1372" s="23">
        <v>1.1000000101E14</v>
      </c>
      <c r="D1372" s="22" t="str">
        <f t="shared" si="1"/>
        <v>110000001010000</v>
      </c>
      <c r="E1372" s="22">
        <f>IFERROR(__xludf.DUMMYFUNCTION("SUM(COUNTA(SPLIT(D1372,""0"")))"),3.0)</f>
        <v>3</v>
      </c>
      <c r="F1372" s="22"/>
      <c r="G1372" s="22"/>
      <c r="K1372" s="22"/>
    </row>
    <row r="1373">
      <c r="A1373" s="23" t="s">
        <v>10898</v>
      </c>
      <c r="B1373" s="21" t="s">
        <v>17456</v>
      </c>
      <c r="C1373" s="23">
        <v>1000000.0</v>
      </c>
      <c r="D1373" s="22" t="str">
        <f t="shared" si="1"/>
        <v>000000001000000</v>
      </c>
      <c r="E1373" s="22">
        <f>IFERROR(__xludf.DUMMYFUNCTION("SUM(COUNTA(SPLIT(D1373,""0"")))"),1.0)</f>
        <v>1</v>
      </c>
      <c r="F1373" s="22"/>
      <c r="G1373" s="22"/>
      <c r="K1373" s="22"/>
    </row>
    <row r="1374">
      <c r="A1374" s="23" t="s">
        <v>241</v>
      </c>
      <c r="B1374" s="21" t="s">
        <v>17425</v>
      </c>
      <c r="C1374" s="23">
        <v>1.1000000101E14</v>
      </c>
      <c r="D1374" s="22" t="str">
        <f t="shared" si="1"/>
        <v>110000001010000</v>
      </c>
      <c r="E1374" s="22">
        <f>IFERROR(__xludf.DUMMYFUNCTION("SUM(COUNTA(SPLIT(D1374,""0"")))"),3.0)</f>
        <v>3</v>
      </c>
      <c r="F1374" s="22"/>
      <c r="G1374" s="22"/>
      <c r="K1374" s="22"/>
    </row>
    <row r="1375">
      <c r="A1375" s="23" t="s">
        <v>9008</v>
      </c>
      <c r="B1375" s="21" t="s">
        <v>17425</v>
      </c>
      <c r="C1375" s="23">
        <v>1.1000000101E14</v>
      </c>
      <c r="D1375" s="22" t="str">
        <f t="shared" si="1"/>
        <v>110000001010000</v>
      </c>
      <c r="E1375" s="22">
        <f>IFERROR(__xludf.DUMMYFUNCTION("SUM(COUNTA(SPLIT(D1375,""0"")))"),3.0)</f>
        <v>3</v>
      </c>
      <c r="F1375" s="22"/>
      <c r="G1375" s="22"/>
      <c r="K1375" s="22"/>
    </row>
    <row r="1376">
      <c r="A1376" s="23" t="s">
        <v>14319</v>
      </c>
      <c r="B1376" s="21" t="s">
        <v>17439</v>
      </c>
      <c r="C1376" s="23">
        <v>1.0E14</v>
      </c>
      <c r="D1376" s="22" t="str">
        <f t="shared" si="1"/>
        <v>100000000000000</v>
      </c>
      <c r="E1376" s="22">
        <f>IFERROR(__xludf.DUMMYFUNCTION("SUM(COUNTA(SPLIT(D1376,""0"")))"),1.0)</f>
        <v>1</v>
      </c>
      <c r="F1376" s="22"/>
      <c r="G1376" s="22"/>
      <c r="K1376" s="22"/>
    </row>
    <row r="1377">
      <c r="A1377" s="23" t="s">
        <v>8069</v>
      </c>
      <c r="B1377" s="21" t="s">
        <v>17428</v>
      </c>
      <c r="C1377" s="23">
        <v>1110000.0</v>
      </c>
      <c r="D1377" s="22" t="str">
        <f t="shared" si="1"/>
        <v>000000001110000</v>
      </c>
      <c r="E1377" s="22">
        <f>IFERROR(__xludf.DUMMYFUNCTION("SUM(COUNTA(SPLIT(D1377,""0"")))"),1.0)</f>
        <v>1</v>
      </c>
      <c r="F1377" s="22"/>
      <c r="G1377" s="22"/>
      <c r="K1377" s="22"/>
    </row>
    <row r="1378">
      <c r="A1378" s="23" t="s">
        <v>10203</v>
      </c>
      <c r="B1378" s="21" t="s">
        <v>17425</v>
      </c>
      <c r="C1378" s="23">
        <v>1.1000000101E14</v>
      </c>
      <c r="D1378" s="22" t="str">
        <f t="shared" si="1"/>
        <v>110000001010000</v>
      </c>
      <c r="E1378" s="22">
        <f>IFERROR(__xludf.DUMMYFUNCTION("SUM(COUNTA(SPLIT(D1378,""0"")))"),3.0)</f>
        <v>3</v>
      </c>
      <c r="F1378" s="22"/>
      <c r="G1378" s="22"/>
      <c r="K1378" s="22"/>
    </row>
    <row r="1379">
      <c r="A1379" s="23" t="s">
        <v>14340</v>
      </c>
      <c r="B1379" s="21" t="s">
        <v>17438</v>
      </c>
      <c r="C1379" s="23">
        <v>1000000.0</v>
      </c>
      <c r="D1379" s="22" t="str">
        <f t="shared" si="1"/>
        <v>000000001000000</v>
      </c>
      <c r="E1379" s="22">
        <f>IFERROR(__xludf.DUMMYFUNCTION("SUM(COUNTA(SPLIT(D1379,""0"")))"),1.0)</f>
        <v>1</v>
      </c>
      <c r="F1379" s="22"/>
      <c r="G1379" s="22"/>
      <c r="K1379" s="22"/>
    </row>
    <row r="1380">
      <c r="A1380" s="23" t="s">
        <v>15566</v>
      </c>
      <c r="B1380" s="21" t="s">
        <v>17482</v>
      </c>
      <c r="C1380" s="23">
        <v>10000.0</v>
      </c>
      <c r="D1380" s="22" t="str">
        <f t="shared" si="1"/>
        <v>000000000010000</v>
      </c>
      <c r="E1380" s="22">
        <f>IFERROR(__xludf.DUMMYFUNCTION("SUM(COUNTA(SPLIT(D1380,""0"")))"),1.0)</f>
        <v>1</v>
      </c>
      <c r="F1380" s="22"/>
      <c r="G1380" s="22"/>
      <c r="K1380" s="22"/>
    </row>
    <row r="1381">
      <c r="A1381" s="23" t="s">
        <v>7482</v>
      </c>
      <c r="B1381" s="21" t="s">
        <v>17491</v>
      </c>
      <c r="C1381" s="23">
        <v>1.1001E7</v>
      </c>
      <c r="D1381" s="22" t="str">
        <f t="shared" si="1"/>
        <v>000000011001000</v>
      </c>
      <c r="E1381" s="22">
        <f>IFERROR(__xludf.DUMMYFUNCTION("SUM(COUNTA(SPLIT(D1381,""0"")))"),2.0)</f>
        <v>2</v>
      </c>
      <c r="F1381" s="22"/>
      <c r="G1381" s="22"/>
      <c r="K1381" s="22"/>
    </row>
    <row r="1382">
      <c r="A1382" s="23" t="s">
        <v>3033</v>
      </c>
      <c r="B1382" s="21" t="s">
        <v>17691</v>
      </c>
      <c r="C1382" s="23">
        <v>1.00111E7</v>
      </c>
      <c r="D1382" s="22" t="str">
        <f t="shared" si="1"/>
        <v>000000010011100</v>
      </c>
      <c r="E1382" s="22">
        <f>IFERROR(__xludf.DUMMYFUNCTION("SUM(COUNTA(SPLIT(D1382,""0"")))"),2.0)</f>
        <v>2</v>
      </c>
      <c r="F1382" s="22"/>
      <c r="G1382" s="22"/>
      <c r="K1382" s="22"/>
    </row>
    <row r="1383">
      <c r="A1383" s="23" t="s">
        <v>8278</v>
      </c>
      <c r="B1383" s="21" t="s">
        <v>17692</v>
      </c>
      <c r="C1383" s="23">
        <v>1111000.0</v>
      </c>
      <c r="D1383" s="22" t="str">
        <f t="shared" si="1"/>
        <v>000000001111000</v>
      </c>
      <c r="E1383" s="22">
        <f>IFERROR(__xludf.DUMMYFUNCTION("SUM(COUNTA(SPLIT(D1383,""0"")))"),1.0)</f>
        <v>1</v>
      </c>
      <c r="F1383" s="22"/>
      <c r="G1383" s="22"/>
      <c r="K1383" s="22"/>
    </row>
    <row r="1384">
      <c r="A1384" s="23" t="s">
        <v>9133</v>
      </c>
      <c r="B1384" s="21" t="s">
        <v>17454</v>
      </c>
      <c r="C1384" s="23">
        <v>1.0E7</v>
      </c>
      <c r="D1384" s="22" t="str">
        <f t="shared" si="1"/>
        <v>000000010000000</v>
      </c>
      <c r="E1384" s="22">
        <f>IFERROR(__xludf.DUMMYFUNCTION("SUM(COUNTA(SPLIT(D1384,""0"")))"),1.0)</f>
        <v>1</v>
      </c>
      <c r="F1384" s="22"/>
      <c r="G1384" s="22"/>
      <c r="K1384" s="22"/>
    </row>
    <row r="1385">
      <c r="A1385" s="23" t="s">
        <v>5474</v>
      </c>
      <c r="B1385" s="21" t="s">
        <v>17439</v>
      </c>
      <c r="C1385" s="23">
        <v>1.0E14</v>
      </c>
      <c r="D1385" s="22" t="str">
        <f t="shared" si="1"/>
        <v>100000000000000</v>
      </c>
      <c r="E1385" s="22">
        <f>IFERROR(__xludf.DUMMYFUNCTION("SUM(COUNTA(SPLIT(D1385,""0"")))"),1.0)</f>
        <v>1</v>
      </c>
      <c r="F1385" s="22"/>
      <c r="G1385" s="22"/>
      <c r="K1385" s="22"/>
    </row>
    <row r="1386">
      <c r="A1386" s="23" t="s">
        <v>1678</v>
      </c>
      <c r="B1386" s="21" t="s">
        <v>17693</v>
      </c>
      <c r="C1386" s="23">
        <v>1.00001E14</v>
      </c>
      <c r="D1386" s="22" t="str">
        <f t="shared" si="1"/>
        <v>100001000000000</v>
      </c>
      <c r="E1386" s="22">
        <f>IFERROR(__xludf.DUMMYFUNCTION("SUM(COUNTA(SPLIT(D1386,""0"")))"),2.0)</f>
        <v>2</v>
      </c>
      <c r="F1386" s="22"/>
      <c r="G1386" s="22"/>
      <c r="K1386" s="22"/>
    </row>
    <row r="1387">
      <c r="A1387" s="23" t="s">
        <v>7440</v>
      </c>
      <c r="B1387" s="21" t="s">
        <v>17425</v>
      </c>
      <c r="C1387" s="23">
        <v>1.1000000101E14</v>
      </c>
      <c r="D1387" s="22" t="str">
        <f t="shared" si="1"/>
        <v>110000001010000</v>
      </c>
      <c r="E1387" s="22">
        <f>IFERROR(__xludf.DUMMYFUNCTION("SUM(COUNTA(SPLIT(D1387,""0"")))"),3.0)</f>
        <v>3</v>
      </c>
      <c r="F1387" s="22"/>
      <c r="G1387" s="22"/>
      <c r="K1387" s="22"/>
    </row>
    <row r="1388">
      <c r="A1388" s="23" t="s">
        <v>3041</v>
      </c>
      <c r="B1388" s="21" t="s">
        <v>17444</v>
      </c>
      <c r="C1388" s="23">
        <v>1.10011E7</v>
      </c>
      <c r="D1388" s="22" t="str">
        <f t="shared" si="1"/>
        <v>000000011001100</v>
      </c>
      <c r="E1388" s="22">
        <f>IFERROR(__xludf.DUMMYFUNCTION("SUM(COUNTA(SPLIT(D1388,""0"")))"),2.0)</f>
        <v>2</v>
      </c>
      <c r="F1388" s="22"/>
      <c r="G1388" s="22"/>
      <c r="K1388" s="22"/>
    </row>
    <row r="1389">
      <c r="A1389" s="23" t="s">
        <v>11230</v>
      </c>
      <c r="B1389" s="21" t="s">
        <v>17491</v>
      </c>
      <c r="C1389" s="23">
        <v>1.1001E7</v>
      </c>
      <c r="D1389" s="22" t="str">
        <f t="shared" si="1"/>
        <v>000000011001000</v>
      </c>
      <c r="E1389" s="22">
        <f>IFERROR(__xludf.DUMMYFUNCTION("SUM(COUNTA(SPLIT(D1389,""0"")))"),2.0)</f>
        <v>2</v>
      </c>
      <c r="F1389" s="22"/>
      <c r="G1389" s="22"/>
      <c r="K1389" s="22"/>
    </row>
    <row r="1390">
      <c r="A1390" s="23" t="s">
        <v>1779</v>
      </c>
      <c r="B1390" s="21" t="s">
        <v>17498</v>
      </c>
      <c r="C1390" s="23">
        <v>1.01E13</v>
      </c>
      <c r="D1390" s="22" t="str">
        <f t="shared" si="1"/>
        <v>010100000000000</v>
      </c>
      <c r="E1390" s="22">
        <f>IFERROR(__xludf.DUMMYFUNCTION("SUM(COUNTA(SPLIT(D1390,""0"")))"),2.0)</f>
        <v>2</v>
      </c>
      <c r="F1390" s="22"/>
      <c r="G1390" s="22"/>
      <c r="K1390" s="22"/>
    </row>
    <row r="1391">
      <c r="A1391" s="23" t="s">
        <v>242</v>
      </c>
      <c r="B1391" s="21" t="s">
        <v>17425</v>
      </c>
      <c r="C1391" s="23">
        <v>1.1000000101E14</v>
      </c>
      <c r="D1391" s="22" t="str">
        <f t="shared" si="1"/>
        <v>110000001010000</v>
      </c>
      <c r="E1391" s="22">
        <f>IFERROR(__xludf.DUMMYFUNCTION("SUM(COUNTA(SPLIT(D1391,""0"")))"),3.0)</f>
        <v>3</v>
      </c>
      <c r="F1391" s="22"/>
      <c r="G1391" s="22"/>
      <c r="K1391" s="22"/>
    </row>
    <row r="1392">
      <c r="A1392" s="23" t="s">
        <v>6835</v>
      </c>
      <c r="B1392" s="21" t="s">
        <v>17501</v>
      </c>
      <c r="C1392" s="23">
        <v>1.000000011E11</v>
      </c>
      <c r="D1392" s="22" t="str">
        <f t="shared" si="1"/>
        <v>000100000001100</v>
      </c>
      <c r="E1392" s="22">
        <f>IFERROR(__xludf.DUMMYFUNCTION("SUM(COUNTA(SPLIT(D1392,""0"")))"),2.0)</f>
        <v>2</v>
      </c>
      <c r="F1392" s="22"/>
      <c r="G1392" s="22"/>
      <c r="K1392" s="22"/>
    </row>
    <row r="1393">
      <c r="A1393" s="23" t="s">
        <v>16721</v>
      </c>
      <c r="B1393" s="21" t="s">
        <v>17425</v>
      </c>
      <c r="C1393" s="23">
        <v>1.1000000101E14</v>
      </c>
      <c r="D1393" s="22" t="str">
        <f t="shared" si="1"/>
        <v>110000001010000</v>
      </c>
      <c r="E1393" s="22">
        <f>IFERROR(__xludf.DUMMYFUNCTION("SUM(COUNTA(SPLIT(D1393,""0"")))"),3.0)</f>
        <v>3</v>
      </c>
      <c r="F1393" s="22"/>
      <c r="G1393" s="22"/>
      <c r="K1393" s="22"/>
    </row>
    <row r="1394">
      <c r="A1394" s="23" t="s">
        <v>2543</v>
      </c>
      <c r="B1394" s="21" t="s">
        <v>17494</v>
      </c>
      <c r="C1394" s="23">
        <v>1.0000000001E14</v>
      </c>
      <c r="D1394" s="22" t="str">
        <f t="shared" si="1"/>
        <v>100000000010000</v>
      </c>
      <c r="E1394" s="22">
        <f>IFERROR(__xludf.DUMMYFUNCTION("SUM(COUNTA(SPLIT(D1394,""0"")))"),2.0)</f>
        <v>2</v>
      </c>
      <c r="F1394" s="22"/>
      <c r="G1394" s="22"/>
      <c r="K1394" s="22"/>
    </row>
    <row r="1395">
      <c r="A1395" s="23" t="s">
        <v>4474</v>
      </c>
      <c r="B1395" s="21" t="s">
        <v>17482</v>
      </c>
      <c r="C1395" s="23">
        <v>10000.0</v>
      </c>
      <c r="D1395" s="22" t="str">
        <f t="shared" si="1"/>
        <v>000000000010000</v>
      </c>
      <c r="E1395" s="22">
        <f>IFERROR(__xludf.DUMMYFUNCTION("SUM(COUNTA(SPLIT(D1395,""0"")))"),1.0)</f>
        <v>1</v>
      </c>
      <c r="F1395" s="22"/>
      <c r="G1395" s="22"/>
      <c r="K1395" s="22"/>
    </row>
    <row r="1396">
      <c r="A1396" s="23" t="s">
        <v>9366</v>
      </c>
      <c r="B1396" s="21" t="s">
        <v>17425</v>
      </c>
      <c r="C1396" s="23">
        <v>1.1000000101E14</v>
      </c>
      <c r="D1396" s="22" t="str">
        <f t="shared" si="1"/>
        <v>110000001010000</v>
      </c>
      <c r="E1396" s="22">
        <f>IFERROR(__xludf.DUMMYFUNCTION("SUM(COUNTA(SPLIT(D1396,""0"")))"),3.0)</f>
        <v>3</v>
      </c>
      <c r="F1396" s="22"/>
      <c r="G1396" s="22"/>
      <c r="K1396" s="22"/>
    </row>
    <row r="1397">
      <c r="A1397" s="23" t="s">
        <v>9662</v>
      </c>
      <c r="B1397" s="21" t="s">
        <v>17433</v>
      </c>
      <c r="C1397" s="23">
        <v>1110000.0</v>
      </c>
      <c r="D1397" s="22" t="str">
        <f t="shared" si="1"/>
        <v>000000001110000</v>
      </c>
      <c r="E1397" s="22">
        <f>IFERROR(__xludf.DUMMYFUNCTION("SUM(COUNTA(SPLIT(D1397,""0"")))"),1.0)</f>
        <v>1</v>
      </c>
      <c r="F1397" s="22"/>
      <c r="G1397" s="22"/>
      <c r="K1397" s="22"/>
    </row>
    <row r="1398">
      <c r="A1398" s="23" t="s">
        <v>10384</v>
      </c>
      <c r="B1398" s="21" t="s">
        <v>17425</v>
      </c>
      <c r="C1398" s="23">
        <v>1.1000000101E14</v>
      </c>
      <c r="D1398" s="22" t="str">
        <f t="shared" si="1"/>
        <v>110000001010000</v>
      </c>
      <c r="E1398" s="22">
        <f>IFERROR(__xludf.DUMMYFUNCTION("SUM(COUNTA(SPLIT(D1398,""0"")))"),3.0)</f>
        <v>3</v>
      </c>
      <c r="F1398" s="22"/>
      <c r="G1398" s="22"/>
      <c r="K1398" s="22"/>
    </row>
    <row r="1399">
      <c r="A1399" s="23" t="s">
        <v>11277</v>
      </c>
      <c r="B1399" s="21" t="s">
        <v>17438</v>
      </c>
      <c r="C1399" s="23">
        <v>1000000.0</v>
      </c>
      <c r="D1399" s="22" t="str">
        <f t="shared" si="1"/>
        <v>000000001000000</v>
      </c>
      <c r="E1399" s="22">
        <f>IFERROR(__xludf.DUMMYFUNCTION("SUM(COUNTA(SPLIT(D1399,""0"")))"),1.0)</f>
        <v>1</v>
      </c>
      <c r="F1399" s="22"/>
      <c r="G1399" s="22"/>
      <c r="K1399" s="22"/>
    </row>
    <row r="1400">
      <c r="A1400" s="23" t="s">
        <v>13390</v>
      </c>
      <c r="B1400" s="21" t="s">
        <v>17456</v>
      </c>
      <c r="C1400" s="23">
        <v>1000000.0</v>
      </c>
      <c r="D1400" s="22" t="str">
        <f t="shared" si="1"/>
        <v>000000001000000</v>
      </c>
      <c r="E1400" s="22">
        <f>IFERROR(__xludf.DUMMYFUNCTION("SUM(COUNTA(SPLIT(D1400,""0"")))"),1.0)</f>
        <v>1</v>
      </c>
      <c r="F1400" s="22"/>
      <c r="G1400" s="22"/>
      <c r="K1400" s="22"/>
    </row>
    <row r="1401">
      <c r="A1401" s="23" t="s">
        <v>14776</v>
      </c>
      <c r="B1401" s="21" t="s">
        <v>17438</v>
      </c>
      <c r="C1401" s="23">
        <v>1000000.0</v>
      </c>
      <c r="D1401" s="22" t="str">
        <f t="shared" si="1"/>
        <v>000000001000000</v>
      </c>
      <c r="E1401" s="22">
        <f>IFERROR(__xludf.DUMMYFUNCTION("SUM(COUNTA(SPLIT(D1401,""0"")))"),1.0)</f>
        <v>1</v>
      </c>
      <c r="F1401" s="22"/>
      <c r="G1401" s="22"/>
      <c r="K1401" s="22"/>
    </row>
    <row r="1402">
      <c r="A1402" s="23" t="s">
        <v>10964</v>
      </c>
      <c r="B1402" s="21" t="s">
        <v>17485</v>
      </c>
      <c r="C1402" s="23">
        <v>10000.0</v>
      </c>
      <c r="D1402" s="22" t="str">
        <f t="shared" si="1"/>
        <v>000000000010000</v>
      </c>
      <c r="E1402" s="22">
        <f>IFERROR(__xludf.DUMMYFUNCTION("SUM(COUNTA(SPLIT(D1402,""0"")))"),1.0)</f>
        <v>1</v>
      </c>
      <c r="F1402" s="22"/>
      <c r="G1402" s="22"/>
      <c r="K1402" s="22"/>
    </row>
    <row r="1403">
      <c r="A1403" s="23" t="s">
        <v>9664</v>
      </c>
      <c r="B1403" s="21" t="s">
        <v>17678</v>
      </c>
      <c r="C1403" s="23">
        <v>10000.0</v>
      </c>
      <c r="D1403" s="22" t="str">
        <f t="shared" si="1"/>
        <v>000000000010000</v>
      </c>
      <c r="E1403" s="22">
        <f>IFERROR(__xludf.DUMMYFUNCTION("SUM(COUNTA(SPLIT(D1403,""0"")))"),1.0)</f>
        <v>1</v>
      </c>
      <c r="F1403" s="22"/>
      <c r="G1403" s="22"/>
      <c r="K1403" s="22"/>
    </row>
    <row r="1404">
      <c r="A1404" s="23" t="s">
        <v>243</v>
      </c>
      <c r="B1404" s="21" t="s">
        <v>17425</v>
      </c>
      <c r="C1404" s="23">
        <v>1.1000000101E14</v>
      </c>
      <c r="D1404" s="22" t="str">
        <f t="shared" si="1"/>
        <v>110000001010000</v>
      </c>
      <c r="E1404" s="22">
        <f>IFERROR(__xludf.DUMMYFUNCTION("SUM(COUNTA(SPLIT(D1404,""0"")))"),3.0)</f>
        <v>3</v>
      </c>
      <c r="F1404" s="22"/>
      <c r="G1404" s="22"/>
      <c r="K1404" s="22"/>
    </row>
    <row r="1405">
      <c r="A1405" s="23" t="s">
        <v>7274</v>
      </c>
      <c r="B1405" s="21" t="s">
        <v>17435</v>
      </c>
      <c r="C1405" s="23">
        <v>1000000.0</v>
      </c>
      <c r="D1405" s="22" t="str">
        <f t="shared" si="1"/>
        <v>000000001000000</v>
      </c>
      <c r="E1405" s="22">
        <f>IFERROR(__xludf.DUMMYFUNCTION("SUM(COUNTA(SPLIT(D1405,""0"")))"),1.0)</f>
        <v>1</v>
      </c>
      <c r="F1405" s="22"/>
      <c r="G1405" s="22"/>
      <c r="K1405" s="22"/>
    </row>
    <row r="1406">
      <c r="A1406" s="23" t="s">
        <v>3726</v>
      </c>
      <c r="B1406" s="21" t="s">
        <v>17435</v>
      </c>
      <c r="C1406" s="23">
        <v>1000000.0</v>
      </c>
      <c r="D1406" s="22" t="str">
        <f t="shared" si="1"/>
        <v>000000001000000</v>
      </c>
      <c r="E1406" s="22">
        <f>IFERROR(__xludf.DUMMYFUNCTION("SUM(COUNTA(SPLIT(D1406,""0"")))"),1.0)</f>
        <v>1</v>
      </c>
      <c r="F1406" s="22"/>
      <c r="G1406" s="22"/>
      <c r="K1406" s="22"/>
    </row>
    <row r="1407">
      <c r="A1407" s="23" t="s">
        <v>14665</v>
      </c>
      <c r="B1407" s="21" t="s">
        <v>17438</v>
      </c>
      <c r="C1407" s="23">
        <v>1000000.0</v>
      </c>
      <c r="D1407" s="22" t="str">
        <f t="shared" si="1"/>
        <v>000000001000000</v>
      </c>
      <c r="E1407" s="22">
        <f>IFERROR(__xludf.DUMMYFUNCTION("SUM(COUNTA(SPLIT(D1407,""0"")))"),1.0)</f>
        <v>1</v>
      </c>
      <c r="F1407" s="22"/>
      <c r="G1407" s="22"/>
      <c r="K1407" s="22"/>
    </row>
    <row r="1408">
      <c r="A1408" s="23" t="s">
        <v>16630</v>
      </c>
      <c r="B1408" s="21" t="s">
        <v>17443</v>
      </c>
      <c r="C1408" s="23">
        <v>1.001E14</v>
      </c>
      <c r="D1408" s="22" t="str">
        <f t="shared" si="1"/>
        <v>100100000000000</v>
      </c>
      <c r="E1408" s="22">
        <f>IFERROR(__xludf.DUMMYFUNCTION("SUM(COUNTA(SPLIT(D1408,""0"")))"),2.0)</f>
        <v>2</v>
      </c>
      <c r="F1408" s="22"/>
      <c r="G1408" s="22"/>
      <c r="K1408" s="22"/>
    </row>
    <row r="1409">
      <c r="A1409" s="23" t="s">
        <v>16508</v>
      </c>
      <c r="B1409" s="21" t="s">
        <v>17425</v>
      </c>
      <c r="C1409" s="23">
        <v>1.1000000101E14</v>
      </c>
      <c r="D1409" s="22" t="str">
        <f t="shared" si="1"/>
        <v>110000001010000</v>
      </c>
      <c r="E1409" s="22">
        <f>IFERROR(__xludf.DUMMYFUNCTION("SUM(COUNTA(SPLIT(D1409,""0"")))"),3.0)</f>
        <v>3</v>
      </c>
      <c r="F1409" s="22"/>
      <c r="G1409" s="22"/>
      <c r="K1409" s="22"/>
    </row>
    <row r="1410">
      <c r="A1410" s="23" t="s">
        <v>7838</v>
      </c>
      <c r="B1410" s="21" t="s">
        <v>17470</v>
      </c>
      <c r="C1410" s="23">
        <v>1.001001100001E14</v>
      </c>
      <c r="D1410" s="22" t="str">
        <f t="shared" si="1"/>
        <v>100100110000100</v>
      </c>
      <c r="E1410" s="22">
        <f>IFERROR(__xludf.DUMMYFUNCTION("SUM(COUNTA(SPLIT(D1410,""0"")))"),4.0)</f>
        <v>4</v>
      </c>
      <c r="F1410" s="22"/>
      <c r="G1410" s="22"/>
      <c r="K1410" s="22"/>
    </row>
    <row r="1411">
      <c r="A1411" s="23" t="s">
        <v>10229</v>
      </c>
      <c r="B1411" s="21" t="s">
        <v>17472</v>
      </c>
      <c r="C1411" s="23">
        <v>1.001E11</v>
      </c>
      <c r="D1411" s="22" t="str">
        <f t="shared" si="1"/>
        <v>000100100000000</v>
      </c>
      <c r="E1411" s="22">
        <f>IFERROR(__xludf.DUMMYFUNCTION("SUM(COUNTA(SPLIT(D1411,""0"")))"),2.0)</f>
        <v>2</v>
      </c>
      <c r="F1411" s="22"/>
      <c r="G1411" s="22"/>
      <c r="K1411" s="22"/>
    </row>
    <row r="1412">
      <c r="A1412" s="23" t="s">
        <v>9045</v>
      </c>
      <c r="B1412" s="21" t="s">
        <v>17535</v>
      </c>
      <c r="C1412" s="23">
        <v>1.0000000001E14</v>
      </c>
      <c r="D1412" s="22" t="str">
        <f t="shared" si="1"/>
        <v>100000000010000</v>
      </c>
      <c r="E1412" s="22">
        <f>IFERROR(__xludf.DUMMYFUNCTION("SUM(COUNTA(SPLIT(D1412,""0"")))"),2.0)</f>
        <v>2</v>
      </c>
      <c r="F1412" s="22"/>
      <c r="G1412" s="22"/>
      <c r="K1412" s="22"/>
    </row>
    <row r="1413">
      <c r="A1413" s="23" t="s">
        <v>5063</v>
      </c>
      <c r="B1413" s="21" t="s">
        <v>17694</v>
      </c>
      <c r="C1413" s="23">
        <v>1000.0</v>
      </c>
      <c r="D1413" s="22" t="str">
        <f t="shared" si="1"/>
        <v>000000000001000</v>
      </c>
      <c r="E1413" s="22">
        <f>IFERROR(__xludf.DUMMYFUNCTION("SUM(COUNTA(SPLIT(D1413,""0"")))"),1.0)</f>
        <v>1</v>
      </c>
      <c r="F1413" s="22"/>
      <c r="G1413" s="22"/>
      <c r="K1413" s="22"/>
    </row>
    <row r="1414">
      <c r="A1414" s="23" t="s">
        <v>16756</v>
      </c>
      <c r="B1414" s="21" t="s">
        <v>17556</v>
      </c>
      <c r="C1414" s="23">
        <v>1.001001E14</v>
      </c>
      <c r="D1414" s="22" t="str">
        <f t="shared" si="1"/>
        <v>100100100000000</v>
      </c>
      <c r="E1414" s="22">
        <f>IFERROR(__xludf.DUMMYFUNCTION("SUM(COUNTA(SPLIT(D1414,""0"")))"),3.0)</f>
        <v>3</v>
      </c>
      <c r="F1414" s="22"/>
      <c r="G1414" s="22"/>
      <c r="K1414" s="22"/>
    </row>
    <row r="1415">
      <c r="A1415" s="23" t="s">
        <v>7231</v>
      </c>
      <c r="B1415" s="21" t="s">
        <v>17535</v>
      </c>
      <c r="C1415" s="23">
        <v>1.0000000001E14</v>
      </c>
      <c r="D1415" s="22" t="str">
        <f t="shared" si="1"/>
        <v>100000000010000</v>
      </c>
      <c r="E1415" s="22">
        <f>IFERROR(__xludf.DUMMYFUNCTION("SUM(COUNTA(SPLIT(D1415,""0"")))"),2.0)</f>
        <v>2</v>
      </c>
      <c r="F1415" s="22"/>
      <c r="G1415" s="22"/>
      <c r="K1415" s="22"/>
    </row>
    <row r="1416">
      <c r="A1416" s="23" t="s">
        <v>9697</v>
      </c>
      <c r="B1416" s="21" t="s">
        <v>17501</v>
      </c>
      <c r="C1416" s="23">
        <v>1.000000011E11</v>
      </c>
      <c r="D1416" s="22" t="str">
        <f t="shared" si="1"/>
        <v>000100000001100</v>
      </c>
      <c r="E1416" s="22">
        <f>IFERROR(__xludf.DUMMYFUNCTION("SUM(COUNTA(SPLIT(D1416,""0"")))"),2.0)</f>
        <v>2</v>
      </c>
      <c r="F1416" s="22"/>
      <c r="G1416" s="22"/>
      <c r="K1416" s="22"/>
    </row>
    <row r="1417">
      <c r="A1417" s="23" t="s">
        <v>2679</v>
      </c>
      <c r="B1417" s="21" t="s">
        <v>17438</v>
      </c>
      <c r="C1417" s="23">
        <v>1000000.0</v>
      </c>
      <c r="D1417" s="22" t="str">
        <f t="shared" si="1"/>
        <v>000000001000000</v>
      </c>
      <c r="E1417" s="22">
        <f>IFERROR(__xludf.DUMMYFUNCTION("SUM(COUNTA(SPLIT(D1417,""0"")))"),1.0)</f>
        <v>1</v>
      </c>
      <c r="F1417" s="22"/>
      <c r="G1417" s="22"/>
      <c r="K1417" s="22"/>
    </row>
    <row r="1418">
      <c r="A1418" s="23" t="s">
        <v>5059</v>
      </c>
      <c r="B1418" s="21" t="s">
        <v>17589</v>
      </c>
      <c r="C1418" s="23">
        <v>1.1010010101E14</v>
      </c>
      <c r="D1418" s="22" t="str">
        <f t="shared" si="1"/>
        <v>110100101010000</v>
      </c>
      <c r="E1418" s="22">
        <f>IFERROR(__xludf.DUMMYFUNCTION("SUM(COUNTA(SPLIT(D1418,""0"")))"),5.0)</f>
        <v>5</v>
      </c>
      <c r="F1418" s="22"/>
      <c r="G1418" s="22"/>
      <c r="K1418" s="22"/>
    </row>
    <row r="1419">
      <c r="A1419" s="23" t="s">
        <v>6194</v>
      </c>
      <c r="B1419" s="21" t="s">
        <v>17491</v>
      </c>
      <c r="C1419" s="23">
        <v>1.1001E7</v>
      </c>
      <c r="D1419" s="22" t="str">
        <f t="shared" si="1"/>
        <v>000000011001000</v>
      </c>
      <c r="E1419" s="22">
        <f>IFERROR(__xludf.DUMMYFUNCTION("SUM(COUNTA(SPLIT(D1419,""0"")))"),2.0)</f>
        <v>2</v>
      </c>
      <c r="F1419" s="22"/>
      <c r="G1419" s="22"/>
      <c r="K1419" s="22"/>
    </row>
    <row r="1420">
      <c r="A1420" s="23" t="s">
        <v>244</v>
      </c>
      <c r="B1420" s="21" t="s">
        <v>17438</v>
      </c>
      <c r="C1420" s="23">
        <v>1000000.0</v>
      </c>
      <c r="D1420" s="22" t="str">
        <f t="shared" si="1"/>
        <v>000000001000000</v>
      </c>
      <c r="E1420" s="22">
        <f>IFERROR(__xludf.DUMMYFUNCTION("SUM(COUNTA(SPLIT(D1420,""0"")))"),1.0)</f>
        <v>1</v>
      </c>
      <c r="F1420" s="22"/>
      <c r="G1420" s="22"/>
      <c r="K1420" s="22"/>
    </row>
    <row r="1421">
      <c r="A1421" s="23" t="s">
        <v>4425</v>
      </c>
      <c r="B1421" s="21" t="s">
        <v>17425</v>
      </c>
      <c r="C1421" s="23">
        <v>1.1000000101E14</v>
      </c>
      <c r="D1421" s="22" t="str">
        <f t="shared" si="1"/>
        <v>110000001010000</v>
      </c>
      <c r="E1421" s="22">
        <f>IFERROR(__xludf.DUMMYFUNCTION("SUM(COUNTA(SPLIT(D1421,""0"")))"),3.0)</f>
        <v>3</v>
      </c>
      <c r="F1421" s="22"/>
      <c r="G1421" s="22"/>
      <c r="K1421" s="22"/>
    </row>
    <row r="1422">
      <c r="A1422" s="23" t="s">
        <v>245</v>
      </c>
      <c r="B1422" s="21" t="s">
        <v>17554</v>
      </c>
      <c r="C1422" s="23">
        <v>1.00000000001E11</v>
      </c>
      <c r="D1422" s="22" t="str">
        <f t="shared" si="1"/>
        <v>000100000000001</v>
      </c>
      <c r="E1422" s="22">
        <f>IFERROR(__xludf.DUMMYFUNCTION("SUM(COUNTA(SPLIT(D1422,""0"")))"),2.0)</f>
        <v>2</v>
      </c>
      <c r="F1422" s="22"/>
      <c r="G1422" s="22"/>
      <c r="K1422" s="22"/>
    </row>
    <row r="1423">
      <c r="A1423" s="23" t="s">
        <v>4396</v>
      </c>
      <c r="B1423" s="21" t="s">
        <v>17425</v>
      </c>
      <c r="C1423" s="23">
        <v>1.1000000101E14</v>
      </c>
      <c r="D1423" s="22" t="str">
        <f t="shared" si="1"/>
        <v>110000001010000</v>
      </c>
      <c r="E1423" s="22">
        <f>IFERROR(__xludf.DUMMYFUNCTION("SUM(COUNTA(SPLIT(D1423,""0"")))"),3.0)</f>
        <v>3</v>
      </c>
      <c r="F1423" s="22"/>
      <c r="G1423" s="22"/>
      <c r="K1423" s="22"/>
    </row>
    <row r="1424">
      <c r="A1424" s="23" t="s">
        <v>4240</v>
      </c>
      <c r="B1424" s="21" t="s">
        <v>17438</v>
      </c>
      <c r="C1424" s="23">
        <v>1000000.0</v>
      </c>
      <c r="D1424" s="22" t="str">
        <f t="shared" si="1"/>
        <v>000000001000000</v>
      </c>
      <c r="E1424" s="22">
        <f>IFERROR(__xludf.DUMMYFUNCTION("SUM(COUNTA(SPLIT(D1424,""0"")))"),1.0)</f>
        <v>1</v>
      </c>
      <c r="F1424" s="22"/>
      <c r="G1424" s="22"/>
      <c r="K1424" s="22"/>
    </row>
    <row r="1425">
      <c r="A1425" s="23" t="s">
        <v>358</v>
      </c>
      <c r="B1425" s="21" t="s">
        <v>17438</v>
      </c>
      <c r="C1425" s="23">
        <v>1000000.0</v>
      </c>
      <c r="D1425" s="22" t="str">
        <f t="shared" si="1"/>
        <v>000000001000000</v>
      </c>
      <c r="E1425" s="22">
        <f>IFERROR(__xludf.DUMMYFUNCTION("SUM(COUNTA(SPLIT(D1425,""0"")))"),1.0)</f>
        <v>1</v>
      </c>
      <c r="F1425" s="22"/>
      <c r="G1425" s="22"/>
      <c r="K1425" s="22"/>
    </row>
    <row r="1426">
      <c r="A1426" s="23" t="s">
        <v>12123</v>
      </c>
      <c r="B1426" s="21" t="s">
        <v>17491</v>
      </c>
      <c r="C1426" s="23">
        <v>1.1001E7</v>
      </c>
      <c r="D1426" s="22" t="str">
        <f t="shared" si="1"/>
        <v>000000011001000</v>
      </c>
      <c r="E1426" s="22">
        <f>IFERROR(__xludf.DUMMYFUNCTION("SUM(COUNTA(SPLIT(D1426,""0"")))"),2.0)</f>
        <v>2</v>
      </c>
      <c r="F1426" s="22"/>
      <c r="G1426" s="22"/>
      <c r="K1426" s="22"/>
    </row>
    <row r="1427">
      <c r="A1427" s="23" t="s">
        <v>16190</v>
      </c>
      <c r="B1427" s="21" t="s">
        <v>17476</v>
      </c>
      <c r="C1427" s="23">
        <v>0.0</v>
      </c>
      <c r="D1427" s="22" t="str">
        <f t="shared" si="1"/>
        <v>000000000000000</v>
      </c>
      <c r="E1427" s="22">
        <f>IFERROR(__xludf.DUMMYFUNCTION("SUM(COUNTA(SPLIT(D1427,""0"")))"),1.0)</f>
        <v>1</v>
      </c>
      <c r="F1427" s="22"/>
      <c r="G1427" s="22"/>
      <c r="K1427" s="22"/>
    </row>
    <row r="1428">
      <c r="A1428" s="23" t="s">
        <v>247</v>
      </c>
      <c r="B1428" s="21" t="s">
        <v>17438</v>
      </c>
      <c r="C1428" s="23">
        <v>1000000.0</v>
      </c>
      <c r="D1428" s="22" t="str">
        <f t="shared" si="1"/>
        <v>000000001000000</v>
      </c>
      <c r="E1428" s="22">
        <f>IFERROR(__xludf.DUMMYFUNCTION("SUM(COUNTA(SPLIT(D1428,""0"")))"),1.0)</f>
        <v>1</v>
      </c>
      <c r="F1428" s="22"/>
      <c r="G1428" s="22"/>
      <c r="K1428" s="22"/>
    </row>
    <row r="1429">
      <c r="A1429" s="23" t="s">
        <v>16149</v>
      </c>
      <c r="B1429" s="21" t="s">
        <v>17425</v>
      </c>
      <c r="C1429" s="23">
        <v>1.1000000101E14</v>
      </c>
      <c r="D1429" s="22" t="str">
        <f t="shared" si="1"/>
        <v>110000001010000</v>
      </c>
      <c r="E1429" s="22">
        <f>IFERROR(__xludf.DUMMYFUNCTION("SUM(COUNTA(SPLIT(D1429,""0"")))"),3.0)</f>
        <v>3</v>
      </c>
      <c r="F1429" s="22"/>
      <c r="G1429" s="22"/>
      <c r="K1429" s="22"/>
    </row>
    <row r="1430">
      <c r="A1430" s="23" t="s">
        <v>3074</v>
      </c>
      <c r="B1430" s="21" t="s">
        <v>17425</v>
      </c>
      <c r="C1430" s="23">
        <v>1.1000000101E14</v>
      </c>
      <c r="D1430" s="22" t="str">
        <f t="shared" si="1"/>
        <v>110000001010000</v>
      </c>
      <c r="E1430" s="22">
        <f>IFERROR(__xludf.DUMMYFUNCTION("SUM(COUNTA(SPLIT(D1430,""0"")))"),3.0)</f>
        <v>3</v>
      </c>
      <c r="F1430" s="22"/>
      <c r="G1430" s="22"/>
      <c r="K1430" s="22"/>
    </row>
    <row r="1431">
      <c r="A1431" s="23" t="s">
        <v>3565</v>
      </c>
      <c r="B1431" s="21" t="s">
        <v>17425</v>
      </c>
      <c r="C1431" s="23">
        <v>1.1000000101E14</v>
      </c>
      <c r="D1431" s="22" t="str">
        <f t="shared" si="1"/>
        <v>110000001010000</v>
      </c>
      <c r="E1431" s="22">
        <f>IFERROR(__xludf.DUMMYFUNCTION("SUM(COUNTA(SPLIT(D1431,""0"")))"),3.0)</f>
        <v>3</v>
      </c>
      <c r="F1431" s="22"/>
      <c r="G1431" s="22"/>
      <c r="K1431" s="22"/>
    </row>
    <row r="1432">
      <c r="A1432" s="23" t="s">
        <v>3710</v>
      </c>
      <c r="B1432" s="21" t="s">
        <v>17695</v>
      </c>
      <c r="C1432" s="23">
        <v>1001100.0</v>
      </c>
      <c r="D1432" s="22" t="str">
        <f t="shared" si="1"/>
        <v>000000001001100</v>
      </c>
      <c r="E1432" s="22">
        <f>IFERROR(__xludf.DUMMYFUNCTION("SUM(COUNTA(SPLIT(D1432,""0"")))"),2.0)</f>
        <v>2</v>
      </c>
      <c r="F1432" s="22"/>
      <c r="G1432" s="22"/>
      <c r="K1432" s="22"/>
    </row>
    <row r="1433">
      <c r="A1433" s="23" t="s">
        <v>10089</v>
      </c>
      <c r="B1433" s="21" t="s">
        <v>17425</v>
      </c>
      <c r="C1433" s="23">
        <v>1.1000000101E14</v>
      </c>
      <c r="D1433" s="22" t="str">
        <f t="shared" si="1"/>
        <v>110000001010000</v>
      </c>
      <c r="E1433" s="22">
        <f>IFERROR(__xludf.DUMMYFUNCTION("SUM(COUNTA(SPLIT(D1433,""0"")))"),3.0)</f>
        <v>3</v>
      </c>
      <c r="F1433" s="22"/>
      <c r="G1433" s="22"/>
      <c r="K1433" s="22"/>
    </row>
    <row r="1434">
      <c r="A1434" s="23" t="s">
        <v>8794</v>
      </c>
      <c r="B1434" s="21" t="s">
        <v>17512</v>
      </c>
      <c r="C1434" s="23">
        <v>1.01001E13</v>
      </c>
      <c r="D1434" s="22" t="str">
        <f t="shared" si="1"/>
        <v>010100100000000</v>
      </c>
      <c r="E1434" s="22">
        <f>IFERROR(__xludf.DUMMYFUNCTION("SUM(COUNTA(SPLIT(D1434,""0"")))"),3.0)</f>
        <v>3</v>
      </c>
      <c r="F1434" s="22"/>
      <c r="G1434" s="22"/>
      <c r="K1434" s="22"/>
    </row>
    <row r="1435">
      <c r="A1435" s="23" t="s">
        <v>5100</v>
      </c>
      <c r="B1435" s="21" t="s">
        <v>17439</v>
      </c>
      <c r="C1435" s="23">
        <v>1.0E14</v>
      </c>
      <c r="D1435" s="22" t="str">
        <f t="shared" si="1"/>
        <v>100000000000000</v>
      </c>
      <c r="E1435" s="22">
        <f>IFERROR(__xludf.DUMMYFUNCTION("SUM(COUNTA(SPLIT(D1435,""0"")))"),1.0)</f>
        <v>1</v>
      </c>
      <c r="F1435" s="22"/>
      <c r="G1435" s="22"/>
      <c r="K1435" s="22"/>
    </row>
    <row r="1436">
      <c r="A1436" s="23" t="s">
        <v>1677</v>
      </c>
      <c r="B1436" s="21" t="s">
        <v>17425</v>
      </c>
      <c r="C1436" s="23">
        <v>1.1000000101E14</v>
      </c>
      <c r="D1436" s="22" t="str">
        <f t="shared" si="1"/>
        <v>110000001010000</v>
      </c>
      <c r="E1436" s="22">
        <f>IFERROR(__xludf.DUMMYFUNCTION("SUM(COUNTA(SPLIT(D1436,""0"")))"),3.0)</f>
        <v>3</v>
      </c>
      <c r="F1436" s="22"/>
      <c r="G1436" s="22"/>
      <c r="K1436" s="22"/>
    </row>
    <row r="1437">
      <c r="A1437" s="23" t="s">
        <v>10683</v>
      </c>
      <c r="B1437" s="21" t="s">
        <v>17439</v>
      </c>
      <c r="C1437" s="23">
        <v>1.0E14</v>
      </c>
      <c r="D1437" s="22" t="str">
        <f t="shared" si="1"/>
        <v>100000000000000</v>
      </c>
      <c r="E1437" s="22">
        <f>IFERROR(__xludf.DUMMYFUNCTION("SUM(COUNTA(SPLIT(D1437,""0"")))"),1.0)</f>
        <v>1</v>
      </c>
      <c r="F1437" s="22"/>
      <c r="G1437" s="22"/>
      <c r="K1437" s="22"/>
    </row>
    <row r="1438">
      <c r="A1438" s="23" t="s">
        <v>4612</v>
      </c>
      <c r="B1438" s="21" t="s">
        <v>17438</v>
      </c>
      <c r="C1438" s="23">
        <v>1000000.0</v>
      </c>
      <c r="D1438" s="22" t="str">
        <f t="shared" si="1"/>
        <v>000000001000000</v>
      </c>
      <c r="E1438" s="22">
        <f>IFERROR(__xludf.DUMMYFUNCTION("SUM(COUNTA(SPLIT(D1438,""0"")))"),1.0)</f>
        <v>1</v>
      </c>
      <c r="F1438" s="22"/>
      <c r="G1438" s="22"/>
      <c r="K1438" s="22"/>
    </row>
    <row r="1439">
      <c r="A1439" s="23" t="s">
        <v>14842</v>
      </c>
      <c r="B1439" s="21" t="s">
        <v>17425</v>
      </c>
      <c r="C1439" s="23">
        <v>1.1000000101E14</v>
      </c>
      <c r="D1439" s="22" t="str">
        <f t="shared" si="1"/>
        <v>110000001010000</v>
      </c>
      <c r="E1439" s="22">
        <f>IFERROR(__xludf.DUMMYFUNCTION("SUM(COUNTA(SPLIT(D1439,""0"")))"),3.0)</f>
        <v>3</v>
      </c>
      <c r="F1439" s="22"/>
      <c r="G1439" s="22"/>
      <c r="K1439" s="22"/>
    </row>
    <row r="1440">
      <c r="A1440" s="23" t="s">
        <v>1127</v>
      </c>
      <c r="B1440" s="21" t="s">
        <v>17519</v>
      </c>
      <c r="C1440" s="23">
        <v>1.0011E7</v>
      </c>
      <c r="D1440" s="22" t="str">
        <f t="shared" si="1"/>
        <v>000000010011000</v>
      </c>
      <c r="E1440" s="22">
        <f>IFERROR(__xludf.DUMMYFUNCTION("SUM(COUNTA(SPLIT(D1440,""0"")))"),2.0)</f>
        <v>2</v>
      </c>
      <c r="F1440" s="22"/>
      <c r="G1440" s="22"/>
      <c r="K1440" s="22"/>
    </row>
    <row r="1441">
      <c r="A1441" s="23" t="s">
        <v>12900</v>
      </c>
      <c r="B1441" s="21" t="s">
        <v>17439</v>
      </c>
      <c r="C1441" s="23">
        <v>1.0E14</v>
      </c>
      <c r="D1441" s="22" t="str">
        <f t="shared" si="1"/>
        <v>100000000000000</v>
      </c>
      <c r="E1441" s="22">
        <f>IFERROR(__xludf.DUMMYFUNCTION("SUM(COUNTA(SPLIT(D1441,""0"")))"),1.0)</f>
        <v>1</v>
      </c>
      <c r="F1441" s="22"/>
      <c r="G1441" s="22"/>
      <c r="K1441" s="22"/>
    </row>
    <row r="1442">
      <c r="A1442" s="23" t="s">
        <v>4846</v>
      </c>
      <c r="B1442" s="21" t="s">
        <v>17696</v>
      </c>
      <c r="C1442" s="23">
        <v>1.0100001100001E13</v>
      </c>
      <c r="D1442" s="22" t="str">
        <f t="shared" si="1"/>
        <v>010100001100001</v>
      </c>
      <c r="E1442" s="22">
        <f>IFERROR(__xludf.DUMMYFUNCTION("SUM(COUNTA(SPLIT(D1442,""0"")))"),4.0)</f>
        <v>4</v>
      </c>
      <c r="F1442" s="22"/>
      <c r="G1442" s="22"/>
      <c r="K1442" s="22"/>
    </row>
    <row r="1443">
      <c r="A1443" s="23" t="s">
        <v>3264</v>
      </c>
      <c r="B1443" s="21" t="s">
        <v>17425</v>
      </c>
      <c r="C1443" s="23">
        <v>1.1000000101E14</v>
      </c>
      <c r="D1443" s="22" t="str">
        <f t="shared" si="1"/>
        <v>110000001010000</v>
      </c>
      <c r="E1443" s="22">
        <f>IFERROR(__xludf.DUMMYFUNCTION("SUM(COUNTA(SPLIT(D1443,""0"")))"),3.0)</f>
        <v>3</v>
      </c>
      <c r="F1443" s="22"/>
      <c r="G1443" s="22"/>
      <c r="K1443" s="22"/>
    </row>
    <row r="1444">
      <c r="A1444" s="23" t="s">
        <v>16811</v>
      </c>
      <c r="B1444" s="21" t="s">
        <v>17438</v>
      </c>
      <c r="C1444" s="23">
        <v>1000000.0</v>
      </c>
      <c r="D1444" s="22" t="str">
        <f t="shared" si="1"/>
        <v>000000001000000</v>
      </c>
      <c r="E1444" s="22">
        <f>IFERROR(__xludf.DUMMYFUNCTION("SUM(COUNTA(SPLIT(D1444,""0"")))"),1.0)</f>
        <v>1</v>
      </c>
      <c r="F1444" s="22"/>
      <c r="G1444" s="22"/>
      <c r="K1444" s="22"/>
    </row>
    <row r="1445">
      <c r="A1445" s="23" t="s">
        <v>9425</v>
      </c>
      <c r="B1445" s="21" t="s">
        <v>17697</v>
      </c>
      <c r="C1445" s="23">
        <v>0.0</v>
      </c>
      <c r="D1445" s="22" t="str">
        <f t="shared" si="1"/>
        <v>000000000000000</v>
      </c>
      <c r="E1445" s="22">
        <f>IFERROR(__xludf.DUMMYFUNCTION("SUM(COUNTA(SPLIT(D1445,""0"")))"),1.0)</f>
        <v>1</v>
      </c>
      <c r="F1445" s="22"/>
      <c r="G1445" s="22"/>
      <c r="K1445" s="22"/>
    </row>
    <row r="1446">
      <c r="A1446" s="23" t="s">
        <v>6237</v>
      </c>
      <c r="B1446" s="21" t="s">
        <v>17525</v>
      </c>
      <c r="C1446" s="23">
        <v>1000000.0</v>
      </c>
      <c r="D1446" s="22" t="str">
        <f t="shared" si="1"/>
        <v>000000001000000</v>
      </c>
      <c r="E1446" s="22">
        <f>IFERROR(__xludf.DUMMYFUNCTION("SUM(COUNTA(SPLIT(D1446,""0"")))"),1.0)</f>
        <v>1</v>
      </c>
      <c r="F1446" s="22"/>
      <c r="G1446" s="22"/>
      <c r="K1446" s="22"/>
    </row>
    <row r="1447">
      <c r="A1447" s="23" t="s">
        <v>2350</v>
      </c>
      <c r="B1447" s="21" t="s">
        <v>17425</v>
      </c>
      <c r="C1447" s="23">
        <v>1.1000000101E14</v>
      </c>
      <c r="D1447" s="22" t="str">
        <f t="shared" si="1"/>
        <v>110000001010000</v>
      </c>
      <c r="E1447" s="22">
        <f>IFERROR(__xludf.DUMMYFUNCTION("SUM(COUNTA(SPLIT(D1447,""0"")))"),3.0)</f>
        <v>3</v>
      </c>
      <c r="F1447" s="22"/>
      <c r="G1447" s="22"/>
      <c r="K1447" s="22"/>
    </row>
    <row r="1448">
      <c r="A1448" s="23" t="s">
        <v>13374</v>
      </c>
      <c r="B1448" s="21" t="s">
        <v>17439</v>
      </c>
      <c r="C1448" s="23">
        <v>1.0E14</v>
      </c>
      <c r="D1448" s="22" t="str">
        <f t="shared" si="1"/>
        <v>100000000000000</v>
      </c>
      <c r="E1448" s="22">
        <f>IFERROR(__xludf.DUMMYFUNCTION("SUM(COUNTA(SPLIT(D1448,""0"")))"),1.0)</f>
        <v>1</v>
      </c>
      <c r="F1448" s="22"/>
      <c r="G1448" s="22"/>
      <c r="K1448" s="22"/>
    </row>
    <row r="1449">
      <c r="A1449" s="23" t="s">
        <v>11406</v>
      </c>
      <c r="B1449" s="21" t="s">
        <v>17425</v>
      </c>
      <c r="C1449" s="23">
        <v>1.1000000101E14</v>
      </c>
      <c r="D1449" s="22" t="str">
        <f t="shared" si="1"/>
        <v>110000001010000</v>
      </c>
      <c r="E1449" s="22">
        <f>IFERROR(__xludf.DUMMYFUNCTION("SUM(COUNTA(SPLIT(D1449,""0"")))"),3.0)</f>
        <v>3</v>
      </c>
      <c r="F1449" s="22"/>
      <c r="G1449" s="22"/>
      <c r="K1449" s="22"/>
    </row>
    <row r="1450">
      <c r="A1450" s="23" t="s">
        <v>248</v>
      </c>
      <c r="B1450" s="21" t="s">
        <v>17698</v>
      </c>
      <c r="C1450" s="23">
        <v>1.00100101001E14</v>
      </c>
      <c r="D1450" s="22" t="str">
        <f t="shared" si="1"/>
        <v>100100101001000</v>
      </c>
      <c r="E1450" s="22">
        <f>IFERROR(__xludf.DUMMYFUNCTION("SUM(COUNTA(SPLIT(D1450,""0"")))"),5.0)</f>
        <v>5</v>
      </c>
      <c r="F1450" s="22"/>
      <c r="G1450" s="22"/>
      <c r="K1450" s="22"/>
    </row>
    <row r="1451">
      <c r="A1451" s="23" t="s">
        <v>2076</v>
      </c>
      <c r="B1451" s="21" t="s">
        <v>17425</v>
      </c>
      <c r="C1451" s="23">
        <v>1.1000000101E14</v>
      </c>
      <c r="D1451" s="22" t="str">
        <f t="shared" si="1"/>
        <v>110000001010000</v>
      </c>
      <c r="E1451" s="22">
        <f>IFERROR(__xludf.DUMMYFUNCTION("SUM(COUNTA(SPLIT(D1451,""0"")))"),3.0)</f>
        <v>3</v>
      </c>
      <c r="F1451" s="22"/>
      <c r="G1451" s="22"/>
      <c r="K1451" s="22"/>
    </row>
    <row r="1452">
      <c r="A1452" s="23" t="s">
        <v>16872</v>
      </c>
      <c r="B1452" s="21" t="s">
        <v>17447</v>
      </c>
      <c r="C1452" s="23">
        <v>1.0E11</v>
      </c>
      <c r="D1452" s="22" t="str">
        <f t="shared" si="1"/>
        <v>000100000000000</v>
      </c>
      <c r="E1452" s="22">
        <f>IFERROR(__xludf.DUMMYFUNCTION("SUM(COUNTA(SPLIT(D1452,""0"")))"),1.0)</f>
        <v>1</v>
      </c>
      <c r="F1452" s="22"/>
      <c r="G1452" s="22"/>
      <c r="K1452" s="22"/>
    </row>
    <row r="1453">
      <c r="A1453" s="23" t="s">
        <v>1094</v>
      </c>
      <c r="B1453" s="21" t="s">
        <v>17492</v>
      </c>
      <c r="C1453" s="23">
        <v>1.0100001100001E13</v>
      </c>
      <c r="D1453" s="22" t="str">
        <f t="shared" si="1"/>
        <v>010100001100001</v>
      </c>
      <c r="E1453" s="22">
        <f>IFERROR(__xludf.DUMMYFUNCTION("SUM(COUNTA(SPLIT(D1453,""0"")))"),4.0)</f>
        <v>4</v>
      </c>
      <c r="F1453" s="22"/>
      <c r="G1453" s="22"/>
      <c r="K1453" s="22"/>
    </row>
    <row r="1454">
      <c r="A1454" s="23" t="s">
        <v>1455</v>
      </c>
      <c r="B1454" s="21" t="s">
        <v>17699</v>
      </c>
      <c r="C1454" s="23">
        <v>1.01001E13</v>
      </c>
      <c r="D1454" s="22" t="str">
        <f t="shared" si="1"/>
        <v>010100100000000</v>
      </c>
      <c r="E1454" s="22">
        <f>IFERROR(__xludf.DUMMYFUNCTION("SUM(COUNTA(SPLIT(D1454,""0"")))"),3.0)</f>
        <v>3</v>
      </c>
      <c r="F1454" s="22"/>
      <c r="G1454" s="22"/>
      <c r="K1454" s="22"/>
    </row>
    <row r="1455">
      <c r="A1455" s="23" t="s">
        <v>250</v>
      </c>
      <c r="B1455" s="21" t="s">
        <v>17438</v>
      </c>
      <c r="C1455" s="23">
        <v>1000000.0</v>
      </c>
      <c r="D1455" s="22" t="str">
        <f t="shared" si="1"/>
        <v>000000001000000</v>
      </c>
      <c r="E1455" s="22">
        <f>IFERROR(__xludf.DUMMYFUNCTION("SUM(COUNTA(SPLIT(D1455,""0"")))"),1.0)</f>
        <v>1</v>
      </c>
      <c r="F1455" s="22"/>
      <c r="G1455" s="22"/>
      <c r="K1455" s="22"/>
    </row>
    <row r="1456">
      <c r="A1456" s="23" t="s">
        <v>2982</v>
      </c>
      <c r="B1456" s="21" t="s">
        <v>17436</v>
      </c>
      <c r="C1456" s="23">
        <v>1001100.0</v>
      </c>
      <c r="D1456" s="22" t="str">
        <f t="shared" si="1"/>
        <v>000000001001100</v>
      </c>
      <c r="E1456" s="22">
        <f>IFERROR(__xludf.DUMMYFUNCTION("SUM(COUNTA(SPLIT(D1456,""0"")))"),2.0)</f>
        <v>2</v>
      </c>
      <c r="F1456" s="22"/>
      <c r="G1456" s="22"/>
      <c r="K1456" s="22"/>
    </row>
    <row r="1457">
      <c r="A1457" s="23" t="s">
        <v>11065</v>
      </c>
      <c r="B1457" s="21" t="s">
        <v>17425</v>
      </c>
      <c r="C1457" s="23">
        <v>1.1000000101E14</v>
      </c>
      <c r="D1457" s="22" t="str">
        <f t="shared" si="1"/>
        <v>110000001010000</v>
      </c>
      <c r="E1457" s="22">
        <f>IFERROR(__xludf.DUMMYFUNCTION("SUM(COUNTA(SPLIT(D1457,""0"")))"),3.0)</f>
        <v>3</v>
      </c>
      <c r="F1457" s="22"/>
      <c r="G1457" s="22"/>
      <c r="K1457" s="22"/>
    </row>
    <row r="1458">
      <c r="A1458" s="23" t="s">
        <v>251</v>
      </c>
      <c r="B1458" s="21" t="s">
        <v>17425</v>
      </c>
      <c r="C1458" s="23">
        <v>1.1000000101E14</v>
      </c>
      <c r="D1458" s="22" t="str">
        <f t="shared" si="1"/>
        <v>110000001010000</v>
      </c>
      <c r="E1458" s="22">
        <f>IFERROR(__xludf.DUMMYFUNCTION("SUM(COUNTA(SPLIT(D1458,""0"")))"),3.0)</f>
        <v>3</v>
      </c>
      <c r="F1458" s="22"/>
      <c r="G1458" s="22"/>
      <c r="K1458" s="22"/>
    </row>
    <row r="1459">
      <c r="A1459" s="23" t="s">
        <v>12985</v>
      </c>
      <c r="B1459" s="21" t="s">
        <v>17436</v>
      </c>
      <c r="C1459" s="23">
        <v>1001100.0</v>
      </c>
      <c r="D1459" s="22" t="str">
        <f t="shared" si="1"/>
        <v>000000001001100</v>
      </c>
      <c r="E1459" s="22">
        <f>IFERROR(__xludf.DUMMYFUNCTION("SUM(COUNTA(SPLIT(D1459,""0"")))"),2.0)</f>
        <v>2</v>
      </c>
      <c r="F1459" s="22"/>
      <c r="G1459" s="22"/>
      <c r="K1459" s="22"/>
    </row>
    <row r="1460">
      <c r="A1460" s="23" t="s">
        <v>15743</v>
      </c>
      <c r="B1460" s="21" t="s">
        <v>17700</v>
      </c>
      <c r="C1460" s="23">
        <v>1.0100001100001E13</v>
      </c>
      <c r="D1460" s="22" t="str">
        <f t="shared" si="1"/>
        <v>010100001100001</v>
      </c>
      <c r="E1460" s="22">
        <f>IFERROR(__xludf.DUMMYFUNCTION("SUM(COUNTA(SPLIT(D1460,""0"")))"),4.0)</f>
        <v>4</v>
      </c>
      <c r="F1460" s="22"/>
      <c r="G1460" s="22"/>
      <c r="K1460" s="22"/>
    </row>
    <row r="1461">
      <c r="A1461" s="23" t="s">
        <v>14800</v>
      </c>
      <c r="B1461" s="21" t="s">
        <v>17701</v>
      </c>
      <c r="C1461" s="23">
        <v>1.010011E13</v>
      </c>
      <c r="D1461" s="22" t="str">
        <f t="shared" si="1"/>
        <v>010100110000000</v>
      </c>
      <c r="E1461" s="22">
        <f>IFERROR(__xludf.DUMMYFUNCTION("SUM(COUNTA(SPLIT(D1461,""0"")))"),3.0)</f>
        <v>3</v>
      </c>
      <c r="F1461" s="22"/>
      <c r="G1461" s="22"/>
      <c r="K1461" s="22"/>
    </row>
    <row r="1462">
      <c r="A1462" s="23" t="s">
        <v>13313</v>
      </c>
      <c r="B1462" s="21" t="s">
        <v>17438</v>
      </c>
      <c r="C1462" s="23">
        <v>1000000.0</v>
      </c>
      <c r="D1462" s="22" t="str">
        <f t="shared" si="1"/>
        <v>000000001000000</v>
      </c>
      <c r="E1462" s="22">
        <f>IFERROR(__xludf.DUMMYFUNCTION("SUM(COUNTA(SPLIT(D1462,""0"")))"),1.0)</f>
        <v>1</v>
      </c>
      <c r="F1462" s="22"/>
      <c r="G1462" s="22"/>
      <c r="K1462" s="22"/>
    </row>
    <row r="1463">
      <c r="A1463" s="23" t="s">
        <v>13337</v>
      </c>
      <c r="B1463" s="21" t="s">
        <v>17439</v>
      </c>
      <c r="C1463" s="23">
        <v>1.0E14</v>
      </c>
      <c r="D1463" s="22" t="str">
        <f t="shared" si="1"/>
        <v>100000000000000</v>
      </c>
      <c r="E1463" s="22">
        <f>IFERROR(__xludf.DUMMYFUNCTION("SUM(COUNTA(SPLIT(D1463,""0"")))"),1.0)</f>
        <v>1</v>
      </c>
      <c r="F1463" s="22"/>
      <c r="G1463" s="22"/>
      <c r="K1463" s="22"/>
    </row>
    <row r="1464">
      <c r="A1464" s="23" t="s">
        <v>16559</v>
      </c>
      <c r="B1464" s="21" t="s">
        <v>17442</v>
      </c>
      <c r="C1464" s="23">
        <v>1001000.0</v>
      </c>
      <c r="D1464" s="22" t="str">
        <f t="shared" si="1"/>
        <v>000000001001000</v>
      </c>
      <c r="E1464" s="22">
        <f>IFERROR(__xludf.DUMMYFUNCTION("SUM(COUNTA(SPLIT(D1464,""0"")))"),2.0)</f>
        <v>2</v>
      </c>
      <c r="F1464" s="22"/>
      <c r="G1464" s="22"/>
      <c r="K1464" s="22"/>
    </row>
    <row r="1465">
      <c r="A1465" s="23" t="s">
        <v>252</v>
      </c>
      <c r="B1465" s="21" t="s">
        <v>17438</v>
      </c>
      <c r="C1465" s="23">
        <v>1000000.0</v>
      </c>
      <c r="D1465" s="22" t="str">
        <f t="shared" si="1"/>
        <v>000000001000000</v>
      </c>
      <c r="E1465" s="22">
        <f>IFERROR(__xludf.DUMMYFUNCTION("SUM(COUNTA(SPLIT(D1465,""0"")))"),1.0)</f>
        <v>1</v>
      </c>
      <c r="F1465" s="22"/>
      <c r="G1465" s="22"/>
      <c r="K1465" s="22"/>
    </row>
    <row r="1466">
      <c r="A1466" s="23" t="s">
        <v>6167</v>
      </c>
      <c r="B1466" s="21" t="s">
        <v>17428</v>
      </c>
      <c r="C1466" s="23">
        <v>1110000.0</v>
      </c>
      <c r="D1466" s="22" t="str">
        <f t="shared" si="1"/>
        <v>000000001110000</v>
      </c>
      <c r="E1466" s="22">
        <f>IFERROR(__xludf.DUMMYFUNCTION("SUM(COUNTA(SPLIT(D1466,""0"")))"),1.0)</f>
        <v>1</v>
      </c>
      <c r="F1466" s="22"/>
      <c r="G1466" s="22"/>
      <c r="K1466" s="22"/>
    </row>
    <row r="1467">
      <c r="A1467" s="23" t="s">
        <v>11293</v>
      </c>
      <c r="B1467" s="21" t="s">
        <v>17425</v>
      </c>
      <c r="C1467" s="23">
        <v>1.1000000101E14</v>
      </c>
      <c r="D1467" s="22" t="str">
        <f t="shared" si="1"/>
        <v>110000001010000</v>
      </c>
      <c r="E1467" s="22">
        <f>IFERROR(__xludf.DUMMYFUNCTION("SUM(COUNTA(SPLIT(D1467,""0"")))"),3.0)</f>
        <v>3</v>
      </c>
      <c r="F1467" s="22"/>
      <c r="G1467" s="22"/>
      <c r="K1467" s="22"/>
    </row>
    <row r="1468">
      <c r="A1468" s="23" t="s">
        <v>350</v>
      </c>
      <c r="B1468" s="21" t="s">
        <v>17425</v>
      </c>
      <c r="C1468" s="23">
        <v>1.1000000101E14</v>
      </c>
      <c r="D1468" s="22" t="str">
        <f t="shared" si="1"/>
        <v>110000001010000</v>
      </c>
      <c r="E1468" s="22">
        <f>IFERROR(__xludf.DUMMYFUNCTION("SUM(COUNTA(SPLIT(D1468,""0"")))"),3.0)</f>
        <v>3</v>
      </c>
      <c r="F1468" s="22"/>
      <c r="G1468" s="22"/>
      <c r="K1468" s="22"/>
    </row>
    <row r="1469">
      <c r="A1469" s="23" t="s">
        <v>12340</v>
      </c>
      <c r="B1469" s="21" t="s">
        <v>17425</v>
      </c>
      <c r="C1469" s="23">
        <v>1.1000000101E14</v>
      </c>
      <c r="D1469" s="22" t="str">
        <f t="shared" si="1"/>
        <v>110000001010000</v>
      </c>
      <c r="E1469" s="22">
        <f>IFERROR(__xludf.DUMMYFUNCTION("SUM(COUNTA(SPLIT(D1469,""0"")))"),3.0)</f>
        <v>3</v>
      </c>
      <c r="F1469" s="22"/>
      <c r="G1469" s="22"/>
      <c r="K1469" s="22"/>
    </row>
    <row r="1470">
      <c r="A1470" s="23" t="s">
        <v>4400</v>
      </c>
      <c r="B1470" s="21" t="s">
        <v>17438</v>
      </c>
      <c r="C1470" s="23">
        <v>1000000.0</v>
      </c>
      <c r="D1470" s="22" t="str">
        <f t="shared" si="1"/>
        <v>000000001000000</v>
      </c>
      <c r="E1470" s="22">
        <f>IFERROR(__xludf.DUMMYFUNCTION("SUM(COUNTA(SPLIT(D1470,""0"")))"),1.0)</f>
        <v>1</v>
      </c>
      <c r="F1470" s="22"/>
      <c r="G1470" s="22"/>
      <c r="K1470" s="22"/>
    </row>
    <row r="1471">
      <c r="A1471" s="23" t="s">
        <v>3889</v>
      </c>
      <c r="B1471" s="21" t="s">
        <v>17462</v>
      </c>
      <c r="C1471" s="23">
        <v>1.1000000111E14</v>
      </c>
      <c r="D1471" s="22" t="str">
        <f t="shared" si="1"/>
        <v>110000001110000</v>
      </c>
      <c r="E1471" s="22">
        <f>IFERROR(__xludf.DUMMYFUNCTION("SUM(COUNTA(SPLIT(D1471,""0"")))"),2.0)</f>
        <v>2</v>
      </c>
      <c r="F1471" s="22"/>
      <c r="G1471" s="22"/>
      <c r="K1471" s="22"/>
    </row>
    <row r="1472">
      <c r="A1472" s="23" t="s">
        <v>3579</v>
      </c>
      <c r="B1472" s="21" t="s">
        <v>17564</v>
      </c>
      <c r="C1472" s="23">
        <v>0.0</v>
      </c>
      <c r="D1472" s="22" t="str">
        <f t="shared" si="1"/>
        <v>000000000000000</v>
      </c>
      <c r="E1472" s="22">
        <f>IFERROR(__xludf.DUMMYFUNCTION("SUM(COUNTA(SPLIT(D1472,""0"")))"),1.0)</f>
        <v>1</v>
      </c>
      <c r="F1472" s="22"/>
      <c r="G1472" s="22"/>
      <c r="K1472" s="22"/>
    </row>
    <row r="1473">
      <c r="A1473" s="23" t="s">
        <v>9319</v>
      </c>
      <c r="B1473" s="21" t="s">
        <v>17444</v>
      </c>
      <c r="C1473" s="23">
        <v>1.10011E7</v>
      </c>
      <c r="D1473" s="22" t="str">
        <f t="shared" si="1"/>
        <v>000000011001100</v>
      </c>
      <c r="E1473" s="22">
        <f>IFERROR(__xludf.DUMMYFUNCTION("SUM(COUNTA(SPLIT(D1473,""0"")))"),2.0)</f>
        <v>2</v>
      </c>
      <c r="F1473" s="22"/>
      <c r="G1473" s="22"/>
      <c r="K1473" s="22"/>
    </row>
    <row r="1474">
      <c r="A1474" s="23" t="s">
        <v>7789</v>
      </c>
      <c r="B1474" s="21" t="s">
        <v>17425</v>
      </c>
      <c r="C1474" s="23">
        <v>1.1000000101E14</v>
      </c>
      <c r="D1474" s="22" t="str">
        <f t="shared" si="1"/>
        <v>110000001010000</v>
      </c>
      <c r="E1474" s="22">
        <f>IFERROR(__xludf.DUMMYFUNCTION("SUM(COUNTA(SPLIT(D1474,""0"")))"),3.0)</f>
        <v>3</v>
      </c>
      <c r="F1474" s="22"/>
      <c r="G1474" s="22"/>
      <c r="K1474" s="22"/>
    </row>
    <row r="1475">
      <c r="A1475" s="23" t="s">
        <v>16492</v>
      </c>
      <c r="B1475" s="21" t="s">
        <v>17503</v>
      </c>
      <c r="C1475" s="23">
        <v>1.0100101000001E13</v>
      </c>
      <c r="D1475" s="22" t="str">
        <f t="shared" si="1"/>
        <v>010100101000001</v>
      </c>
      <c r="E1475" s="22">
        <f>IFERROR(__xludf.DUMMYFUNCTION("SUM(COUNTA(SPLIT(D1475,""0"")))"),5.0)</f>
        <v>5</v>
      </c>
      <c r="F1475" s="22"/>
      <c r="G1475" s="22"/>
      <c r="K1475" s="22"/>
    </row>
    <row r="1476">
      <c r="A1476" s="23" t="s">
        <v>9845</v>
      </c>
      <c r="B1476" s="21" t="s">
        <v>17425</v>
      </c>
      <c r="C1476" s="23">
        <v>1.1000000101E14</v>
      </c>
      <c r="D1476" s="22" t="str">
        <f t="shared" si="1"/>
        <v>110000001010000</v>
      </c>
      <c r="E1476" s="22">
        <f>IFERROR(__xludf.DUMMYFUNCTION("SUM(COUNTA(SPLIT(D1476,""0"")))"),3.0)</f>
        <v>3</v>
      </c>
      <c r="F1476" s="22"/>
      <c r="G1476" s="22"/>
      <c r="K1476" s="22"/>
    </row>
    <row r="1477">
      <c r="A1477" s="23" t="s">
        <v>14026</v>
      </c>
      <c r="B1477" s="21" t="s">
        <v>17509</v>
      </c>
      <c r="C1477" s="23">
        <v>1.001011111E11</v>
      </c>
      <c r="D1477" s="22" t="str">
        <f t="shared" si="1"/>
        <v>000100101111100</v>
      </c>
      <c r="E1477" s="22">
        <f>IFERROR(__xludf.DUMMYFUNCTION("SUM(COUNTA(SPLIT(D1477,""0"")))"),3.0)</f>
        <v>3</v>
      </c>
      <c r="F1477" s="22"/>
      <c r="G1477" s="22"/>
      <c r="K1477" s="22"/>
    </row>
    <row r="1478">
      <c r="A1478" s="23" t="s">
        <v>16912</v>
      </c>
      <c r="B1478" s="21" t="s">
        <v>17425</v>
      </c>
      <c r="C1478" s="23">
        <v>1.1000000101E14</v>
      </c>
      <c r="D1478" s="22" t="str">
        <f t="shared" si="1"/>
        <v>110000001010000</v>
      </c>
      <c r="E1478" s="22">
        <f>IFERROR(__xludf.DUMMYFUNCTION("SUM(COUNTA(SPLIT(D1478,""0"")))"),3.0)</f>
        <v>3</v>
      </c>
      <c r="F1478" s="22"/>
      <c r="G1478" s="22"/>
      <c r="K1478" s="22"/>
    </row>
    <row r="1479">
      <c r="A1479" s="23" t="s">
        <v>13660</v>
      </c>
      <c r="B1479" s="21" t="s">
        <v>17425</v>
      </c>
      <c r="C1479" s="23">
        <v>1.1000000101E14</v>
      </c>
      <c r="D1479" s="22" t="str">
        <f t="shared" si="1"/>
        <v>110000001010000</v>
      </c>
      <c r="E1479" s="22">
        <f>IFERROR(__xludf.DUMMYFUNCTION("SUM(COUNTA(SPLIT(D1479,""0"")))"),3.0)</f>
        <v>3</v>
      </c>
      <c r="F1479" s="22"/>
      <c r="G1479" s="22"/>
      <c r="K1479" s="22"/>
    </row>
    <row r="1480">
      <c r="A1480" s="23" t="s">
        <v>9964</v>
      </c>
      <c r="B1480" s="21" t="s">
        <v>17439</v>
      </c>
      <c r="C1480" s="23">
        <v>1.0E14</v>
      </c>
      <c r="D1480" s="22" t="str">
        <f t="shared" si="1"/>
        <v>100000000000000</v>
      </c>
      <c r="E1480" s="22">
        <f>IFERROR(__xludf.DUMMYFUNCTION("SUM(COUNTA(SPLIT(D1480,""0"")))"),1.0)</f>
        <v>1</v>
      </c>
      <c r="F1480" s="22"/>
      <c r="G1480" s="22"/>
      <c r="K1480" s="22"/>
    </row>
    <row r="1481">
      <c r="A1481" s="23" t="s">
        <v>5964</v>
      </c>
      <c r="B1481" s="21" t="s">
        <v>17435</v>
      </c>
      <c r="C1481" s="23">
        <v>1000000.0</v>
      </c>
      <c r="D1481" s="22" t="str">
        <f t="shared" si="1"/>
        <v>000000001000000</v>
      </c>
      <c r="E1481" s="22">
        <f>IFERROR(__xludf.DUMMYFUNCTION("SUM(COUNTA(SPLIT(D1481,""0"")))"),1.0)</f>
        <v>1</v>
      </c>
      <c r="F1481" s="22"/>
      <c r="G1481" s="22"/>
      <c r="K1481" s="22"/>
    </row>
    <row r="1482">
      <c r="A1482" s="23" t="s">
        <v>4302</v>
      </c>
      <c r="B1482" s="21" t="s">
        <v>17425</v>
      </c>
      <c r="C1482" s="23">
        <v>1.1000000101E14</v>
      </c>
      <c r="D1482" s="22" t="str">
        <f t="shared" si="1"/>
        <v>110000001010000</v>
      </c>
      <c r="E1482" s="22">
        <f>IFERROR(__xludf.DUMMYFUNCTION("SUM(COUNTA(SPLIT(D1482,""0"")))"),3.0)</f>
        <v>3</v>
      </c>
      <c r="F1482" s="22"/>
      <c r="G1482" s="22"/>
      <c r="K1482" s="22"/>
    </row>
    <row r="1483">
      <c r="A1483" s="23" t="s">
        <v>16242</v>
      </c>
      <c r="B1483" s="21" t="s">
        <v>17458</v>
      </c>
      <c r="C1483" s="23">
        <v>1001100.0</v>
      </c>
      <c r="D1483" s="22" t="str">
        <f t="shared" si="1"/>
        <v>000000001001100</v>
      </c>
      <c r="E1483" s="22">
        <f>IFERROR(__xludf.DUMMYFUNCTION("SUM(COUNTA(SPLIT(D1483,""0"")))"),2.0)</f>
        <v>2</v>
      </c>
      <c r="F1483" s="22"/>
      <c r="G1483" s="22"/>
      <c r="K1483" s="22"/>
    </row>
    <row r="1484">
      <c r="A1484" s="23" t="s">
        <v>10464</v>
      </c>
      <c r="B1484" s="21" t="s">
        <v>17439</v>
      </c>
      <c r="C1484" s="23">
        <v>1.0E14</v>
      </c>
      <c r="D1484" s="22" t="str">
        <f t="shared" si="1"/>
        <v>100000000000000</v>
      </c>
      <c r="E1484" s="22">
        <f>IFERROR(__xludf.DUMMYFUNCTION("SUM(COUNTA(SPLIT(D1484,""0"")))"),1.0)</f>
        <v>1</v>
      </c>
      <c r="F1484" s="22"/>
      <c r="G1484" s="22"/>
      <c r="K1484" s="22"/>
    </row>
    <row r="1485">
      <c r="A1485" s="23" t="s">
        <v>2706</v>
      </c>
      <c r="B1485" s="21" t="s">
        <v>17455</v>
      </c>
      <c r="C1485" s="23">
        <v>10000.0</v>
      </c>
      <c r="D1485" s="22" t="str">
        <f t="shared" si="1"/>
        <v>000000000010000</v>
      </c>
      <c r="E1485" s="22">
        <f>IFERROR(__xludf.DUMMYFUNCTION("SUM(COUNTA(SPLIT(D1485,""0"")))"),1.0)</f>
        <v>1</v>
      </c>
      <c r="F1485" s="22"/>
      <c r="G1485" s="22"/>
      <c r="K1485" s="22"/>
    </row>
    <row r="1486">
      <c r="A1486" s="23" t="s">
        <v>15886</v>
      </c>
      <c r="B1486" s="21" t="s">
        <v>17425</v>
      </c>
      <c r="C1486" s="23">
        <v>1.1000000101E14</v>
      </c>
      <c r="D1486" s="22" t="str">
        <f t="shared" si="1"/>
        <v>110000001010000</v>
      </c>
      <c r="E1486" s="22">
        <f>IFERROR(__xludf.DUMMYFUNCTION("SUM(COUNTA(SPLIT(D1486,""0"")))"),3.0)</f>
        <v>3</v>
      </c>
      <c r="F1486" s="22"/>
      <c r="G1486" s="22"/>
      <c r="K1486" s="22"/>
    </row>
    <row r="1487">
      <c r="A1487" s="23" t="s">
        <v>6319</v>
      </c>
      <c r="B1487" s="21" t="s">
        <v>17425</v>
      </c>
      <c r="C1487" s="23">
        <v>1.1000000101E14</v>
      </c>
      <c r="D1487" s="22" t="str">
        <f t="shared" si="1"/>
        <v>110000001010000</v>
      </c>
      <c r="E1487" s="22">
        <f>IFERROR(__xludf.DUMMYFUNCTION("SUM(COUNTA(SPLIT(D1487,""0"")))"),3.0)</f>
        <v>3</v>
      </c>
      <c r="F1487" s="22"/>
      <c r="G1487" s="22"/>
      <c r="K1487" s="22"/>
    </row>
    <row r="1488">
      <c r="A1488" s="23" t="s">
        <v>12935</v>
      </c>
      <c r="B1488" s="21" t="s">
        <v>17425</v>
      </c>
      <c r="C1488" s="23">
        <v>1.1000000101E14</v>
      </c>
      <c r="D1488" s="22" t="str">
        <f t="shared" si="1"/>
        <v>110000001010000</v>
      </c>
      <c r="E1488" s="22">
        <f>IFERROR(__xludf.DUMMYFUNCTION("SUM(COUNTA(SPLIT(D1488,""0"")))"),3.0)</f>
        <v>3</v>
      </c>
      <c r="F1488" s="22"/>
      <c r="G1488" s="22"/>
      <c r="K1488" s="22"/>
    </row>
    <row r="1489">
      <c r="A1489" s="23" t="s">
        <v>16007</v>
      </c>
      <c r="B1489" s="21" t="s">
        <v>17702</v>
      </c>
      <c r="C1489" s="23">
        <v>1000000.0</v>
      </c>
      <c r="D1489" s="22" t="str">
        <f t="shared" si="1"/>
        <v>000000001000000</v>
      </c>
      <c r="E1489" s="22">
        <f>IFERROR(__xludf.DUMMYFUNCTION("SUM(COUNTA(SPLIT(D1489,""0"")))"),1.0)</f>
        <v>1</v>
      </c>
      <c r="F1489" s="22"/>
      <c r="G1489" s="22"/>
      <c r="K1489" s="22"/>
    </row>
    <row r="1490">
      <c r="A1490" s="23" t="s">
        <v>13386</v>
      </c>
      <c r="B1490" s="21" t="s">
        <v>17425</v>
      </c>
      <c r="C1490" s="23">
        <v>1.1000000101E14</v>
      </c>
      <c r="D1490" s="22" t="str">
        <f t="shared" si="1"/>
        <v>110000001010000</v>
      </c>
      <c r="E1490" s="22">
        <f>IFERROR(__xludf.DUMMYFUNCTION("SUM(COUNTA(SPLIT(D1490,""0"")))"),3.0)</f>
        <v>3</v>
      </c>
      <c r="F1490" s="22"/>
      <c r="G1490" s="22"/>
      <c r="K1490" s="22"/>
    </row>
    <row r="1491">
      <c r="A1491" s="23" t="s">
        <v>253</v>
      </c>
      <c r="B1491" s="21" t="s">
        <v>17492</v>
      </c>
      <c r="C1491" s="23">
        <v>1.0100001100001E13</v>
      </c>
      <c r="D1491" s="22" t="str">
        <f t="shared" si="1"/>
        <v>010100001100001</v>
      </c>
      <c r="E1491" s="22">
        <f>IFERROR(__xludf.DUMMYFUNCTION("SUM(COUNTA(SPLIT(D1491,""0"")))"),4.0)</f>
        <v>4</v>
      </c>
      <c r="F1491" s="22"/>
      <c r="G1491" s="22"/>
      <c r="K1491" s="22"/>
    </row>
    <row r="1492">
      <c r="A1492" s="23" t="s">
        <v>1410</v>
      </c>
      <c r="B1492" s="21" t="s">
        <v>17458</v>
      </c>
      <c r="C1492" s="23">
        <v>1001100.0</v>
      </c>
      <c r="D1492" s="22" t="str">
        <f t="shared" si="1"/>
        <v>000000001001100</v>
      </c>
      <c r="E1492" s="22">
        <f>IFERROR(__xludf.DUMMYFUNCTION("SUM(COUNTA(SPLIT(D1492,""0"")))"),2.0)</f>
        <v>2</v>
      </c>
      <c r="F1492" s="22"/>
      <c r="G1492" s="22"/>
      <c r="K1492" s="22"/>
    </row>
    <row r="1493">
      <c r="A1493" s="23" t="s">
        <v>11571</v>
      </c>
      <c r="B1493" s="21" t="s">
        <v>17425</v>
      </c>
      <c r="C1493" s="23">
        <v>1.1000000101E14</v>
      </c>
      <c r="D1493" s="22" t="str">
        <f t="shared" si="1"/>
        <v>110000001010000</v>
      </c>
      <c r="E1493" s="22">
        <f>IFERROR(__xludf.DUMMYFUNCTION("SUM(COUNTA(SPLIT(D1493,""0"")))"),3.0)</f>
        <v>3</v>
      </c>
      <c r="F1493" s="22"/>
      <c r="G1493" s="22"/>
      <c r="K1493" s="22"/>
    </row>
    <row r="1494">
      <c r="A1494" s="23" t="s">
        <v>13883</v>
      </c>
      <c r="B1494" s="21" t="s">
        <v>17438</v>
      </c>
      <c r="C1494" s="23">
        <v>1000000.0</v>
      </c>
      <c r="D1494" s="22" t="str">
        <f t="shared" si="1"/>
        <v>000000001000000</v>
      </c>
      <c r="E1494" s="22">
        <f>IFERROR(__xludf.DUMMYFUNCTION("SUM(COUNTA(SPLIT(D1494,""0"")))"),1.0)</f>
        <v>1</v>
      </c>
      <c r="F1494" s="22"/>
      <c r="G1494" s="22"/>
      <c r="K1494" s="22"/>
    </row>
    <row r="1495">
      <c r="A1495" s="23" t="s">
        <v>16977</v>
      </c>
      <c r="B1495" s="21" t="s">
        <v>17454</v>
      </c>
      <c r="C1495" s="23">
        <v>1.0E7</v>
      </c>
      <c r="D1495" s="22" t="str">
        <f t="shared" si="1"/>
        <v>000000010000000</v>
      </c>
      <c r="E1495" s="22">
        <f>IFERROR(__xludf.DUMMYFUNCTION("SUM(COUNTA(SPLIT(D1495,""0"")))"),1.0)</f>
        <v>1</v>
      </c>
      <c r="F1495" s="22"/>
      <c r="G1495" s="22"/>
      <c r="K1495" s="22"/>
    </row>
    <row r="1496">
      <c r="A1496" s="23" t="s">
        <v>8280</v>
      </c>
      <c r="B1496" s="21" t="s">
        <v>17703</v>
      </c>
      <c r="C1496" s="23">
        <v>1.000000011E11</v>
      </c>
      <c r="D1496" s="22" t="str">
        <f t="shared" si="1"/>
        <v>000100000001100</v>
      </c>
      <c r="E1496" s="22">
        <f>IFERROR(__xludf.DUMMYFUNCTION("SUM(COUNTA(SPLIT(D1496,""0"")))"),2.0)</f>
        <v>2</v>
      </c>
      <c r="F1496" s="22"/>
      <c r="G1496" s="22"/>
      <c r="K1496" s="22"/>
    </row>
    <row r="1497">
      <c r="A1497" s="23" t="s">
        <v>8923</v>
      </c>
      <c r="B1497" s="21" t="s">
        <v>17439</v>
      </c>
      <c r="C1497" s="23">
        <v>1.0E14</v>
      </c>
      <c r="D1497" s="22" t="str">
        <f t="shared" si="1"/>
        <v>100000000000000</v>
      </c>
      <c r="E1497" s="22">
        <f>IFERROR(__xludf.DUMMYFUNCTION("SUM(COUNTA(SPLIT(D1497,""0"")))"),1.0)</f>
        <v>1</v>
      </c>
      <c r="F1497" s="22"/>
      <c r="G1497" s="22"/>
      <c r="K1497" s="22"/>
    </row>
    <row r="1498">
      <c r="A1498" s="23" t="s">
        <v>15198</v>
      </c>
      <c r="B1498" s="21" t="s">
        <v>17567</v>
      </c>
      <c r="C1498" s="23">
        <v>1.00110011E11</v>
      </c>
      <c r="D1498" s="22" t="str">
        <f t="shared" si="1"/>
        <v>000100110011000</v>
      </c>
      <c r="E1498" s="22">
        <f>IFERROR(__xludf.DUMMYFUNCTION("SUM(COUNTA(SPLIT(D1498,""0"")))"),3.0)</f>
        <v>3</v>
      </c>
      <c r="F1498" s="22"/>
      <c r="G1498" s="22"/>
      <c r="K1498" s="22"/>
    </row>
    <row r="1499">
      <c r="A1499" s="23" t="s">
        <v>7429</v>
      </c>
      <c r="B1499" s="21" t="s">
        <v>17458</v>
      </c>
      <c r="C1499" s="23">
        <v>1001100.0</v>
      </c>
      <c r="D1499" s="22" t="str">
        <f t="shared" si="1"/>
        <v>000000001001100</v>
      </c>
      <c r="E1499" s="22">
        <f>IFERROR(__xludf.DUMMYFUNCTION("SUM(COUNTA(SPLIT(D1499,""0"")))"),2.0)</f>
        <v>2</v>
      </c>
      <c r="F1499" s="22"/>
      <c r="G1499" s="22"/>
      <c r="K1499" s="22"/>
    </row>
    <row r="1500">
      <c r="A1500" s="23" t="s">
        <v>7218</v>
      </c>
      <c r="B1500" s="21" t="s">
        <v>17435</v>
      </c>
      <c r="C1500" s="23">
        <v>1000000.0</v>
      </c>
      <c r="D1500" s="22" t="str">
        <f t="shared" si="1"/>
        <v>000000001000000</v>
      </c>
      <c r="E1500" s="22">
        <f>IFERROR(__xludf.DUMMYFUNCTION("SUM(COUNTA(SPLIT(D1500,""0"")))"),1.0)</f>
        <v>1</v>
      </c>
      <c r="F1500" s="22"/>
      <c r="G1500" s="22"/>
      <c r="K1500" s="22"/>
    </row>
    <row r="1501">
      <c r="A1501" s="23" t="s">
        <v>10226</v>
      </c>
      <c r="B1501" s="21" t="s">
        <v>17466</v>
      </c>
      <c r="C1501" s="23">
        <v>10000.0</v>
      </c>
      <c r="D1501" s="22" t="str">
        <f t="shared" si="1"/>
        <v>000000000010000</v>
      </c>
      <c r="E1501" s="22">
        <f>IFERROR(__xludf.DUMMYFUNCTION("SUM(COUNTA(SPLIT(D1501,""0"")))"),1.0)</f>
        <v>1</v>
      </c>
      <c r="F1501" s="22"/>
      <c r="G1501" s="22"/>
      <c r="K1501" s="22"/>
    </row>
    <row r="1502">
      <c r="A1502" s="23" t="s">
        <v>13834</v>
      </c>
      <c r="B1502" s="21" t="s">
        <v>17425</v>
      </c>
      <c r="C1502" s="23">
        <v>1.1000000101E14</v>
      </c>
      <c r="D1502" s="22" t="str">
        <f t="shared" si="1"/>
        <v>110000001010000</v>
      </c>
      <c r="E1502" s="22">
        <f>IFERROR(__xludf.DUMMYFUNCTION("SUM(COUNTA(SPLIT(D1502,""0"")))"),3.0)</f>
        <v>3</v>
      </c>
      <c r="F1502" s="22"/>
      <c r="G1502" s="22"/>
      <c r="K1502" s="22"/>
    </row>
    <row r="1503">
      <c r="A1503" s="23" t="s">
        <v>14219</v>
      </c>
      <c r="B1503" s="21" t="s">
        <v>17438</v>
      </c>
      <c r="C1503" s="23">
        <v>1000000.0</v>
      </c>
      <c r="D1503" s="22" t="str">
        <f t="shared" si="1"/>
        <v>000000001000000</v>
      </c>
      <c r="E1503" s="22">
        <f>IFERROR(__xludf.DUMMYFUNCTION("SUM(COUNTA(SPLIT(D1503,""0"")))"),1.0)</f>
        <v>1</v>
      </c>
      <c r="F1503" s="22"/>
      <c r="G1503" s="22"/>
      <c r="K1503" s="22"/>
    </row>
    <row r="1504">
      <c r="A1504" s="23" t="s">
        <v>11455</v>
      </c>
      <c r="B1504" s="21" t="s">
        <v>17439</v>
      </c>
      <c r="C1504" s="23">
        <v>1.0E14</v>
      </c>
      <c r="D1504" s="22" t="str">
        <f t="shared" si="1"/>
        <v>100000000000000</v>
      </c>
      <c r="E1504" s="22">
        <f>IFERROR(__xludf.DUMMYFUNCTION("SUM(COUNTA(SPLIT(D1504,""0"")))"),1.0)</f>
        <v>1</v>
      </c>
      <c r="F1504" s="22"/>
      <c r="G1504" s="22"/>
      <c r="K1504" s="22"/>
    </row>
    <row r="1505">
      <c r="A1505" s="23" t="s">
        <v>3822</v>
      </c>
      <c r="B1505" s="21" t="s">
        <v>17439</v>
      </c>
      <c r="C1505" s="23">
        <v>1.0E14</v>
      </c>
      <c r="D1505" s="22" t="str">
        <f t="shared" si="1"/>
        <v>100000000000000</v>
      </c>
      <c r="E1505" s="22">
        <f>IFERROR(__xludf.DUMMYFUNCTION("SUM(COUNTA(SPLIT(D1505,""0"")))"),1.0)</f>
        <v>1</v>
      </c>
      <c r="F1505" s="22"/>
      <c r="G1505" s="22"/>
      <c r="K1505" s="22"/>
    </row>
    <row r="1506">
      <c r="A1506" s="23" t="s">
        <v>254</v>
      </c>
      <c r="B1506" s="21" t="s">
        <v>17469</v>
      </c>
      <c r="C1506" s="23">
        <v>1.0100001100001E13</v>
      </c>
      <c r="D1506" s="22" t="str">
        <f t="shared" si="1"/>
        <v>010100001100001</v>
      </c>
      <c r="E1506" s="22">
        <f>IFERROR(__xludf.DUMMYFUNCTION("SUM(COUNTA(SPLIT(D1506,""0"")))"),4.0)</f>
        <v>4</v>
      </c>
      <c r="F1506" s="22"/>
      <c r="G1506" s="22"/>
      <c r="K1506" s="22"/>
    </row>
    <row r="1507">
      <c r="A1507" s="23" t="s">
        <v>2131</v>
      </c>
      <c r="B1507" s="21" t="s">
        <v>17435</v>
      </c>
      <c r="C1507" s="23">
        <v>1000000.0</v>
      </c>
      <c r="D1507" s="22" t="str">
        <f t="shared" si="1"/>
        <v>000000001000000</v>
      </c>
      <c r="E1507" s="22">
        <f>IFERROR(__xludf.DUMMYFUNCTION("SUM(COUNTA(SPLIT(D1507,""0"")))"),1.0)</f>
        <v>1</v>
      </c>
      <c r="F1507" s="22"/>
      <c r="G1507" s="22"/>
      <c r="K1507" s="22"/>
    </row>
    <row r="1508">
      <c r="A1508" s="23" t="s">
        <v>7643</v>
      </c>
      <c r="B1508" s="21" t="s">
        <v>17564</v>
      </c>
      <c r="C1508" s="23">
        <v>0.0</v>
      </c>
      <c r="D1508" s="22" t="str">
        <f t="shared" si="1"/>
        <v>000000000000000</v>
      </c>
      <c r="E1508" s="22">
        <f>IFERROR(__xludf.DUMMYFUNCTION("SUM(COUNTA(SPLIT(D1508,""0"")))"),1.0)</f>
        <v>1</v>
      </c>
      <c r="F1508" s="22"/>
      <c r="G1508" s="22"/>
      <c r="K1508" s="22"/>
    </row>
    <row r="1509">
      <c r="A1509" s="23" t="s">
        <v>8785</v>
      </c>
      <c r="B1509" s="21" t="s">
        <v>17454</v>
      </c>
      <c r="C1509" s="23">
        <v>1.0E7</v>
      </c>
      <c r="D1509" s="22" t="str">
        <f t="shared" si="1"/>
        <v>000000010000000</v>
      </c>
      <c r="E1509" s="22">
        <f>IFERROR(__xludf.DUMMYFUNCTION("SUM(COUNTA(SPLIT(D1509,""0"")))"),1.0)</f>
        <v>1</v>
      </c>
      <c r="F1509" s="22"/>
      <c r="G1509" s="22"/>
      <c r="K1509" s="22"/>
    </row>
    <row r="1510">
      <c r="A1510" s="23" t="s">
        <v>3729</v>
      </c>
      <c r="B1510" s="21" t="s">
        <v>17443</v>
      </c>
      <c r="C1510" s="23">
        <v>1.001E14</v>
      </c>
      <c r="D1510" s="22" t="str">
        <f t="shared" si="1"/>
        <v>100100000000000</v>
      </c>
      <c r="E1510" s="22">
        <f>IFERROR(__xludf.DUMMYFUNCTION("SUM(COUNTA(SPLIT(D1510,""0"")))"),2.0)</f>
        <v>2</v>
      </c>
      <c r="F1510" s="22"/>
      <c r="G1510" s="22"/>
      <c r="K1510" s="22"/>
    </row>
    <row r="1511">
      <c r="A1511" s="23" t="s">
        <v>12991</v>
      </c>
      <c r="B1511" s="21" t="s">
        <v>17425</v>
      </c>
      <c r="C1511" s="23">
        <v>1.1000000101E14</v>
      </c>
      <c r="D1511" s="22" t="str">
        <f t="shared" si="1"/>
        <v>110000001010000</v>
      </c>
      <c r="E1511" s="22">
        <f>IFERROR(__xludf.DUMMYFUNCTION("SUM(COUNTA(SPLIT(D1511,""0"")))"),3.0)</f>
        <v>3</v>
      </c>
      <c r="F1511" s="22"/>
      <c r="G1511" s="22"/>
      <c r="K1511" s="22"/>
    </row>
    <row r="1512">
      <c r="A1512" s="23" t="s">
        <v>12300</v>
      </c>
      <c r="B1512" s="21" t="s">
        <v>17494</v>
      </c>
      <c r="C1512" s="23">
        <v>1.0000000001E14</v>
      </c>
      <c r="D1512" s="22" t="str">
        <f t="shared" si="1"/>
        <v>100000000010000</v>
      </c>
      <c r="E1512" s="22">
        <f>IFERROR(__xludf.DUMMYFUNCTION("SUM(COUNTA(SPLIT(D1512,""0"")))"),2.0)</f>
        <v>2</v>
      </c>
      <c r="F1512" s="22"/>
      <c r="G1512" s="22"/>
      <c r="K1512" s="22"/>
    </row>
    <row r="1513">
      <c r="A1513" s="23" t="s">
        <v>2182</v>
      </c>
      <c r="B1513" s="21" t="s">
        <v>17590</v>
      </c>
      <c r="C1513" s="23">
        <v>1.00000001E14</v>
      </c>
      <c r="D1513" s="22" t="str">
        <f t="shared" si="1"/>
        <v>100000001000000</v>
      </c>
      <c r="E1513" s="22">
        <f>IFERROR(__xludf.DUMMYFUNCTION("SUM(COUNTA(SPLIT(D1513,""0"")))"),2.0)</f>
        <v>2</v>
      </c>
      <c r="F1513" s="22"/>
      <c r="G1513" s="22"/>
      <c r="K1513" s="22"/>
    </row>
    <row r="1514">
      <c r="A1514" s="23" t="s">
        <v>11872</v>
      </c>
      <c r="B1514" s="21" t="s">
        <v>17468</v>
      </c>
      <c r="C1514" s="23">
        <v>1.001001E14</v>
      </c>
      <c r="D1514" s="22" t="str">
        <f t="shared" si="1"/>
        <v>100100100000000</v>
      </c>
      <c r="E1514" s="22">
        <f>IFERROR(__xludf.DUMMYFUNCTION("SUM(COUNTA(SPLIT(D1514,""0"")))"),3.0)</f>
        <v>3</v>
      </c>
      <c r="F1514" s="22"/>
      <c r="G1514" s="22"/>
      <c r="K1514" s="22"/>
    </row>
    <row r="1515">
      <c r="A1515" s="23" t="s">
        <v>15291</v>
      </c>
      <c r="B1515" s="21" t="s">
        <v>17425</v>
      </c>
      <c r="C1515" s="23">
        <v>1.1000000101E14</v>
      </c>
      <c r="D1515" s="22" t="str">
        <f t="shared" si="1"/>
        <v>110000001010000</v>
      </c>
      <c r="E1515" s="22">
        <f>IFERROR(__xludf.DUMMYFUNCTION("SUM(COUNTA(SPLIT(D1515,""0"")))"),3.0)</f>
        <v>3</v>
      </c>
      <c r="F1515" s="22"/>
      <c r="G1515" s="22"/>
      <c r="K1515" s="22"/>
    </row>
    <row r="1516">
      <c r="A1516" s="23" t="s">
        <v>10434</v>
      </c>
      <c r="B1516" s="21" t="s">
        <v>17435</v>
      </c>
      <c r="C1516" s="23">
        <v>1000000.0</v>
      </c>
      <c r="D1516" s="22" t="str">
        <f t="shared" si="1"/>
        <v>000000001000000</v>
      </c>
      <c r="E1516" s="22">
        <f>IFERROR(__xludf.DUMMYFUNCTION("SUM(COUNTA(SPLIT(D1516,""0"")))"),1.0)</f>
        <v>1</v>
      </c>
      <c r="F1516" s="22"/>
      <c r="G1516" s="22"/>
      <c r="K1516" s="22"/>
    </row>
    <row r="1517">
      <c r="A1517" s="23" t="s">
        <v>5832</v>
      </c>
      <c r="B1517" s="21" t="s">
        <v>17436</v>
      </c>
      <c r="C1517" s="23">
        <v>1001100.0</v>
      </c>
      <c r="D1517" s="22" t="str">
        <f t="shared" si="1"/>
        <v>000000001001100</v>
      </c>
      <c r="E1517" s="22">
        <f>IFERROR(__xludf.DUMMYFUNCTION("SUM(COUNTA(SPLIT(D1517,""0"")))"),2.0)</f>
        <v>2</v>
      </c>
      <c r="F1517" s="22"/>
      <c r="G1517" s="22"/>
      <c r="K1517" s="22"/>
    </row>
    <row r="1518">
      <c r="A1518" s="23" t="s">
        <v>255</v>
      </c>
      <c r="B1518" s="21" t="s">
        <v>17425</v>
      </c>
      <c r="C1518" s="23">
        <v>1.1000000101E14</v>
      </c>
      <c r="D1518" s="22" t="str">
        <f t="shared" si="1"/>
        <v>110000001010000</v>
      </c>
      <c r="E1518" s="22">
        <f>IFERROR(__xludf.DUMMYFUNCTION("SUM(COUNTA(SPLIT(D1518,""0"")))"),3.0)</f>
        <v>3</v>
      </c>
      <c r="F1518" s="22"/>
      <c r="G1518" s="22"/>
      <c r="K1518" s="22"/>
    </row>
    <row r="1519">
      <c r="A1519" s="23" t="s">
        <v>14996</v>
      </c>
      <c r="B1519" s="21" t="s">
        <v>17425</v>
      </c>
      <c r="C1519" s="23">
        <v>1.1000000101E14</v>
      </c>
      <c r="D1519" s="22" t="str">
        <f t="shared" si="1"/>
        <v>110000001010000</v>
      </c>
      <c r="E1519" s="22">
        <f>IFERROR(__xludf.DUMMYFUNCTION("SUM(COUNTA(SPLIT(D1519,""0"")))"),3.0)</f>
        <v>3</v>
      </c>
      <c r="F1519" s="22"/>
      <c r="G1519" s="22"/>
      <c r="K1519" s="22"/>
    </row>
    <row r="1520">
      <c r="A1520" s="23" t="s">
        <v>10180</v>
      </c>
      <c r="B1520" s="21" t="s">
        <v>17470</v>
      </c>
      <c r="C1520" s="23">
        <v>1.001001100001E14</v>
      </c>
      <c r="D1520" s="22" t="str">
        <f t="shared" si="1"/>
        <v>100100110000100</v>
      </c>
      <c r="E1520" s="22">
        <f>IFERROR(__xludf.DUMMYFUNCTION("SUM(COUNTA(SPLIT(D1520,""0"")))"),4.0)</f>
        <v>4</v>
      </c>
      <c r="F1520" s="22"/>
      <c r="G1520" s="22"/>
      <c r="K1520" s="22"/>
    </row>
    <row r="1521">
      <c r="A1521" s="23" t="s">
        <v>1131</v>
      </c>
      <c r="B1521" s="21" t="s">
        <v>17425</v>
      </c>
      <c r="C1521" s="23">
        <v>1.1000000101E14</v>
      </c>
      <c r="D1521" s="22" t="str">
        <f t="shared" si="1"/>
        <v>110000001010000</v>
      </c>
      <c r="E1521" s="22">
        <f>IFERROR(__xludf.DUMMYFUNCTION("SUM(COUNTA(SPLIT(D1521,""0"")))"),3.0)</f>
        <v>3</v>
      </c>
      <c r="F1521" s="22"/>
      <c r="G1521" s="22"/>
      <c r="K1521" s="22"/>
    </row>
    <row r="1522">
      <c r="A1522" s="23" t="s">
        <v>1051</v>
      </c>
      <c r="B1522" s="21" t="s">
        <v>17439</v>
      </c>
      <c r="C1522" s="23">
        <v>1.0E14</v>
      </c>
      <c r="D1522" s="22" t="str">
        <f t="shared" si="1"/>
        <v>100000000000000</v>
      </c>
      <c r="E1522" s="22">
        <f>IFERROR(__xludf.DUMMYFUNCTION("SUM(COUNTA(SPLIT(D1522,""0"")))"),1.0)</f>
        <v>1</v>
      </c>
      <c r="F1522" s="22"/>
      <c r="G1522" s="22"/>
      <c r="K1522" s="22"/>
    </row>
    <row r="1523">
      <c r="A1523" s="23" t="s">
        <v>1616</v>
      </c>
      <c r="B1523" s="21" t="s">
        <v>17444</v>
      </c>
      <c r="C1523" s="23">
        <v>1.10011E7</v>
      </c>
      <c r="D1523" s="22" t="str">
        <f t="shared" si="1"/>
        <v>000000011001100</v>
      </c>
      <c r="E1523" s="22">
        <f>IFERROR(__xludf.DUMMYFUNCTION("SUM(COUNTA(SPLIT(D1523,""0"")))"),2.0)</f>
        <v>2</v>
      </c>
      <c r="F1523" s="22"/>
      <c r="G1523" s="22"/>
      <c r="K1523" s="22"/>
    </row>
    <row r="1524">
      <c r="A1524" s="23" t="s">
        <v>11262</v>
      </c>
      <c r="B1524" s="21" t="s">
        <v>17466</v>
      </c>
      <c r="C1524" s="23">
        <v>10000.0</v>
      </c>
      <c r="D1524" s="22" t="str">
        <f t="shared" si="1"/>
        <v>000000000010000</v>
      </c>
      <c r="E1524" s="22">
        <f>IFERROR(__xludf.DUMMYFUNCTION("SUM(COUNTA(SPLIT(D1524,""0"")))"),1.0)</f>
        <v>1</v>
      </c>
      <c r="F1524" s="22"/>
      <c r="G1524" s="22"/>
      <c r="K1524" s="22"/>
    </row>
    <row r="1525">
      <c r="A1525" s="23" t="s">
        <v>1272</v>
      </c>
      <c r="B1525" s="21" t="s">
        <v>17639</v>
      </c>
      <c r="C1525" s="23">
        <v>1.000000000001E14</v>
      </c>
      <c r="D1525" s="22" t="str">
        <f t="shared" si="1"/>
        <v>100000000000100</v>
      </c>
      <c r="E1525" s="22">
        <f>IFERROR(__xludf.DUMMYFUNCTION("SUM(COUNTA(SPLIT(D1525,""0"")))"),2.0)</f>
        <v>2</v>
      </c>
      <c r="F1525" s="22"/>
      <c r="G1525" s="22"/>
      <c r="K1525" s="22"/>
    </row>
    <row r="1526">
      <c r="A1526" s="23" t="s">
        <v>13484</v>
      </c>
      <c r="B1526" s="21" t="s">
        <v>17439</v>
      </c>
      <c r="C1526" s="23">
        <v>1.0E14</v>
      </c>
      <c r="D1526" s="22" t="str">
        <f t="shared" si="1"/>
        <v>100000000000000</v>
      </c>
      <c r="E1526" s="22">
        <f>IFERROR(__xludf.DUMMYFUNCTION("SUM(COUNTA(SPLIT(D1526,""0"")))"),1.0)</f>
        <v>1</v>
      </c>
      <c r="F1526" s="22"/>
      <c r="G1526" s="22"/>
      <c r="K1526" s="22"/>
    </row>
    <row r="1527">
      <c r="A1527" s="23" t="s">
        <v>3627</v>
      </c>
      <c r="B1527" s="21" t="s">
        <v>17425</v>
      </c>
      <c r="C1527" s="23">
        <v>1.1000000101E14</v>
      </c>
      <c r="D1527" s="22" t="str">
        <f t="shared" si="1"/>
        <v>110000001010000</v>
      </c>
      <c r="E1527" s="22">
        <f>IFERROR(__xludf.DUMMYFUNCTION("SUM(COUNTA(SPLIT(D1527,""0"")))"),3.0)</f>
        <v>3</v>
      </c>
      <c r="F1527" s="22"/>
      <c r="G1527" s="22"/>
      <c r="K1527" s="22"/>
    </row>
    <row r="1528">
      <c r="A1528" s="23" t="s">
        <v>15583</v>
      </c>
      <c r="B1528" s="21" t="s">
        <v>17436</v>
      </c>
      <c r="C1528" s="23">
        <v>1001100.0</v>
      </c>
      <c r="D1528" s="22" t="str">
        <f t="shared" si="1"/>
        <v>000000001001100</v>
      </c>
      <c r="E1528" s="22">
        <f>IFERROR(__xludf.DUMMYFUNCTION("SUM(COUNTA(SPLIT(D1528,""0"")))"),2.0)</f>
        <v>2</v>
      </c>
      <c r="F1528" s="22"/>
      <c r="G1528" s="22"/>
      <c r="K1528" s="22"/>
    </row>
    <row r="1529">
      <c r="A1529" s="23" t="s">
        <v>16045</v>
      </c>
      <c r="B1529" s="21" t="s">
        <v>17704</v>
      </c>
      <c r="C1529" s="23">
        <v>1.0000000001E14</v>
      </c>
      <c r="D1529" s="22" t="str">
        <f t="shared" si="1"/>
        <v>100000000010000</v>
      </c>
      <c r="E1529" s="22">
        <f>IFERROR(__xludf.DUMMYFUNCTION("SUM(COUNTA(SPLIT(D1529,""0"")))"),2.0)</f>
        <v>2</v>
      </c>
      <c r="F1529" s="22"/>
      <c r="G1529" s="22"/>
      <c r="K1529" s="22"/>
    </row>
    <row r="1530">
      <c r="A1530" s="23" t="s">
        <v>2886</v>
      </c>
      <c r="B1530" s="21" t="s">
        <v>17456</v>
      </c>
      <c r="C1530" s="23">
        <v>1000000.0</v>
      </c>
      <c r="D1530" s="22" t="str">
        <f t="shared" si="1"/>
        <v>000000001000000</v>
      </c>
      <c r="E1530" s="22">
        <f>IFERROR(__xludf.DUMMYFUNCTION("SUM(COUNTA(SPLIT(D1530,""0"")))"),1.0)</f>
        <v>1</v>
      </c>
      <c r="F1530" s="22"/>
      <c r="G1530" s="22"/>
      <c r="K1530" s="22"/>
    </row>
    <row r="1531">
      <c r="A1531" s="23" t="s">
        <v>5210</v>
      </c>
      <c r="B1531" s="21" t="s">
        <v>17438</v>
      </c>
      <c r="C1531" s="23">
        <v>1000000.0</v>
      </c>
      <c r="D1531" s="22" t="str">
        <f t="shared" si="1"/>
        <v>000000001000000</v>
      </c>
      <c r="E1531" s="22">
        <f>IFERROR(__xludf.DUMMYFUNCTION("SUM(COUNTA(SPLIT(D1531,""0"")))"),1.0)</f>
        <v>1</v>
      </c>
      <c r="F1531" s="22"/>
      <c r="G1531" s="22"/>
      <c r="K1531" s="22"/>
    </row>
    <row r="1532">
      <c r="A1532" s="23" t="s">
        <v>3746</v>
      </c>
      <c r="B1532" s="21" t="s">
        <v>17589</v>
      </c>
      <c r="C1532" s="23">
        <v>1.1010010101E14</v>
      </c>
      <c r="D1532" s="22" t="str">
        <f t="shared" si="1"/>
        <v>110100101010000</v>
      </c>
      <c r="E1532" s="22">
        <f>IFERROR(__xludf.DUMMYFUNCTION("SUM(COUNTA(SPLIT(D1532,""0"")))"),5.0)</f>
        <v>5</v>
      </c>
      <c r="F1532" s="22"/>
      <c r="G1532" s="22"/>
      <c r="K1532" s="22"/>
    </row>
    <row r="1533">
      <c r="A1533" s="23" t="s">
        <v>12465</v>
      </c>
      <c r="B1533" s="21" t="s">
        <v>17470</v>
      </c>
      <c r="C1533" s="23">
        <v>1.001001100001E14</v>
      </c>
      <c r="D1533" s="22" t="str">
        <f t="shared" si="1"/>
        <v>100100110000100</v>
      </c>
      <c r="E1533" s="22">
        <f>IFERROR(__xludf.DUMMYFUNCTION("SUM(COUNTA(SPLIT(D1533,""0"")))"),4.0)</f>
        <v>4</v>
      </c>
      <c r="F1533" s="22"/>
      <c r="G1533" s="22"/>
      <c r="K1533" s="22"/>
    </row>
    <row r="1534">
      <c r="A1534" s="23" t="s">
        <v>10109</v>
      </c>
      <c r="B1534" s="21" t="s">
        <v>17705</v>
      </c>
      <c r="C1534" s="23">
        <v>1.00100101000001E14</v>
      </c>
      <c r="D1534" s="22" t="str">
        <f t="shared" si="1"/>
        <v>100100101000001</v>
      </c>
      <c r="E1534" s="22">
        <f>IFERROR(__xludf.DUMMYFUNCTION("SUM(COUNTA(SPLIT(D1534,""0"")))"),5.0)</f>
        <v>5</v>
      </c>
      <c r="F1534" s="22"/>
      <c r="G1534" s="22"/>
      <c r="K1534" s="22"/>
    </row>
    <row r="1535">
      <c r="A1535" s="23" t="s">
        <v>5289</v>
      </c>
      <c r="B1535" s="21" t="s">
        <v>17622</v>
      </c>
      <c r="C1535" s="23">
        <v>1.001001E14</v>
      </c>
      <c r="D1535" s="22" t="str">
        <f t="shared" si="1"/>
        <v>100100100000000</v>
      </c>
      <c r="E1535" s="22">
        <f>IFERROR(__xludf.DUMMYFUNCTION("SUM(COUNTA(SPLIT(D1535,""0"")))"),3.0)</f>
        <v>3</v>
      </c>
      <c r="F1535" s="22"/>
      <c r="G1535" s="22"/>
      <c r="K1535" s="22"/>
    </row>
    <row r="1536">
      <c r="A1536" s="23" t="s">
        <v>6332</v>
      </c>
      <c r="B1536" s="21" t="s">
        <v>17425</v>
      </c>
      <c r="C1536" s="23">
        <v>1.1000000101E14</v>
      </c>
      <c r="D1536" s="22" t="str">
        <f t="shared" si="1"/>
        <v>110000001010000</v>
      </c>
      <c r="E1536" s="22">
        <f>IFERROR(__xludf.DUMMYFUNCTION("SUM(COUNTA(SPLIT(D1536,""0"")))"),3.0)</f>
        <v>3</v>
      </c>
      <c r="F1536" s="22"/>
      <c r="G1536" s="22"/>
      <c r="K1536" s="22"/>
    </row>
    <row r="1537">
      <c r="A1537" s="22"/>
      <c r="B1537" s="22"/>
      <c r="C1537" s="22"/>
      <c r="D1537" s="22"/>
      <c r="E1537" s="22"/>
      <c r="F1537" s="22"/>
      <c r="G1537" s="22"/>
      <c r="K1537" s="22"/>
    </row>
    <row r="1538">
      <c r="A1538" s="22"/>
      <c r="B1538" s="22"/>
      <c r="C1538" s="22"/>
      <c r="D1538" s="22"/>
      <c r="E1538" s="22"/>
      <c r="F1538" s="22"/>
      <c r="G1538" s="22"/>
      <c r="K1538" s="22"/>
    </row>
  </sheetData>
  <mergeCells count="2">
    <mergeCell ref="J3:M3"/>
    <mergeCell ref="J25:M25"/>
  </mergeCell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 t="s">
        <v>17445</v>
      </c>
      <c r="B1" s="11" t="s">
        <v>17446</v>
      </c>
    </row>
    <row r="2">
      <c r="B2" s="23" t="s">
        <v>17429</v>
      </c>
      <c r="C2" s="23" t="s">
        <v>17430</v>
      </c>
      <c r="D2" s="23" t="s">
        <v>17431</v>
      </c>
      <c r="E2" s="23" t="s">
        <v>17432</v>
      </c>
    </row>
    <row r="3">
      <c r="A3" s="23">
        <v>1.0</v>
      </c>
      <c r="B3" s="23">
        <v>58.0</v>
      </c>
      <c r="C3" s="23">
        <v>49.0</v>
      </c>
      <c r="D3" s="23">
        <v>37.0</v>
      </c>
      <c r="E3" s="23">
        <v>37.0</v>
      </c>
    </row>
    <row r="4">
      <c r="A4" s="23">
        <v>2.0</v>
      </c>
      <c r="B4" s="23">
        <v>55.0</v>
      </c>
      <c r="C4" s="23">
        <v>43.0</v>
      </c>
      <c r="D4" s="23">
        <v>37.0</v>
      </c>
      <c r="E4" s="23">
        <v>31.0</v>
      </c>
    </row>
    <row r="5">
      <c r="A5" s="23">
        <v>3.0</v>
      </c>
      <c r="B5" s="23">
        <v>51.0</v>
      </c>
      <c r="C5" s="23">
        <v>38.0</v>
      </c>
      <c r="D5" s="23">
        <v>37.0</v>
      </c>
      <c r="E5" s="23">
        <v>26.0</v>
      </c>
    </row>
    <row r="6">
      <c r="A6" s="23">
        <v>4.0</v>
      </c>
      <c r="B6" s="23">
        <v>43.0</v>
      </c>
      <c r="C6" s="23">
        <v>32.0</v>
      </c>
      <c r="D6" s="23">
        <v>37.0</v>
      </c>
      <c r="E6" s="23">
        <v>23.0</v>
      </c>
    </row>
    <row r="7">
      <c r="A7" s="23">
        <v>5.0</v>
      </c>
      <c r="B7" s="23">
        <v>37.0</v>
      </c>
      <c r="C7" s="23">
        <v>27.0</v>
      </c>
      <c r="D7" s="23">
        <v>37.0</v>
      </c>
      <c r="E7" s="23">
        <v>19.0</v>
      </c>
    </row>
  </sheetData>
  <mergeCells count="1">
    <mergeCell ref="B1:E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14"/>
    <col customWidth="1" min="2" max="3" width="27.0"/>
    <col customWidth="1" min="4" max="5" width="22.14"/>
    <col customWidth="1" min="6" max="6" width="30.29"/>
    <col customWidth="1" min="7" max="8" width="25.71"/>
    <col customWidth="1" min="9" max="10" width="19.57"/>
    <col customWidth="1" min="11" max="11" width="33.71"/>
    <col customWidth="1" min="12" max="12" width="33.86"/>
    <col customWidth="1" min="13" max="14" width="27.0"/>
  </cols>
  <sheetData>
    <row r="1">
      <c r="A1" s="11" t="s">
        <v>17418</v>
      </c>
      <c r="B1" s="11" t="s">
        <v>17706</v>
      </c>
      <c r="C1" s="11" t="s">
        <v>17707</v>
      </c>
      <c r="D1" s="11" t="s">
        <v>17708</v>
      </c>
      <c r="E1" s="11" t="s">
        <v>17709</v>
      </c>
      <c r="F1" s="11" t="s">
        <v>17710</v>
      </c>
      <c r="G1" s="11" t="s">
        <v>17711</v>
      </c>
      <c r="H1" s="11" t="s">
        <v>17712</v>
      </c>
      <c r="I1" s="11" t="s">
        <v>17713</v>
      </c>
      <c r="J1" s="11" t="s">
        <v>17714</v>
      </c>
      <c r="K1" s="11" t="s">
        <v>17715</v>
      </c>
      <c r="L1" s="11" t="s">
        <v>17716</v>
      </c>
      <c r="M1" s="11" t="s">
        <v>17717</v>
      </c>
      <c r="N1" s="11" t="s">
        <v>17718</v>
      </c>
      <c r="O1" s="50"/>
    </row>
    <row r="2">
      <c r="A2" s="23" t="s">
        <v>8230</v>
      </c>
      <c r="B2" s="23" t="b">
        <v>0</v>
      </c>
      <c r="C2" s="23" t="b">
        <v>0</v>
      </c>
      <c r="D2" s="23" t="b">
        <v>0</v>
      </c>
      <c r="E2" s="23" t="b">
        <v>0</v>
      </c>
      <c r="F2" s="23" t="b">
        <v>0</v>
      </c>
      <c r="G2" s="23" t="b">
        <v>0</v>
      </c>
      <c r="H2" s="23" t="b">
        <v>0</v>
      </c>
      <c r="I2" s="23" t="b">
        <v>0</v>
      </c>
      <c r="J2" s="23" t="b">
        <v>0</v>
      </c>
      <c r="K2" s="23" t="b">
        <v>0</v>
      </c>
      <c r="L2" s="23" t="b">
        <v>0</v>
      </c>
      <c r="M2" s="23" t="b">
        <v>0</v>
      </c>
      <c r="N2" s="23" t="b">
        <v>0</v>
      </c>
      <c r="O2" s="51">
        <f>COUNTIF(N2:N1537,"=TRUE")</f>
        <v>1044</v>
      </c>
    </row>
    <row r="3">
      <c r="A3" s="23" t="s">
        <v>8232</v>
      </c>
      <c r="B3" s="23" t="b">
        <v>1</v>
      </c>
      <c r="C3" s="23" t="b">
        <v>1</v>
      </c>
      <c r="D3" s="23" t="b">
        <v>1</v>
      </c>
      <c r="E3" s="23" t="b">
        <v>0</v>
      </c>
      <c r="F3" s="23" t="b">
        <v>0</v>
      </c>
      <c r="G3" s="23" t="b">
        <v>0</v>
      </c>
      <c r="H3" s="23" t="b">
        <v>0</v>
      </c>
      <c r="I3" s="23" t="b">
        <v>1</v>
      </c>
      <c r="J3" s="23" t="b">
        <v>0</v>
      </c>
      <c r="K3" s="23" t="b">
        <v>1</v>
      </c>
      <c r="L3" s="23" t="b">
        <v>0</v>
      </c>
      <c r="M3" s="23" t="b">
        <v>1</v>
      </c>
      <c r="N3" s="23" t="b">
        <v>1</v>
      </c>
      <c r="O3" s="51"/>
    </row>
    <row r="4">
      <c r="A4" s="23" t="s">
        <v>15127</v>
      </c>
      <c r="B4" s="23" t="b">
        <v>1</v>
      </c>
      <c r="C4" s="23" t="b">
        <v>1</v>
      </c>
      <c r="D4" s="23" t="b">
        <v>1</v>
      </c>
      <c r="E4" s="23" t="b">
        <v>0</v>
      </c>
      <c r="F4" s="23" t="b">
        <v>0</v>
      </c>
      <c r="G4" s="23" t="b">
        <v>0</v>
      </c>
      <c r="H4" s="23" t="b">
        <v>0</v>
      </c>
      <c r="I4" s="23" t="b">
        <v>1</v>
      </c>
      <c r="J4" s="23" t="b">
        <v>0</v>
      </c>
      <c r="K4" s="23" t="b">
        <v>0</v>
      </c>
      <c r="L4" s="23" t="b">
        <v>0</v>
      </c>
      <c r="M4" s="23" t="b">
        <v>1</v>
      </c>
      <c r="N4" s="23" t="b">
        <v>1</v>
      </c>
      <c r="O4" s="51"/>
    </row>
    <row r="5">
      <c r="A5" s="23" t="s">
        <v>16272</v>
      </c>
      <c r="B5" s="23" t="b">
        <v>1</v>
      </c>
      <c r="C5" s="23" t="b">
        <v>1</v>
      </c>
      <c r="D5" s="23" t="b">
        <v>1</v>
      </c>
      <c r="E5" s="23" t="b">
        <v>0</v>
      </c>
      <c r="F5" s="23" t="b">
        <v>0</v>
      </c>
      <c r="G5" s="23" t="b">
        <v>0</v>
      </c>
      <c r="H5" s="23" t="b">
        <v>0</v>
      </c>
      <c r="I5" s="23" t="b">
        <v>1</v>
      </c>
      <c r="J5" s="23" t="b">
        <v>0</v>
      </c>
      <c r="K5" s="23" t="b">
        <v>0</v>
      </c>
      <c r="L5" s="23" t="b">
        <v>0</v>
      </c>
      <c r="M5" s="23" t="b">
        <v>1</v>
      </c>
      <c r="N5" s="23" t="b">
        <v>1</v>
      </c>
      <c r="O5" s="51"/>
    </row>
    <row r="6">
      <c r="A6" s="23" t="s">
        <v>2397</v>
      </c>
      <c r="B6" s="23" t="b">
        <v>0</v>
      </c>
      <c r="C6" s="23" t="b">
        <v>0</v>
      </c>
      <c r="D6" s="23" t="b">
        <v>0</v>
      </c>
      <c r="E6" s="23" t="b">
        <v>0</v>
      </c>
      <c r="F6" s="23" t="b">
        <v>0</v>
      </c>
      <c r="G6" s="23" t="b">
        <v>0</v>
      </c>
      <c r="H6" s="23" t="b">
        <v>0</v>
      </c>
      <c r="I6" s="23" t="b">
        <v>0</v>
      </c>
      <c r="J6" s="23" t="b">
        <v>0</v>
      </c>
      <c r="K6" s="23" t="b">
        <v>0</v>
      </c>
      <c r="L6" s="23" t="b">
        <v>0</v>
      </c>
      <c r="M6" s="23" t="b">
        <v>1</v>
      </c>
      <c r="N6" s="23" t="b">
        <v>0</v>
      </c>
      <c r="O6" s="51"/>
    </row>
    <row r="7">
      <c r="A7" s="23" t="s">
        <v>11681</v>
      </c>
      <c r="B7" s="23" t="b">
        <v>1</v>
      </c>
      <c r="C7" s="23" t="b">
        <v>1</v>
      </c>
      <c r="D7" s="23" t="b">
        <v>1</v>
      </c>
      <c r="E7" s="23" t="b">
        <v>0</v>
      </c>
      <c r="F7" s="23" t="b">
        <v>0</v>
      </c>
      <c r="G7" s="23" t="b">
        <v>1</v>
      </c>
      <c r="H7" s="23" t="b">
        <v>1</v>
      </c>
      <c r="I7" s="23" t="b">
        <v>1</v>
      </c>
      <c r="J7" s="23" t="b">
        <v>0</v>
      </c>
      <c r="K7" s="23" t="b">
        <v>1</v>
      </c>
      <c r="L7" s="23" t="b">
        <v>0</v>
      </c>
      <c r="M7" s="23" t="b">
        <v>1</v>
      </c>
      <c r="N7" s="23" t="b">
        <v>1</v>
      </c>
      <c r="O7" s="51"/>
    </row>
    <row r="8">
      <c r="A8" s="23" t="s">
        <v>15172</v>
      </c>
      <c r="B8" s="23" t="b">
        <v>0</v>
      </c>
      <c r="C8" s="23" t="b">
        <v>0</v>
      </c>
      <c r="D8" s="23" t="b">
        <v>0</v>
      </c>
      <c r="E8" s="23" t="b">
        <v>0</v>
      </c>
      <c r="F8" s="23" t="b">
        <v>0</v>
      </c>
      <c r="G8" s="23" t="b">
        <v>0</v>
      </c>
      <c r="H8" s="23" t="b">
        <v>0</v>
      </c>
      <c r="I8" s="23" t="b">
        <v>1</v>
      </c>
      <c r="J8" s="23" t="b">
        <v>0</v>
      </c>
      <c r="K8" s="23" t="b">
        <v>0</v>
      </c>
      <c r="L8" s="23" t="b">
        <v>0</v>
      </c>
      <c r="M8" s="23" t="b">
        <v>0</v>
      </c>
      <c r="N8" s="23" t="b">
        <v>0</v>
      </c>
      <c r="O8" s="51"/>
    </row>
    <row r="9">
      <c r="A9" s="23" t="s">
        <v>9091</v>
      </c>
      <c r="B9" s="23" t="b">
        <v>1</v>
      </c>
      <c r="C9" s="23" t="b">
        <v>1</v>
      </c>
      <c r="D9" s="23" t="b">
        <v>1</v>
      </c>
      <c r="E9" s="23" t="b">
        <v>0</v>
      </c>
      <c r="F9" s="23" t="b">
        <v>0</v>
      </c>
      <c r="G9" s="23" t="b">
        <v>0</v>
      </c>
      <c r="H9" s="23" t="b">
        <v>0</v>
      </c>
      <c r="I9" s="23" t="b">
        <v>1</v>
      </c>
      <c r="J9" s="23" t="b">
        <v>0</v>
      </c>
      <c r="K9" s="23" t="b">
        <v>1</v>
      </c>
      <c r="L9" s="23" t="b">
        <v>0</v>
      </c>
      <c r="M9" s="23" t="b">
        <v>1</v>
      </c>
      <c r="N9" s="23" t="b">
        <v>1</v>
      </c>
      <c r="O9" s="51"/>
    </row>
    <row r="10">
      <c r="A10" s="23" t="s">
        <v>989</v>
      </c>
      <c r="B10" s="23" t="b">
        <v>1</v>
      </c>
      <c r="C10" s="23" t="b">
        <v>1</v>
      </c>
      <c r="D10" s="23" t="b">
        <v>1</v>
      </c>
      <c r="E10" s="23" t="b">
        <v>1</v>
      </c>
      <c r="F10" s="23" t="b">
        <v>1</v>
      </c>
      <c r="G10" s="23" t="b">
        <v>1</v>
      </c>
      <c r="H10" s="23" t="b">
        <v>1</v>
      </c>
      <c r="I10" s="23" t="b">
        <v>1</v>
      </c>
      <c r="J10" s="23" t="b">
        <v>1</v>
      </c>
      <c r="K10" s="23" t="b">
        <v>1</v>
      </c>
      <c r="L10" s="23" t="b">
        <v>1</v>
      </c>
      <c r="M10" s="23" t="b">
        <v>1</v>
      </c>
      <c r="N10" s="23" t="b">
        <v>1</v>
      </c>
      <c r="O10" s="51"/>
    </row>
    <row r="11">
      <c r="A11" s="23" t="s">
        <v>697</v>
      </c>
      <c r="B11" s="23" t="b">
        <v>1</v>
      </c>
      <c r="C11" s="23" t="b">
        <v>1</v>
      </c>
      <c r="D11" s="23" t="b">
        <v>1</v>
      </c>
      <c r="E11" s="23" t="b">
        <v>0</v>
      </c>
      <c r="F11" s="23" t="b">
        <v>0</v>
      </c>
      <c r="G11" s="23" t="b">
        <v>0</v>
      </c>
      <c r="H11" s="23" t="b">
        <v>0</v>
      </c>
      <c r="I11" s="23" t="b">
        <v>1</v>
      </c>
      <c r="J11" s="23" t="b">
        <v>0</v>
      </c>
      <c r="K11" s="23" t="b">
        <v>1</v>
      </c>
      <c r="L11" s="23" t="b">
        <v>0</v>
      </c>
      <c r="M11" s="23" t="b">
        <v>1</v>
      </c>
      <c r="N11" s="23" t="b">
        <v>1</v>
      </c>
      <c r="O11" s="51"/>
    </row>
    <row r="12">
      <c r="A12" s="23" t="s">
        <v>3673</v>
      </c>
      <c r="B12" s="23" t="b">
        <v>0</v>
      </c>
      <c r="C12" s="23" t="b">
        <v>0</v>
      </c>
      <c r="D12" s="23" t="b">
        <v>0</v>
      </c>
      <c r="E12" s="23" t="b">
        <v>0</v>
      </c>
      <c r="F12" s="23" t="b">
        <v>0</v>
      </c>
      <c r="G12" s="23" t="b">
        <v>0</v>
      </c>
      <c r="H12" s="23" t="b">
        <v>0</v>
      </c>
      <c r="I12" s="23" t="b">
        <v>1</v>
      </c>
      <c r="J12" s="23" t="b">
        <v>0</v>
      </c>
      <c r="K12" s="23" t="b">
        <v>0</v>
      </c>
      <c r="L12" s="23" t="b">
        <v>0</v>
      </c>
      <c r="M12" s="23" t="b">
        <v>0</v>
      </c>
      <c r="N12" s="23" t="b">
        <v>0</v>
      </c>
      <c r="O12" s="51"/>
    </row>
    <row r="13">
      <c r="A13" s="23" t="s">
        <v>15710</v>
      </c>
      <c r="B13" s="23" t="b">
        <v>1</v>
      </c>
      <c r="C13" s="23" t="b">
        <v>1</v>
      </c>
      <c r="D13" s="23" t="b">
        <v>1</v>
      </c>
      <c r="E13" s="23" t="b">
        <v>0</v>
      </c>
      <c r="F13" s="23" t="b">
        <v>0</v>
      </c>
      <c r="G13" s="23" t="b">
        <v>0</v>
      </c>
      <c r="H13" s="23" t="b">
        <v>0</v>
      </c>
      <c r="I13" s="23" t="b">
        <v>1</v>
      </c>
      <c r="J13" s="23" t="b">
        <v>0</v>
      </c>
      <c r="K13" s="23" t="b">
        <v>1</v>
      </c>
      <c r="L13" s="23" t="b">
        <v>0</v>
      </c>
      <c r="M13" s="23" t="b">
        <v>1</v>
      </c>
      <c r="N13" s="23" t="b">
        <v>1</v>
      </c>
      <c r="O13" s="51"/>
    </row>
    <row r="14">
      <c r="A14" s="23" t="s">
        <v>11844</v>
      </c>
      <c r="B14" s="23" t="b">
        <v>1</v>
      </c>
      <c r="C14" s="23" t="b">
        <v>1</v>
      </c>
      <c r="D14" s="23" t="b">
        <v>1</v>
      </c>
      <c r="E14" s="23" t="b">
        <v>0</v>
      </c>
      <c r="F14" s="23" t="b">
        <v>0</v>
      </c>
      <c r="G14" s="23" t="b">
        <v>1</v>
      </c>
      <c r="H14" s="23" t="b">
        <v>1</v>
      </c>
      <c r="I14" s="23" t="b">
        <v>1</v>
      </c>
      <c r="J14" s="23" t="b">
        <v>0</v>
      </c>
      <c r="K14" s="23" t="b">
        <v>1</v>
      </c>
      <c r="L14" s="23" t="b">
        <v>0</v>
      </c>
      <c r="M14" s="23" t="b">
        <v>1</v>
      </c>
      <c r="N14" s="23" t="b">
        <v>1</v>
      </c>
      <c r="O14" s="51"/>
    </row>
    <row r="15">
      <c r="A15" s="23" t="s">
        <v>13221</v>
      </c>
      <c r="B15" s="23" t="b">
        <v>1</v>
      </c>
      <c r="C15" s="23" t="b">
        <v>1</v>
      </c>
      <c r="D15" s="23" t="b">
        <v>1</v>
      </c>
      <c r="E15" s="23" t="b">
        <v>0</v>
      </c>
      <c r="F15" s="23" t="b">
        <v>0</v>
      </c>
      <c r="G15" s="23" t="b">
        <v>0</v>
      </c>
      <c r="H15" s="23" t="b">
        <v>0</v>
      </c>
      <c r="I15" s="23" t="b">
        <v>1</v>
      </c>
      <c r="J15" s="23" t="b">
        <v>0</v>
      </c>
      <c r="K15" s="23" t="b">
        <v>1</v>
      </c>
      <c r="L15" s="23" t="b">
        <v>0</v>
      </c>
      <c r="M15" s="23" t="b">
        <v>1</v>
      </c>
      <c r="N15" s="23" t="b">
        <v>1</v>
      </c>
      <c r="O15" s="51"/>
    </row>
    <row r="16">
      <c r="A16" s="23" t="s">
        <v>4095</v>
      </c>
      <c r="B16" s="23" t="b">
        <v>1</v>
      </c>
      <c r="C16" s="23" t="b">
        <v>1</v>
      </c>
      <c r="D16" s="23" t="b">
        <v>1</v>
      </c>
      <c r="E16" s="23" t="b">
        <v>1</v>
      </c>
      <c r="F16" s="23" t="b">
        <v>1</v>
      </c>
      <c r="G16" s="23" t="b">
        <v>1</v>
      </c>
      <c r="H16" s="23" t="b">
        <v>1</v>
      </c>
      <c r="I16" s="23" t="b">
        <v>1</v>
      </c>
      <c r="J16" s="23" t="b">
        <v>1</v>
      </c>
      <c r="K16" s="23" t="b">
        <v>1</v>
      </c>
      <c r="L16" s="23" t="b">
        <v>1</v>
      </c>
      <c r="M16" s="23" t="b">
        <v>1</v>
      </c>
      <c r="N16" s="23" t="b">
        <v>1</v>
      </c>
      <c r="O16" s="51"/>
    </row>
    <row r="17">
      <c r="A17" s="23" t="s">
        <v>8975</v>
      </c>
      <c r="B17" s="23" t="b">
        <v>1</v>
      </c>
      <c r="C17" s="23" t="b">
        <v>1</v>
      </c>
      <c r="D17" s="23" t="b">
        <v>1</v>
      </c>
      <c r="E17" s="23" t="b">
        <v>0</v>
      </c>
      <c r="F17" s="23" t="b">
        <v>0</v>
      </c>
      <c r="G17" s="23" t="b">
        <v>0</v>
      </c>
      <c r="H17" s="23" t="b">
        <v>0</v>
      </c>
      <c r="I17" s="23" t="b">
        <v>1</v>
      </c>
      <c r="J17" s="23" t="b">
        <v>0</v>
      </c>
      <c r="K17" s="23" t="b">
        <v>1</v>
      </c>
      <c r="L17" s="23" t="b">
        <v>0</v>
      </c>
      <c r="M17" s="23" t="b">
        <v>1</v>
      </c>
      <c r="N17" s="23" t="b">
        <v>1</v>
      </c>
      <c r="O17" s="51"/>
    </row>
    <row r="18">
      <c r="A18" s="23" t="s">
        <v>115</v>
      </c>
      <c r="B18" s="23" t="b">
        <v>0</v>
      </c>
      <c r="C18" s="23" t="b">
        <v>0</v>
      </c>
      <c r="D18" s="23" t="b">
        <v>0</v>
      </c>
      <c r="E18" s="23" t="b">
        <v>0</v>
      </c>
      <c r="F18" s="23" t="b">
        <v>0</v>
      </c>
      <c r="G18" s="23" t="b">
        <v>0</v>
      </c>
      <c r="H18" s="23" t="b">
        <v>0</v>
      </c>
      <c r="I18" s="23" t="b">
        <v>0</v>
      </c>
      <c r="J18" s="23" t="b">
        <v>0</v>
      </c>
      <c r="K18" s="23" t="b">
        <v>0</v>
      </c>
      <c r="L18" s="23" t="b">
        <v>0</v>
      </c>
      <c r="M18" s="23" t="b">
        <v>1</v>
      </c>
      <c r="N18" s="23" t="b">
        <v>0</v>
      </c>
      <c r="O18" s="51"/>
    </row>
    <row r="19">
      <c r="A19" s="23" t="s">
        <v>3566</v>
      </c>
      <c r="B19" s="23" t="b">
        <v>1</v>
      </c>
      <c r="C19" s="23" t="b">
        <v>1</v>
      </c>
      <c r="D19" s="23" t="b">
        <v>1</v>
      </c>
      <c r="E19" s="23" t="b">
        <v>0</v>
      </c>
      <c r="F19" s="23" t="b">
        <v>0</v>
      </c>
      <c r="G19" s="23" t="b">
        <v>0</v>
      </c>
      <c r="H19" s="23" t="b">
        <v>0</v>
      </c>
      <c r="I19" s="23" t="b">
        <v>1</v>
      </c>
      <c r="J19" s="23" t="b">
        <v>0</v>
      </c>
      <c r="K19" s="23" t="b">
        <v>1</v>
      </c>
      <c r="L19" s="23" t="b">
        <v>0</v>
      </c>
      <c r="M19" s="23" t="b">
        <v>1</v>
      </c>
      <c r="N19" s="23" t="b">
        <v>1</v>
      </c>
      <c r="O19" s="51"/>
    </row>
    <row r="20">
      <c r="A20" s="23" t="s">
        <v>1373</v>
      </c>
      <c r="B20" s="23" t="b">
        <v>1</v>
      </c>
      <c r="C20" s="23" t="b">
        <v>1</v>
      </c>
      <c r="D20" s="23" t="b">
        <v>1</v>
      </c>
      <c r="E20" s="23" t="b">
        <v>0</v>
      </c>
      <c r="F20" s="23" t="b">
        <v>0</v>
      </c>
      <c r="G20" s="23" t="b">
        <v>1</v>
      </c>
      <c r="H20" s="23" t="b">
        <v>1</v>
      </c>
      <c r="I20" s="23" t="b">
        <v>1</v>
      </c>
      <c r="J20" s="23" t="b">
        <v>0</v>
      </c>
      <c r="K20" s="23" t="b">
        <v>1</v>
      </c>
      <c r="L20" s="23" t="b">
        <v>0</v>
      </c>
      <c r="M20" s="23" t="b">
        <v>1</v>
      </c>
      <c r="N20" s="23" t="b">
        <v>1</v>
      </c>
      <c r="O20" s="51"/>
    </row>
    <row r="21">
      <c r="A21" s="23" t="s">
        <v>4178</v>
      </c>
      <c r="B21" s="23" t="b">
        <v>1</v>
      </c>
      <c r="C21" s="23" t="b">
        <v>1</v>
      </c>
      <c r="D21" s="23" t="b">
        <v>1</v>
      </c>
      <c r="E21" s="23" t="b">
        <v>1</v>
      </c>
      <c r="F21" s="23" t="b">
        <v>1</v>
      </c>
      <c r="G21" s="23" t="b">
        <v>1</v>
      </c>
      <c r="H21" s="23" t="b">
        <v>1</v>
      </c>
      <c r="I21" s="23" t="b">
        <v>1</v>
      </c>
      <c r="J21" s="23" t="b">
        <v>1</v>
      </c>
      <c r="K21" s="23" t="b">
        <v>1</v>
      </c>
      <c r="L21" s="23" t="b">
        <v>1</v>
      </c>
      <c r="M21" s="23" t="b">
        <v>1</v>
      </c>
      <c r="N21" s="23" t="b">
        <v>1</v>
      </c>
      <c r="O21" s="51"/>
    </row>
    <row r="22">
      <c r="A22" s="23" t="s">
        <v>5701</v>
      </c>
      <c r="B22" s="23" t="b">
        <v>1</v>
      </c>
      <c r="C22" s="23" t="b">
        <v>1</v>
      </c>
      <c r="D22" s="23" t="b">
        <v>1</v>
      </c>
      <c r="E22" s="23" t="b">
        <v>0</v>
      </c>
      <c r="F22" s="23" t="b">
        <v>0</v>
      </c>
      <c r="G22" s="23" t="b">
        <v>1</v>
      </c>
      <c r="H22" s="23" t="b">
        <v>1</v>
      </c>
      <c r="I22" s="23" t="b">
        <v>1</v>
      </c>
      <c r="J22" s="23" t="b">
        <v>0</v>
      </c>
      <c r="K22" s="23" t="b">
        <v>0</v>
      </c>
      <c r="L22" s="23" t="b">
        <v>0</v>
      </c>
      <c r="M22" s="23" t="b">
        <v>1</v>
      </c>
      <c r="N22" s="23" t="b">
        <v>1</v>
      </c>
      <c r="O22" s="51"/>
    </row>
    <row r="23">
      <c r="A23" s="23" t="s">
        <v>3352</v>
      </c>
      <c r="B23" s="23" t="b">
        <v>0</v>
      </c>
      <c r="C23" s="23" t="b">
        <v>0</v>
      </c>
      <c r="D23" s="23" t="b">
        <v>0</v>
      </c>
      <c r="E23" s="23" t="b">
        <v>0</v>
      </c>
      <c r="F23" s="23" t="b">
        <v>0</v>
      </c>
      <c r="G23" s="23" t="b">
        <v>0</v>
      </c>
      <c r="H23" s="23" t="b">
        <v>0</v>
      </c>
      <c r="I23" s="23" t="b">
        <v>1</v>
      </c>
      <c r="J23" s="23" t="b">
        <v>0</v>
      </c>
      <c r="K23" s="23" t="b">
        <v>1</v>
      </c>
      <c r="L23" s="23" t="b">
        <v>0</v>
      </c>
      <c r="M23" s="23" t="b">
        <v>0</v>
      </c>
      <c r="N23" s="23" t="b">
        <v>0</v>
      </c>
      <c r="O23" s="51"/>
    </row>
    <row r="24">
      <c r="A24" s="23" t="s">
        <v>14160</v>
      </c>
      <c r="B24" s="23" t="b">
        <v>0</v>
      </c>
      <c r="C24" s="23" t="b">
        <v>0</v>
      </c>
      <c r="D24" s="23" t="b">
        <v>0</v>
      </c>
      <c r="E24" s="23" t="b">
        <v>0</v>
      </c>
      <c r="F24" s="23" t="b">
        <v>0</v>
      </c>
      <c r="G24" s="23" t="b">
        <v>0</v>
      </c>
      <c r="H24" s="23" t="b">
        <v>0</v>
      </c>
      <c r="I24" s="23" t="b">
        <v>0</v>
      </c>
      <c r="J24" s="23" t="b">
        <v>0</v>
      </c>
      <c r="K24" s="23" t="b">
        <v>0</v>
      </c>
      <c r="L24" s="23" t="b">
        <v>0</v>
      </c>
      <c r="M24" s="23" t="b">
        <v>1</v>
      </c>
      <c r="N24" s="23" t="b">
        <v>0</v>
      </c>
      <c r="O24" s="51"/>
    </row>
    <row r="25">
      <c r="A25" s="23" t="s">
        <v>4938</v>
      </c>
      <c r="B25" s="23" t="b">
        <v>0</v>
      </c>
      <c r="C25" s="23" t="b">
        <v>0</v>
      </c>
      <c r="D25" s="23" t="b">
        <v>0</v>
      </c>
      <c r="E25" s="23" t="b">
        <v>0</v>
      </c>
      <c r="F25" s="23" t="b">
        <v>0</v>
      </c>
      <c r="G25" s="23" t="b">
        <v>0</v>
      </c>
      <c r="H25" s="23" t="b">
        <v>0</v>
      </c>
      <c r="I25" s="23" t="b">
        <v>1</v>
      </c>
      <c r="J25" s="23" t="b">
        <v>0</v>
      </c>
      <c r="K25" s="23" t="b">
        <v>0</v>
      </c>
      <c r="L25" s="23" t="b">
        <v>0</v>
      </c>
      <c r="M25" s="23" t="b">
        <v>0</v>
      </c>
      <c r="N25" s="23" t="b">
        <v>0</v>
      </c>
      <c r="O25" s="51"/>
    </row>
    <row r="26">
      <c r="A26" s="23" t="s">
        <v>8327</v>
      </c>
      <c r="B26" s="23" t="b">
        <v>1</v>
      </c>
      <c r="C26" s="23" t="b">
        <v>1</v>
      </c>
      <c r="D26" s="23" t="b">
        <v>1</v>
      </c>
      <c r="E26" s="23" t="b">
        <v>0</v>
      </c>
      <c r="F26" s="23" t="b">
        <v>0</v>
      </c>
      <c r="G26" s="23" t="b">
        <v>0</v>
      </c>
      <c r="H26" s="23" t="b">
        <v>0</v>
      </c>
      <c r="I26" s="23" t="b">
        <v>1</v>
      </c>
      <c r="J26" s="23" t="b">
        <v>0</v>
      </c>
      <c r="K26" s="23" t="b">
        <v>1</v>
      </c>
      <c r="L26" s="23" t="b">
        <v>0</v>
      </c>
      <c r="M26" s="23" t="b">
        <v>1</v>
      </c>
      <c r="N26" s="23" t="b">
        <v>1</v>
      </c>
      <c r="O26" s="51"/>
    </row>
    <row r="27">
      <c r="A27" s="23" t="s">
        <v>10769</v>
      </c>
      <c r="B27" s="23" t="b">
        <v>1</v>
      </c>
      <c r="C27" s="23" t="b">
        <v>1</v>
      </c>
      <c r="D27" s="23" t="b">
        <v>1</v>
      </c>
      <c r="E27" s="23" t="b">
        <v>0</v>
      </c>
      <c r="F27" s="23" t="b">
        <v>0</v>
      </c>
      <c r="G27" s="23" t="b">
        <v>1</v>
      </c>
      <c r="H27" s="23" t="b">
        <v>1</v>
      </c>
      <c r="I27" s="23" t="b">
        <v>1</v>
      </c>
      <c r="J27" s="23" t="b">
        <v>0</v>
      </c>
      <c r="K27" s="23" t="b">
        <v>1</v>
      </c>
      <c r="L27" s="23" t="b">
        <v>0</v>
      </c>
      <c r="M27" s="23" t="b">
        <v>1</v>
      </c>
      <c r="N27" s="23" t="b">
        <v>1</v>
      </c>
      <c r="O27" s="51"/>
    </row>
    <row r="28">
      <c r="A28" s="23" t="s">
        <v>8556</v>
      </c>
      <c r="B28" s="23" t="b">
        <v>1</v>
      </c>
      <c r="C28" s="23" t="b">
        <v>1</v>
      </c>
      <c r="D28" s="23" t="b">
        <v>1</v>
      </c>
      <c r="E28" s="23" t="b">
        <v>0</v>
      </c>
      <c r="F28" s="23" t="b">
        <v>0</v>
      </c>
      <c r="G28" s="23" t="b">
        <v>0</v>
      </c>
      <c r="H28" s="23" t="b">
        <v>0</v>
      </c>
      <c r="I28" s="23" t="b">
        <v>1</v>
      </c>
      <c r="J28" s="23" t="b">
        <v>0</v>
      </c>
      <c r="K28" s="23" t="b">
        <v>1</v>
      </c>
      <c r="L28" s="23" t="b">
        <v>0</v>
      </c>
      <c r="M28" s="23" t="b">
        <v>1</v>
      </c>
      <c r="N28" s="23" t="b">
        <v>1</v>
      </c>
      <c r="O28" s="51"/>
    </row>
    <row r="29">
      <c r="A29" s="23" t="s">
        <v>1793</v>
      </c>
      <c r="B29" s="23" t="b">
        <v>0</v>
      </c>
      <c r="C29" s="23" t="b">
        <v>0</v>
      </c>
      <c r="D29" s="23" t="b">
        <v>0</v>
      </c>
      <c r="E29" s="23" t="b">
        <v>0</v>
      </c>
      <c r="F29" s="23" t="b">
        <v>0</v>
      </c>
      <c r="G29" s="23" t="b">
        <v>0</v>
      </c>
      <c r="H29" s="23" t="b">
        <v>0</v>
      </c>
      <c r="I29" s="23" t="b">
        <v>0</v>
      </c>
      <c r="J29" s="23" t="b">
        <v>0</v>
      </c>
      <c r="K29" s="23" t="b">
        <v>0</v>
      </c>
      <c r="L29" s="23" t="b">
        <v>0</v>
      </c>
      <c r="M29" s="23" t="b">
        <v>1</v>
      </c>
      <c r="N29" s="23" t="b">
        <v>0</v>
      </c>
      <c r="O29" s="51"/>
    </row>
    <row r="30">
      <c r="A30" s="23" t="s">
        <v>7872</v>
      </c>
      <c r="B30" s="23" t="b">
        <v>1</v>
      </c>
      <c r="C30" s="23" t="b">
        <v>1</v>
      </c>
      <c r="D30" s="23" t="b">
        <v>1</v>
      </c>
      <c r="E30" s="23" t="b">
        <v>0</v>
      </c>
      <c r="F30" s="23" t="b">
        <v>0</v>
      </c>
      <c r="G30" s="23" t="b">
        <v>0</v>
      </c>
      <c r="H30" s="23" t="b">
        <v>0</v>
      </c>
      <c r="I30" s="23" t="b">
        <v>1</v>
      </c>
      <c r="J30" s="23" t="b">
        <v>0</v>
      </c>
      <c r="K30" s="23" t="b">
        <v>1</v>
      </c>
      <c r="L30" s="23" t="b">
        <v>0</v>
      </c>
      <c r="M30" s="23" t="b">
        <v>1</v>
      </c>
      <c r="N30" s="23" t="b">
        <v>1</v>
      </c>
      <c r="O30" s="51"/>
    </row>
    <row r="31">
      <c r="A31" s="23" t="s">
        <v>11083</v>
      </c>
      <c r="B31" s="23" t="b">
        <v>0</v>
      </c>
      <c r="C31" s="23" t="b">
        <v>0</v>
      </c>
      <c r="D31" s="23" t="b">
        <v>0</v>
      </c>
      <c r="E31" s="23" t="b">
        <v>0</v>
      </c>
      <c r="F31" s="23" t="b">
        <v>0</v>
      </c>
      <c r="G31" s="23" t="b">
        <v>0</v>
      </c>
      <c r="H31" s="23" t="b">
        <v>0</v>
      </c>
      <c r="I31" s="23" t="b">
        <v>1</v>
      </c>
      <c r="J31" s="23" t="b">
        <v>0</v>
      </c>
      <c r="K31" s="23" t="b">
        <v>0</v>
      </c>
      <c r="L31" s="23" t="b">
        <v>0</v>
      </c>
      <c r="M31" s="23" t="b">
        <v>0</v>
      </c>
      <c r="N31" s="23" t="b">
        <v>0</v>
      </c>
      <c r="O31" s="51"/>
    </row>
    <row r="32">
      <c r="A32" s="23" t="s">
        <v>16714</v>
      </c>
      <c r="B32" s="23" t="b">
        <v>0</v>
      </c>
      <c r="C32" s="23" t="b">
        <v>0</v>
      </c>
      <c r="D32" s="23" t="b">
        <v>0</v>
      </c>
      <c r="E32" s="23" t="b">
        <v>0</v>
      </c>
      <c r="F32" s="23" t="b">
        <v>0</v>
      </c>
      <c r="G32" s="23" t="b">
        <v>0</v>
      </c>
      <c r="H32" s="23" t="b">
        <v>0</v>
      </c>
      <c r="I32" s="23" t="b">
        <v>0</v>
      </c>
      <c r="J32" s="23" t="b">
        <v>0</v>
      </c>
      <c r="K32" s="23" t="b">
        <v>0</v>
      </c>
      <c r="L32" s="23" t="b">
        <v>0</v>
      </c>
      <c r="M32" s="23" t="b">
        <v>0</v>
      </c>
      <c r="N32" s="23" t="b">
        <v>0</v>
      </c>
      <c r="O32" s="51"/>
    </row>
    <row r="33">
      <c r="A33" s="23" t="s">
        <v>15801</v>
      </c>
      <c r="B33" s="23" t="b">
        <v>0</v>
      </c>
      <c r="C33" s="23" t="b">
        <v>0</v>
      </c>
      <c r="D33" s="23" t="b">
        <v>0</v>
      </c>
      <c r="E33" s="23" t="b">
        <v>0</v>
      </c>
      <c r="F33" s="23" t="b">
        <v>0</v>
      </c>
      <c r="G33" s="23" t="b">
        <v>0</v>
      </c>
      <c r="H33" s="23" t="b">
        <v>0</v>
      </c>
      <c r="I33" s="23" t="b">
        <v>1</v>
      </c>
      <c r="J33" s="23" t="b">
        <v>0</v>
      </c>
      <c r="K33" s="23" t="b">
        <v>0</v>
      </c>
      <c r="L33" s="23" t="b">
        <v>0</v>
      </c>
      <c r="M33" s="23" t="b">
        <v>0</v>
      </c>
      <c r="N33" s="23" t="b">
        <v>0</v>
      </c>
      <c r="O33" s="51"/>
    </row>
    <row r="34">
      <c r="A34" s="23" t="s">
        <v>13499</v>
      </c>
      <c r="B34" s="23" t="b">
        <v>1</v>
      </c>
      <c r="C34" s="23" t="b">
        <v>1</v>
      </c>
      <c r="D34" s="23" t="b">
        <v>1</v>
      </c>
      <c r="E34" s="23" t="b">
        <v>1</v>
      </c>
      <c r="F34" s="23" t="b">
        <v>1</v>
      </c>
      <c r="G34" s="23" t="b">
        <v>1</v>
      </c>
      <c r="H34" s="23" t="b">
        <v>1</v>
      </c>
      <c r="I34" s="23" t="b">
        <v>0</v>
      </c>
      <c r="J34" s="23" t="b">
        <v>0</v>
      </c>
      <c r="K34" s="23" t="b">
        <v>0</v>
      </c>
      <c r="L34" s="23" t="b">
        <v>1</v>
      </c>
      <c r="M34" s="23" t="b">
        <v>1</v>
      </c>
      <c r="N34" s="23" t="b">
        <v>1</v>
      </c>
      <c r="O34" s="51"/>
    </row>
    <row r="35">
      <c r="A35" s="23" t="s">
        <v>117</v>
      </c>
      <c r="B35" s="23" t="b">
        <v>1</v>
      </c>
      <c r="C35" s="23" t="b">
        <v>1</v>
      </c>
      <c r="D35" s="23" t="b">
        <v>1</v>
      </c>
      <c r="E35" s="23" t="b">
        <v>0</v>
      </c>
      <c r="F35" s="23" t="b">
        <v>0</v>
      </c>
      <c r="G35" s="23" t="b">
        <v>0</v>
      </c>
      <c r="H35" s="23" t="b">
        <v>0</v>
      </c>
      <c r="I35" s="23" t="b">
        <v>1</v>
      </c>
      <c r="J35" s="23" t="b">
        <v>0</v>
      </c>
      <c r="K35" s="23" t="b">
        <v>1</v>
      </c>
      <c r="L35" s="23" t="b">
        <v>0</v>
      </c>
      <c r="M35" s="23" t="b">
        <v>1</v>
      </c>
      <c r="N35" s="23" t="b">
        <v>1</v>
      </c>
      <c r="O35" s="51"/>
    </row>
    <row r="36">
      <c r="A36" s="23" t="s">
        <v>4533</v>
      </c>
      <c r="B36" s="23" t="b">
        <v>1</v>
      </c>
      <c r="C36" s="23" t="b">
        <v>1</v>
      </c>
      <c r="D36" s="23" t="b">
        <v>1</v>
      </c>
      <c r="E36" s="23" t="b">
        <v>0</v>
      </c>
      <c r="F36" s="23" t="b">
        <v>0</v>
      </c>
      <c r="G36" s="23" t="b">
        <v>0</v>
      </c>
      <c r="H36" s="23" t="b">
        <v>0</v>
      </c>
      <c r="I36" s="23" t="b">
        <v>1</v>
      </c>
      <c r="J36" s="23" t="b">
        <v>1</v>
      </c>
      <c r="K36" s="23" t="b">
        <v>1</v>
      </c>
      <c r="L36" s="23" t="b">
        <v>1</v>
      </c>
      <c r="M36" s="23" t="b">
        <v>1</v>
      </c>
      <c r="N36" s="23" t="b">
        <v>1</v>
      </c>
      <c r="O36" s="51"/>
    </row>
    <row r="37">
      <c r="A37" s="23" t="s">
        <v>5405</v>
      </c>
      <c r="B37" s="23" t="b">
        <v>1</v>
      </c>
      <c r="C37" s="23" t="b">
        <v>1</v>
      </c>
      <c r="D37" s="23" t="b">
        <v>1</v>
      </c>
      <c r="E37" s="23" t="b">
        <v>0</v>
      </c>
      <c r="F37" s="23" t="b">
        <v>0</v>
      </c>
      <c r="G37" s="23" t="b">
        <v>1</v>
      </c>
      <c r="H37" s="23" t="b">
        <v>1</v>
      </c>
      <c r="I37" s="23" t="b">
        <v>1</v>
      </c>
      <c r="J37" s="23" t="b">
        <v>0</v>
      </c>
      <c r="K37" s="23" t="b">
        <v>1</v>
      </c>
      <c r="L37" s="23" t="b">
        <v>0</v>
      </c>
      <c r="M37" s="23" t="b">
        <v>1</v>
      </c>
      <c r="N37" s="23" t="b">
        <v>1</v>
      </c>
      <c r="O37" s="51"/>
    </row>
    <row r="38">
      <c r="A38" s="23" t="s">
        <v>11556</v>
      </c>
      <c r="B38" s="23" t="b">
        <v>1</v>
      </c>
      <c r="C38" s="23" t="b">
        <v>1</v>
      </c>
      <c r="D38" s="23" t="b">
        <v>1</v>
      </c>
      <c r="E38" s="23" t="b">
        <v>1</v>
      </c>
      <c r="F38" s="23" t="b">
        <v>1</v>
      </c>
      <c r="G38" s="23" t="b">
        <v>1</v>
      </c>
      <c r="H38" s="23" t="b">
        <v>1</v>
      </c>
      <c r="I38" s="23" t="b">
        <v>1</v>
      </c>
      <c r="J38" s="23" t="b">
        <v>1</v>
      </c>
      <c r="K38" s="23" t="b">
        <v>1</v>
      </c>
      <c r="L38" s="23" t="b">
        <v>1</v>
      </c>
      <c r="M38" s="23" t="b">
        <v>1</v>
      </c>
      <c r="N38" s="23" t="b">
        <v>1</v>
      </c>
      <c r="O38" s="51"/>
    </row>
    <row r="39">
      <c r="A39" s="23" t="s">
        <v>1742</v>
      </c>
      <c r="B39" s="23" t="b">
        <v>0</v>
      </c>
      <c r="C39" s="23" t="b">
        <v>1</v>
      </c>
      <c r="D39" s="23" t="b">
        <v>0</v>
      </c>
      <c r="E39" s="23" t="b">
        <v>1</v>
      </c>
      <c r="F39" s="23" t="b">
        <v>1</v>
      </c>
      <c r="G39" s="23" t="b">
        <v>1</v>
      </c>
      <c r="H39" s="23" t="b">
        <v>0</v>
      </c>
      <c r="I39" s="23" t="b">
        <v>1</v>
      </c>
      <c r="J39" s="23" t="b">
        <v>0</v>
      </c>
      <c r="K39" s="23" t="b">
        <v>0</v>
      </c>
      <c r="L39" s="23" t="b">
        <v>0</v>
      </c>
      <c r="M39" s="23" t="b">
        <v>0</v>
      </c>
      <c r="N39" s="23" t="b">
        <v>1</v>
      </c>
      <c r="O39" s="51"/>
    </row>
    <row r="40">
      <c r="A40" s="23" t="s">
        <v>12175</v>
      </c>
      <c r="B40" s="23" t="b">
        <v>1</v>
      </c>
      <c r="C40" s="23" t="b">
        <v>1</v>
      </c>
      <c r="D40" s="23" t="b">
        <v>1</v>
      </c>
      <c r="E40" s="23" t="b">
        <v>0</v>
      </c>
      <c r="F40" s="23" t="b">
        <v>0</v>
      </c>
      <c r="G40" s="23" t="b">
        <v>0</v>
      </c>
      <c r="H40" s="23" t="b">
        <v>0</v>
      </c>
      <c r="I40" s="23" t="b">
        <v>1</v>
      </c>
      <c r="J40" s="23" t="b">
        <v>0</v>
      </c>
      <c r="K40" s="23" t="b">
        <v>0</v>
      </c>
      <c r="L40" s="23" t="b">
        <v>0</v>
      </c>
      <c r="M40" s="23" t="b">
        <v>1</v>
      </c>
      <c r="N40" s="23" t="b">
        <v>1</v>
      </c>
      <c r="O40" s="51"/>
    </row>
    <row r="41">
      <c r="A41" s="23" t="s">
        <v>3455</v>
      </c>
      <c r="B41" s="23" t="b">
        <v>1</v>
      </c>
      <c r="C41" s="23" t="b">
        <v>1</v>
      </c>
      <c r="D41" s="23" t="b">
        <v>1</v>
      </c>
      <c r="E41" s="23" t="b">
        <v>1</v>
      </c>
      <c r="F41" s="23" t="b">
        <v>1</v>
      </c>
      <c r="G41" s="23" t="b">
        <v>1</v>
      </c>
      <c r="H41" s="23" t="b">
        <v>1</v>
      </c>
      <c r="I41" s="23" t="b">
        <v>1</v>
      </c>
      <c r="J41" s="23" t="b">
        <v>1</v>
      </c>
      <c r="K41" s="23" t="b">
        <v>1</v>
      </c>
      <c r="L41" s="23" t="b">
        <v>1</v>
      </c>
      <c r="M41" s="23" t="b">
        <v>1</v>
      </c>
      <c r="N41" s="23" t="b">
        <v>1</v>
      </c>
      <c r="O41" s="51"/>
    </row>
    <row r="42">
      <c r="A42" s="23" t="s">
        <v>15913</v>
      </c>
      <c r="B42" s="23" t="b">
        <v>1</v>
      </c>
      <c r="C42" s="23" t="b">
        <v>1</v>
      </c>
      <c r="D42" s="23" t="b">
        <v>1</v>
      </c>
      <c r="E42" s="23" t="b">
        <v>0</v>
      </c>
      <c r="F42" s="23" t="b">
        <v>0</v>
      </c>
      <c r="G42" s="23" t="b">
        <v>1</v>
      </c>
      <c r="H42" s="23" t="b">
        <v>1</v>
      </c>
      <c r="I42" s="23" t="b">
        <v>1</v>
      </c>
      <c r="J42" s="23" t="b">
        <v>0</v>
      </c>
      <c r="K42" s="23" t="b">
        <v>1</v>
      </c>
      <c r="L42" s="23" t="b">
        <v>0</v>
      </c>
      <c r="M42" s="23" t="b">
        <v>1</v>
      </c>
      <c r="N42" s="23" t="b">
        <v>1</v>
      </c>
      <c r="O42" s="51"/>
    </row>
    <row r="43">
      <c r="A43" s="23" t="s">
        <v>7175</v>
      </c>
      <c r="B43" s="23" t="b">
        <v>1</v>
      </c>
      <c r="C43" s="23" t="b">
        <v>1</v>
      </c>
      <c r="D43" s="23" t="b">
        <v>1</v>
      </c>
      <c r="E43" s="23" t="b">
        <v>0</v>
      </c>
      <c r="F43" s="23" t="b">
        <v>0</v>
      </c>
      <c r="G43" s="23" t="b">
        <v>0</v>
      </c>
      <c r="H43" s="23" t="b">
        <v>0</v>
      </c>
      <c r="I43" s="23" t="b">
        <v>1</v>
      </c>
      <c r="J43" s="23" t="b">
        <v>1</v>
      </c>
      <c r="K43" s="23" t="b">
        <v>1</v>
      </c>
      <c r="L43" s="23" t="b">
        <v>1</v>
      </c>
      <c r="M43" s="23" t="b">
        <v>1</v>
      </c>
      <c r="N43" s="23" t="b">
        <v>1</v>
      </c>
      <c r="O43" s="51"/>
    </row>
    <row r="44">
      <c r="A44" s="23" t="s">
        <v>3664</v>
      </c>
      <c r="B44" s="23" t="b">
        <v>1</v>
      </c>
      <c r="C44" s="23" t="b">
        <v>1</v>
      </c>
      <c r="D44" s="23" t="b">
        <v>1</v>
      </c>
      <c r="E44" s="23" t="b">
        <v>0</v>
      </c>
      <c r="F44" s="23" t="b">
        <v>0</v>
      </c>
      <c r="G44" s="23" t="b">
        <v>1</v>
      </c>
      <c r="H44" s="23" t="b">
        <v>1</v>
      </c>
      <c r="I44" s="23" t="b">
        <v>1</v>
      </c>
      <c r="J44" s="23" t="b">
        <v>0</v>
      </c>
      <c r="K44" s="23" t="b">
        <v>1</v>
      </c>
      <c r="L44" s="23" t="b">
        <v>0</v>
      </c>
      <c r="M44" s="23" t="b">
        <v>1</v>
      </c>
      <c r="N44" s="23" t="b">
        <v>1</v>
      </c>
      <c r="O44" s="51"/>
    </row>
    <row r="45">
      <c r="A45" s="23" t="s">
        <v>1048</v>
      </c>
      <c r="B45" s="23" t="b">
        <v>1</v>
      </c>
      <c r="C45" s="23" t="b">
        <v>1</v>
      </c>
      <c r="D45" s="23" t="b">
        <v>1</v>
      </c>
      <c r="E45" s="23" t="b">
        <v>0</v>
      </c>
      <c r="F45" s="23" t="b">
        <v>0</v>
      </c>
      <c r="G45" s="23" t="b">
        <v>1</v>
      </c>
      <c r="H45" s="23" t="b">
        <v>1</v>
      </c>
      <c r="I45" s="23" t="b">
        <v>1</v>
      </c>
      <c r="J45" s="23" t="b">
        <v>0</v>
      </c>
      <c r="K45" s="23" t="b">
        <v>1</v>
      </c>
      <c r="L45" s="23" t="b">
        <v>0</v>
      </c>
      <c r="M45" s="23" t="b">
        <v>1</v>
      </c>
      <c r="N45" s="23" t="b">
        <v>1</v>
      </c>
      <c r="O45" s="51"/>
    </row>
    <row r="46">
      <c r="A46" s="23" t="s">
        <v>5260</v>
      </c>
      <c r="B46" s="23" t="b">
        <v>1</v>
      </c>
      <c r="C46" s="23" t="b">
        <v>1</v>
      </c>
      <c r="D46" s="23" t="b">
        <v>1</v>
      </c>
      <c r="E46" s="23" t="b">
        <v>0</v>
      </c>
      <c r="F46" s="23" t="b">
        <v>0</v>
      </c>
      <c r="G46" s="23" t="b">
        <v>0</v>
      </c>
      <c r="H46" s="23" t="b">
        <v>0</v>
      </c>
      <c r="I46" s="23" t="b">
        <v>1</v>
      </c>
      <c r="J46" s="23" t="b">
        <v>0</v>
      </c>
      <c r="K46" s="23" t="b">
        <v>1</v>
      </c>
      <c r="L46" s="23" t="b">
        <v>0</v>
      </c>
      <c r="M46" s="23" t="b">
        <v>1</v>
      </c>
      <c r="N46" s="23" t="b">
        <v>1</v>
      </c>
      <c r="O46" s="51"/>
    </row>
    <row r="47">
      <c r="A47" s="23" t="s">
        <v>119</v>
      </c>
      <c r="B47" s="23" t="b">
        <v>0</v>
      </c>
      <c r="C47" s="23" t="b">
        <v>1</v>
      </c>
      <c r="D47" s="23" t="b">
        <v>0</v>
      </c>
      <c r="E47" s="23" t="b">
        <v>0</v>
      </c>
      <c r="F47" s="23" t="b">
        <v>0</v>
      </c>
      <c r="G47" s="23" t="b">
        <v>1</v>
      </c>
      <c r="H47" s="23" t="b">
        <v>0</v>
      </c>
      <c r="I47" s="23" t="b">
        <v>1</v>
      </c>
      <c r="J47" s="23" t="b">
        <v>0</v>
      </c>
      <c r="K47" s="23" t="b">
        <v>0</v>
      </c>
      <c r="L47" s="23" t="b">
        <v>0</v>
      </c>
      <c r="M47" s="23" t="b">
        <v>0</v>
      </c>
      <c r="N47" s="23" t="b">
        <v>1</v>
      </c>
      <c r="O47" s="51"/>
    </row>
    <row r="48">
      <c r="A48" s="23" t="s">
        <v>6126</v>
      </c>
      <c r="B48" s="23" t="b">
        <v>1</v>
      </c>
      <c r="C48" s="23" t="b">
        <v>1</v>
      </c>
      <c r="D48" s="23" t="b">
        <v>1</v>
      </c>
      <c r="E48" s="23" t="b">
        <v>0</v>
      </c>
      <c r="F48" s="23" t="b">
        <v>0</v>
      </c>
      <c r="G48" s="23" t="b">
        <v>0</v>
      </c>
      <c r="H48" s="23" t="b">
        <v>0</v>
      </c>
      <c r="I48" s="23" t="b">
        <v>1</v>
      </c>
      <c r="J48" s="23" t="b">
        <v>0</v>
      </c>
      <c r="K48" s="23" t="b">
        <v>1</v>
      </c>
      <c r="L48" s="23" t="b">
        <v>0</v>
      </c>
      <c r="M48" s="23" t="b">
        <v>1</v>
      </c>
      <c r="N48" s="23" t="b">
        <v>1</v>
      </c>
      <c r="O48" s="51"/>
    </row>
    <row r="49">
      <c r="A49" s="23" t="s">
        <v>8203</v>
      </c>
      <c r="B49" s="23" t="b">
        <v>0</v>
      </c>
      <c r="C49" s="23" t="b">
        <v>0</v>
      </c>
      <c r="D49" s="23" t="b">
        <v>0</v>
      </c>
      <c r="E49" s="23" t="b">
        <v>0</v>
      </c>
      <c r="F49" s="23" t="b">
        <v>0</v>
      </c>
      <c r="G49" s="23" t="b">
        <v>0</v>
      </c>
      <c r="H49" s="23" t="b">
        <v>0</v>
      </c>
      <c r="I49" s="23" t="b">
        <v>1</v>
      </c>
      <c r="J49" s="23" t="b">
        <v>0</v>
      </c>
      <c r="K49" s="23" t="b">
        <v>0</v>
      </c>
      <c r="L49" s="23" t="b">
        <v>0</v>
      </c>
      <c r="M49" s="23" t="b">
        <v>0</v>
      </c>
      <c r="N49" s="23" t="b">
        <v>0</v>
      </c>
      <c r="O49" s="51"/>
    </row>
    <row r="50">
      <c r="A50" s="23" t="s">
        <v>9616</v>
      </c>
      <c r="B50" s="23" t="b">
        <v>0</v>
      </c>
      <c r="C50" s="23" t="b">
        <v>0</v>
      </c>
      <c r="D50" s="23" t="b">
        <v>0</v>
      </c>
      <c r="E50" s="23" t="b">
        <v>0</v>
      </c>
      <c r="F50" s="23" t="b">
        <v>0</v>
      </c>
      <c r="G50" s="23" t="b">
        <v>0</v>
      </c>
      <c r="H50" s="23" t="b">
        <v>0</v>
      </c>
      <c r="I50" s="23" t="b">
        <v>0</v>
      </c>
      <c r="J50" s="23" t="b">
        <v>0</v>
      </c>
      <c r="K50" s="23" t="b">
        <v>0</v>
      </c>
      <c r="L50" s="23" t="b">
        <v>0</v>
      </c>
      <c r="M50" s="23" t="b">
        <v>1</v>
      </c>
      <c r="N50" s="23" t="b">
        <v>0</v>
      </c>
      <c r="O50" s="51"/>
    </row>
    <row r="51">
      <c r="A51" s="23" t="s">
        <v>16578</v>
      </c>
      <c r="B51" s="23" t="b">
        <v>1</v>
      </c>
      <c r="C51" s="23" t="b">
        <v>1</v>
      </c>
      <c r="D51" s="23" t="b">
        <v>1</v>
      </c>
      <c r="E51" s="23" t="b">
        <v>0</v>
      </c>
      <c r="F51" s="23" t="b">
        <v>0</v>
      </c>
      <c r="G51" s="23" t="b">
        <v>0</v>
      </c>
      <c r="H51" s="23" t="b">
        <v>0</v>
      </c>
      <c r="I51" s="23" t="b">
        <v>1</v>
      </c>
      <c r="J51" s="23" t="b">
        <v>0</v>
      </c>
      <c r="K51" s="23" t="b">
        <v>1</v>
      </c>
      <c r="L51" s="23" t="b">
        <v>0</v>
      </c>
      <c r="M51" s="23" t="b">
        <v>1</v>
      </c>
      <c r="N51" s="23" t="b">
        <v>1</v>
      </c>
      <c r="O51" s="51"/>
    </row>
    <row r="52">
      <c r="A52" s="23" t="s">
        <v>13243</v>
      </c>
      <c r="B52" s="23" t="b">
        <v>1</v>
      </c>
      <c r="C52" s="23" t="b">
        <v>1</v>
      </c>
      <c r="D52" s="23" t="b">
        <v>1</v>
      </c>
      <c r="E52" s="23" t="b">
        <v>0</v>
      </c>
      <c r="F52" s="23" t="b">
        <v>0</v>
      </c>
      <c r="G52" s="23" t="b">
        <v>1</v>
      </c>
      <c r="H52" s="23" t="b">
        <v>1</v>
      </c>
      <c r="I52" s="23" t="b">
        <v>1</v>
      </c>
      <c r="J52" s="23" t="b">
        <v>0</v>
      </c>
      <c r="K52" s="23" t="b">
        <v>1</v>
      </c>
      <c r="L52" s="23" t="b">
        <v>0</v>
      </c>
      <c r="M52" s="23" t="b">
        <v>1</v>
      </c>
      <c r="N52" s="23" t="b">
        <v>1</v>
      </c>
      <c r="O52" s="51"/>
    </row>
    <row r="53">
      <c r="A53" s="23" t="s">
        <v>6787</v>
      </c>
      <c r="B53" s="23" t="b">
        <v>0</v>
      </c>
      <c r="C53" s="23" t="b">
        <v>0</v>
      </c>
      <c r="D53" s="23" t="b">
        <v>0</v>
      </c>
      <c r="E53" s="23" t="b">
        <v>0</v>
      </c>
      <c r="F53" s="23" t="b">
        <v>0</v>
      </c>
      <c r="G53" s="23" t="b">
        <v>0</v>
      </c>
      <c r="H53" s="23" t="b">
        <v>0</v>
      </c>
      <c r="I53" s="23" t="b">
        <v>1</v>
      </c>
      <c r="J53" s="23" t="b">
        <v>0</v>
      </c>
      <c r="K53" s="23" t="b">
        <v>0</v>
      </c>
      <c r="L53" s="23" t="b">
        <v>0</v>
      </c>
      <c r="M53" s="23" t="b">
        <v>0</v>
      </c>
      <c r="N53" s="23" t="b">
        <v>0</v>
      </c>
      <c r="O53" s="51"/>
    </row>
    <row r="54">
      <c r="A54" s="23" t="s">
        <v>15321</v>
      </c>
      <c r="B54" s="23" t="b">
        <v>0</v>
      </c>
      <c r="C54" s="23" t="b">
        <v>0</v>
      </c>
      <c r="D54" s="23" t="b">
        <v>0</v>
      </c>
      <c r="E54" s="23" t="b">
        <v>0</v>
      </c>
      <c r="F54" s="23" t="b">
        <v>0</v>
      </c>
      <c r="G54" s="23" t="b">
        <v>0</v>
      </c>
      <c r="H54" s="23" t="b">
        <v>0</v>
      </c>
      <c r="I54" s="23" t="b">
        <v>1</v>
      </c>
      <c r="J54" s="23" t="b">
        <v>0</v>
      </c>
      <c r="K54" s="23" t="b">
        <v>0</v>
      </c>
      <c r="L54" s="23" t="b">
        <v>0</v>
      </c>
      <c r="M54" s="23" t="b">
        <v>0</v>
      </c>
      <c r="N54" s="23" t="b">
        <v>0</v>
      </c>
      <c r="O54" s="51"/>
    </row>
    <row r="55">
      <c r="A55" s="23" t="s">
        <v>5641</v>
      </c>
      <c r="B55" s="23" t="b">
        <v>1</v>
      </c>
      <c r="C55" s="23" t="b">
        <v>1</v>
      </c>
      <c r="D55" s="23" t="b">
        <v>1</v>
      </c>
      <c r="E55" s="23" t="b">
        <v>0</v>
      </c>
      <c r="F55" s="23" t="b">
        <v>0</v>
      </c>
      <c r="G55" s="23" t="b">
        <v>1</v>
      </c>
      <c r="H55" s="23" t="b">
        <v>1</v>
      </c>
      <c r="I55" s="23" t="b">
        <v>1</v>
      </c>
      <c r="J55" s="23" t="b">
        <v>0</v>
      </c>
      <c r="K55" s="23" t="b">
        <v>1</v>
      </c>
      <c r="L55" s="23" t="b">
        <v>0</v>
      </c>
      <c r="M55" s="23" t="b">
        <v>1</v>
      </c>
      <c r="N55" s="23" t="b">
        <v>1</v>
      </c>
      <c r="O55" s="51"/>
    </row>
    <row r="56">
      <c r="A56" s="23" t="s">
        <v>815</v>
      </c>
      <c r="B56" s="23" t="b">
        <v>0</v>
      </c>
      <c r="C56" s="23" t="b">
        <v>0</v>
      </c>
      <c r="D56" s="23" t="b">
        <v>0</v>
      </c>
      <c r="E56" s="23" t="b">
        <v>0</v>
      </c>
      <c r="F56" s="23" t="b">
        <v>0</v>
      </c>
      <c r="G56" s="23" t="b">
        <v>0</v>
      </c>
      <c r="H56" s="23" t="b">
        <v>0</v>
      </c>
      <c r="I56" s="23" t="b">
        <v>0</v>
      </c>
      <c r="J56" s="23" t="b">
        <v>0</v>
      </c>
      <c r="K56" s="23" t="b">
        <v>0</v>
      </c>
      <c r="L56" s="23" t="b">
        <v>0</v>
      </c>
      <c r="M56" s="23" t="b">
        <v>0</v>
      </c>
      <c r="N56" s="23" t="b">
        <v>0</v>
      </c>
      <c r="O56" s="51"/>
    </row>
    <row r="57">
      <c r="A57" s="23" t="s">
        <v>12239</v>
      </c>
      <c r="B57" s="23" t="b">
        <v>1</v>
      </c>
      <c r="C57" s="23" t="b">
        <v>1</v>
      </c>
      <c r="D57" s="23" t="b">
        <v>1</v>
      </c>
      <c r="E57" s="23" t="b">
        <v>0</v>
      </c>
      <c r="F57" s="23" t="b">
        <v>0</v>
      </c>
      <c r="G57" s="23" t="b">
        <v>0</v>
      </c>
      <c r="H57" s="23" t="b">
        <v>0</v>
      </c>
      <c r="I57" s="23" t="b">
        <v>1</v>
      </c>
      <c r="J57" s="23" t="b">
        <v>0</v>
      </c>
      <c r="K57" s="23" t="b">
        <v>1</v>
      </c>
      <c r="L57" s="23" t="b">
        <v>0</v>
      </c>
      <c r="M57" s="23" t="b">
        <v>1</v>
      </c>
      <c r="N57" s="23" t="b">
        <v>1</v>
      </c>
      <c r="O57" s="51"/>
    </row>
    <row r="58">
      <c r="A58" s="23" t="s">
        <v>4441</v>
      </c>
      <c r="B58" s="23" t="b">
        <v>1</v>
      </c>
      <c r="C58" s="23" t="b">
        <v>1</v>
      </c>
      <c r="D58" s="23" t="b">
        <v>1</v>
      </c>
      <c r="E58" s="23" t="b">
        <v>1</v>
      </c>
      <c r="F58" s="23" t="b">
        <v>1</v>
      </c>
      <c r="G58" s="23" t="b">
        <v>1</v>
      </c>
      <c r="H58" s="23" t="b">
        <v>1</v>
      </c>
      <c r="I58" s="23" t="b">
        <v>1</v>
      </c>
      <c r="J58" s="23" t="b">
        <v>1</v>
      </c>
      <c r="K58" s="23" t="b">
        <v>1</v>
      </c>
      <c r="L58" s="23" t="b">
        <v>1</v>
      </c>
      <c r="M58" s="23" t="b">
        <v>1</v>
      </c>
      <c r="N58" s="23" t="b">
        <v>1</v>
      </c>
      <c r="O58" s="51"/>
    </row>
    <row r="59">
      <c r="A59" s="23" t="s">
        <v>11156</v>
      </c>
      <c r="B59" s="23" t="b">
        <v>1</v>
      </c>
      <c r="C59" s="23" t="b">
        <v>1</v>
      </c>
      <c r="D59" s="23" t="b">
        <v>1</v>
      </c>
      <c r="E59" s="23" t="b">
        <v>0</v>
      </c>
      <c r="F59" s="23" t="b">
        <v>0</v>
      </c>
      <c r="G59" s="23" t="b">
        <v>1</v>
      </c>
      <c r="H59" s="23" t="b">
        <v>1</v>
      </c>
      <c r="I59" s="23" t="b">
        <v>1</v>
      </c>
      <c r="J59" s="23" t="b">
        <v>0</v>
      </c>
      <c r="K59" s="23" t="b">
        <v>1</v>
      </c>
      <c r="L59" s="23" t="b">
        <v>0</v>
      </c>
      <c r="M59" s="23" t="b">
        <v>1</v>
      </c>
      <c r="N59" s="23" t="b">
        <v>1</v>
      </c>
      <c r="O59" s="51"/>
    </row>
    <row r="60">
      <c r="A60" s="23" t="s">
        <v>9481</v>
      </c>
      <c r="B60" s="23" t="b">
        <v>0</v>
      </c>
      <c r="C60" s="23" t="b">
        <v>0</v>
      </c>
      <c r="D60" s="23" t="b">
        <v>0</v>
      </c>
      <c r="E60" s="23" t="b">
        <v>0</v>
      </c>
      <c r="F60" s="23" t="b">
        <v>0</v>
      </c>
      <c r="G60" s="23" t="b">
        <v>0</v>
      </c>
      <c r="H60" s="23" t="b">
        <v>0</v>
      </c>
      <c r="I60" s="23" t="b">
        <v>0</v>
      </c>
      <c r="J60" s="23" t="b">
        <v>0</v>
      </c>
      <c r="K60" s="23" t="b">
        <v>0</v>
      </c>
      <c r="L60" s="23" t="b">
        <v>0</v>
      </c>
      <c r="M60" s="23" t="b">
        <v>1</v>
      </c>
      <c r="N60" s="23" t="b">
        <v>0</v>
      </c>
      <c r="O60" s="51"/>
    </row>
    <row r="61">
      <c r="A61" s="23" t="s">
        <v>16445</v>
      </c>
      <c r="B61" s="23" t="b">
        <v>0</v>
      </c>
      <c r="C61" s="23" t="b">
        <v>0</v>
      </c>
      <c r="D61" s="23" t="b">
        <v>0</v>
      </c>
      <c r="E61" s="23" t="b">
        <v>0</v>
      </c>
      <c r="F61" s="23" t="b">
        <v>0</v>
      </c>
      <c r="G61" s="23" t="b">
        <v>0</v>
      </c>
      <c r="H61" s="23" t="b">
        <v>0</v>
      </c>
      <c r="I61" s="23" t="b">
        <v>0</v>
      </c>
      <c r="J61" s="23" t="b">
        <v>0</v>
      </c>
      <c r="K61" s="23" t="b">
        <v>0</v>
      </c>
      <c r="L61" s="23" t="b">
        <v>0</v>
      </c>
      <c r="M61" s="23" t="b">
        <v>0</v>
      </c>
      <c r="N61" s="23" t="b">
        <v>0</v>
      </c>
      <c r="O61" s="51"/>
    </row>
    <row r="62">
      <c r="A62" s="23" t="s">
        <v>121</v>
      </c>
      <c r="B62" s="23" t="b">
        <v>1</v>
      </c>
      <c r="C62" s="23" t="b">
        <v>1</v>
      </c>
      <c r="D62" s="23" t="b">
        <v>1</v>
      </c>
      <c r="E62" s="23" t="b">
        <v>0</v>
      </c>
      <c r="F62" s="23" t="b">
        <v>0</v>
      </c>
      <c r="G62" s="23" t="b">
        <v>0</v>
      </c>
      <c r="H62" s="23" t="b">
        <v>0</v>
      </c>
      <c r="I62" s="23" t="b">
        <v>1</v>
      </c>
      <c r="J62" s="23" t="b">
        <v>0</v>
      </c>
      <c r="K62" s="23" t="b">
        <v>0</v>
      </c>
      <c r="L62" s="23" t="b">
        <v>0</v>
      </c>
      <c r="M62" s="23" t="b">
        <v>1</v>
      </c>
      <c r="N62" s="23" t="b">
        <v>1</v>
      </c>
      <c r="O62" s="51"/>
    </row>
    <row r="63">
      <c r="A63" s="23" t="s">
        <v>14233</v>
      </c>
      <c r="B63" s="23" t="b">
        <v>1</v>
      </c>
      <c r="C63" s="23" t="b">
        <v>1</v>
      </c>
      <c r="D63" s="23" t="b">
        <v>1</v>
      </c>
      <c r="E63" s="23" t="b">
        <v>0</v>
      </c>
      <c r="F63" s="23" t="b">
        <v>0</v>
      </c>
      <c r="G63" s="23" t="b">
        <v>0</v>
      </c>
      <c r="H63" s="23" t="b">
        <v>0</v>
      </c>
      <c r="I63" s="23" t="b">
        <v>1</v>
      </c>
      <c r="J63" s="23" t="b">
        <v>0</v>
      </c>
      <c r="K63" s="23" t="b">
        <v>1</v>
      </c>
      <c r="L63" s="23" t="b">
        <v>0</v>
      </c>
      <c r="M63" s="23" t="b">
        <v>1</v>
      </c>
      <c r="N63" s="23" t="b">
        <v>1</v>
      </c>
      <c r="O63" s="51"/>
    </row>
    <row r="64">
      <c r="A64" s="23" t="s">
        <v>123</v>
      </c>
      <c r="B64" s="23" t="b">
        <v>0</v>
      </c>
      <c r="C64" s="23" t="b">
        <v>0</v>
      </c>
      <c r="D64" s="23" t="b">
        <v>0</v>
      </c>
      <c r="E64" s="23" t="b">
        <v>0</v>
      </c>
      <c r="F64" s="23" t="b">
        <v>0</v>
      </c>
      <c r="G64" s="23" t="b">
        <v>0</v>
      </c>
      <c r="H64" s="23" t="b">
        <v>0</v>
      </c>
      <c r="I64" s="23" t="b">
        <v>0</v>
      </c>
      <c r="J64" s="23" t="b">
        <v>0</v>
      </c>
      <c r="K64" s="23" t="b">
        <v>0</v>
      </c>
      <c r="L64" s="23" t="b">
        <v>0</v>
      </c>
      <c r="M64" s="23" t="b">
        <v>1</v>
      </c>
      <c r="N64" s="23" t="b">
        <v>0</v>
      </c>
      <c r="O64" s="51"/>
    </row>
    <row r="65">
      <c r="A65" s="23" t="s">
        <v>12631</v>
      </c>
      <c r="B65" s="23" t="b">
        <v>0</v>
      </c>
      <c r="C65" s="23" t="b">
        <v>0</v>
      </c>
      <c r="D65" s="23" t="b">
        <v>0</v>
      </c>
      <c r="E65" s="23" t="b">
        <v>0</v>
      </c>
      <c r="F65" s="23" t="b">
        <v>0</v>
      </c>
      <c r="G65" s="23" t="b">
        <v>0</v>
      </c>
      <c r="H65" s="23" t="b">
        <v>0</v>
      </c>
      <c r="I65" s="23" t="b">
        <v>0</v>
      </c>
      <c r="J65" s="23" t="b">
        <v>0</v>
      </c>
      <c r="K65" s="23" t="b">
        <v>0</v>
      </c>
      <c r="L65" s="23" t="b">
        <v>0</v>
      </c>
      <c r="M65" s="23" t="b">
        <v>0</v>
      </c>
      <c r="N65" s="23" t="b">
        <v>0</v>
      </c>
      <c r="O65" s="51"/>
    </row>
    <row r="66">
      <c r="A66" s="23" t="s">
        <v>1662</v>
      </c>
      <c r="B66" s="23" t="b">
        <v>1</v>
      </c>
      <c r="C66" s="23" t="b">
        <v>1</v>
      </c>
      <c r="D66" s="23" t="b">
        <v>1</v>
      </c>
      <c r="E66" s="23" t="b">
        <v>0</v>
      </c>
      <c r="F66" s="23" t="b">
        <v>0</v>
      </c>
      <c r="G66" s="23" t="b">
        <v>0</v>
      </c>
      <c r="H66" s="23" t="b">
        <v>0</v>
      </c>
      <c r="I66" s="23" t="b">
        <v>1</v>
      </c>
      <c r="J66" s="23" t="b">
        <v>0</v>
      </c>
      <c r="K66" s="23" t="b">
        <v>1</v>
      </c>
      <c r="L66" s="23" t="b">
        <v>0</v>
      </c>
      <c r="M66" s="23" t="b">
        <v>1</v>
      </c>
      <c r="N66" s="23" t="b">
        <v>1</v>
      </c>
      <c r="O66" s="51"/>
    </row>
    <row r="67">
      <c r="A67" s="23" t="s">
        <v>4724</v>
      </c>
      <c r="B67" s="23" t="b">
        <v>1</v>
      </c>
      <c r="C67" s="23" t="b">
        <v>1</v>
      </c>
      <c r="D67" s="23" t="b">
        <v>1</v>
      </c>
      <c r="E67" s="23" t="b">
        <v>0</v>
      </c>
      <c r="F67" s="23" t="b">
        <v>0</v>
      </c>
      <c r="G67" s="23" t="b">
        <v>1</v>
      </c>
      <c r="H67" s="23" t="b">
        <v>1</v>
      </c>
      <c r="I67" s="23" t="b">
        <v>1</v>
      </c>
      <c r="J67" s="23" t="b">
        <v>0</v>
      </c>
      <c r="K67" s="23" t="b">
        <v>1</v>
      </c>
      <c r="L67" s="23" t="b">
        <v>0</v>
      </c>
      <c r="M67" s="23" t="b">
        <v>1</v>
      </c>
      <c r="N67" s="23" t="b">
        <v>1</v>
      </c>
      <c r="O67" s="51"/>
    </row>
    <row r="68">
      <c r="A68" s="23" t="s">
        <v>10691</v>
      </c>
      <c r="B68" s="23" t="b">
        <v>1</v>
      </c>
      <c r="C68" s="23" t="b">
        <v>1</v>
      </c>
      <c r="D68" s="23" t="b">
        <v>1</v>
      </c>
      <c r="E68" s="23" t="b">
        <v>0</v>
      </c>
      <c r="F68" s="23" t="b">
        <v>0</v>
      </c>
      <c r="G68" s="23" t="b">
        <v>1</v>
      </c>
      <c r="H68" s="23" t="b">
        <v>1</v>
      </c>
      <c r="I68" s="23" t="b">
        <v>1</v>
      </c>
      <c r="J68" s="23" t="b">
        <v>0</v>
      </c>
      <c r="K68" s="23" t="b">
        <v>1</v>
      </c>
      <c r="L68" s="23" t="b">
        <v>0</v>
      </c>
      <c r="M68" s="23" t="b">
        <v>1</v>
      </c>
      <c r="N68" s="23" t="b">
        <v>1</v>
      </c>
      <c r="O68" s="51"/>
    </row>
    <row r="69">
      <c r="A69" s="23" t="s">
        <v>11944</v>
      </c>
      <c r="B69" s="23" t="b">
        <v>1</v>
      </c>
      <c r="C69" s="23" t="b">
        <v>1</v>
      </c>
      <c r="D69" s="23" t="b">
        <v>1</v>
      </c>
      <c r="E69" s="23" t="b">
        <v>0</v>
      </c>
      <c r="F69" s="23" t="b">
        <v>0</v>
      </c>
      <c r="G69" s="23" t="b">
        <v>0</v>
      </c>
      <c r="H69" s="23" t="b">
        <v>0</v>
      </c>
      <c r="I69" s="23" t="b">
        <v>1</v>
      </c>
      <c r="J69" s="23" t="b">
        <v>1</v>
      </c>
      <c r="K69" s="23" t="b">
        <v>1</v>
      </c>
      <c r="L69" s="23" t="b">
        <v>1</v>
      </c>
      <c r="M69" s="23" t="b">
        <v>1</v>
      </c>
      <c r="N69" s="23" t="b">
        <v>1</v>
      </c>
      <c r="O69" s="51"/>
    </row>
    <row r="70">
      <c r="A70" s="23" t="s">
        <v>4070</v>
      </c>
      <c r="B70" s="23" t="b">
        <v>1</v>
      </c>
      <c r="C70" s="23" t="b">
        <v>1</v>
      </c>
      <c r="D70" s="23" t="b">
        <v>1</v>
      </c>
      <c r="E70" s="23" t="b">
        <v>0</v>
      </c>
      <c r="F70" s="23" t="b">
        <v>0</v>
      </c>
      <c r="G70" s="23" t="b">
        <v>1</v>
      </c>
      <c r="H70" s="23" t="b">
        <v>1</v>
      </c>
      <c r="I70" s="23" t="b">
        <v>1</v>
      </c>
      <c r="J70" s="23" t="b">
        <v>0</v>
      </c>
      <c r="K70" s="23" t="b">
        <v>1</v>
      </c>
      <c r="L70" s="23" t="b">
        <v>0</v>
      </c>
      <c r="M70" s="23" t="b">
        <v>1</v>
      </c>
      <c r="N70" s="23" t="b">
        <v>1</v>
      </c>
      <c r="O70" s="51"/>
    </row>
    <row r="71">
      <c r="A71" s="23" t="s">
        <v>6074</v>
      </c>
      <c r="B71" s="23" t="b">
        <v>1</v>
      </c>
      <c r="C71" s="23" t="b">
        <v>1</v>
      </c>
      <c r="D71" s="23" t="b">
        <v>1</v>
      </c>
      <c r="E71" s="23" t="b">
        <v>1</v>
      </c>
      <c r="F71" s="23" t="b">
        <v>1</v>
      </c>
      <c r="G71" s="23" t="b">
        <v>1</v>
      </c>
      <c r="H71" s="23" t="b">
        <v>1</v>
      </c>
      <c r="I71" s="23" t="b">
        <v>1</v>
      </c>
      <c r="J71" s="23" t="b">
        <v>1</v>
      </c>
      <c r="K71" s="23" t="b">
        <v>1</v>
      </c>
      <c r="L71" s="23" t="b">
        <v>1</v>
      </c>
      <c r="M71" s="23" t="b">
        <v>1</v>
      </c>
      <c r="N71" s="23" t="b">
        <v>1</v>
      </c>
      <c r="O71" s="51"/>
    </row>
    <row r="72">
      <c r="A72" s="23" t="s">
        <v>11646</v>
      </c>
      <c r="B72" s="23" t="b">
        <v>0</v>
      </c>
      <c r="C72" s="23" t="b">
        <v>0</v>
      </c>
      <c r="D72" s="23" t="b">
        <v>0</v>
      </c>
      <c r="E72" s="23" t="b">
        <v>0</v>
      </c>
      <c r="F72" s="23" t="b">
        <v>0</v>
      </c>
      <c r="G72" s="23" t="b">
        <v>0</v>
      </c>
      <c r="H72" s="23" t="b">
        <v>0</v>
      </c>
      <c r="I72" s="23" t="b">
        <v>0</v>
      </c>
      <c r="J72" s="23" t="b">
        <v>0</v>
      </c>
      <c r="K72" s="23" t="b">
        <v>0</v>
      </c>
      <c r="L72" s="23" t="b">
        <v>0</v>
      </c>
      <c r="M72" s="23" t="b">
        <v>0</v>
      </c>
      <c r="N72" s="23" t="b">
        <v>0</v>
      </c>
      <c r="O72" s="51"/>
    </row>
    <row r="73">
      <c r="A73" s="23" t="s">
        <v>9097</v>
      </c>
      <c r="B73" s="23" t="b">
        <v>0</v>
      </c>
      <c r="C73" s="23" t="b">
        <v>0</v>
      </c>
      <c r="D73" s="23" t="b">
        <v>0</v>
      </c>
      <c r="E73" s="23" t="b">
        <v>0</v>
      </c>
      <c r="F73" s="23" t="b">
        <v>0</v>
      </c>
      <c r="G73" s="23" t="b">
        <v>0</v>
      </c>
      <c r="H73" s="23" t="b">
        <v>0</v>
      </c>
      <c r="I73" s="23" t="b">
        <v>0</v>
      </c>
      <c r="J73" s="23" t="b">
        <v>0</v>
      </c>
      <c r="K73" s="23" t="b">
        <v>0</v>
      </c>
      <c r="L73" s="23" t="b">
        <v>0</v>
      </c>
      <c r="M73" s="23" t="b">
        <v>1</v>
      </c>
      <c r="N73" s="23" t="b">
        <v>0</v>
      </c>
      <c r="O73" s="51"/>
    </row>
    <row r="74">
      <c r="A74" s="23" t="s">
        <v>14824</v>
      </c>
      <c r="B74" s="23" t="b">
        <v>0</v>
      </c>
      <c r="C74" s="23" t="b">
        <v>0</v>
      </c>
      <c r="D74" s="23" t="b">
        <v>0</v>
      </c>
      <c r="E74" s="23" t="b">
        <v>0</v>
      </c>
      <c r="F74" s="23" t="b">
        <v>0</v>
      </c>
      <c r="G74" s="23" t="b">
        <v>0</v>
      </c>
      <c r="H74" s="23" t="b">
        <v>0</v>
      </c>
      <c r="I74" s="23" t="b">
        <v>0</v>
      </c>
      <c r="J74" s="23" t="b">
        <v>0</v>
      </c>
      <c r="K74" s="23" t="b">
        <v>0</v>
      </c>
      <c r="L74" s="23" t="b">
        <v>0</v>
      </c>
      <c r="M74" s="23" t="b">
        <v>1</v>
      </c>
      <c r="N74" s="23" t="b">
        <v>0</v>
      </c>
      <c r="O74" s="51"/>
    </row>
    <row r="75">
      <c r="A75" s="23" t="s">
        <v>12375</v>
      </c>
      <c r="B75" s="23" t="b">
        <v>1</v>
      </c>
      <c r="C75" s="23" t="b">
        <v>1</v>
      </c>
      <c r="D75" s="23" t="b">
        <v>1</v>
      </c>
      <c r="E75" s="23" t="b">
        <v>0</v>
      </c>
      <c r="F75" s="23" t="b">
        <v>0</v>
      </c>
      <c r="G75" s="23" t="b">
        <v>0</v>
      </c>
      <c r="H75" s="23" t="b">
        <v>0</v>
      </c>
      <c r="I75" s="23" t="b">
        <v>1</v>
      </c>
      <c r="J75" s="23" t="b">
        <v>0</v>
      </c>
      <c r="K75" s="23" t="b">
        <v>1</v>
      </c>
      <c r="L75" s="23" t="b">
        <v>0</v>
      </c>
      <c r="M75" s="23" t="b">
        <v>1</v>
      </c>
      <c r="N75" s="23" t="b">
        <v>1</v>
      </c>
      <c r="O75" s="51"/>
    </row>
    <row r="76">
      <c r="A76" s="23" t="s">
        <v>16825</v>
      </c>
      <c r="B76" s="23" t="b">
        <v>1</v>
      </c>
      <c r="C76" s="23" t="b">
        <v>1</v>
      </c>
      <c r="D76" s="23" t="b">
        <v>1</v>
      </c>
      <c r="E76" s="23" t="b">
        <v>0</v>
      </c>
      <c r="F76" s="23" t="b">
        <v>0</v>
      </c>
      <c r="G76" s="23" t="b">
        <v>0</v>
      </c>
      <c r="H76" s="23" t="b">
        <v>0</v>
      </c>
      <c r="I76" s="23" t="b">
        <v>1</v>
      </c>
      <c r="J76" s="23" t="b">
        <v>0</v>
      </c>
      <c r="K76" s="23" t="b">
        <v>1</v>
      </c>
      <c r="L76" s="23" t="b">
        <v>0</v>
      </c>
      <c r="M76" s="23" t="b">
        <v>1</v>
      </c>
      <c r="N76" s="23" t="b">
        <v>1</v>
      </c>
      <c r="O76" s="51"/>
    </row>
    <row r="77">
      <c r="A77" s="23" t="s">
        <v>1162</v>
      </c>
      <c r="B77" s="23" t="b">
        <v>0</v>
      </c>
      <c r="C77" s="23" t="b">
        <v>0</v>
      </c>
      <c r="D77" s="23" t="b">
        <v>0</v>
      </c>
      <c r="E77" s="23" t="b">
        <v>0</v>
      </c>
      <c r="F77" s="23" t="b">
        <v>0</v>
      </c>
      <c r="G77" s="23" t="b">
        <v>0</v>
      </c>
      <c r="H77" s="23" t="b">
        <v>0</v>
      </c>
      <c r="I77" s="23" t="b">
        <v>0</v>
      </c>
      <c r="J77" s="23" t="b">
        <v>0</v>
      </c>
      <c r="K77" s="23" t="b">
        <v>0</v>
      </c>
      <c r="L77" s="23" t="b">
        <v>0</v>
      </c>
      <c r="M77" s="23" t="b">
        <v>0</v>
      </c>
      <c r="N77" s="23" t="b">
        <v>0</v>
      </c>
      <c r="O77" s="51"/>
    </row>
    <row r="78">
      <c r="A78" s="23" t="s">
        <v>4036</v>
      </c>
      <c r="B78" s="23" t="b">
        <v>1</v>
      </c>
      <c r="C78" s="23" t="b">
        <v>1</v>
      </c>
      <c r="D78" s="23" t="b">
        <v>1</v>
      </c>
      <c r="E78" s="23" t="b">
        <v>0</v>
      </c>
      <c r="F78" s="23" t="b">
        <v>0</v>
      </c>
      <c r="G78" s="23" t="b">
        <v>1</v>
      </c>
      <c r="H78" s="23" t="b">
        <v>1</v>
      </c>
      <c r="I78" s="23" t="b">
        <v>1</v>
      </c>
      <c r="J78" s="23" t="b">
        <v>0</v>
      </c>
      <c r="K78" s="23" t="b">
        <v>0</v>
      </c>
      <c r="L78" s="23" t="b">
        <v>0</v>
      </c>
      <c r="M78" s="23" t="b">
        <v>1</v>
      </c>
      <c r="N78" s="23" t="b">
        <v>1</v>
      </c>
      <c r="O78" s="51"/>
    </row>
    <row r="79">
      <c r="A79" s="23" t="s">
        <v>12539</v>
      </c>
      <c r="B79" s="23" t="b">
        <v>1</v>
      </c>
      <c r="C79" s="23" t="b">
        <v>1</v>
      </c>
      <c r="D79" s="23" t="b">
        <v>1</v>
      </c>
      <c r="E79" s="23" t="b">
        <v>0</v>
      </c>
      <c r="F79" s="23" t="b">
        <v>0</v>
      </c>
      <c r="G79" s="23" t="b">
        <v>1</v>
      </c>
      <c r="H79" s="23" t="b">
        <v>1</v>
      </c>
      <c r="I79" s="23" t="b">
        <v>1</v>
      </c>
      <c r="J79" s="23" t="b">
        <v>0</v>
      </c>
      <c r="K79" s="23" t="b">
        <v>1</v>
      </c>
      <c r="L79" s="23" t="b">
        <v>0</v>
      </c>
      <c r="M79" s="23" t="b">
        <v>1</v>
      </c>
      <c r="N79" s="23" t="b">
        <v>1</v>
      </c>
      <c r="O79" s="51"/>
    </row>
    <row r="80">
      <c r="A80" s="23" t="s">
        <v>2802</v>
      </c>
      <c r="B80" s="23" t="b">
        <v>0</v>
      </c>
      <c r="C80" s="23" t="b">
        <v>0</v>
      </c>
      <c r="D80" s="23" t="b">
        <v>0</v>
      </c>
      <c r="E80" s="23" t="b">
        <v>0</v>
      </c>
      <c r="F80" s="23" t="b">
        <v>0</v>
      </c>
      <c r="G80" s="23" t="b">
        <v>0</v>
      </c>
      <c r="H80" s="23" t="b">
        <v>0</v>
      </c>
      <c r="I80" s="23" t="b">
        <v>0</v>
      </c>
      <c r="J80" s="23" t="b">
        <v>0</v>
      </c>
      <c r="K80" s="23" t="b">
        <v>0</v>
      </c>
      <c r="L80" s="23" t="b">
        <v>0</v>
      </c>
      <c r="M80" s="23" t="b">
        <v>1</v>
      </c>
      <c r="N80" s="23" t="b">
        <v>0</v>
      </c>
      <c r="O80" s="51"/>
    </row>
    <row r="81">
      <c r="A81" s="23" t="s">
        <v>5789</v>
      </c>
      <c r="B81" s="23" t="b">
        <v>1</v>
      </c>
      <c r="C81" s="23" t="b">
        <v>1</v>
      </c>
      <c r="D81" s="23" t="b">
        <v>1</v>
      </c>
      <c r="E81" s="23" t="b">
        <v>0</v>
      </c>
      <c r="F81" s="23" t="b">
        <v>0</v>
      </c>
      <c r="G81" s="23" t="b">
        <v>0</v>
      </c>
      <c r="H81" s="23" t="b">
        <v>0</v>
      </c>
      <c r="I81" s="23" t="b">
        <v>1</v>
      </c>
      <c r="J81" s="23" t="b">
        <v>0</v>
      </c>
      <c r="K81" s="23" t="b">
        <v>1</v>
      </c>
      <c r="L81" s="23" t="b">
        <v>0</v>
      </c>
      <c r="M81" s="23" t="b">
        <v>1</v>
      </c>
      <c r="N81" s="23" t="b">
        <v>1</v>
      </c>
      <c r="O81" s="51"/>
    </row>
    <row r="82">
      <c r="A82" s="23" t="s">
        <v>6737</v>
      </c>
      <c r="B82" s="23" t="b">
        <v>1</v>
      </c>
      <c r="C82" s="23" t="b">
        <v>1</v>
      </c>
      <c r="D82" s="23" t="b">
        <v>1</v>
      </c>
      <c r="E82" s="23" t="b">
        <v>0</v>
      </c>
      <c r="F82" s="23" t="b">
        <v>0</v>
      </c>
      <c r="G82" s="23" t="b">
        <v>1</v>
      </c>
      <c r="H82" s="23" t="b">
        <v>1</v>
      </c>
      <c r="I82" s="23" t="b">
        <v>1</v>
      </c>
      <c r="J82" s="23" t="b">
        <v>0</v>
      </c>
      <c r="K82" s="23" t="b">
        <v>1</v>
      </c>
      <c r="L82" s="23" t="b">
        <v>0</v>
      </c>
      <c r="M82" s="23" t="b">
        <v>1</v>
      </c>
      <c r="N82" s="23" t="b">
        <v>1</v>
      </c>
      <c r="O82" s="51"/>
    </row>
    <row r="83">
      <c r="A83" s="23" t="s">
        <v>3397</v>
      </c>
      <c r="B83" s="23" t="b">
        <v>1</v>
      </c>
      <c r="C83" s="23" t="b">
        <v>1</v>
      </c>
      <c r="D83" s="23" t="b">
        <v>1</v>
      </c>
      <c r="E83" s="23" t="b">
        <v>0</v>
      </c>
      <c r="F83" s="23" t="b">
        <v>0</v>
      </c>
      <c r="G83" s="23" t="b">
        <v>1</v>
      </c>
      <c r="H83" s="23" t="b">
        <v>1</v>
      </c>
      <c r="I83" s="23" t="b">
        <v>1</v>
      </c>
      <c r="J83" s="23" t="b">
        <v>0</v>
      </c>
      <c r="K83" s="23" t="b">
        <v>1</v>
      </c>
      <c r="L83" s="23" t="b">
        <v>0</v>
      </c>
      <c r="M83" s="23" t="b">
        <v>1</v>
      </c>
      <c r="N83" s="23" t="b">
        <v>1</v>
      </c>
      <c r="O83" s="51"/>
    </row>
    <row r="84">
      <c r="A84" s="23" t="s">
        <v>479</v>
      </c>
      <c r="B84" s="23" t="b">
        <v>0</v>
      </c>
      <c r="C84" s="23" t="b">
        <v>0</v>
      </c>
      <c r="D84" s="23" t="b">
        <v>0</v>
      </c>
      <c r="E84" s="23" t="b">
        <v>0</v>
      </c>
      <c r="F84" s="23" t="b">
        <v>0</v>
      </c>
      <c r="G84" s="23" t="b">
        <v>0</v>
      </c>
      <c r="H84" s="23" t="b">
        <v>0</v>
      </c>
      <c r="I84" s="23" t="b">
        <v>0</v>
      </c>
      <c r="J84" s="23" t="b">
        <v>0</v>
      </c>
      <c r="K84" s="23" t="b">
        <v>0</v>
      </c>
      <c r="L84" s="23" t="b">
        <v>0</v>
      </c>
      <c r="M84" s="23" t="b">
        <v>1</v>
      </c>
      <c r="N84" s="23" t="b">
        <v>0</v>
      </c>
      <c r="O84" s="51"/>
    </row>
    <row r="85">
      <c r="A85" s="23" t="s">
        <v>13877</v>
      </c>
      <c r="B85" s="23" t="b">
        <v>1</v>
      </c>
      <c r="C85" s="23" t="b">
        <v>1</v>
      </c>
      <c r="D85" s="23" t="b">
        <v>1</v>
      </c>
      <c r="E85" s="23" t="b">
        <v>0</v>
      </c>
      <c r="F85" s="23" t="b">
        <v>0</v>
      </c>
      <c r="G85" s="23" t="b">
        <v>0</v>
      </c>
      <c r="H85" s="23" t="b">
        <v>0</v>
      </c>
      <c r="I85" s="23" t="b">
        <v>1</v>
      </c>
      <c r="J85" s="23" t="b">
        <v>0</v>
      </c>
      <c r="K85" s="23" t="b">
        <v>1</v>
      </c>
      <c r="L85" s="23" t="b">
        <v>0</v>
      </c>
      <c r="M85" s="23" t="b">
        <v>1</v>
      </c>
      <c r="N85" s="23" t="b">
        <v>1</v>
      </c>
      <c r="O85" s="51"/>
    </row>
    <row r="86">
      <c r="A86" s="23" t="s">
        <v>16241</v>
      </c>
      <c r="B86" s="23" t="b">
        <v>1</v>
      </c>
      <c r="C86" s="23" t="b">
        <v>1</v>
      </c>
      <c r="D86" s="23" t="b">
        <v>1</v>
      </c>
      <c r="E86" s="23" t="b">
        <v>0</v>
      </c>
      <c r="F86" s="23" t="b">
        <v>0</v>
      </c>
      <c r="G86" s="23" t="b">
        <v>0</v>
      </c>
      <c r="H86" s="23" t="b">
        <v>0</v>
      </c>
      <c r="I86" s="23" t="b">
        <v>0</v>
      </c>
      <c r="J86" s="23" t="b">
        <v>0</v>
      </c>
      <c r="K86" s="23" t="b">
        <v>0</v>
      </c>
      <c r="L86" s="23" t="b">
        <v>1</v>
      </c>
      <c r="M86" s="23" t="b">
        <v>1</v>
      </c>
      <c r="N86" s="23" t="b">
        <v>1</v>
      </c>
      <c r="O86" s="51"/>
    </row>
    <row r="87">
      <c r="A87" s="23" t="s">
        <v>12620</v>
      </c>
      <c r="B87" s="23" t="b">
        <v>1</v>
      </c>
      <c r="C87" s="23" t="b">
        <v>1</v>
      </c>
      <c r="D87" s="23" t="b">
        <v>1</v>
      </c>
      <c r="E87" s="23" t="b">
        <v>0</v>
      </c>
      <c r="F87" s="23" t="b">
        <v>0</v>
      </c>
      <c r="G87" s="23" t="b">
        <v>0</v>
      </c>
      <c r="H87" s="23" t="b">
        <v>0</v>
      </c>
      <c r="I87" s="23" t="b">
        <v>1</v>
      </c>
      <c r="J87" s="23" t="b">
        <v>0</v>
      </c>
      <c r="K87" s="23" t="b">
        <v>1</v>
      </c>
      <c r="L87" s="23" t="b">
        <v>0</v>
      </c>
      <c r="M87" s="23" t="b">
        <v>1</v>
      </c>
      <c r="N87" s="23" t="b">
        <v>1</v>
      </c>
      <c r="O87" s="51"/>
    </row>
    <row r="88">
      <c r="A88" s="23" t="s">
        <v>8466</v>
      </c>
      <c r="B88" s="23" t="b">
        <v>1</v>
      </c>
      <c r="C88" s="23" t="b">
        <v>1</v>
      </c>
      <c r="D88" s="23" t="b">
        <v>1</v>
      </c>
      <c r="E88" s="23" t="b">
        <v>0</v>
      </c>
      <c r="F88" s="23" t="b">
        <v>0</v>
      </c>
      <c r="G88" s="23" t="b">
        <v>1</v>
      </c>
      <c r="H88" s="23" t="b">
        <v>1</v>
      </c>
      <c r="I88" s="23" t="b">
        <v>1</v>
      </c>
      <c r="J88" s="23" t="b">
        <v>0</v>
      </c>
      <c r="K88" s="23" t="b">
        <v>1</v>
      </c>
      <c r="L88" s="23" t="b">
        <v>0</v>
      </c>
      <c r="M88" s="23" t="b">
        <v>1</v>
      </c>
      <c r="N88" s="23" t="b">
        <v>1</v>
      </c>
      <c r="O88" s="51"/>
    </row>
    <row r="89">
      <c r="A89" s="23" t="s">
        <v>12086</v>
      </c>
      <c r="B89" s="23" t="b">
        <v>0</v>
      </c>
      <c r="C89" s="23" t="b">
        <v>0</v>
      </c>
      <c r="D89" s="23" t="b">
        <v>0</v>
      </c>
      <c r="E89" s="23" t="b">
        <v>0</v>
      </c>
      <c r="F89" s="23" t="b">
        <v>0</v>
      </c>
      <c r="G89" s="23" t="b">
        <v>0</v>
      </c>
      <c r="H89" s="23" t="b">
        <v>0</v>
      </c>
      <c r="I89" s="23" t="b">
        <v>1</v>
      </c>
      <c r="J89" s="23" t="b">
        <v>0</v>
      </c>
      <c r="K89" s="23" t="b">
        <v>0</v>
      </c>
      <c r="L89" s="23" t="b">
        <v>0</v>
      </c>
      <c r="M89" s="23" t="b">
        <v>0</v>
      </c>
      <c r="N89" s="23" t="b">
        <v>0</v>
      </c>
      <c r="O89" s="51"/>
    </row>
    <row r="90">
      <c r="A90" s="23" t="s">
        <v>11041</v>
      </c>
      <c r="B90" s="23" t="b">
        <v>0</v>
      </c>
      <c r="C90" s="23" t="b">
        <v>0</v>
      </c>
      <c r="D90" s="23" t="b">
        <v>0</v>
      </c>
      <c r="E90" s="23" t="b">
        <v>0</v>
      </c>
      <c r="F90" s="23" t="b">
        <v>0</v>
      </c>
      <c r="G90" s="23" t="b">
        <v>0</v>
      </c>
      <c r="H90" s="23" t="b">
        <v>0</v>
      </c>
      <c r="I90" s="23" t="b">
        <v>0</v>
      </c>
      <c r="J90" s="23" t="b">
        <v>0</v>
      </c>
      <c r="K90" s="23" t="b">
        <v>0</v>
      </c>
      <c r="L90" s="23" t="b">
        <v>0</v>
      </c>
      <c r="M90" s="23" t="b">
        <v>0</v>
      </c>
      <c r="N90" s="23" t="b">
        <v>0</v>
      </c>
      <c r="O90" s="51"/>
    </row>
    <row r="91">
      <c r="A91" s="23" t="s">
        <v>3674</v>
      </c>
      <c r="B91" s="23" t="b">
        <v>1</v>
      </c>
      <c r="C91" s="23" t="b">
        <v>1</v>
      </c>
      <c r="D91" s="23" t="b">
        <v>1</v>
      </c>
      <c r="E91" s="23" t="b">
        <v>1</v>
      </c>
      <c r="F91" s="23" t="b">
        <v>1</v>
      </c>
      <c r="G91" s="23" t="b">
        <v>1</v>
      </c>
      <c r="H91" s="23" t="b">
        <v>1</v>
      </c>
      <c r="I91" s="23" t="b">
        <v>1</v>
      </c>
      <c r="J91" s="23" t="b">
        <v>1</v>
      </c>
      <c r="K91" s="23" t="b">
        <v>1</v>
      </c>
      <c r="L91" s="23" t="b">
        <v>1</v>
      </c>
      <c r="M91" s="23" t="b">
        <v>1</v>
      </c>
      <c r="N91" s="23" t="b">
        <v>1</v>
      </c>
      <c r="O91" s="51"/>
    </row>
    <row r="92">
      <c r="A92" s="23" t="s">
        <v>2896</v>
      </c>
      <c r="B92" s="23" t="b">
        <v>1</v>
      </c>
      <c r="C92" s="23" t="b">
        <v>1</v>
      </c>
      <c r="D92" s="23" t="b">
        <v>1</v>
      </c>
      <c r="E92" s="23" t="b">
        <v>0</v>
      </c>
      <c r="F92" s="23" t="b">
        <v>0</v>
      </c>
      <c r="G92" s="23" t="b">
        <v>0</v>
      </c>
      <c r="H92" s="23" t="b">
        <v>0</v>
      </c>
      <c r="I92" s="23" t="b">
        <v>1</v>
      </c>
      <c r="J92" s="23" t="b">
        <v>0</v>
      </c>
      <c r="K92" s="23" t="b">
        <v>1</v>
      </c>
      <c r="L92" s="23" t="b">
        <v>0</v>
      </c>
      <c r="M92" s="23" t="b">
        <v>1</v>
      </c>
      <c r="N92" s="23" t="b">
        <v>1</v>
      </c>
      <c r="O92" s="51"/>
    </row>
    <row r="93">
      <c r="A93" s="23" t="s">
        <v>2033</v>
      </c>
      <c r="B93" s="23" t="b">
        <v>0</v>
      </c>
      <c r="C93" s="23" t="b">
        <v>0</v>
      </c>
      <c r="D93" s="23" t="b">
        <v>0</v>
      </c>
      <c r="E93" s="23" t="b">
        <v>0</v>
      </c>
      <c r="F93" s="23" t="b">
        <v>0</v>
      </c>
      <c r="G93" s="23" t="b">
        <v>0</v>
      </c>
      <c r="H93" s="23" t="b">
        <v>0</v>
      </c>
      <c r="I93" s="23" t="b">
        <v>1</v>
      </c>
      <c r="J93" s="23" t="b">
        <v>0</v>
      </c>
      <c r="K93" s="23" t="b">
        <v>1</v>
      </c>
      <c r="L93" s="23" t="b">
        <v>0</v>
      </c>
      <c r="M93" s="23" t="b">
        <v>0</v>
      </c>
      <c r="N93" s="23" t="b">
        <v>0</v>
      </c>
      <c r="O93" s="51"/>
    </row>
    <row r="94">
      <c r="A94" s="23" t="s">
        <v>1548</v>
      </c>
      <c r="B94" s="23" t="b">
        <v>1</v>
      </c>
      <c r="C94" s="23" t="b">
        <v>1</v>
      </c>
      <c r="D94" s="23" t="b">
        <v>1</v>
      </c>
      <c r="E94" s="23" t="b">
        <v>1</v>
      </c>
      <c r="F94" s="23" t="b">
        <v>1</v>
      </c>
      <c r="G94" s="23" t="b">
        <v>1</v>
      </c>
      <c r="H94" s="23" t="b">
        <v>1</v>
      </c>
      <c r="I94" s="23" t="b">
        <v>1</v>
      </c>
      <c r="J94" s="23" t="b">
        <v>1</v>
      </c>
      <c r="K94" s="23" t="b">
        <v>1</v>
      </c>
      <c r="L94" s="23" t="b">
        <v>1</v>
      </c>
      <c r="M94" s="23" t="b">
        <v>1</v>
      </c>
      <c r="N94" s="23" t="b">
        <v>1</v>
      </c>
      <c r="O94" s="51"/>
    </row>
    <row r="95">
      <c r="A95" s="23" t="s">
        <v>1120</v>
      </c>
      <c r="B95" s="23" t="b">
        <v>0</v>
      </c>
      <c r="C95" s="23" t="b">
        <v>0</v>
      </c>
      <c r="D95" s="23" t="b">
        <v>0</v>
      </c>
      <c r="E95" s="23" t="b">
        <v>0</v>
      </c>
      <c r="F95" s="23" t="b">
        <v>0</v>
      </c>
      <c r="G95" s="23" t="b">
        <v>0</v>
      </c>
      <c r="H95" s="23" t="b">
        <v>0</v>
      </c>
      <c r="I95" s="23" t="b">
        <v>0</v>
      </c>
      <c r="J95" s="23" t="b">
        <v>0</v>
      </c>
      <c r="K95" s="23" t="b">
        <v>0</v>
      </c>
      <c r="L95" s="23" t="b">
        <v>0</v>
      </c>
      <c r="M95" s="23" t="b">
        <v>1</v>
      </c>
      <c r="N95" s="23" t="b">
        <v>0</v>
      </c>
      <c r="O95" s="51"/>
    </row>
    <row r="96">
      <c r="A96" s="23" t="s">
        <v>14904</v>
      </c>
      <c r="B96" s="23" t="b">
        <v>1</v>
      </c>
      <c r="C96" s="23" t="b">
        <v>1</v>
      </c>
      <c r="D96" s="23" t="b">
        <v>1</v>
      </c>
      <c r="E96" s="23" t="b">
        <v>0</v>
      </c>
      <c r="F96" s="23" t="b">
        <v>0</v>
      </c>
      <c r="G96" s="23" t="b">
        <v>0</v>
      </c>
      <c r="H96" s="23" t="b">
        <v>0</v>
      </c>
      <c r="I96" s="23" t="b">
        <v>1</v>
      </c>
      <c r="J96" s="23" t="b">
        <v>1</v>
      </c>
      <c r="K96" s="23" t="b">
        <v>1</v>
      </c>
      <c r="L96" s="23" t="b">
        <v>1</v>
      </c>
      <c r="M96" s="23" t="b">
        <v>1</v>
      </c>
      <c r="N96" s="23" t="b">
        <v>1</v>
      </c>
      <c r="O96" s="51"/>
    </row>
    <row r="97">
      <c r="A97" s="23" t="s">
        <v>11332</v>
      </c>
      <c r="B97" s="23" t="b">
        <v>1</v>
      </c>
      <c r="C97" s="23" t="b">
        <v>1</v>
      </c>
      <c r="D97" s="23" t="b">
        <v>1</v>
      </c>
      <c r="E97" s="23" t="b">
        <v>0</v>
      </c>
      <c r="F97" s="23" t="b">
        <v>0</v>
      </c>
      <c r="G97" s="23" t="b">
        <v>0</v>
      </c>
      <c r="H97" s="23" t="b">
        <v>0</v>
      </c>
      <c r="I97" s="23" t="b">
        <v>1</v>
      </c>
      <c r="J97" s="23" t="b">
        <v>0</v>
      </c>
      <c r="K97" s="23" t="b">
        <v>1</v>
      </c>
      <c r="L97" s="23" t="b">
        <v>0</v>
      </c>
      <c r="M97" s="23" t="b">
        <v>1</v>
      </c>
      <c r="N97" s="23" t="b">
        <v>1</v>
      </c>
      <c r="O97" s="51"/>
    </row>
    <row r="98">
      <c r="A98" s="23" t="s">
        <v>15487</v>
      </c>
      <c r="B98" s="23" t="b">
        <v>1</v>
      </c>
      <c r="C98" s="23" t="b">
        <v>1</v>
      </c>
      <c r="D98" s="23" t="b">
        <v>1</v>
      </c>
      <c r="E98" s="23" t="b">
        <v>0</v>
      </c>
      <c r="F98" s="23" t="b">
        <v>0</v>
      </c>
      <c r="G98" s="23" t="b">
        <v>0</v>
      </c>
      <c r="H98" s="23" t="b">
        <v>0</v>
      </c>
      <c r="I98" s="23" t="b">
        <v>0</v>
      </c>
      <c r="J98" s="23" t="b">
        <v>0</v>
      </c>
      <c r="K98" s="23" t="b">
        <v>0</v>
      </c>
      <c r="L98" s="23" t="b">
        <v>1</v>
      </c>
      <c r="M98" s="23" t="b">
        <v>1</v>
      </c>
      <c r="N98" s="23" t="b">
        <v>1</v>
      </c>
      <c r="O98" s="51"/>
    </row>
    <row r="99">
      <c r="A99" s="23" t="s">
        <v>1692</v>
      </c>
      <c r="B99" s="23" t="b">
        <v>0</v>
      </c>
      <c r="C99" s="23" t="b">
        <v>0</v>
      </c>
      <c r="D99" s="23" t="b">
        <v>0</v>
      </c>
      <c r="E99" s="23" t="b">
        <v>0</v>
      </c>
      <c r="F99" s="23" t="b">
        <v>0</v>
      </c>
      <c r="G99" s="23" t="b">
        <v>0</v>
      </c>
      <c r="H99" s="23" t="b">
        <v>0</v>
      </c>
      <c r="I99" s="23" t="b">
        <v>0</v>
      </c>
      <c r="J99" s="23" t="b">
        <v>0</v>
      </c>
      <c r="K99" s="23" t="b">
        <v>0</v>
      </c>
      <c r="L99" s="23" t="b">
        <v>0</v>
      </c>
      <c r="M99" s="23" t="b">
        <v>0</v>
      </c>
      <c r="N99" s="23" t="b">
        <v>0</v>
      </c>
      <c r="O99" s="51"/>
    </row>
    <row r="100">
      <c r="A100" s="23" t="s">
        <v>14907</v>
      </c>
      <c r="B100" s="23" t="b">
        <v>1</v>
      </c>
      <c r="C100" s="23" t="b">
        <v>1</v>
      </c>
      <c r="D100" s="23" t="b">
        <v>1</v>
      </c>
      <c r="E100" s="23" t="b">
        <v>0</v>
      </c>
      <c r="F100" s="23" t="b">
        <v>0</v>
      </c>
      <c r="G100" s="23" t="b">
        <v>0</v>
      </c>
      <c r="H100" s="23" t="b">
        <v>0</v>
      </c>
      <c r="I100" s="23" t="b">
        <v>1</v>
      </c>
      <c r="J100" s="23" t="b">
        <v>0</v>
      </c>
      <c r="K100" s="23" t="b">
        <v>0</v>
      </c>
      <c r="L100" s="23" t="b">
        <v>0</v>
      </c>
      <c r="M100" s="23" t="b">
        <v>1</v>
      </c>
      <c r="N100" s="23" t="b">
        <v>1</v>
      </c>
      <c r="O100" s="51"/>
    </row>
    <row r="101">
      <c r="A101" s="23" t="s">
        <v>11229</v>
      </c>
      <c r="B101" s="23" t="b">
        <v>1</v>
      </c>
      <c r="C101" s="23" t="b">
        <v>1</v>
      </c>
      <c r="D101" s="23" t="b">
        <v>1</v>
      </c>
      <c r="E101" s="23" t="b">
        <v>0</v>
      </c>
      <c r="F101" s="23" t="b">
        <v>0</v>
      </c>
      <c r="G101" s="23" t="b">
        <v>0</v>
      </c>
      <c r="H101" s="23" t="b">
        <v>0</v>
      </c>
      <c r="I101" s="23" t="b">
        <v>1</v>
      </c>
      <c r="J101" s="23" t="b">
        <v>1</v>
      </c>
      <c r="K101" s="23" t="b">
        <v>1</v>
      </c>
      <c r="L101" s="23" t="b">
        <v>1</v>
      </c>
      <c r="M101" s="23" t="b">
        <v>1</v>
      </c>
      <c r="N101" s="23" t="b">
        <v>1</v>
      </c>
      <c r="O101" s="51"/>
    </row>
    <row r="102">
      <c r="A102" s="23" t="s">
        <v>9356</v>
      </c>
      <c r="B102" s="23" t="b">
        <v>0</v>
      </c>
      <c r="C102" s="23" t="b">
        <v>0</v>
      </c>
      <c r="D102" s="23" t="b">
        <v>0</v>
      </c>
      <c r="E102" s="23" t="b">
        <v>0</v>
      </c>
      <c r="F102" s="23" t="b">
        <v>0</v>
      </c>
      <c r="G102" s="23" t="b">
        <v>0</v>
      </c>
      <c r="H102" s="23" t="b">
        <v>0</v>
      </c>
      <c r="I102" s="23" t="b">
        <v>0</v>
      </c>
      <c r="J102" s="23" t="b">
        <v>0</v>
      </c>
      <c r="K102" s="23" t="b">
        <v>0</v>
      </c>
      <c r="L102" s="23" t="b">
        <v>0</v>
      </c>
      <c r="M102" s="23" t="b">
        <v>1</v>
      </c>
      <c r="N102" s="23" t="b">
        <v>0</v>
      </c>
      <c r="O102" s="51"/>
    </row>
    <row r="103">
      <c r="A103" s="23" t="s">
        <v>10998</v>
      </c>
      <c r="B103" s="23" t="b">
        <v>1</v>
      </c>
      <c r="C103" s="23" t="b">
        <v>1</v>
      </c>
      <c r="D103" s="23" t="b">
        <v>1</v>
      </c>
      <c r="E103" s="23" t="b">
        <v>0</v>
      </c>
      <c r="F103" s="23" t="b">
        <v>0</v>
      </c>
      <c r="G103" s="23" t="b">
        <v>0</v>
      </c>
      <c r="H103" s="23" t="b">
        <v>0</v>
      </c>
      <c r="I103" s="23" t="b">
        <v>1</v>
      </c>
      <c r="J103" s="23" t="b">
        <v>0</v>
      </c>
      <c r="K103" s="23" t="b">
        <v>1</v>
      </c>
      <c r="L103" s="23" t="b">
        <v>0</v>
      </c>
      <c r="M103" s="23" t="b">
        <v>1</v>
      </c>
      <c r="N103" s="23" t="b">
        <v>1</v>
      </c>
      <c r="O103" s="51"/>
    </row>
    <row r="104">
      <c r="A104" s="23" t="s">
        <v>15720</v>
      </c>
      <c r="B104" s="23" t="b">
        <v>1</v>
      </c>
      <c r="C104" s="23" t="b">
        <v>1</v>
      </c>
      <c r="D104" s="23" t="b">
        <v>1</v>
      </c>
      <c r="E104" s="23" t="b">
        <v>1</v>
      </c>
      <c r="F104" s="23" t="b">
        <v>0</v>
      </c>
      <c r="G104" s="23" t="b">
        <v>1</v>
      </c>
      <c r="H104" s="23" t="b">
        <v>1</v>
      </c>
      <c r="I104" s="23" t="b">
        <v>1</v>
      </c>
      <c r="J104" s="23" t="b">
        <v>1</v>
      </c>
      <c r="K104" s="23" t="b">
        <v>0</v>
      </c>
      <c r="L104" s="23" t="b">
        <v>0</v>
      </c>
      <c r="M104" s="23" t="b">
        <v>1</v>
      </c>
      <c r="N104" s="23" t="b">
        <v>1</v>
      </c>
      <c r="O104" s="51"/>
    </row>
    <row r="105">
      <c r="A105" s="23" t="s">
        <v>16575</v>
      </c>
      <c r="B105" s="23" t="b">
        <v>1</v>
      </c>
      <c r="C105" s="23" t="b">
        <v>1</v>
      </c>
      <c r="D105" s="23" t="b">
        <v>1</v>
      </c>
      <c r="E105" s="23" t="b">
        <v>0</v>
      </c>
      <c r="F105" s="23" t="b">
        <v>0</v>
      </c>
      <c r="G105" s="23" t="b">
        <v>0</v>
      </c>
      <c r="H105" s="23" t="b">
        <v>0</v>
      </c>
      <c r="I105" s="23" t="b">
        <v>1</v>
      </c>
      <c r="J105" s="23" t="b">
        <v>1</v>
      </c>
      <c r="K105" s="23" t="b">
        <v>1</v>
      </c>
      <c r="L105" s="23" t="b">
        <v>1</v>
      </c>
      <c r="M105" s="23" t="b">
        <v>1</v>
      </c>
      <c r="N105" s="23" t="b">
        <v>1</v>
      </c>
      <c r="O105" s="51"/>
    </row>
    <row r="106">
      <c r="A106" s="23" t="s">
        <v>14532</v>
      </c>
      <c r="B106" s="23" t="b">
        <v>1</v>
      </c>
      <c r="C106" s="23" t="b">
        <v>1</v>
      </c>
      <c r="D106" s="23" t="b">
        <v>1</v>
      </c>
      <c r="E106" s="23" t="b">
        <v>0</v>
      </c>
      <c r="F106" s="23" t="b">
        <v>0</v>
      </c>
      <c r="G106" s="23" t="b">
        <v>0</v>
      </c>
      <c r="H106" s="23" t="b">
        <v>0</v>
      </c>
      <c r="I106" s="23" t="b">
        <v>0</v>
      </c>
      <c r="J106" s="23" t="b">
        <v>0</v>
      </c>
      <c r="K106" s="23" t="b">
        <v>0</v>
      </c>
      <c r="L106" s="23" t="b">
        <v>0</v>
      </c>
      <c r="M106" s="23" t="b">
        <v>1</v>
      </c>
      <c r="N106" s="23" t="b">
        <v>1</v>
      </c>
      <c r="O106" s="51"/>
    </row>
    <row r="107">
      <c r="A107" s="23" t="s">
        <v>13300</v>
      </c>
      <c r="B107" s="23" t="b">
        <v>1</v>
      </c>
      <c r="C107" s="23" t="b">
        <v>1</v>
      </c>
      <c r="D107" s="23" t="b">
        <v>1</v>
      </c>
      <c r="E107" s="23" t="b">
        <v>0</v>
      </c>
      <c r="F107" s="23" t="b">
        <v>0</v>
      </c>
      <c r="G107" s="23" t="b">
        <v>0</v>
      </c>
      <c r="H107" s="23" t="b">
        <v>0</v>
      </c>
      <c r="I107" s="23" t="b">
        <v>1</v>
      </c>
      <c r="J107" s="23" t="b">
        <v>0</v>
      </c>
      <c r="K107" s="23" t="b">
        <v>1</v>
      </c>
      <c r="L107" s="23" t="b">
        <v>0</v>
      </c>
      <c r="M107" s="23" t="b">
        <v>1</v>
      </c>
      <c r="N107" s="23" t="b">
        <v>1</v>
      </c>
      <c r="O107" s="51"/>
    </row>
    <row r="108">
      <c r="A108" s="23" t="s">
        <v>3055</v>
      </c>
      <c r="B108" s="23" t="b">
        <v>1</v>
      </c>
      <c r="C108" s="23" t="b">
        <v>1</v>
      </c>
      <c r="D108" s="23" t="b">
        <v>1</v>
      </c>
      <c r="E108" s="23" t="b">
        <v>0</v>
      </c>
      <c r="F108" s="23" t="b">
        <v>0</v>
      </c>
      <c r="G108" s="23" t="b">
        <v>1</v>
      </c>
      <c r="H108" s="23" t="b">
        <v>1</v>
      </c>
      <c r="I108" s="23" t="b">
        <v>1</v>
      </c>
      <c r="J108" s="23" t="b">
        <v>0</v>
      </c>
      <c r="K108" s="23" t="b">
        <v>1</v>
      </c>
      <c r="L108" s="23" t="b">
        <v>0</v>
      </c>
      <c r="M108" s="23" t="b">
        <v>1</v>
      </c>
      <c r="N108" s="23" t="b">
        <v>1</v>
      </c>
      <c r="O108" s="51"/>
    </row>
    <row r="109">
      <c r="A109" s="23" t="s">
        <v>571</v>
      </c>
      <c r="B109" s="23" t="b">
        <v>1</v>
      </c>
      <c r="C109" s="23" t="b">
        <v>1</v>
      </c>
      <c r="D109" s="23" t="b">
        <v>1</v>
      </c>
      <c r="E109" s="23" t="b">
        <v>0</v>
      </c>
      <c r="F109" s="23" t="b">
        <v>0</v>
      </c>
      <c r="G109" s="23" t="b">
        <v>0</v>
      </c>
      <c r="H109" s="23" t="b">
        <v>0</v>
      </c>
      <c r="I109" s="23" t="b">
        <v>1</v>
      </c>
      <c r="J109" s="23" t="b">
        <v>1</v>
      </c>
      <c r="K109" s="23" t="b">
        <v>1</v>
      </c>
      <c r="L109" s="23" t="b">
        <v>1</v>
      </c>
      <c r="M109" s="23" t="b">
        <v>1</v>
      </c>
      <c r="N109" s="23" t="b">
        <v>1</v>
      </c>
      <c r="O109" s="51"/>
    </row>
    <row r="110">
      <c r="A110" s="23" t="s">
        <v>10706</v>
      </c>
      <c r="B110" s="23" t="b">
        <v>1</v>
      </c>
      <c r="C110" s="23" t="b">
        <v>1</v>
      </c>
      <c r="D110" s="23" t="b">
        <v>1</v>
      </c>
      <c r="E110" s="23" t="b">
        <v>0</v>
      </c>
      <c r="F110" s="23" t="b">
        <v>0</v>
      </c>
      <c r="G110" s="23" t="b">
        <v>1</v>
      </c>
      <c r="H110" s="23" t="b">
        <v>1</v>
      </c>
      <c r="I110" s="23" t="b">
        <v>1</v>
      </c>
      <c r="J110" s="23" t="b">
        <v>0</v>
      </c>
      <c r="K110" s="23" t="b">
        <v>1</v>
      </c>
      <c r="L110" s="23" t="b">
        <v>0</v>
      </c>
      <c r="M110" s="23" t="b">
        <v>1</v>
      </c>
      <c r="N110" s="23" t="b">
        <v>1</v>
      </c>
      <c r="O110" s="51"/>
    </row>
    <row r="111">
      <c r="A111" s="23" t="s">
        <v>15798</v>
      </c>
      <c r="B111" s="23" t="b">
        <v>1</v>
      </c>
      <c r="C111" s="23" t="b">
        <v>1</v>
      </c>
      <c r="D111" s="23" t="b">
        <v>1</v>
      </c>
      <c r="E111" s="23" t="b">
        <v>0</v>
      </c>
      <c r="F111" s="23" t="b">
        <v>0</v>
      </c>
      <c r="G111" s="23" t="b">
        <v>0</v>
      </c>
      <c r="H111" s="23" t="b">
        <v>0</v>
      </c>
      <c r="I111" s="23" t="b">
        <v>1</v>
      </c>
      <c r="J111" s="23" t="b">
        <v>0</v>
      </c>
      <c r="K111" s="23" t="b">
        <v>1</v>
      </c>
      <c r="L111" s="23" t="b">
        <v>0</v>
      </c>
      <c r="M111" s="23" t="b">
        <v>1</v>
      </c>
      <c r="N111" s="23" t="b">
        <v>1</v>
      </c>
      <c r="O111" s="51"/>
    </row>
    <row r="112">
      <c r="A112" s="23" t="s">
        <v>7662</v>
      </c>
      <c r="B112" s="23" t="b">
        <v>1</v>
      </c>
      <c r="C112" s="23" t="b">
        <v>1</v>
      </c>
      <c r="D112" s="23" t="b">
        <v>1</v>
      </c>
      <c r="E112" s="23" t="b">
        <v>0</v>
      </c>
      <c r="F112" s="23" t="b">
        <v>0</v>
      </c>
      <c r="G112" s="23" t="b">
        <v>1</v>
      </c>
      <c r="H112" s="23" t="b">
        <v>1</v>
      </c>
      <c r="I112" s="23" t="b">
        <v>1</v>
      </c>
      <c r="J112" s="23" t="b">
        <v>0</v>
      </c>
      <c r="K112" s="23" t="b">
        <v>1</v>
      </c>
      <c r="L112" s="23" t="b">
        <v>0</v>
      </c>
      <c r="M112" s="23" t="b">
        <v>1</v>
      </c>
      <c r="N112" s="23" t="b">
        <v>1</v>
      </c>
      <c r="O112" s="51"/>
    </row>
    <row r="113">
      <c r="A113" s="23" t="s">
        <v>9614</v>
      </c>
      <c r="B113" s="23" t="b">
        <v>0</v>
      </c>
      <c r="C113" s="23" t="b">
        <v>0</v>
      </c>
      <c r="D113" s="23" t="b">
        <v>0</v>
      </c>
      <c r="E113" s="23" t="b">
        <v>0</v>
      </c>
      <c r="F113" s="23" t="b">
        <v>0</v>
      </c>
      <c r="G113" s="23" t="b">
        <v>0</v>
      </c>
      <c r="H113" s="23" t="b">
        <v>0</v>
      </c>
      <c r="I113" s="23" t="b">
        <v>1</v>
      </c>
      <c r="J113" s="23" t="b">
        <v>0</v>
      </c>
      <c r="K113" s="23" t="b">
        <v>0</v>
      </c>
      <c r="L113" s="23" t="b">
        <v>0</v>
      </c>
      <c r="M113" s="23" t="b">
        <v>0</v>
      </c>
      <c r="N113" s="23" t="b">
        <v>0</v>
      </c>
      <c r="O113" s="51"/>
    </row>
    <row r="114">
      <c r="A114" s="23" t="s">
        <v>10354</v>
      </c>
      <c r="B114" s="23" t="b">
        <v>0</v>
      </c>
      <c r="C114" s="23" t="b">
        <v>0</v>
      </c>
      <c r="D114" s="23" t="b">
        <v>0</v>
      </c>
      <c r="E114" s="23" t="b">
        <v>0</v>
      </c>
      <c r="F114" s="23" t="b">
        <v>0</v>
      </c>
      <c r="G114" s="23" t="b">
        <v>0</v>
      </c>
      <c r="H114" s="23" t="b">
        <v>0</v>
      </c>
      <c r="I114" s="23" t="b">
        <v>1</v>
      </c>
      <c r="J114" s="23" t="b">
        <v>0</v>
      </c>
      <c r="K114" s="23" t="b">
        <v>0</v>
      </c>
      <c r="L114" s="23" t="b">
        <v>0</v>
      </c>
      <c r="M114" s="23" t="b">
        <v>0</v>
      </c>
      <c r="N114" s="23" t="b">
        <v>0</v>
      </c>
      <c r="O114" s="51"/>
    </row>
    <row r="115">
      <c r="A115" s="23" t="s">
        <v>4136</v>
      </c>
      <c r="B115" s="23" t="b">
        <v>0</v>
      </c>
      <c r="C115" s="23" t="b">
        <v>0</v>
      </c>
      <c r="D115" s="23" t="b">
        <v>0</v>
      </c>
      <c r="E115" s="23" t="b">
        <v>0</v>
      </c>
      <c r="F115" s="23" t="b">
        <v>0</v>
      </c>
      <c r="G115" s="23" t="b">
        <v>0</v>
      </c>
      <c r="H115" s="23" t="b">
        <v>0</v>
      </c>
      <c r="I115" s="23" t="b">
        <v>0</v>
      </c>
      <c r="J115" s="23" t="b">
        <v>0</v>
      </c>
      <c r="K115" s="23" t="b">
        <v>0</v>
      </c>
      <c r="L115" s="23" t="b">
        <v>0</v>
      </c>
      <c r="M115" s="23" t="b">
        <v>1</v>
      </c>
      <c r="N115" s="23" t="b">
        <v>0</v>
      </c>
      <c r="O115" s="51"/>
    </row>
    <row r="116">
      <c r="A116" s="23" t="s">
        <v>4173</v>
      </c>
      <c r="B116" s="23" t="b">
        <v>1</v>
      </c>
      <c r="C116" s="23" t="b">
        <v>1</v>
      </c>
      <c r="D116" s="23" t="b">
        <v>1</v>
      </c>
      <c r="E116" s="23" t="b">
        <v>0</v>
      </c>
      <c r="F116" s="23" t="b">
        <v>0</v>
      </c>
      <c r="G116" s="23" t="b">
        <v>0</v>
      </c>
      <c r="H116" s="23" t="b">
        <v>0</v>
      </c>
      <c r="I116" s="23" t="b">
        <v>1</v>
      </c>
      <c r="J116" s="23" t="b">
        <v>1</v>
      </c>
      <c r="K116" s="23" t="b">
        <v>1</v>
      </c>
      <c r="L116" s="23" t="b">
        <v>1</v>
      </c>
      <c r="M116" s="23" t="b">
        <v>1</v>
      </c>
      <c r="N116" s="23" t="b">
        <v>1</v>
      </c>
      <c r="O116" s="51"/>
    </row>
    <row r="117">
      <c r="A117" s="23" t="s">
        <v>12667</v>
      </c>
      <c r="B117" s="23" t="b">
        <v>1</v>
      </c>
      <c r="C117" s="23" t="b">
        <v>1</v>
      </c>
      <c r="D117" s="23" t="b">
        <v>1</v>
      </c>
      <c r="E117" s="23" t="b">
        <v>0</v>
      </c>
      <c r="F117" s="23" t="b">
        <v>0</v>
      </c>
      <c r="G117" s="23" t="b">
        <v>1</v>
      </c>
      <c r="H117" s="23" t="b">
        <v>1</v>
      </c>
      <c r="I117" s="23" t="b">
        <v>1</v>
      </c>
      <c r="J117" s="23" t="b">
        <v>0</v>
      </c>
      <c r="K117" s="23" t="b">
        <v>0</v>
      </c>
      <c r="L117" s="23" t="b">
        <v>0</v>
      </c>
      <c r="M117" s="23" t="b">
        <v>1</v>
      </c>
      <c r="N117" s="23" t="b">
        <v>1</v>
      </c>
      <c r="O117" s="51"/>
    </row>
    <row r="118">
      <c r="A118" s="23" t="s">
        <v>9653</v>
      </c>
      <c r="B118" s="23" t="b">
        <v>1</v>
      </c>
      <c r="C118" s="23" t="b">
        <v>1</v>
      </c>
      <c r="D118" s="23" t="b">
        <v>1</v>
      </c>
      <c r="E118" s="23" t="b">
        <v>0</v>
      </c>
      <c r="F118" s="23" t="b">
        <v>0</v>
      </c>
      <c r="G118" s="23" t="b">
        <v>1</v>
      </c>
      <c r="H118" s="23" t="b">
        <v>1</v>
      </c>
      <c r="I118" s="23" t="b">
        <v>1</v>
      </c>
      <c r="J118" s="23" t="b">
        <v>0</v>
      </c>
      <c r="K118" s="23" t="b">
        <v>1</v>
      </c>
      <c r="L118" s="23" t="b">
        <v>0</v>
      </c>
      <c r="M118" s="23" t="b">
        <v>1</v>
      </c>
      <c r="N118" s="23" t="b">
        <v>1</v>
      </c>
      <c r="O118" s="51"/>
    </row>
    <row r="119">
      <c r="A119" s="23" t="s">
        <v>13824</v>
      </c>
      <c r="B119" s="23" t="b">
        <v>1</v>
      </c>
      <c r="C119" s="23" t="b">
        <v>1</v>
      </c>
      <c r="D119" s="23" t="b">
        <v>1</v>
      </c>
      <c r="E119" s="23" t="b">
        <v>0</v>
      </c>
      <c r="F119" s="23" t="b">
        <v>0</v>
      </c>
      <c r="G119" s="23" t="b">
        <v>1</v>
      </c>
      <c r="H119" s="23" t="b">
        <v>1</v>
      </c>
      <c r="I119" s="23" t="b">
        <v>1</v>
      </c>
      <c r="J119" s="23" t="b">
        <v>0</v>
      </c>
      <c r="K119" s="23" t="b">
        <v>1</v>
      </c>
      <c r="L119" s="23" t="b">
        <v>0</v>
      </c>
      <c r="M119" s="23" t="b">
        <v>1</v>
      </c>
      <c r="N119" s="23" t="b">
        <v>1</v>
      </c>
      <c r="O119" s="51"/>
    </row>
    <row r="120">
      <c r="A120" s="23" t="s">
        <v>2414</v>
      </c>
      <c r="B120" s="23" t="b">
        <v>0</v>
      </c>
      <c r="C120" s="23" t="b">
        <v>0</v>
      </c>
      <c r="D120" s="23" t="b">
        <v>0</v>
      </c>
      <c r="E120" s="23" t="b">
        <v>0</v>
      </c>
      <c r="F120" s="23" t="b">
        <v>0</v>
      </c>
      <c r="G120" s="23" t="b">
        <v>0</v>
      </c>
      <c r="H120" s="23" t="b">
        <v>0</v>
      </c>
      <c r="I120" s="23" t="b">
        <v>1</v>
      </c>
      <c r="J120" s="23" t="b">
        <v>0</v>
      </c>
      <c r="K120" s="23" t="b">
        <v>0</v>
      </c>
      <c r="L120" s="23" t="b">
        <v>0</v>
      </c>
      <c r="M120" s="23" t="b">
        <v>0</v>
      </c>
      <c r="N120" s="23" t="b">
        <v>0</v>
      </c>
      <c r="O120" s="51"/>
    </row>
    <row r="121">
      <c r="A121" s="23" t="s">
        <v>125</v>
      </c>
      <c r="B121" s="23" t="b">
        <v>0</v>
      </c>
      <c r="C121" s="23" t="b">
        <v>0</v>
      </c>
      <c r="D121" s="23" t="b">
        <v>0</v>
      </c>
      <c r="E121" s="23" t="b">
        <v>0</v>
      </c>
      <c r="F121" s="23" t="b">
        <v>0</v>
      </c>
      <c r="G121" s="23" t="b">
        <v>0</v>
      </c>
      <c r="H121" s="23" t="b">
        <v>0</v>
      </c>
      <c r="I121" s="23" t="b">
        <v>1</v>
      </c>
      <c r="J121" s="23" t="b">
        <v>0</v>
      </c>
      <c r="K121" s="23" t="b">
        <v>0</v>
      </c>
      <c r="L121" s="23" t="b">
        <v>0</v>
      </c>
      <c r="M121" s="23" t="b">
        <v>0</v>
      </c>
      <c r="N121" s="23" t="b">
        <v>0</v>
      </c>
      <c r="O121" s="51"/>
    </row>
    <row r="122">
      <c r="A122" s="23" t="s">
        <v>12841</v>
      </c>
      <c r="B122" s="23" t="b">
        <v>0</v>
      </c>
      <c r="C122" s="23" t="b">
        <v>0</v>
      </c>
      <c r="D122" s="23" t="b">
        <v>0</v>
      </c>
      <c r="E122" s="23" t="b">
        <v>0</v>
      </c>
      <c r="F122" s="23" t="b">
        <v>0</v>
      </c>
      <c r="G122" s="23" t="b">
        <v>0</v>
      </c>
      <c r="H122" s="23" t="b">
        <v>0</v>
      </c>
      <c r="I122" s="23" t="b">
        <v>1</v>
      </c>
      <c r="J122" s="23" t="b">
        <v>0</v>
      </c>
      <c r="K122" s="23" t="b">
        <v>0</v>
      </c>
      <c r="L122" s="23" t="b">
        <v>0</v>
      </c>
      <c r="M122" s="23" t="b">
        <v>0</v>
      </c>
      <c r="N122" s="23" t="b">
        <v>0</v>
      </c>
      <c r="O122" s="51"/>
    </row>
    <row r="123">
      <c r="A123" s="23" t="s">
        <v>12568</v>
      </c>
      <c r="B123" s="23" t="b">
        <v>0</v>
      </c>
      <c r="C123" s="23" t="b">
        <v>0</v>
      </c>
      <c r="D123" s="23" t="b">
        <v>0</v>
      </c>
      <c r="E123" s="23" t="b">
        <v>0</v>
      </c>
      <c r="F123" s="23" t="b">
        <v>0</v>
      </c>
      <c r="G123" s="23" t="b">
        <v>0</v>
      </c>
      <c r="H123" s="23" t="b">
        <v>0</v>
      </c>
      <c r="I123" s="23" t="b">
        <v>0</v>
      </c>
      <c r="J123" s="23" t="b">
        <v>0</v>
      </c>
      <c r="K123" s="23" t="b">
        <v>0</v>
      </c>
      <c r="L123" s="23" t="b">
        <v>0</v>
      </c>
      <c r="M123" s="23" t="b">
        <v>0</v>
      </c>
      <c r="N123" s="23" t="b">
        <v>0</v>
      </c>
      <c r="O123" s="51"/>
    </row>
    <row r="124">
      <c r="A124" s="23" t="s">
        <v>5663</v>
      </c>
      <c r="B124" s="23" t="b">
        <v>1</v>
      </c>
      <c r="C124" s="23" t="b">
        <v>1</v>
      </c>
      <c r="D124" s="23" t="b">
        <v>1</v>
      </c>
      <c r="E124" s="23" t="b">
        <v>0</v>
      </c>
      <c r="F124" s="23" t="b">
        <v>0</v>
      </c>
      <c r="G124" s="23" t="b">
        <v>1</v>
      </c>
      <c r="H124" s="23" t="b">
        <v>1</v>
      </c>
      <c r="I124" s="23" t="b">
        <v>1</v>
      </c>
      <c r="J124" s="23" t="b">
        <v>0</v>
      </c>
      <c r="K124" s="23" t="b">
        <v>1</v>
      </c>
      <c r="L124" s="23" t="b">
        <v>0</v>
      </c>
      <c r="M124" s="23" t="b">
        <v>1</v>
      </c>
      <c r="N124" s="23" t="b">
        <v>1</v>
      </c>
      <c r="O124" s="51"/>
    </row>
    <row r="125">
      <c r="A125" s="23" t="s">
        <v>10886</v>
      </c>
      <c r="B125" s="23" t="b">
        <v>1</v>
      </c>
      <c r="C125" s="23" t="b">
        <v>1</v>
      </c>
      <c r="D125" s="23" t="b">
        <v>1</v>
      </c>
      <c r="E125" s="23" t="b">
        <v>0</v>
      </c>
      <c r="F125" s="23" t="b">
        <v>0</v>
      </c>
      <c r="G125" s="23" t="b">
        <v>1</v>
      </c>
      <c r="H125" s="23" t="b">
        <v>1</v>
      </c>
      <c r="I125" s="23" t="b">
        <v>1</v>
      </c>
      <c r="J125" s="23" t="b">
        <v>0</v>
      </c>
      <c r="K125" s="23" t="b">
        <v>1</v>
      </c>
      <c r="L125" s="23" t="b">
        <v>0</v>
      </c>
      <c r="M125" s="23" t="b">
        <v>1</v>
      </c>
      <c r="N125" s="23" t="b">
        <v>1</v>
      </c>
      <c r="O125" s="51"/>
    </row>
    <row r="126">
      <c r="A126" s="23" t="s">
        <v>9237</v>
      </c>
      <c r="B126" s="23" t="b">
        <v>1</v>
      </c>
      <c r="C126" s="23" t="b">
        <v>1</v>
      </c>
      <c r="D126" s="23" t="b">
        <v>1</v>
      </c>
      <c r="E126" s="23" t="b">
        <v>0</v>
      </c>
      <c r="F126" s="23" t="b">
        <v>0</v>
      </c>
      <c r="G126" s="23" t="b">
        <v>0</v>
      </c>
      <c r="H126" s="23" t="b">
        <v>0</v>
      </c>
      <c r="I126" s="23" t="b">
        <v>1</v>
      </c>
      <c r="J126" s="23" t="b">
        <v>1</v>
      </c>
      <c r="K126" s="23" t="b">
        <v>1</v>
      </c>
      <c r="L126" s="23" t="b">
        <v>1</v>
      </c>
      <c r="M126" s="23" t="b">
        <v>1</v>
      </c>
      <c r="N126" s="23" t="b">
        <v>1</v>
      </c>
      <c r="O126" s="51"/>
    </row>
    <row r="127">
      <c r="A127" s="23" t="s">
        <v>127</v>
      </c>
      <c r="B127" s="23" t="b">
        <v>0</v>
      </c>
      <c r="C127" s="23" t="b">
        <v>0</v>
      </c>
      <c r="D127" s="23" t="b">
        <v>0</v>
      </c>
      <c r="E127" s="23" t="b">
        <v>0</v>
      </c>
      <c r="F127" s="23" t="b">
        <v>0</v>
      </c>
      <c r="G127" s="23" t="b">
        <v>0</v>
      </c>
      <c r="H127" s="23" t="b">
        <v>0</v>
      </c>
      <c r="I127" s="23" t="b">
        <v>0</v>
      </c>
      <c r="J127" s="23" t="b">
        <v>0</v>
      </c>
      <c r="K127" s="23" t="b">
        <v>0</v>
      </c>
      <c r="L127" s="23" t="b">
        <v>0</v>
      </c>
      <c r="M127" s="23" t="b">
        <v>0</v>
      </c>
      <c r="N127" s="23" t="b">
        <v>0</v>
      </c>
      <c r="O127" s="51"/>
    </row>
    <row r="128">
      <c r="A128" s="23" t="s">
        <v>6513</v>
      </c>
      <c r="B128" s="23" t="b">
        <v>1</v>
      </c>
      <c r="C128" s="23" t="b">
        <v>1</v>
      </c>
      <c r="D128" s="23" t="b">
        <v>1</v>
      </c>
      <c r="E128" s="23" t="b">
        <v>0</v>
      </c>
      <c r="F128" s="23" t="b">
        <v>0</v>
      </c>
      <c r="G128" s="23" t="b">
        <v>1</v>
      </c>
      <c r="H128" s="23" t="b">
        <v>1</v>
      </c>
      <c r="I128" s="23" t="b">
        <v>1</v>
      </c>
      <c r="J128" s="23" t="b">
        <v>0</v>
      </c>
      <c r="K128" s="23" t="b">
        <v>1</v>
      </c>
      <c r="L128" s="23" t="b">
        <v>0</v>
      </c>
      <c r="M128" s="23" t="b">
        <v>1</v>
      </c>
      <c r="N128" s="23" t="b">
        <v>1</v>
      </c>
      <c r="O128" s="51"/>
    </row>
    <row r="129">
      <c r="A129" s="23" t="s">
        <v>7499</v>
      </c>
      <c r="B129" s="23" t="b">
        <v>1</v>
      </c>
      <c r="C129" s="23" t="b">
        <v>1</v>
      </c>
      <c r="D129" s="23" t="b">
        <v>1</v>
      </c>
      <c r="E129" s="23" t="b">
        <v>0</v>
      </c>
      <c r="F129" s="23" t="b">
        <v>0</v>
      </c>
      <c r="G129" s="23" t="b">
        <v>1</v>
      </c>
      <c r="H129" s="23" t="b">
        <v>1</v>
      </c>
      <c r="I129" s="23" t="b">
        <v>1</v>
      </c>
      <c r="J129" s="23" t="b">
        <v>0</v>
      </c>
      <c r="K129" s="23" t="b">
        <v>1</v>
      </c>
      <c r="L129" s="23" t="b">
        <v>0</v>
      </c>
      <c r="M129" s="23" t="b">
        <v>1</v>
      </c>
      <c r="N129" s="23" t="b">
        <v>1</v>
      </c>
      <c r="O129" s="51"/>
    </row>
    <row r="130">
      <c r="A130" s="23" t="s">
        <v>3913</v>
      </c>
      <c r="B130" s="23" t="b">
        <v>1</v>
      </c>
      <c r="C130" s="23" t="b">
        <v>1</v>
      </c>
      <c r="D130" s="23" t="b">
        <v>1</v>
      </c>
      <c r="E130" s="23" t="b">
        <v>0</v>
      </c>
      <c r="F130" s="23" t="b">
        <v>0</v>
      </c>
      <c r="G130" s="23" t="b">
        <v>1</v>
      </c>
      <c r="H130" s="23" t="b">
        <v>1</v>
      </c>
      <c r="I130" s="23" t="b">
        <v>1</v>
      </c>
      <c r="J130" s="23" t="b">
        <v>0</v>
      </c>
      <c r="K130" s="23" t="b">
        <v>1</v>
      </c>
      <c r="L130" s="23" t="b">
        <v>0</v>
      </c>
      <c r="M130" s="23" t="b">
        <v>1</v>
      </c>
      <c r="N130" s="23" t="b">
        <v>1</v>
      </c>
      <c r="O130" s="51"/>
    </row>
    <row r="131">
      <c r="A131" s="23" t="s">
        <v>3236</v>
      </c>
      <c r="B131" s="23" t="b">
        <v>0</v>
      </c>
      <c r="C131" s="23" t="b">
        <v>0</v>
      </c>
      <c r="D131" s="23" t="b">
        <v>0</v>
      </c>
      <c r="E131" s="23" t="b">
        <v>0</v>
      </c>
      <c r="F131" s="23" t="b">
        <v>0</v>
      </c>
      <c r="G131" s="23" t="b">
        <v>0</v>
      </c>
      <c r="H131" s="23" t="b">
        <v>0</v>
      </c>
      <c r="I131" s="23" t="b">
        <v>1</v>
      </c>
      <c r="J131" s="23" t="b">
        <v>0</v>
      </c>
      <c r="K131" s="23" t="b">
        <v>1</v>
      </c>
      <c r="L131" s="23" t="b">
        <v>0</v>
      </c>
      <c r="M131" s="23" t="b">
        <v>0</v>
      </c>
      <c r="N131" s="23" t="b">
        <v>0</v>
      </c>
      <c r="O131" s="51"/>
    </row>
    <row r="132">
      <c r="A132" s="23" t="s">
        <v>4023</v>
      </c>
      <c r="B132" s="23" t="b">
        <v>1</v>
      </c>
      <c r="C132" s="23" t="b">
        <v>1</v>
      </c>
      <c r="D132" s="23" t="b">
        <v>1</v>
      </c>
      <c r="E132" s="23" t="b">
        <v>1</v>
      </c>
      <c r="F132" s="23" t="b">
        <v>1</v>
      </c>
      <c r="G132" s="23" t="b">
        <v>1</v>
      </c>
      <c r="H132" s="23" t="b">
        <v>1</v>
      </c>
      <c r="I132" s="23" t="b">
        <v>1</v>
      </c>
      <c r="J132" s="23" t="b">
        <v>1</v>
      </c>
      <c r="K132" s="23" t="b">
        <v>1</v>
      </c>
      <c r="L132" s="23" t="b">
        <v>1</v>
      </c>
      <c r="M132" s="23" t="b">
        <v>1</v>
      </c>
      <c r="N132" s="23" t="b">
        <v>1</v>
      </c>
      <c r="O132" s="51"/>
    </row>
    <row r="133">
      <c r="A133" s="23" t="s">
        <v>129</v>
      </c>
      <c r="B133" s="23" t="b">
        <v>0</v>
      </c>
      <c r="C133" s="23" t="b">
        <v>0</v>
      </c>
      <c r="D133" s="23" t="b">
        <v>0</v>
      </c>
      <c r="E133" s="23" t="b">
        <v>0</v>
      </c>
      <c r="F133" s="23" t="b">
        <v>0</v>
      </c>
      <c r="G133" s="23" t="b">
        <v>0</v>
      </c>
      <c r="H133" s="23" t="b">
        <v>0</v>
      </c>
      <c r="I133" s="23" t="b">
        <v>0</v>
      </c>
      <c r="J133" s="23" t="b">
        <v>0</v>
      </c>
      <c r="K133" s="23" t="b">
        <v>0</v>
      </c>
      <c r="L133" s="23" t="b">
        <v>0</v>
      </c>
      <c r="M133" s="23" t="b">
        <v>1</v>
      </c>
      <c r="N133" s="23" t="b">
        <v>0</v>
      </c>
      <c r="O133" s="51"/>
    </row>
    <row r="134">
      <c r="A134" s="23" t="s">
        <v>5514</v>
      </c>
      <c r="B134" s="23" t="b">
        <v>1</v>
      </c>
      <c r="C134" s="23" t="b">
        <v>1</v>
      </c>
      <c r="D134" s="23" t="b">
        <v>1</v>
      </c>
      <c r="E134" s="23" t="b">
        <v>0</v>
      </c>
      <c r="F134" s="23" t="b">
        <v>0</v>
      </c>
      <c r="G134" s="23" t="b">
        <v>1</v>
      </c>
      <c r="H134" s="23" t="b">
        <v>1</v>
      </c>
      <c r="I134" s="23" t="b">
        <v>1</v>
      </c>
      <c r="J134" s="23" t="b">
        <v>0</v>
      </c>
      <c r="K134" s="23" t="b">
        <v>1</v>
      </c>
      <c r="L134" s="23" t="b">
        <v>0</v>
      </c>
      <c r="M134" s="23" t="b">
        <v>1</v>
      </c>
      <c r="N134" s="23" t="b">
        <v>1</v>
      </c>
      <c r="O134" s="51"/>
    </row>
    <row r="135">
      <c r="A135" s="23" t="s">
        <v>10104</v>
      </c>
      <c r="B135" s="23" t="b">
        <v>1</v>
      </c>
      <c r="C135" s="23" t="b">
        <v>1</v>
      </c>
      <c r="D135" s="23" t="b">
        <v>1</v>
      </c>
      <c r="E135" s="23" t="b">
        <v>0</v>
      </c>
      <c r="F135" s="23" t="b">
        <v>0</v>
      </c>
      <c r="G135" s="23" t="b">
        <v>1</v>
      </c>
      <c r="H135" s="23" t="b">
        <v>1</v>
      </c>
      <c r="I135" s="23" t="b">
        <v>1</v>
      </c>
      <c r="J135" s="23" t="b">
        <v>0</v>
      </c>
      <c r="K135" s="23" t="b">
        <v>1</v>
      </c>
      <c r="L135" s="23" t="b">
        <v>0</v>
      </c>
      <c r="M135" s="23" t="b">
        <v>1</v>
      </c>
      <c r="N135" s="23" t="b">
        <v>1</v>
      </c>
      <c r="O135" s="51"/>
    </row>
    <row r="136">
      <c r="A136" s="23" t="s">
        <v>131</v>
      </c>
      <c r="B136" s="23" t="b">
        <v>1</v>
      </c>
      <c r="C136" s="23" t="b">
        <v>1</v>
      </c>
      <c r="D136" s="23" t="b">
        <v>1</v>
      </c>
      <c r="E136" s="23" t="b">
        <v>0</v>
      </c>
      <c r="F136" s="23" t="b">
        <v>0</v>
      </c>
      <c r="G136" s="23" t="b">
        <v>0</v>
      </c>
      <c r="H136" s="23" t="b">
        <v>0</v>
      </c>
      <c r="I136" s="23" t="b">
        <v>1</v>
      </c>
      <c r="J136" s="23" t="b">
        <v>0</v>
      </c>
      <c r="K136" s="23" t="b">
        <v>1</v>
      </c>
      <c r="L136" s="23" t="b">
        <v>0</v>
      </c>
      <c r="M136" s="23" t="b">
        <v>1</v>
      </c>
      <c r="N136" s="23" t="b">
        <v>1</v>
      </c>
      <c r="O136" s="51"/>
    </row>
    <row r="137">
      <c r="A137" s="23" t="s">
        <v>16741</v>
      </c>
      <c r="B137" s="23" t="b">
        <v>1</v>
      </c>
      <c r="C137" s="23" t="b">
        <v>1</v>
      </c>
      <c r="D137" s="23" t="b">
        <v>1</v>
      </c>
      <c r="E137" s="23" t="b">
        <v>1</v>
      </c>
      <c r="F137" s="23" t="b">
        <v>1</v>
      </c>
      <c r="G137" s="23" t="b">
        <v>1</v>
      </c>
      <c r="H137" s="23" t="b">
        <v>1</v>
      </c>
      <c r="I137" s="23" t="b">
        <v>1</v>
      </c>
      <c r="J137" s="23" t="b">
        <v>1</v>
      </c>
      <c r="K137" s="23" t="b">
        <v>1</v>
      </c>
      <c r="L137" s="23" t="b">
        <v>1</v>
      </c>
      <c r="M137" s="23" t="b">
        <v>1</v>
      </c>
      <c r="N137" s="23" t="b">
        <v>1</v>
      </c>
      <c r="O137" s="51"/>
    </row>
    <row r="138">
      <c r="A138" s="23" t="s">
        <v>778</v>
      </c>
      <c r="B138" s="23" t="b">
        <v>0</v>
      </c>
      <c r="C138" s="23" t="b">
        <v>0</v>
      </c>
      <c r="D138" s="23" t="b">
        <v>0</v>
      </c>
      <c r="E138" s="23" t="b">
        <v>0</v>
      </c>
      <c r="F138" s="23" t="b">
        <v>0</v>
      </c>
      <c r="G138" s="23" t="b">
        <v>0</v>
      </c>
      <c r="H138" s="23" t="b">
        <v>0</v>
      </c>
      <c r="I138" s="23" t="b">
        <v>0</v>
      </c>
      <c r="J138" s="23" t="b">
        <v>0</v>
      </c>
      <c r="K138" s="23" t="b">
        <v>0</v>
      </c>
      <c r="L138" s="23" t="b">
        <v>0</v>
      </c>
      <c r="M138" s="23" t="b">
        <v>1</v>
      </c>
      <c r="N138" s="23" t="b">
        <v>0</v>
      </c>
      <c r="O138" s="51"/>
    </row>
    <row r="139">
      <c r="A139" s="23" t="s">
        <v>16374</v>
      </c>
      <c r="B139" s="23" t="b">
        <v>1</v>
      </c>
      <c r="C139" s="23" t="b">
        <v>1</v>
      </c>
      <c r="D139" s="23" t="b">
        <v>1</v>
      </c>
      <c r="E139" s="23" t="b">
        <v>0</v>
      </c>
      <c r="F139" s="23" t="b">
        <v>0</v>
      </c>
      <c r="G139" s="23" t="b">
        <v>1</v>
      </c>
      <c r="H139" s="23" t="b">
        <v>1</v>
      </c>
      <c r="I139" s="23" t="b">
        <v>1</v>
      </c>
      <c r="J139" s="23" t="b">
        <v>0</v>
      </c>
      <c r="K139" s="23" t="b">
        <v>1</v>
      </c>
      <c r="L139" s="23" t="b">
        <v>0</v>
      </c>
      <c r="M139" s="23" t="b">
        <v>1</v>
      </c>
      <c r="N139" s="23" t="b">
        <v>1</v>
      </c>
      <c r="O139" s="51"/>
    </row>
    <row r="140">
      <c r="A140" s="23" t="s">
        <v>5322</v>
      </c>
      <c r="B140" s="23" t="b">
        <v>1</v>
      </c>
      <c r="C140" s="23" t="b">
        <v>1</v>
      </c>
      <c r="D140" s="23" t="b">
        <v>1</v>
      </c>
      <c r="E140" s="23" t="b">
        <v>0</v>
      </c>
      <c r="F140" s="23" t="b">
        <v>0</v>
      </c>
      <c r="G140" s="23" t="b">
        <v>0</v>
      </c>
      <c r="H140" s="23" t="b">
        <v>0</v>
      </c>
      <c r="I140" s="23" t="b">
        <v>1</v>
      </c>
      <c r="J140" s="23" t="b">
        <v>1</v>
      </c>
      <c r="K140" s="23" t="b">
        <v>1</v>
      </c>
      <c r="L140" s="23" t="b">
        <v>1</v>
      </c>
      <c r="M140" s="23" t="b">
        <v>1</v>
      </c>
      <c r="N140" s="23" t="b">
        <v>1</v>
      </c>
      <c r="O140" s="51"/>
    </row>
    <row r="141">
      <c r="A141" s="23" t="s">
        <v>17159</v>
      </c>
      <c r="B141" s="23" t="b">
        <v>0</v>
      </c>
      <c r="C141" s="23" t="b">
        <v>0</v>
      </c>
      <c r="D141" s="23" t="b">
        <v>0</v>
      </c>
      <c r="E141" s="23" t="b">
        <v>0</v>
      </c>
      <c r="F141" s="23" t="b">
        <v>0</v>
      </c>
      <c r="G141" s="23" t="b">
        <v>0</v>
      </c>
      <c r="H141" s="23" t="b">
        <v>0</v>
      </c>
      <c r="I141" s="23" t="b">
        <v>0</v>
      </c>
      <c r="J141" s="23" t="b">
        <v>0</v>
      </c>
      <c r="K141" s="23" t="b">
        <v>0</v>
      </c>
      <c r="L141" s="23" t="b">
        <v>0</v>
      </c>
      <c r="M141" s="23" t="b">
        <v>1</v>
      </c>
      <c r="N141" s="23" t="b">
        <v>0</v>
      </c>
      <c r="O141" s="51"/>
    </row>
    <row r="142">
      <c r="A142" s="23" t="s">
        <v>1773</v>
      </c>
      <c r="B142" s="23" t="b">
        <v>0</v>
      </c>
      <c r="C142" s="23" t="b">
        <v>0</v>
      </c>
      <c r="D142" s="23" t="b">
        <v>0</v>
      </c>
      <c r="E142" s="23" t="b">
        <v>0</v>
      </c>
      <c r="F142" s="23" t="b">
        <v>0</v>
      </c>
      <c r="G142" s="23" t="b">
        <v>0</v>
      </c>
      <c r="H142" s="23" t="b">
        <v>0</v>
      </c>
      <c r="I142" s="23" t="b">
        <v>0</v>
      </c>
      <c r="J142" s="23" t="b">
        <v>0</v>
      </c>
      <c r="K142" s="23" t="b">
        <v>0</v>
      </c>
      <c r="L142" s="23" t="b">
        <v>0</v>
      </c>
      <c r="M142" s="23" t="b">
        <v>0</v>
      </c>
      <c r="N142" s="23" t="b">
        <v>0</v>
      </c>
      <c r="O142" s="51"/>
    </row>
    <row r="143">
      <c r="A143" s="23" t="s">
        <v>13536</v>
      </c>
      <c r="B143" s="23" t="b">
        <v>0</v>
      </c>
      <c r="C143" s="23" t="b">
        <v>0</v>
      </c>
      <c r="D143" s="23" t="b">
        <v>0</v>
      </c>
      <c r="E143" s="23" t="b">
        <v>0</v>
      </c>
      <c r="F143" s="23" t="b">
        <v>0</v>
      </c>
      <c r="G143" s="23" t="b">
        <v>0</v>
      </c>
      <c r="H143" s="23" t="b">
        <v>0</v>
      </c>
      <c r="I143" s="23" t="b">
        <v>1</v>
      </c>
      <c r="J143" s="23" t="b">
        <v>0</v>
      </c>
      <c r="K143" s="23" t="b">
        <v>1</v>
      </c>
      <c r="L143" s="23" t="b">
        <v>0</v>
      </c>
      <c r="M143" s="23" t="b">
        <v>0</v>
      </c>
      <c r="N143" s="23" t="b">
        <v>0</v>
      </c>
      <c r="O143" s="51"/>
    </row>
    <row r="144">
      <c r="A144" s="23" t="s">
        <v>1634</v>
      </c>
      <c r="B144" s="23" t="b">
        <v>1</v>
      </c>
      <c r="C144" s="23" t="b">
        <v>1</v>
      </c>
      <c r="D144" s="23" t="b">
        <v>1</v>
      </c>
      <c r="E144" s="23" t="b">
        <v>0</v>
      </c>
      <c r="F144" s="23" t="b">
        <v>1</v>
      </c>
      <c r="G144" s="23" t="b">
        <v>1</v>
      </c>
      <c r="H144" s="23" t="b">
        <v>0</v>
      </c>
      <c r="I144" s="23" t="b">
        <v>1</v>
      </c>
      <c r="J144" s="23" t="b">
        <v>0</v>
      </c>
      <c r="K144" s="23" t="b">
        <v>0</v>
      </c>
      <c r="L144" s="23" t="b">
        <v>1</v>
      </c>
      <c r="M144" s="23" t="b">
        <v>1</v>
      </c>
      <c r="N144" s="23" t="b">
        <v>1</v>
      </c>
      <c r="O144" s="51"/>
    </row>
    <row r="145">
      <c r="A145" s="23" t="s">
        <v>1454</v>
      </c>
      <c r="B145" s="23" t="b">
        <v>0</v>
      </c>
      <c r="C145" s="23" t="b">
        <v>0</v>
      </c>
      <c r="D145" s="23" t="b">
        <v>0</v>
      </c>
      <c r="E145" s="23" t="b">
        <v>0</v>
      </c>
      <c r="F145" s="23" t="b">
        <v>0</v>
      </c>
      <c r="G145" s="23" t="b">
        <v>0</v>
      </c>
      <c r="H145" s="23" t="b">
        <v>0</v>
      </c>
      <c r="I145" s="23" t="b">
        <v>1</v>
      </c>
      <c r="J145" s="23" t="b">
        <v>0</v>
      </c>
      <c r="K145" s="23" t="b">
        <v>0</v>
      </c>
      <c r="L145" s="23" t="b">
        <v>0</v>
      </c>
      <c r="M145" s="23" t="b">
        <v>0</v>
      </c>
      <c r="N145" s="23" t="b">
        <v>0</v>
      </c>
      <c r="O145" s="51"/>
    </row>
    <row r="146">
      <c r="A146" s="23" t="s">
        <v>11766</v>
      </c>
      <c r="B146" s="23" t="b">
        <v>1</v>
      </c>
      <c r="C146" s="23" t="b">
        <v>1</v>
      </c>
      <c r="D146" s="23" t="b">
        <v>1</v>
      </c>
      <c r="E146" s="23" t="b">
        <v>0</v>
      </c>
      <c r="F146" s="23" t="b">
        <v>0</v>
      </c>
      <c r="G146" s="23" t="b">
        <v>1</v>
      </c>
      <c r="H146" s="23" t="b">
        <v>1</v>
      </c>
      <c r="I146" s="23" t="b">
        <v>1</v>
      </c>
      <c r="J146" s="23" t="b">
        <v>0</v>
      </c>
      <c r="K146" s="23" t="b">
        <v>1</v>
      </c>
      <c r="L146" s="23" t="b">
        <v>0</v>
      </c>
      <c r="M146" s="23" t="b">
        <v>1</v>
      </c>
      <c r="N146" s="23" t="b">
        <v>1</v>
      </c>
      <c r="O146" s="51"/>
    </row>
    <row r="147">
      <c r="A147" s="23" t="s">
        <v>509</v>
      </c>
      <c r="B147" s="23" t="b">
        <v>0</v>
      </c>
      <c r="C147" s="23" t="b">
        <v>0</v>
      </c>
      <c r="D147" s="23" t="b">
        <v>0</v>
      </c>
      <c r="E147" s="23" t="b">
        <v>0</v>
      </c>
      <c r="F147" s="23" t="b">
        <v>0</v>
      </c>
      <c r="G147" s="23" t="b">
        <v>0</v>
      </c>
      <c r="H147" s="23" t="b">
        <v>0</v>
      </c>
      <c r="I147" s="23" t="b">
        <v>1</v>
      </c>
      <c r="J147" s="23" t="b">
        <v>0</v>
      </c>
      <c r="K147" s="23" t="b">
        <v>0</v>
      </c>
      <c r="L147" s="23" t="b">
        <v>0</v>
      </c>
      <c r="M147" s="23" t="b">
        <v>0</v>
      </c>
      <c r="N147" s="23" t="b">
        <v>0</v>
      </c>
      <c r="O147" s="51"/>
    </row>
    <row r="148">
      <c r="A148" s="23" t="s">
        <v>12738</v>
      </c>
      <c r="B148" s="23" t="b">
        <v>1</v>
      </c>
      <c r="C148" s="23" t="b">
        <v>1</v>
      </c>
      <c r="D148" s="23" t="b">
        <v>1</v>
      </c>
      <c r="E148" s="23" t="b">
        <v>0</v>
      </c>
      <c r="F148" s="23" t="b">
        <v>0</v>
      </c>
      <c r="G148" s="23" t="b">
        <v>0</v>
      </c>
      <c r="H148" s="23" t="b">
        <v>0</v>
      </c>
      <c r="I148" s="23" t="b">
        <v>1</v>
      </c>
      <c r="J148" s="23" t="b">
        <v>0</v>
      </c>
      <c r="K148" s="23" t="b">
        <v>1</v>
      </c>
      <c r="L148" s="23" t="b">
        <v>0</v>
      </c>
      <c r="M148" s="23" t="b">
        <v>1</v>
      </c>
      <c r="N148" s="23" t="b">
        <v>1</v>
      </c>
      <c r="O148" s="51"/>
    </row>
    <row r="149">
      <c r="A149" s="23" t="s">
        <v>1417</v>
      </c>
      <c r="B149" s="23" t="b">
        <v>1</v>
      </c>
      <c r="C149" s="23" t="b">
        <v>1</v>
      </c>
      <c r="D149" s="23" t="b">
        <v>1</v>
      </c>
      <c r="E149" s="23" t="b">
        <v>0</v>
      </c>
      <c r="F149" s="23" t="b">
        <v>0</v>
      </c>
      <c r="G149" s="23" t="b">
        <v>1</v>
      </c>
      <c r="H149" s="23" t="b">
        <v>1</v>
      </c>
      <c r="I149" s="23" t="b">
        <v>1</v>
      </c>
      <c r="J149" s="23" t="b">
        <v>0</v>
      </c>
      <c r="K149" s="23" t="b">
        <v>1</v>
      </c>
      <c r="L149" s="23" t="b">
        <v>0</v>
      </c>
      <c r="M149" s="23" t="b">
        <v>1</v>
      </c>
      <c r="N149" s="23" t="b">
        <v>1</v>
      </c>
      <c r="O149" s="51"/>
    </row>
    <row r="150">
      <c r="A150" s="23" t="s">
        <v>132</v>
      </c>
      <c r="B150" s="23" t="b">
        <v>1</v>
      </c>
      <c r="C150" s="23" t="b">
        <v>1</v>
      </c>
      <c r="D150" s="23" t="b">
        <v>1</v>
      </c>
      <c r="E150" s="23" t="b">
        <v>0</v>
      </c>
      <c r="F150" s="23" t="b">
        <v>0</v>
      </c>
      <c r="G150" s="23" t="b">
        <v>0</v>
      </c>
      <c r="H150" s="23" t="b">
        <v>0</v>
      </c>
      <c r="I150" s="23" t="b">
        <v>1</v>
      </c>
      <c r="J150" s="23" t="b">
        <v>0</v>
      </c>
      <c r="K150" s="23" t="b">
        <v>1</v>
      </c>
      <c r="L150" s="23" t="b">
        <v>0</v>
      </c>
      <c r="M150" s="23" t="b">
        <v>1</v>
      </c>
      <c r="N150" s="23" t="b">
        <v>1</v>
      </c>
      <c r="O150" s="51"/>
    </row>
    <row r="151">
      <c r="A151" s="23" t="s">
        <v>579</v>
      </c>
      <c r="B151" s="23" t="b">
        <v>1</v>
      </c>
      <c r="C151" s="23" t="b">
        <v>1</v>
      </c>
      <c r="D151" s="23" t="b">
        <v>1</v>
      </c>
      <c r="E151" s="23" t="b">
        <v>0</v>
      </c>
      <c r="F151" s="23" t="b">
        <v>0</v>
      </c>
      <c r="G151" s="23" t="b">
        <v>0</v>
      </c>
      <c r="H151" s="23" t="b">
        <v>0</v>
      </c>
      <c r="I151" s="23" t="b">
        <v>1</v>
      </c>
      <c r="J151" s="23" t="b">
        <v>1</v>
      </c>
      <c r="K151" s="23" t="b">
        <v>1</v>
      </c>
      <c r="L151" s="23" t="b">
        <v>1</v>
      </c>
      <c r="M151" s="23" t="b">
        <v>1</v>
      </c>
      <c r="N151" s="23" t="b">
        <v>1</v>
      </c>
      <c r="O151" s="51"/>
    </row>
    <row r="152">
      <c r="A152" s="23" t="s">
        <v>8272</v>
      </c>
      <c r="B152" s="23" t="b">
        <v>0</v>
      </c>
      <c r="C152" s="23" t="b">
        <v>0</v>
      </c>
      <c r="D152" s="23" t="b">
        <v>0</v>
      </c>
      <c r="E152" s="23" t="b">
        <v>0</v>
      </c>
      <c r="F152" s="23" t="b">
        <v>0</v>
      </c>
      <c r="G152" s="23" t="b">
        <v>0</v>
      </c>
      <c r="H152" s="23" t="b">
        <v>0</v>
      </c>
      <c r="I152" s="23" t="b">
        <v>1</v>
      </c>
      <c r="J152" s="23" t="b">
        <v>0</v>
      </c>
      <c r="K152" s="23" t="b">
        <v>1</v>
      </c>
      <c r="L152" s="23" t="b">
        <v>0</v>
      </c>
      <c r="M152" s="23" t="b">
        <v>0</v>
      </c>
      <c r="N152" s="23" t="b">
        <v>0</v>
      </c>
      <c r="O152" s="51"/>
    </row>
    <row r="153">
      <c r="A153" s="23" t="s">
        <v>5912</v>
      </c>
      <c r="B153" s="23" t="b">
        <v>1</v>
      </c>
      <c r="C153" s="23" t="b">
        <v>1</v>
      </c>
      <c r="D153" s="23" t="b">
        <v>1</v>
      </c>
      <c r="E153" s="23" t="b">
        <v>0</v>
      </c>
      <c r="F153" s="23" t="b">
        <v>0</v>
      </c>
      <c r="G153" s="23" t="b">
        <v>0</v>
      </c>
      <c r="H153" s="23" t="b">
        <v>0</v>
      </c>
      <c r="I153" s="23" t="b">
        <v>1</v>
      </c>
      <c r="J153" s="23" t="b">
        <v>0</v>
      </c>
      <c r="K153" s="23" t="b">
        <v>1</v>
      </c>
      <c r="L153" s="23" t="b">
        <v>0</v>
      </c>
      <c r="M153" s="23" t="b">
        <v>1</v>
      </c>
      <c r="N153" s="23" t="b">
        <v>1</v>
      </c>
      <c r="O153" s="51"/>
    </row>
    <row r="154">
      <c r="A154" s="23" t="s">
        <v>11176</v>
      </c>
      <c r="B154" s="23" t="b">
        <v>1</v>
      </c>
      <c r="C154" s="23" t="b">
        <v>1</v>
      </c>
      <c r="D154" s="23" t="b">
        <v>1</v>
      </c>
      <c r="E154" s="23" t="b">
        <v>0</v>
      </c>
      <c r="F154" s="23" t="b">
        <v>0</v>
      </c>
      <c r="G154" s="23" t="b">
        <v>0</v>
      </c>
      <c r="H154" s="23" t="b">
        <v>0</v>
      </c>
      <c r="I154" s="23" t="b">
        <v>1</v>
      </c>
      <c r="J154" s="23" t="b">
        <v>0</v>
      </c>
      <c r="K154" s="23" t="b">
        <v>1</v>
      </c>
      <c r="L154" s="23" t="b">
        <v>0</v>
      </c>
      <c r="M154" s="23" t="b">
        <v>1</v>
      </c>
      <c r="N154" s="23" t="b">
        <v>1</v>
      </c>
      <c r="O154" s="51"/>
    </row>
    <row r="155">
      <c r="A155" s="23" t="s">
        <v>1363</v>
      </c>
      <c r="B155" s="23" t="b">
        <v>1</v>
      </c>
      <c r="C155" s="23" t="b">
        <v>1</v>
      </c>
      <c r="D155" s="23" t="b">
        <v>1</v>
      </c>
      <c r="E155" s="23" t="b">
        <v>0</v>
      </c>
      <c r="F155" s="23" t="b">
        <v>0</v>
      </c>
      <c r="G155" s="23" t="b">
        <v>0</v>
      </c>
      <c r="H155" s="23" t="b">
        <v>0</v>
      </c>
      <c r="I155" s="23" t="b">
        <v>1</v>
      </c>
      <c r="J155" s="23" t="b">
        <v>0</v>
      </c>
      <c r="K155" s="23" t="b">
        <v>1</v>
      </c>
      <c r="L155" s="23" t="b">
        <v>0</v>
      </c>
      <c r="M155" s="23" t="b">
        <v>1</v>
      </c>
      <c r="N155" s="23" t="b">
        <v>1</v>
      </c>
      <c r="O155" s="51"/>
    </row>
    <row r="156">
      <c r="A156" s="23" t="s">
        <v>15973</v>
      </c>
      <c r="B156" s="23" t="b">
        <v>1</v>
      </c>
      <c r="C156" s="23" t="b">
        <v>1</v>
      </c>
      <c r="D156" s="23" t="b">
        <v>1</v>
      </c>
      <c r="E156" s="23" t="b">
        <v>0</v>
      </c>
      <c r="F156" s="23" t="b">
        <v>0</v>
      </c>
      <c r="G156" s="23" t="b">
        <v>0</v>
      </c>
      <c r="H156" s="23" t="b">
        <v>0</v>
      </c>
      <c r="I156" s="23" t="b">
        <v>1</v>
      </c>
      <c r="J156" s="23" t="b">
        <v>0</v>
      </c>
      <c r="K156" s="23" t="b">
        <v>1</v>
      </c>
      <c r="L156" s="23" t="b">
        <v>0</v>
      </c>
      <c r="M156" s="23" t="b">
        <v>1</v>
      </c>
      <c r="N156" s="23" t="b">
        <v>1</v>
      </c>
      <c r="O156" s="51"/>
    </row>
    <row r="157">
      <c r="A157" s="23" t="s">
        <v>8063</v>
      </c>
      <c r="B157" s="23" t="b">
        <v>1</v>
      </c>
      <c r="C157" s="23" t="b">
        <v>1</v>
      </c>
      <c r="D157" s="23" t="b">
        <v>1</v>
      </c>
      <c r="E157" s="23" t="b">
        <v>0</v>
      </c>
      <c r="F157" s="23" t="b">
        <v>0</v>
      </c>
      <c r="G157" s="23" t="b">
        <v>1</v>
      </c>
      <c r="H157" s="23" t="b">
        <v>1</v>
      </c>
      <c r="I157" s="23" t="b">
        <v>1</v>
      </c>
      <c r="J157" s="23" t="b">
        <v>0</v>
      </c>
      <c r="K157" s="23" t="b">
        <v>1</v>
      </c>
      <c r="L157" s="23" t="b">
        <v>0</v>
      </c>
      <c r="M157" s="23" t="b">
        <v>1</v>
      </c>
      <c r="N157" s="23" t="b">
        <v>1</v>
      </c>
      <c r="O157" s="51"/>
    </row>
    <row r="158">
      <c r="A158" s="23" t="s">
        <v>5561</v>
      </c>
      <c r="B158" s="23" t="b">
        <v>1</v>
      </c>
      <c r="C158" s="23" t="b">
        <v>1</v>
      </c>
      <c r="D158" s="23" t="b">
        <v>1</v>
      </c>
      <c r="E158" s="23" t="b">
        <v>0</v>
      </c>
      <c r="F158" s="23" t="b">
        <v>0</v>
      </c>
      <c r="G158" s="23" t="b">
        <v>0</v>
      </c>
      <c r="H158" s="23" t="b">
        <v>0</v>
      </c>
      <c r="I158" s="23" t="b">
        <v>1</v>
      </c>
      <c r="J158" s="23" t="b">
        <v>0</v>
      </c>
      <c r="K158" s="23" t="b">
        <v>1</v>
      </c>
      <c r="L158" s="23" t="b">
        <v>0</v>
      </c>
      <c r="M158" s="23" t="b">
        <v>1</v>
      </c>
      <c r="N158" s="23" t="b">
        <v>1</v>
      </c>
      <c r="O158" s="51"/>
    </row>
    <row r="159">
      <c r="A159" s="23" t="s">
        <v>15403</v>
      </c>
      <c r="B159" s="23" t="b">
        <v>1</v>
      </c>
      <c r="C159" s="23" t="b">
        <v>1</v>
      </c>
      <c r="D159" s="23" t="b">
        <v>1</v>
      </c>
      <c r="E159" s="23" t="b">
        <v>0</v>
      </c>
      <c r="F159" s="23" t="b">
        <v>0</v>
      </c>
      <c r="G159" s="23" t="b">
        <v>0</v>
      </c>
      <c r="H159" s="23" t="b">
        <v>0</v>
      </c>
      <c r="I159" s="23" t="b">
        <v>1</v>
      </c>
      <c r="J159" s="23" t="b">
        <v>0</v>
      </c>
      <c r="K159" s="23" t="b">
        <v>0</v>
      </c>
      <c r="L159" s="23" t="b">
        <v>0</v>
      </c>
      <c r="M159" s="23" t="b">
        <v>1</v>
      </c>
      <c r="N159" s="23" t="b">
        <v>1</v>
      </c>
      <c r="O159" s="51"/>
    </row>
    <row r="160">
      <c r="A160" s="23" t="s">
        <v>6496</v>
      </c>
      <c r="B160" s="23" t="b">
        <v>0</v>
      </c>
      <c r="C160" s="23" t="b">
        <v>0</v>
      </c>
      <c r="D160" s="23" t="b">
        <v>0</v>
      </c>
      <c r="E160" s="23" t="b">
        <v>0</v>
      </c>
      <c r="F160" s="23" t="b">
        <v>0</v>
      </c>
      <c r="G160" s="23" t="b">
        <v>0</v>
      </c>
      <c r="H160" s="23" t="b">
        <v>0</v>
      </c>
      <c r="I160" s="23" t="b">
        <v>1</v>
      </c>
      <c r="J160" s="23" t="b">
        <v>0</v>
      </c>
      <c r="K160" s="23" t="b">
        <v>0</v>
      </c>
      <c r="L160" s="23" t="b">
        <v>0</v>
      </c>
      <c r="M160" s="23" t="b">
        <v>0</v>
      </c>
      <c r="N160" s="23" t="b">
        <v>0</v>
      </c>
      <c r="O160" s="51"/>
    </row>
    <row r="161">
      <c r="A161" s="23" t="s">
        <v>7710</v>
      </c>
      <c r="B161" s="23" t="b">
        <v>0</v>
      </c>
      <c r="C161" s="23" t="b">
        <v>0</v>
      </c>
      <c r="D161" s="23" t="b">
        <v>0</v>
      </c>
      <c r="E161" s="23" t="b">
        <v>0</v>
      </c>
      <c r="F161" s="23" t="b">
        <v>0</v>
      </c>
      <c r="G161" s="23" t="b">
        <v>0</v>
      </c>
      <c r="H161" s="23" t="b">
        <v>0</v>
      </c>
      <c r="I161" s="23" t="b">
        <v>0</v>
      </c>
      <c r="J161" s="23" t="b">
        <v>0</v>
      </c>
      <c r="K161" s="23" t="b">
        <v>0</v>
      </c>
      <c r="L161" s="23" t="b">
        <v>0</v>
      </c>
      <c r="M161" s="23" t="b">
        <v>1</v>
      </c>
      <c r="N161" s="23" t="b">
        <v>0</v>
      </c>
      <c r="O161" s="51"/>
    </row>
    <row r="162">
      <c r="A162" s="23" t="s">
        <v>16794</v>
      </c>
      <c r="B162" s="23" t="b">
        <v>0</v>
      </c>
      <c r="C162" s="23" t="b">
        <v>0</v>
      </c>
      <c r="D162" s="23" t="b">
        <v>0</v>
      </c>
      <c r="E162" s="23" t="b">
        <v>0</v>
      </c>
      <c r="F162" s="23" t="b">
        <v>0</v>
      </c>
      <c r="G162" s="23" t="b">
        <v>0</v>
      </c>
      <c r="H162" s="23" t="b">
        <v>0</v>
      </c>
      <c r="I162" s="23" t="b">
        <v>1</v>
      </c>
      <c r="J162" s="23" t="b">
        <v>0</v>
      </c>
      <c r="K162" s="23" t="b">
        <v>0</v>
      </c>
      <c r="L162" s="23" t="b">
        <v>0</v>
      </c>
      <c r="M162" s="23" t="b">
        <v>0</v>
      </c>
      <c r="N162" s="23" t="b">
        <v>0</v>
      </c>
      <c r="O162" s="51"/>
    </row>
    <row r="163">
      <c r="A163" s="23" t="s">
        <v>16128</v>
      </c>
      <c r="B163" s="23" t="b">
        <v>1</v>
      </c>
      <c r="C163" s="23" t="b">
        <v>1</v>
      </c>
      <c r="D163" s="23" t="b">
        <v>1</v>
      </c>
      <c r="E163" s="23" t="b">
        <v>0</v>
      </c>
      <c r="F163" s="23" t="b">
        <v>0</v>
      </c>
      <c r="G163" s="23" t="b">
        <v>0</v>
      </c>
      <c r="H163" s="23" t="b">
        <v>0</v>
      </c>
      <c r="I163" s="23" t="b">
        <v>1</v>
      </c>
      <c r="J163" s="23" t="b">
        <v>0</v>
      </c>
      <c r="K163" s="23" t="b">
        <v>1</v>
      </c>
      <c r="L163" s="23" t="b">
        <v>0</v>
      </c>
      <c r="M163" s="23" t="b">
        <v>1</v>
      </c>
      <c r="N163" s="23" t="b">
        <v>1</v>
      </c>
      <c r="O163" s="51"/>
    </row>
    <row r="164">
      <c r="A164" s="23" t="s">
        <v>2651</v>
      </c>
      <c r="B164" s="23" t="b">
        <v>1</v>
      </c>
      <c r="C164" s="23" t="b">
        <v>1</v>
      </c>
      <c r="D164" s="23" t="b">
        <v>1</v>
      </c>
      <c r="E164" s="23" t="b">
        <v>1</v>
      </c>
      <c r="F164" s="23" t="b">
        <v>1</v>
      </c>
      <c r="G164" s="23" t="b">
        <v>1</v>
      </c>
      <c r="H164" s="23" t="b">
        <v>1</v>
      </c>
      <c r="I164" s="23" t="b">
        <v>1</v>
      </c>
      <c r="J164" s="23" t="b">
        <v>1</v>
      </c>
      <c r="K164" s="23" t="b">
        <v>1</v>
      </c>
      <c r="L164" s="23" t="b">
        <v>1</v>
      </c>
      <c r="M164" s="23" t="b">
        <v>1</v>
      </c>
      <c r="N164" s="23" t="b">
        <v>1</v>
      </c>
      <c r="O164" s="51"/>
    </row>
    <row r="165">
      <c r="A165" s="23" t="s">
        <v>9922</v>
      </c>
      <c r="B165" s="23" t="b">
        <v>1</v>
      </c>
      <c r="C165" s="23" t="b">
        <v>1</v>
      </c>
      <c r="D165" s="23" t="b">
        <v>1</v>
      </c>
      <c r="E165" s="23" t="b">
        <v>0</v>
      </c>
      <c r="F165" s="23" t="b">
        <v>0</v>
      </c>
      <c r="G165" s="23" t="b">
        <v>0</v>
      </c>
      <c r="H165" s="23" t="b">
        <v>0</v>
      </c>
      <c r="I165" s="23" t="b">
        <v>1</v>
      </c>
      <c r="J165" s="23" t="b">
        <v>0</v>
      </c>
      <c r="K165" s="23" t="b">
        <v>1</v>
      </c>
      <c r="L165" s="23" t="b">
        <v>0</v>
      </c>
      <c r="M165" s="23" t="b">
        <v>1</v>
      </c>
      <c r="N165" s="23" t="b">
        <v>1</v>
      </c>
      <c r="O165" s="51"/>
    </row>
    <row r="166">
      <c r="A166" s="23" t="s">
        <v>4498</v>
      </c>
      <c r="B166" s="23" t="b">
        <v>0</v>
      </c>
      <c r="C166" s="23" t="b">
        <v>0</v>
      </c>
      <c r="D166" s="23" t="b">
        <v>0</v>
      </c>
      <c r="E166" s="23" t="b">
        <v>0</v>
      </c>
      <c r="F166" s="23" t="b">
        <v>0</v>
      </c>
      <c r="G166" s="23" t="b">
        <v>0</v>
      </c>
      <c r="H166" s="23" t="b">
        <v>0</v>
      </c>
      <c r="I166" s="23" t="b">
        <v>1</v>
      </c>
      <c r="J166" s="23" t="b">
        <v>0</v>
      </c>
      <c r="K166" s="23" t="b">
        <v>1</v>
      </c>
      <c r="L166" s="23" t="b">
        <v>0</v>
      </c>
      <c r="M166" s="23" t="b">
        <v>0</v>
      </c>
      <c r="N166" s="23" t="b">
        <v>0</v>
      </c>
      <c r="O166" s="51"/>
    </row>
    <row r="167">
      <c r="A167" s="23" t="s">
        <v>6224</v>
      </c>
      <c r="B167" s="23" t="b">
        <v>1</v>
      </c>
      <c r="C167" s="23" t="b">
        <v>1</v>
      </c>
      <c r="D167" s="23" t="b">
        <v>1</v>
      </c>
      <c r="E167" s="23" t="b">
        <v>0</v>
      </c>
      <c r="F167" s="23" t="b">
        <v>0</v>
      </c>
      <c r="G167" s="23" t="b">
        <v>1</v>
      </c>
      <c r="H167" s="23" t="b">
        <v>1</v>
      </c>
      <c r="I167" s="23" t="b">
        <v>1</v>
      </c>
      <c r="J167" s="23" t="b">
        <v>0</v>
      </c>
      <c r="K167" s="23" t="b">
        <v>1</v>
      </c>
      <c r="L167" s="23" t="b">
        <v>0</v>
      </c>
      <c r="M167" s="23" t="b">
        <v>1</v>
      </c>
      <c r="N167" s="23" t="b">
        <v>1</v>
      </c>
      <c r="O167" s="51"/>
    </row>
    <row r="168">
      <c r="A168" s="23" t="s">
        <v>12053</v>
      </c>
      <c r="B168" s="23" t="b">
        <v>0</v>
      </c>
      <c r="C168" s="23" t="b">
        <v>0</v>
      </c>
      <c r="D168" s="23" t="b">
        <v>0</v>
      </c>
      <c r="E168" s="23" t="b">
        <v>0</v>
      </c>
      <c r="F168" s="23" t="b">
        <v>0</v>
      </c>
      <c r="G168" s="23" t="b">
        <v>0</v>
      </c>
      <c r="H168" s="23" t="b">
        <v>0</v>
      </c>
      <c r="I168" s="23" t="b">
        <v>0</v>
      </c>
      <c r="J168" s="23" t="b">
        <v>0</v>
      </c>
      <c r="K168" s="23" t="b">
        <v>0</v>
      </c>
      <c r="L168" s="23" t="b">
        <v>0</v>
      </c>
      <c r="M168" s="23" t="b">
        <v>0</v>
      </c>
      <c r="N168" s="23" t="b">
        <v>0</v>
      </c>
      <c r="O168" s="51"/>
    </row>
    <row r="169">
      <c r="A169" s="23" t="s">
        <v>2754</v>
      </c>
      <c r="B169" s="23" t="b">
        <v>1</v>
      </c>
      <c r="C169" s="23" t="b">
        <v>1</v>
      </c>
      <c r="D169" s="23" t="b">
        <v>1</v>
      </c>
      <c r="E169" s="23" t="b">
        <v>0</v>
      </c>
      <c r="F169" s="23" t="b">
        <v>0</v>
      </c>
      <c r="G169" s="23" t="b">
        <v>0</v>
      </c>
      <c r="H169" s="23" t="b">
        <v>0</v>
      </c>
      <c r="I169" s="23" t="b">
        <v>1</v>
      </c>
      <c r="J169" s="23" t="b">
        <v>0</v>
      </c>
      <c r="K169" s="23" t="b">
        <v>1</v>
      </c>
      <c r="L169" s="23" t="b">
        <v>0</v>
      </c>
      <c r="M169" s="23" t="b">
        <v>1</v>
      </c>
      <c r="N169" s="23" t="b">
        <v>1</v>
      </c>
      <c r="O169" s="51"/>
    </row>
    <row r="170">
      <c r="A170" s="23" t="s">
        <v>15293</v>
      </c>
      <c r="B170" s="23" t="b">
        <v>0</v>
      </c>
      <c r="C170" s="23" t="b">
        <v>0</v>
      </c>
      <c r="D170" s="23" t="b">
        <v>0</v>
      </c>
      <c r="E170" s="23" t="b">
        <v>0</v>
      </c>
      <c r="F170" s="23" t="b">
        <v>0</v>
      </c>
      <c r="G170" s="23" t="b">
        <v>0</v>
      </c>
      <c r="H170" s="23" t="b">
        <v>0</v>
      </c>
      <c r="I170" s="23" t="b">
        <v>1</v>
      </c>
      <c r="J170" s="23" t="b">
        <v>0</v>
      </c>
      <c r="K170" s="23" t="b">
        <v>0</v>
      </c>
      <c r="L170" s="23" t="b">
        <v>0</v>
      </c>
      <c r="M170" s="23" t="b">
        <v>0</v>
      </c>
      <c r="N170" s="23" t="b">
        <v>0</v>
      </c>
      <c r="O170" s="51"/>
    </row>
    <row r="171">
      <c r="A171" s="23" t="s">
        <v>12817</v>
      </c>
      <c r="B171" s="23" t="b">
        <v>1</v>
      </c>
      <c r="C171" s="23" t="b">
        <v>1</v>
      </c>
      <c r="D171" s="23" t="b">
        <v>1</v>
      </c>
      <c r="E171" s="23" t="b">
        <v>0</v>
      </c>
      <c r="F171" s="23" t="b">
        <v>0</v>
      </c>
      <c r="G171" s="23" t="b">
        <v>0</v>
      </c>
      <c r="H171" s="23" t="b">
        <v>0</v>
      </c>
      <c r="I171" s="23" t="b">
        <v>1</v>
      </c>
      <c r="J171" s="23" t="b">
        <v>0</v>
      </c>
      <c r="K171" s="23" t="b">
        <v>1</v>
      </c>
      <c r="L171" s="23" t="b">
        <v>0</v>
      </c>
      <c r="M171" s="23" t="b">
        <v>1</v>
      </c>
      <c r="N171" s="23" t="b">
        <v>1</v>
      </c>
      <c r="O171" s="51"/>
    </row>
    <row r="172">
      <c r="A172" s="23" t="s">
        <v>133</v>
      </c>
      <c r="B172" s="23" t="b">
        <v>0</v>
      </c>
      <c r="C172" s="23" t="b">
        <v>0</v>
      </c>
      <c r="D172" s="23" t="b">
        <v>0</v>
      </c>
      <c r="E172" s="23" t="b">
        <v>0</v>
      </c>
      <c r="F172" s="23" t="b">
        <v>0</v>
      </c>
      <c r="G172" s="23" t="b">
        <v>0</v>
      </c>
      <c r="H172" s="23" t="b">
        <v>0</v>
      </c>
      <c r="I172" s="23" t="b">
        <v>0</v>
      </c>
      <c r="J172" s="23" t="b">
        <v>0</v>
      </c>
      <c r="K172" s="23" t="b">
        <v>0</v>
      </c>
      <c r="L172" s="23" t="b">
        <v>0</v>
      </c>
      <c r="M172" s="23" t="b">
        <v>1</v>
      </c>
      <c r="N172" s="23" t="b">
        <v>0</v>
      </c>
      <c r="O172" s="51"/>
    </row>
    <row r="173">
      <c r="A173" s="23" t="s">
        <v>4187</v>
      </c>
      <c r="B173" s="23" t="b">
        <v>0</v>
      </c>
      <c r="C173" s="23" t="b">
        <v>0</v>
      </c>
      <c r="D173" s="23" t="b">
        <v>0</v>
      </c>
      <c r="E173" s="23" t="b">
        <v>0</v>
      </c>
      <c r="F173" s="23" t="b">
        <v>0</v>
      </c>
      <c r="G173" s="23" t="b">
        <v>0</v>
      </c>
      <c r="H173" s="23" t="b">
        <v>0</v>
      </c>
      <c r="I173" s="23" t="b">
        <v>0</v>
      </c>
      <c r="J173" s="23" t="b">
        <v>0</v>
      </c>
      <c r="K173" s="23" t="b">
        <v>0</v>
      </c>
      <c r="L173" s="23" t="b">
        <v>0</v>
      </c>
      <c r="M173" s="23" t="b">
        <v>0</v>
      </c>
      <c r="N173" s="23" t="b">
        <v>0</v>
      </c>
      <c r="O173" s="51"/>
    </row>
    <row r="174">
      <c r="A174" s="23" t="s">
        <v>14224</v>
      </c>
      <c r="B174" s="23" t="b">
        <v>0</v>
      </c>
      <c r="C174" s="23" t="b">
        <v>0</v>
      </c>
      <c r="D174" s="23" t="b">
        <v>0</v>
      </c>
      <c r="E174" s="23" t="b">
        <v>0</v>
      </c>
      <c r="F174" s="23" t="b">
        <v>0</v>
      </c>
      <c r="G174" s="23" t="b">
        <v>0</v>
      </c>
      <c r="H174" s="23" t="b">
        <v>0</v>
      </c>
      <c r="I174" s="23" t="b">
        <v>0</v>
      </c>
      <c r="J174" s="23" t="b">
        <v>0</v>
      </c>
      <c r="K174" s="23" t="b">
        <v>0</v>
      </c>
      <c r="L174" s="23" t="b">
        <v>0</v>
      </c>
      <c r="M174" s="23" t="b">
        <v>1</v>
      </c>
      <c r="N174" s="23" t="b">
        <v>0</v>
      </c>
      <c r="O174" s="51"/>
    </row>
    <row r="175">
      <c r="A175" s="23" t="s">
        <v>15474</v>
      </c>
      <c r="B175" s="23" t="b">
        <v>0</v>
      </c>
      <c r="C175" s="23" t="b">
        <v>0</v>
      </c>
      <c r="D175" s="23" t="b">
        <v>0</v>
      </c>
      <c r="E175" s="23" t="b">
        <v>0</v>
      </c>
      <c r="F175" s="23" t="b">
        <v>0</v>
      </c>
      <c r="G175" s="23" t="b">
        <v>0</v>
      </c>
      <c r="H175" s="23" t="b">
        <v>0</v>
      </c>
      <c r="I175" s="23" t="b">
        <v>1</v>
      </c>
      <c r="J175" s="23" t="b">
        <v>0</v>
      </c>
      <c r="K175" s="23" t="b">
        <v>0</v>
      </c>
      <c r="L175" s="23" t="b">
        <v>0</v>
      </c>
      <c r="M175" s="23" t="b">
        <v>0</v>
      </c>
      <c r="N175" s="23" t="b">
        <v>0</v>
      </c>
      <c r="O175" s="51"/>
    </row>
    <row r="176">
      <c r="A176" s="23" t="s">
        <v>12327</v>
      </c>
      <c r="B176" s="23" t="b">
        <v>1</v>
      </c>
      <c r="C176" s="23" t="b">
        <v>1</v>
      </c>
      <c r="D176" s="23" t="b">
        <v>0</v>
      </c>
      <c r="E176" s="23" t="b">
        <v>0</v>
      </c>
      <c r="F176" s="23" t="b">
        <v>0</v>
      </c>
      <c r="G176" s="23" t="b">
        <v>1</v>
      </c>
      <c r="H176" s="23" t="b">
        <v>1</v>
      </c>
      <c r="I176" s="23" t="b">
        <v>1</v>
      </c>
      <c r="J176" s="23" t="b">
        <v>1</v>
      </c>
      <c r="K176" s="23" t="b">
        <v>1</v>
      </c>
      <c r="L176" s="23" t="b">
        <v>1</v>
      </c>
      <c r="M176" s="23" t="b">
        <v>1</v>
      </c>
      <c r="N176" s="23" t="b">
        <v>1</v>
      </c>
      <c r="O176" s="51"/>
    </row>
    <row r="177">
      <c r="A177" s="23" t="s">
        <v>15444</v>
      </c>
      <c r="B177" s="23" t="b">
        <v>1</v>
      </c>
      <c r="C177" s="23" t="b">
        <v>1</v>
      </c>
      <c r="D177" s="23" t="b">
        <v>1</v>
      </c>
      <c r="E177" s="23" t="b">
        <v>0</v>
      </c>
      <c r="F177" s="23" t="b">
        <v>0</v>
      </c>
      <c r="G177" s="23" t="b">
        <v>1</v>
      </c>
      <c r="H177" s="23" t="b">
        <v>1</v>
      </c>
      <c r="I177" s="23" t="b">
        <v>1</v>
      </c>
      <c r="J177" s="23" t="b">
        <v>0</v>
      </c>
      <c r="K177" s="23" t="b">
        <v>1</v>
      </c>
      <c r="L177" s="23" t="b">
        <v>0</v>
      </c>
      <c r="M177" s="23" t="b">
        <v>1</v>
      </c>
      <c r="N177" s="23" t="b">
        <v>1</v>
      </c>
      <c r="O177" s="51"/>
    </row>
    <row r="178">
      <c r="A178" s="23" t="s">
        <v>7173</v>
      </c>
      <c r="B178" s="23" t="b">
        <v>1</v>
      </c>
      <c r="C178" s="23" t="b">
        <v>1</v>
      </c>
      <c r="D178" s="23" t="b">
        <v>1</v>
      </c>
      <c r="E178" s="23" t="b">
        <v>0</v>
      </c>
      <c r="F178" s="23" t="b">
        <v>0</v>
      </c>
      <c r="G178" s="23" t="b">
        <v>0</v>
      </c>
      <c r="H178" s="23" t="b">
        <v>0</v>
      </c>
      <c r="I178" s="23" t="b">
        <v>1</v>
      </c>
      <c r="J178" s="23" t="b">
        <v>0</v>
      </c>
      <c r="K178" s="23" t="b">
        <v>1</v>
      </c>
      <c r="L178" s="23" t="b">
        <v>0</v>
      </c>
      <c r="M178" s="23" t="b">
        <v>1</v>
      </c>
      <c r="N178" s="23" t="b">
        <v>1</v>
      </c>
      <c r="O178" s="51"/>
    </row>
    <row r="179">
      <c r="A179" s="23" t="s">
        <v>10372</v>
      </c>
      <c r="B179" s="23" t="b">
        <v>1</v>
      </c>
      <c r="C179" s="23" t="b">
        <v>1</v>
      </c>
      <c r="D179" s="23" t="b">
        <v>1</v>
      </c>
      <c r="E179" s="23" t="b">
        <v>0</v>
      </c>
      <c r="F179" s="23" t="b">
        <v>0</v>
      </c>
      <c r="G179" s="23" t="b">
        <v>1</v>
      </c>
      <c r="H179" s="23" t="b">
        <v>1</v>
      </c>
      <c r="I179" s="23" t="b">
        <v>1</v>
      </c>
      <c r="J179" s="23" t="b">
        <v>0</v>
      </c>
      <c r="K179" s="23" t="b">
        <v>1</v>
      </c>
      <c r="L179" s="23" t="b">
        <v>0</v>
      </c>
      <c r="M179" s="23" t="b">
        <v>1</v>
      </c>
      <c r="N179" s="23" t="b">
        <v>1</v>
      </c>
      <c r="O179" s="51"/>
    </row>
    <row r="180">
      <c r="A180" s="23" t="s">
        <v>12096</v>
      </c>
      <c r="B180" s="23" t="b">
        <v>1</v>
      </c>
      <c r="C180" s="23" t="b">
        <v>1</v>
      </c>
      <c r="D180" s="23" t="b">
        <v>1</v>
      </c>
      <c r="E180" s="23" t="b">
        <v>0</v>
      </c>
      <c r="F180" s="23" t="b">
        <v>0</v>
      </c>
      <c r="G180" s="23" t="b">
        <v>1</v>
      </c>
      <c r="H180" s="23" t="b">
        <v>1</v>
      </c>
      <c r="I180" s="23" t="b">
        <v>1</v>
      </c>
      <c r="J180" s="23" t="b">
        <v>0</v>
      </c>
      <c r="K180" s="23" t="b">
        <v>1</v>
      </c>
      <c r="L180" s="23" t="b">
        <v>0</v>
      </c>
      <c r="M180" s="23" t="b">
        <v>1</v>
      </c>
      <c r="N180" s="23" t="b">
        <v>1</v>
      </c>
      <c r="O180" s="51"/>
    </row>
    <row r="181">
      <c r="A181" s="23" t="s">
        <v>4650</v>
      </c>
      <c r="B181" s="23" t="b">
        <v>0</v>
      </c>
      <c r="C181" s="23" t="b">
        <v>0</v>
      </c>
      <c r="D181" s="23" t="b">
        <v>0</v>
      </c>
      <c r="E181" s="23" t="b">
        <v>0</v>
      </c>
      <c r="F181" s="23" t="b">
        <v>0</v>
      </c>
      <c r="G181" s="23" t="b">
        <v>0</v>
      </c>
      <c r="H181" s="23" t="b">
        <v>0</v>
      </c>
      <c r="I181" s="23" t="b">
        <v>0</v>
      </c>
      <c r="J181" s="23" t="b">
        <v>0</v>
      </c>
      <c r="K181" s="23" t="b">
        <v>0</v>
      </c>
      <c r="L181" s="23" t="b">
        <v>0</v>
      </c>
      <c r="M181" s="23" t="b">
        <v>1</v>
      </c>
      <c r="N181" s="23" t="b">
        <v>0</v>
      </c>
      <c r="O181" s="51"/>
    </row>
    <row r="182">
      <c r="A182" s="23" t="s">
        <v>15745</v>
      </c>
      <c r="B182" s="23" t="b">
        <v>1</v>
      </c>
      <c r="C182" s="23" t="b">
        <v>1</v>
      </c>
      <c r="D182" s="23" t="b">
        <v>1</v>
      </c>
      <c r="E182" s="23" t="b">
        <v>0</v>
      </c>
      <c r="F182" s="23" t="b">
        <v>0</v>
      </c>
      <c r="G182" s="23" t="b">
        <v>0</v>
      </c>
      <c r="H182" s="23" t="b">
        <v>0</v>
      </c>
      <c r="I182" s="23" t="b">
        <v>1</v>
      </c>
      <c r="J182" s="23" t="b">
        <v>0</v>
      </c>
      <c r="K182" s="23" t="b">
        <v>1</v>
      </c>
      <c r="L182" s="23" t="b">
        <v>0</v>
      </c>
      <c r="M182" s="23" t="b">
        <v>1</v>
      </c>
      <c r="N182" s="23" t="b">
        <v>1</v>
      </c>
      <c r="O182" s="51"/>
    </row>
    <row r="183">
      <c r="A183" s="23" t="s">
        <v>135</v>
      </c>
      <c r="B183" s="23" t="b">
        <v>0</v>
      </c>
      <c r="C183" s="23" t="b">
        <v>0</v>
      </c>
      <c r="D183" s="23" t="b">
        <v>0</v>
      </c>
      <c r="E183" s="23" t="b">
        <v>0</v>
      </c>
      <c r="F183" s="23" t="b">
        <v>0</v>
      </c>
      <c r="G183" s="23" t="b">
        <v>0</v>
      </c>
      <c r="H183" s="23" t="b">
        <v>0</v>
      </c>
      <c r="I183" s="23" t="b">
        <v>0</v>
      </c>
      <c r="J183" s="23" t="b">
        <v>0</v>
      </c>
      <c r="K183" s="23" t="b">
        <v>0</v>
      </c>
      <c r="L183" s="23" t="b">
        <v>0</v>
      </c>
      <c r="M183" s="23" t="b">
        <v>0</v>
      </c>
      <c r="N183" s="23" t="b">
        <v>0</v>
      </c>
      <c r="O183" s="51"/>
    </row>
    <row r="184">
      <c r="A184" s="23" t="s">
        <v>8721</v>
      </c>
      <c r="B184" s="23" t="b">
        <v>1</v>
      </c>
      <c r="C184" s="23" t="b">
        <v>1</v>
      </c>
      <c r="D184" s="23" t="b">
        <v>1</v>
      </c>
      <c r="E184" s="23" t="b">
        <v>1</v>
      </c>
      <c r="F184" s="23" t="b">
        <v>1</v>
      </c>
      <c r="G184" s="23" t="b">
        <v>1</v>
      </c>
      <c r="H184" s="23" t="b">
        <v>1</v>
      </c>
      <c r="I184" s="23" t="b">
        <v>1</v>
      </c>
      <c r="J184" s="23" t="b">
        <v>1</v>
      </c>
      <c r="K184" s="23" t="b">
        <v>1</v>
      </c>
      <c r="L184" s="23" t="b">
        <v>1</v>
      </c>
      <c r="M184" s="23" t="b">
        <v>1</v>
      </c>
      <c r="N184" s="23" t="b">
        <v>1</v>
      </c>
      <c r="O184" s="51"/>
    </row>
    <row r="185">
      <c r="A185" s="23" t="s">
        <v>10709</v>
      </c>
      <c r="B185" s="23" t="b">
        <v>1</v>
      </c>
      <c r="C185" s="23" t="b">
        <v>1</v>
      </c>
      <c r="D185" s="23" t="b">
        <v>1</v>
      </c>
      <c r="E185" s="23" t="b">
        <v>0</v>
      </c>
      <c r="F185" s="23" t="b">
        <v>0</v>
      </c>
      <c r="G185" s="23" t="b">
        <v>0</v>
      </c>
      <c r="H185" s="23" t="b">
        <v>0</v>
      </c>
      <c r="I185" s="23" t="b">
        <v>1</v>
      </c>
      <c r="J185" s="23" t="b">
        <v>0</v>
      </c>
      <c r="K185" s="23" t="b">
        <v>1</v>
      </c>
      <c r="L185" s="23" t="b">
        <v>0</v>
      </c>
      <c r="M185" s="23" t="b">
        <v>1</v>
      </c>
      <c r="N185" s="23" t="b">
        <v>1</v>
      </c>
      <c r="O185" s="51"/>
    </row>
    <row r="186">
      <c r="A186" s="23" t="s">
        <v>10566</v>
      </c>
      <c r="B186" s="23" t="b">
        <v>1</v>
      </c>
      <c r="C186" s="23" t="b">
        <v>1</v>
      </c>
      <c r="D186" s="23" t="b">
        <v>1</v>
      </c>
      <c r="E186" s="23" t="b">
        <v>1</v>
      </c>
      <c r="F186" s="23" t="b">
        <v>1</v>
      </c>
      <c r="G186" s="23" t="b">
        <v>1</v>
      </c>
      <c r="H186" s="23" t="b">
        <v>1</v>
      </c>
      <c r="I186" s="23" t="b">
        <v>1</v>
      </c>
      <c r="J186" s="23" t="b">
        <v>1</v>
      </c>
      <c r="K186" s="23" t="b">
        <v>1</v>
      </c>
      <c r="L186" s="23" t="b">
        <v>1</v>
      </c>
      <c r="M186" s="23" t="b">
        <v>1</v>
      </c>
      <c r="N186" s="23" t="b">
        <v>1</v>
      </c>
      <c r="O186" s="51"/>
    </row>
    <row r="187">
      <c r="A187" s="23" t="s">
        <v>12051</v>
      </c>
      <c r="B187" s="23" t="b">
        <v>1</v>
      </c>
      <c r="C187" s="23" t="b">
        <v>1</v>
      </c>
      <c r="D187" s="23" t="b">
        <v>1</v>
      </c>
      <c r="E187" s="23" t="b">
        <v>0</v>
      </c>
      <c r="F187" s="23" t="b">
        <v>0</v>
      </c>
      <c r="G187" s="23" t="b">
        <v>0</v>
      </c>
      <c r="H187" s="23" t="b">
        <v>0</v>
      </c>
      <c r="I187" s="23" t="b">
        <v>1</v>
      </c>
      <c r="J187" s="23" t="b">
        <v>0</v>
      </c>
      <c r="K187" s="23" t="b">
        <v>1</v>
      </c>
      <c r="L187" s="23" t="b">
        <v>0</v>
      </c>
      <c r="M187" s="23" t="b">
        <v>1</v>
      </c>
      <c r="N187" s="23" t="b">
        <v>1</v>
      </c>
      <c r="O187" s="51"/>
    </row>
    <row r="188">
      <c r="A188" s="23" t="s">
        <v>15219</v>
      </c>
      <c r="B188" s="23" t="b">
        <v>1</v>
      </c>
      <c r="C188" s="23" t="b">
        <v>1</v>
      </c>
      <c r="D188" s="23" t="b">
        <v>1</v>
      </c>
      <c r="E188" s="23" t="b">
        <v>1</v>
      </c>
      <c r="F188" s="23" t="b">
        <v>1</v>
      </c>
      <c r="G188" s="23" t="b">
        <v>1</v>
      </c>
      <c r="H188" s="23" t="b">
        <v>1</v>
      </c>
      <c r="I188" s="23" t="b">
        <v>1</v>
      </c>
      <c r="J188" s="23" t="b">
        <v>1</v>
      </c>
      <c r="K188" s="23" t="b">
        <v>1</v>
      </c>
      <c r="L188" s="23" t="b">
        <v>1</v>
      </c>
      <c r="M188" s="23" t="b">
        <v>1</v>
      </c>
      <c r="N188" s="23" t="b">
        <v>1</v>
      </c>
      <c r="O188" s="51"/>
    </row>
    <row r="189">
      <c r="A189" s="23" t="s">
        <v>7834</v>
      </c>
      <c r="B189" s="23" t="b">
        <v>1</v>
      </c>
      <c r="C189" s="23" t="b">
        <v>1</v>
      </c>
      <c r="D189" s="23" t="b">
        <v>1</v>
      </c>
      <c r="E189" s="23" t="b">
        <v>0</v>
      </c>
      <c r="F189" s="23" t="b">
        <v>0</v>
      </c>
      <c r="G189" s="23" t="b">
        <v>0</v>
      </c>
      <c r="H189" s="23" t="b">
        <v>0</v>
      </c>
      <c r="I189" s="23" t="b">
        <v>1</v>
      </c>
      <c r="J189" s="23" t="b">
        <v>0</v>
      </c>
      <c r="K189" s="23" t="b">
        <v>1</v>
      </c>
      <c r="L189" s="23" t="b">
        <v>0</v>
      </c>
      <c r="M189" s="23" t="b">
        <v>1</v>
      </c>
      <c r="N189" s="23" t="b">
        <v>1</v>
      </c>
      <c r="O189" s="51"/>
    </row>
    <row r="190">
      <c r="A190" s="23" t="s">
        <v>3090</v>
      </c>
      <c r="B190" s="23" t="b">
        <v>0</v>
      </c>
      <c r="C190" s="23" t="b">
        <v>0</v>
      </c>
      <c r="D190" s="23" t="b">
        <v>0</v>
      </c>
      <c r="E190" s="23" t="b">
        <v>0</v>
      </c>
      <c r="F190" s="23" t="b">
        <v>0</v>
      </c>
      <c r="G190" s="23" t="b">
        <v>0</v>
      </c>
      <c r="H190" s="23" t="b">
        <v>0</v>
      </c>
      <c r="I190" s="23" t="b">
        <v>0</v>
      </c>
      <c r="J190" s="23" t="b">
        <v>0</v>
      </c>
      <c r="K190" s="23" t="b">
        <v>0</v>
      </c>
      <c r="L190" s="23" t="b">
        <v>0</v>
      </c>
      <c r="M190" s="23" t="b">
        <v>1</v>
      </c>
      <c r="N190" s="23" t="b">
        <v>0</v>
      </c>
      <c r="O190" s="51"/>
    </row>
    <row r="191">
      <c r="A191" s="23" t="s">
        <v>15245</v>
      </c>
      <c r="B191" s="23" t="b">
        <v>0</v>
      </c>
      <c r="C191" s="23" t="b">
        <v>0</v>
      </c>
      <c r="D191" s="23" t="b">
        <v>0</v>
      </c>
      <c r="E191" s="23" t="b">
        <v>0</v>
      </c>
      <c r="F191" s="23" t="b">
        <v>0</v>
      </c>
      <c r="G191" s="23" t="b">
        <v>0</v>
      </c>
      <c r="H191" s="23" t="b">
        <v>0</v>
      </c>
      <c r="I191" s="23" t="b">
        <v>1</v>
      </c>
      <c r="J191" s="23" t="b">
        <v>0</v>
      </c>
      <c r="K191" s="23" t="b">
        <v>1</v>
      </c>
      <c r="L191" s="23" t="b">
        <v>0</v>
      </c>
      <c r="M191" s="23" t="b">
        <v>0</v>
      </c>
      <c r="N191" s="23" t="b">
        <v>0</v>
      </c>
      <c r="O191" s="51"/>
    </row>
    <row r="192">
      <c r="A192" s="23" t="s">
        <v>13697</v>
      </c>
      <c r="B192" s="23" t="b">
        <v>0</v>
      </c>
      <c r="C192" s="23" t="b">
        <v>0</v>
      </c>
      <c r="D192" s="23" t="b">
        <v>0</v>
      </c>
      <c r="E192" s="23" t="b">
        <v>0</v>
      </c>
      <c r="F192" s="23" t="b">
        <v>0</v>
      </c>
      <c r="G192" s="23" t="b">
        <v>0</v>
      </c>
      <c r="H192" s="23" t="b">
        <v>0</v>
      </c>
      <c r="I192" s="23" t="b">
        <v>0</v>
      </c>
      <c r="J192" s="23" t="b">
        <v>0</v>
      </c>
      <c r="K192" s="23" t="b">
        <v>0</v>
      </c>
      <c r="L192" s="23" t="b">
        <v>0</v>
      </c>
      <c r="M192" s="23" t="b">
        <v>0</v>
      </c>
      <c r="N192" s="23" t="b">
        <v>0</v>
      </c>
      <c r="O192" s="51"/>
    </row>
    <row r="193">
      <c r="A193" s="23" t="s">
        <v>6014</v>
      </c>
      <c r="B193" s="23" t="b">
        <v>0</v>
      </c>
      <c r="C193" s="23" t="b">
        <v>0</v>
      </c>
      <c r="D193" s="23" t="b">
        <v>0</v>
      </c>
      <c r="E193" s="23" t="b">
        <v>0</v>
      </c>
      <c r="F193" s="23" t="b">
        <v>0</v>
      </c>
      <c r="G193" s="23" t="b">
        <v>0</v>
      </c>
      <c r="H193" s="23" t="b">
        <v>0</v>
      </c>
      <c r="I193" s="23" t="b">
        <v>0</v>
      </c>
      <c r="J193" s="23" t="b">
        <v>0</v>
      </c>
      <c r="K193" s="23" t="b">
        <v>0</v>
      </c>
      <c r="L193" s="23" t="b">
        <v>0</v>
      </c>
      <c r="M193" s="23" t="b">
        <v>1</v>
      </c>
      <c r="N193" s="23" t="b">
        <v>0</v>
      </c>
      <c r="O193" s="51"/>
    </row>
    <row r="194">
      <c r="A194" s="23" t="s">
        <v>12417</v>
      </c>
      <c r="B194" s="23" t="b">
        <v>1</v>
      </c>
      <c r="C194" s="23" t="b">
        <v>1</v>
      </c>
      <c r="D194" s="23" t="b">
        <v>1</v>
      </c>
      <c r="E194" s="23" t="b">
        <v>0</v>
      </c>
      <c r="F194" s="23" t="b">
        <v>0</v>
      </c>
      <c r="G194" s="23" t="b">
        <v>0</v>
      </c>
      <c r="H194" s="23" t="b">
        <v>0</v>
      </c>
      <c r="I194" s="23" t="b">
        <v>1</v>
      </c>
      <c r="J194" s="23" t="b">
        <v>0</v>
      </c>
      <c r="K194" s="23" t="b">
        <v>1</v>
      </c>
      <c r="L194" s="23" t="b">
        <v>0</v>
      </c>
      <c r="M194" s="23" t="b">
        <v>1</v>
      </c>
      <c r="N194" s="23" t="b">
        <v>1</v>
      </c>
      <c r="O194" s="51"/>
    </row>
    <row r="195">
      <c r="A195" s="23" t="s">
        <v>137</v>
      </c>
      <c r="B195" s="23" t="b">
        <v>1</v>
      </c>
      <c r="C195" s="23" t="b">
        <v>1</v>
      </c>
      <c r="D195" s="23" t="b">
        <v>1</v>
      </c>
      <c r="E195" s="23" t="b">
        <v>0</v>
      </c>
      <c r="F195" s="23" t="b">
        <v>0</v>
      </c>
      <c r="G195" s="23" t="b">
        <v>0</v>
      </c>
      <c r="H195" s="23" t="b">
        <v>0</v>
      </c>
      <c r="I195" s="23" t="b">
        <v>1</v>
      </c>
      <c r="J195" s="23" t="b">
        <v>0</v>
      </c>
      <c r="K195" s="23" t="b">
        <v>1</v>
      </c>
      <c r="L195" s="23" t="b">
        <v>0</v>
      </c>
      <c r="M195" s="23" t="b">
        <v>1</v>
      </c>
      <c r="N195" s="23" t="b">
        <v>1</v>
      </c>
      <c r="O195" s="51"/>
    </row>
    <row r="196">
      <c r="A196" s="23" t="s">
        <v>8987</v>
      </c>
      <c r="B196" s="23" t="b">
        <v>0</v>
      </c>
      <c r="C196" s="23" t="b">
        <v>0</v>
      </c>
      <c r="D196" s="23" t="b">
        <v>0</v>
      </c>
      <c r="E196" s="23" t="b">
        <v>0</v>
      </c>
      <c r="F196" s="23" t="b">
        <v>0</v>
      </c>
      <c r="G196" s="23" t="b">
        <v>0</v>
      </c>
      <c r="H196" s="23" t="b">
        <v>0</v>
      </c>
      <c r="I196" s="23" t="b">
        <v>0</v>
      </c>
      <c r="J196" s="23" t="b">
        <v>0</v>
      </c>
      <c r="K196" s="23" t="b">
        <v>0</v>
      </c>
      <c r="L196" s="23" t="b">
        <v>0</v>
      </c>
      <c r="M196" s="23" t="b">
        <v>1</v>
      </c>
      <c r="N196" s="23" t="b">
        <v>0</v>
      </c>
      <c r="O196" s="51"/>
    </row>
    <row r="197">
      <c r="A197" s="23" t="s">
        <v>1065</v>
      </c>
      <c r="B197" s="23" t="b">
        <v>1</v>
      </c>
      <c r="C197" s="23" t="b">
        <v>1</v>
      </c>
      <c r="D197" s="23" t="b">
        <v>1</v>
      </c>
      <c r="E197" s="23" t="b">
        <v>0</v>
      </c>
      <c r="F197" s="23" t="b">
        <v>0</v>
      </c>
      <c r="G197" s="23" t="b">
        <v>0</v>
      </c>
      <c r="H197" s="23" t="b">
        <v>0</v>
      </c>
      <c r="I197" s="23" t="b">
        <v>1</v>
      </c>
      <c r="J197" s="23" t="b">
        <v>0</v>
      </c>
      <c r="K197" s="23" t="b">
        <v>1</v>
      </c>
      <c r="L197" s="23" t="b">
        <v>0</v>
      </c>
      <c r="M197" s="23" t="b">
        <v>1</v>
      </c>
      <c r="N197" s="23" t="b">
        <v>1</v>
      </c>
      <c r="O197" s="51"/>
    </row>
    <row r="198">
      <c r="A198" s="23" t="s">
        <v>15983</v>
      </c>
      <c r="B198" s="23" t="b">
        <v>1</v>
      </c>
      <c r="C198" s="23" t="b">
        <v>1</v>
      </c>
      <c r="D198" s="23" t="b">
        <v>1</v>
      </c>
      <c r="E198" s="23" t="b">
        <v>0</v>
      </c>
      <c r="F198" s="23" t="b">
        <v>0</v>
      </c>
      <c r="G198" s="23" t="b">
        <v>1</v>
      </c>
      <c r="H198" s="23" t="b">
        <v>1</v>
      </c>
      <c r="I198" s="23" t="b">
        <v>1</v>
      </c>
      <c r="J198" s="23" t="b">
        <v>0</v>
      </c>
      <c r="K198" s="23" t="b">
        <v>1</v>
      </c>
      <c r="L198" s="23" t="b">
        <v>0</v>
      </c>
      <c r="M198" s="23" t="b">
        <v>1</v>
      </c>
      <c r="N198" s="23" t="b">
        <v>1</v>
      </c>
      <c r="O198" s="51"/>
    </row>
    <row r="199">
      <c r="A199" s="23" t="s">
        <v>8940</v>
      </c>
      <c r="B199" s="23" t="b">
        <v>0</v>
      </c>
      <c r="C199" s="23" t="b">
        <v>1</v>
      </c>
      <c r="D199" s="23" t="b">
        <v>0</v>
      </c>
      <c r="E199" s="23" t="b">
        <v>0</v>
      </c>
      <c r="F199" s="23" t="b">
        <v>1</v>
      </c>
      <c r="G199" s="23" t="b">
        <v>1</v>
      </c>
      <c r="H199" s="23" t="b">
        <v>0</v>
      </c>
      <c r="I199" s="23" t="b">
        <v>1</v>
      </c>
      <c r="J199" s="23" t="b">
        <v>0</v>
      </c>
      <c r="K199" s="23" t="b">
        <v>0</v>
      </c>
      <c r="L199" s="23" t="b">
        <v>0</v>
      </c>
      <c r="M199" s="23" t="b">
        <v>0</v>
      </c>
      <c r="N199" s="23" t="b">
        <v>1</v>
      </c>
      <c r="O199" s="51"/>
    </row>
    <row r="200">
      <c r="A200" s="23" t="s">
        <v>16305</v>
      </c>
      <c r="B200" s="23" t="b">
        <v>1</v>
      </c>
      <c r="C200" s="23" t="b">
        <v>1</v>
      </c>
      <c r="D200" s="23" t="b">
        <v>1</v>
      </c>
      <c r="E200" s="23" t="b">
        <v>0</v>
      </c>
      <c r="F200" s="23" t="b">
        <v>0</v>
      </c>
      <c r="G200" s="23" t="b">
        <v>0</v>
      </c>
      <c r="H200" s="23" t="b">
        <v>0</v>
      </c>
      <c r="I200" s="23" t="b">
        <v>1</v>
      </c>
      <c r="J200" s="23" t="b">
        <v>0</v>
      </c>
      <c r="K200" s="23" t="b">
        <v>1</v>
      </c>
      <c r="L200" s="23" t="b">
        <v>0</v>
      </c>
      <c r="M200" s="23" t="b">
        <v>1</v>
      </c>
      <c r="N200" s="23" t="b">
        <v>1</v>
      </c>
      <c r="O200" s="51"/>
    </row>
    <row r="201">
      <c r="A201" s="23" t="s">
        <v>9479</v>
      </c>
      <c r="B201" s="23" t="b">
        <v>1</v>
      </c>
      <c r="C201" s="23" t="b">
        <v>1</v>
      </c>
      <c r="D201" s="23" t="b">
        <v>1</v>
      </c>
      <c r="E201" s="23" t="b">
        <v>0</v>
      </c>
      <c r="F201" s="23" t="b">
        <v>0</v>
      </c>
      <c r="G201" s="23" t="b">
        <v>0</v>
      </c>
      <c r="H201" s="23" t="b">
        <v>0</v>
      </c>
      <c r="I201" s="23" t="b">
        <v>1</v>
      </c>
      <c r="J201" s="23" t="b">
        <v>0</v>
      </c>
      <c r="K201" s="23" t="b">
        <v>0</v>
      </c>
      <c r="L201" s="23" t="b">
        <v>0</v>
      </c>
      <c r="M201" s="23" t="b">
        <v>1</v>
      </c>
      <c r="N201" s="23" t="b">
        <v>1</v>
      </c>
      <c r="O201" s="51"/>
    </row>
    <row r="202">
      <c r="A202" s="23" t="s">
        <v>6462</v>
      </c>
      <c r="B202" s="23" t="b">
        <v>0</v>
      </c>
      <c r="C202" s="23" t="b">
        <v>1</v>
      </c>
      <c r="D202" s="23" t="b">
        <v>0</v>
      </c>
      <c r="E202" s="23" t="b">
        <v>0</v>
      </c>
      <c r="F202" s="23" t="b">
        <v>0</v>
      </c>
      <c r="G202" s="23" t="b">
        <v>1</v>
      </c>
      <c r="H202" s="23" t="b">
        <v>0</v>
      </c>
      <c r="I202" s="23" t="b">
        <v>1</v>
      </c>
      <c r="J202" s="23" t="b">
        <v>0</v>
      </c>
      <c r="K202" s="23" t="b">
        <v>0</v>
      </c>
      <c r="L202" s="23" t="b">
        <v>0</v>
      </c>
      <c r="M202" s="23" t="b">
        <v>0</v>
      </c>
      <c r="N202" s="23" t="b">
        <v>1</v>
      </c>
      <c r="O202" s="51"/>
    </row>
    <row r="203">
      <c r="A203" s="23" t="s">
        <v>14567</v>
      </c>
      <c r="B203" s="23" t="b">
        <v>1</v>
      </c>
      <c r="C203" s="23" t="b">
        <v>1</v>
      </c>
      <c r="D203" s="23" t="b">
        <v>1</v>
      </c>
      <c r="E203" s="23" t="b">
        <v>0</v>
      </c>
      <c r="F203" s="23" t="b">
        <v>0</v>
      </c>
      <c r="G203" s="23" t="b">
        <v>0</v>
      </c>
      <c r="H203" s="23" t="b">
        <v>0</v>
      </c>
      <c r="I203" s="23" t="b">
        <v>1</v>
      </c>
      <c r="J203" s="23" t="b">
        <v>0</v>
      </c>
      <c r="K203" s="23" t="b">
        <v>0</v>
      </c>
      <c r="L203" s="23" t="b">
        <v>0</v>
      </c>
      <c r="M203" s="23" t="b">
        <v>1</v>
      </c>
      <c r="N203" s="23" t="b">
        <v>1</v>
      </c>
      <c r="O203" s="51"/>
    </row>
    <row r="204">
      <c r="A204" s="23" t="s">
        <v>5539</v>
      </c>
      <c r="B204" s="23" t="b">
        <v>0</v>
      </c>
      <c r="C204" s="23" t="b">
        <v>0</v>
      </c>
      <c r="D204" s="23" t="b">
        <v>0</v>
      </c>
      <c r="E204" s="23" t="b">
        <v>0</v>
      </c>
      <c r="F204" s="23" t="b">
        <v>0</v>
      </c>
      <c r="G204" s="23" t="b">
        <v>0</v>
      </c>
      <c r="H204" s="23" t="b">
        <v>0</v>
      </c>
      <c r="I204" s="23" t="b">
        <v>0</v>
      </c>
      <c r="J204" s="23" t="b">
        <v>0</v>
      </c>
      <c r="K204" s="23" t="b">
        <v>0</v>
      </c>
      <c r="L204" s="23" t="b">
        <v>0</v>
      </c>
      <c r="M204" s="23" t="b">
        <v>0</v>
      </c>
      <c r="N204" s="23" t="b">
        <v>0</v>
      </c>
      <c r="O204" s="51"/>
    </row>
    <row r="205">
      <c r="A205" s="23" t="s">
        <v>9604</v>
      </c>
      <c r="B205" s="23" t="b">
        <v>1</v>
      </c>
      <c r="C205" s="23" t="b">
        <v>1</v>
      </c>
      <c r="D205" s="23" t="b">
        <v>1</v>
      </c>
      <c r="E205" s="23" t="b">
        <v>1</v>
      </c>
      <c r="F205" s="23" t="b">
        <v>1</v>
      </c>
      <c r="G205" s="23" t="b">
        <v>1</v>
      </c>
      <c r="H205" s="23" t="b">
        <v>1</v>
      </c>
      <c r="I205" s="23" t="b">
        <v>1</v>
      </c>
      <c r="J205" s="23" t="b">
        <v>1</v>
      </c>
      <c r="K205" s="23" t="b">
        <v>1</v>
      </c>
      <c r="L205" s="23" t="b">
        <v>1</v>
      </c>
      <c r="M205" s="23" t="b">
        <v>1</v>
      </c>
      <c r="N205" s="23" t="b">
        <v>1</v>
      </c>
      <c r="O205" s="51"/>
    </row>
    <row r="206">
      <c r="A206" s="23" t="s">
        <v>15625</v>
      </c>
      <c r="B206" s="23" t="b">
        <v>0</v>
      </c>
      <c r="C206" s="23" t="b">
        <v>0</v>
      </c>
      <c r="D206" s="23" t="b">
        <v>0</v>
      </c>
      <c r="E206" s="23" t="b">
        <v>0</v>
      </c>
      <c r="F206" s="23" t="b">
        <v>0</v>
      </c>
      <c r="G206" s="23" t="b">
        <v>0</v>
      </c>
      <c r="H206" s="23" t="b">
        <v>0</v>
      </c>
      <c r="I206" s="23" t="b">
        <v>1</v>
      </c>
      <c r="J206" s="23" t="b">
        <v>1</v>
      </c>
      <c r="K206" s="23" t="b">
        <v>1</v>
      </c>
      <c r="L206" s="23" t="b">
        <v>1</v>
      </c>
      <c r="M206" s="23" t="b">
        <v>0</v>
      </c>
      <c r="N206" s="23" t="b">
        <v>0</v>
      </c>
      <c r="O206" s="51"/>
    </row>
    <row r="207">
      <c r="A207" s="23" t="s">
        <v>14757</v>
      </c>
      <c r="B207" s="23" t="b">
        <v>1</v>
      </c>
      <c r="C207" s="23" t="b">
        <v>1</v>
      </c>
      <c r="D207" s="23" t="b">
        <v>1</v>
      </c>
      <c r="E207" s="23" t="b">
        <v>0</v>
      </c>
      <c r="F207" s="23" t="b">
        <v>0</v>
      </c>
      <c r="G207" s="23" t="b">
        <v>1</v>
      </c>
      <c r="H207" s="23" t="b">
        <v>1</v>
      </c>
      <c r="I207" s="23" t="b">
        <v>1</v>
      </c>
      <c r="J207" s="23" t="b">
        <v>0</v>
      </c>
      <c r="K207" s="23" t="b">
        <v>1</v>
      </c>
      <c r="L207" s="23" t="b">
        <v>0</v>
      </c>
      <c r="M207" s="23" t="b">
        <v>1</v>
      </c>
      <c r="N207" s="23" t="b">
        <v>1</v>
      </c>
      <c r="O207" s="51"/>
    </row>
    <row r="208">
      <c r="A208" s="23" t="s">
        <v>11894</v>
      </c>
      <c r="B208" s="23" t="b">
        <v>0</v>
      </c>
      <c r="C208" s="23" t="b">
        <v>0</v>
      </c>
      <c r="D208" s="23" t="b">
        <v>0</v>
      </c>
      <c r="E208" s="23" t="b">
        <v>0</v>
      </c>
      <c r="F208" s="23" t="b">
        <v>0</v>
      </c>
      <c r="G208" s="23" t="b">
        <v>0</v>
      </c>
      <c r="H208" s="23" t="b">
        <v>0</v>
      </c>
      <c r="I208" s="23" t="b">
        <v>0</v>
      </c>
      <c r="J208" s="23" t="b">
        <v>0</v>
      </c>
      <c r="K208" s="23" t="b">
        <v>0</v>
      </c>
      <c r="L208" s="23" t="b">
        <v>0</v>
      </c>
      <c r="M208" s="23" t="b">
        <v>1</v>
      </c>
      <c r="N208" s="23" t="b">
        <v>0</v>
      </c>
      <c r="O208" s="51"/>
    </row>
    <row r="209">
      <c r="A209" s="23" t="s">
        <v>15180</v>
      </c>
      <c r="B209" s="23" t="b">
        <v>1</v>
      </c>
      <c r="C209" s="23" t="b">
        <v>1</v>
      </c>
      <c r="D209" s="23" t="b">
        <v>1</v>
      </c>
      <c r="E209" s="23" t="b">
        <v>0</v>
      </c>
      <c r="F209" s="23" t="b">
        <v>0</v>
      </c>
      <c r="G209" s="23" t="b">
        <v>1</v>
      </c>
      <c r="H209" s="23" t="b">
        <v>1</v>
      </c>
      <c r="I209" s="23" t="b">
        <v>1</v>
      </c>
      <c r="J209" s="23" t="b">
        <v>0</v>
      </c>
      <c r="K209" s="23" t="b">
        <v>1</v>
      </c>
      <c r="L209" s="23" t="b">
        <v>0</v>
      </c>
      <c r="M209" s="23" t="b">
        <v>1</v>
      </c>
      <c r="N209" s="23" t="b">
        <v>1</v>
      </c>
      <c r="O209" s="51"/>
    </row>
    <row r="210">
      <c r="A210" s="23" t="s">
        <v>15761</v>
      </c>
      <c r="B210" s="23" t="b">
        <v>0</v>
      </c>
      <c r="C210" s="23" t="b">
        <v>0</v>
      </c>
      <c r="D210" s="23" t="b">
        <v>0</v>
      </c>
      <c r="E210" s="23" t="b">
        <v>0</v>
      </c>
      <c r="F210" s="23" t="b">
        <v>0</v>
      </c>
      <c r="G210" s="23" t="b">
        <v>0</v>
      </c>
      <c r="H210" s="23" t="b">
        <v>0</v>
      </c>
      <c r="I210" s="23" t="b">
        <v>0</v>
      </c>
      <c r="J210" s="23" t="b">
        <v>0</v>
      </c>
      <c r="K210" s="23" t="b">
        <v>0</v>
      </c>
      <c r="L210" s="23" t="b">
        <v>0</v>
      </c>
      <c r="M210" s="23" t="b">
        <v>0</v>
      </c>
      <c r="N210" s="23" t="b">
        <v>0</v>
      </c>
      <c r="O210" s="51"/>
    </row>
    <row r="211">
      <c r="A211" s="23" t="s">
        <v>12944</v>
      </c>
      <c r="B211" s="23" t="b">
        <v>1</v>
      </c>
      <c r="C211" s="23" t="b">
        <v>1</v>
      </c>
      <c r="D211" s="23" t="b">
        <v>1</v>
      </c>
      <c r="E211" s="23" t="b">
        <v>0</v>
      </c>
      <c r="F211" s="23" t="b">
        <v>0</v>
      </c>
      <c r="G211" s="23" t="b">
        <v>0</v>
      </c>
      <c r="H211" s="23" t="b">
        <v>0</v>
      </c>
      <c r="I211" s="23" t="b">
        <v>1</v>
      </c>
      <c r="J211" s="23" t="b">
        <v>1</v>
      </c>
      <c r="K211" s="23" t="b">
        <v>1</v>
      </c>
      <c r="L211" s="23" t="b">
        <v>1</v>
      </c>
      <c r="M211" s="23" t="b">
        <v>1</v>
      </c>
      <c r="N211" s="23" t="b">
        <v>1</v>
      </c>
      <c r="O211" s="51"/>
    </row>
    <row r="212">
      <c r="A212" s="23" t="s">
        <v>3646</v>
      </c>
      <c r="B212" s="23" t="b">
        <v>1</v>
      </c>
      <c r="C212" s="23" t="b">
        <v>1</v>
      </c>
      <c r="D212" s="23" t="b">
        <v>1</v>
      </c>
      <c r="E212" s="23" t="b">
        <v>0</v>
      </c>
      <c r="F212" s="23" t="b">
        <v>0</v>
      </c>
      <c r="G212" s="23" t="b">
        <v>0</v>
      </c>
      <c r="H212" s="23" t="b">
        <v>0</v>
      </c>
      <c r="I212" s="23" t="b">
        <v>1</v>
      </c>
      <c r="J212" s="23" t="b">
        <v>1</v>
      </c>
      <c r="K212" s="23" t="b">
        <v>1</v>
      </c>
      <c r="L212" s="23" t="b">
        <v>1</v>
      </c>
      <c r="M212" s="23" t="b">
        <v>1</v>
      </c>
      <c r="N212" s="23" t="b">
        <v>1</v>
      </c>
      <c r="O212" s="51"/>
    </row>
    <row r="213">
      <c r="A213" s="23" t="s">
        <v>13232</v>
      </c>
      <c r="B213" s="23" t="b">
        <v>1</v>
      </c>
      <c r="C213" s="23" t="b">
        <v>1</v>
      </c>
      <c r="D213" s="23" t="b">
        <v>1</v>
      </c>
      <c r="E213" s="23" t="b">
        <v>0</v>
      </c>
      <c r="F213" s="23" t="b">
        <v>0</v>
      </c>
      <c r="G213" s="23" t="b">
        <v>1</v>
      </c>
      <c r="H213" s="23" t="b">
        <v>1</v>
      </c>
      <c r="I213" s="23" t="b">
        <v>1</v>
      </c>
      <c r="J213" s="23" t="b">
        <v>0</v>
      </c>
      <c r="K213" s="23" t="b">
        <v>1</v>
      </c>
      <c r="L213" s="23" t="b">
        <v>0</v>
      </c>
      <c r="M213" s="23" t="b">
        <v>1</v>
      </c>
      <c r="N213" s="23" t="b">
        <v>1</v>
      </c>
      <c r="O213" s="51"/>
    </row>
    <row r="214">
      <c r="A214" s="23" t="s">
        <v>7940</v>
      </c>
      <c r="B214" s="23" t="b">
        <v>0</v>
      </c>
      <c r="C214" s="23" t="b">
        <v>0</v>
      </c>
      <c r="D214" s="23" t="b">
        <v>0</v>
      </c>
      <c r="E214" s="23" t="b">
        <v>0</v>
      </c>
      <c r="F214" s="23" t="b">
        <v>0</v>
      </c>
      <c r="G214" s="23" t="b">
        <v>0</v>
      </c>
      <c r="H214" s="23" t="b">
        <v>0</v>
      </c>
      <c r="I214" s="23" t="b">
        <v>0</v>
      </c>
      <c r="J214" s="23" t="b">
        <v>0</v>
      </c>
      <c r="K214" s="23" t="b">
        <v>0</v>
      </c>
      <c r="L214" s="23" t="b">
        <v>0</v>
      </c>
      <c r="M214" s="23" t="b">
        <v>0</v>
      </c>
      <c r="N214" s="23" t="b">
        <v>0</v>
      </c>
      <c r="O214" s="51"/>
    </row>
    <row r="215">
      <c r="A215" s="23" t="s">
        <v>6066</v>
      </c>
      <c r="B215" s="23" t="b">
        <v>1</v>
      </c>
      <c r="C215" s="23" t="b">
        <v>1</v>
      </c>
      <c r="D215" s="23" t="b">
        <v>1</v>
      </c>
      <c r="E215" s="23" t="b">
        <v>0</v>
      </c>
      <c r="F215" s="23" t="b">
        <v>0</v>
      </c>
      <c r="G215" s="23" t="b">
        <v>0</v>
      </c>
      <c r="H215" s="23" t="b">
        <v>0</v>
      </c>
      <c r="I215" s="23" t="b">
        <v>1</v>
      </c>
      <c r="J215" s="23" t="b">
        <v>1</v>
      </c>
      <c r="K215" s="23" t="b">
        <v>1</v>
      </c>
      <c r="L215" s="23" t="b">
        <v>1</v>
      </c>
      <c r="M215" s="23" t="b">
        <v>1</v>
      </c>
      <c r="N215" s="23" t="b">
        <v>1</v>
      </c>
      <c r="O215" s="51"/>
    </row>
    <row r="216">
      <c r="A216" s="23" t="s">
        <v>15614</v>
      </c>
      <c r="B216" s="23" t="b">
        <v>1</v>
      </c>
      <c r="C216" s="23" t="b">
        <v>1</v>
      </c>
      <c r="D216" s="23" t="b">
        <v>1</v>
      </c>
      <c r="E216" s="23" t="b">
        <v>1</v>
      </c>
      <c r="F216" s="23" t="b">
        <v>1</v>
      </c>
      <c r="G216" s="23" t="b">
        <v>1</v>
      </c>
      <c r="H216" s="23" t="b">
        <v>1</v>
      </c>
      <c r="I216" s="23" t="b">
        <v>1</v>
      </c>
      <c r="J216" s="23" t="b">
        <v>1</v>
      </c>
      <c r="K216" s="23" t="b">
        <v>1</v>
      </c>
      <c r="L216" s="23" t="b">
        <v>1</v>
      </c>
      <c r="M216" s="23" t="b">
        <v>1</v>
      </c>
      <c r="N216" s="23" t="b">
        <v>1</v>
      </c>
      <c r="O216" s="51"/>
    </row>
    <row r="217">
      <c r="A217" s="23" t="s">
        <v>5648</v>
      </c>
      <c r="B217" s="23" t="b">
        <v>1</v>
      </c>
      <c r="C217" s="23" t="b">
        <v>1</v>
      </c>
      <c r="D217" s="23" t="b">
        <v>1</v>
      </c>
      <c r="E217" s="23" t="b">
        <v>1</v>
      </c>
      <c r="F217" s="23" t="b">
        <v>1</v>
      </c>
      <c r="G217" s="23" t="b">
        <v>1</v>
      </c>
      <c r="H217" s="23" t="b">
        <v>1</v>
      </c>
      <c r="I217" s="23" t="b">
        <v>1</v>
      </c>
      <c r="J217" s="23" t="b">
        <v>1</v>
      </c>
      <c r="K217" s="23" t="b">
        <v>1</v>
      </c>
      <c r="L217" s="23" t="b">
        <v>1</v>
      </c>
      <c r="M217" s="23" t="b">
        <v>1</v>
      </c>
      <c r="N217" s="23" t="b">
        <v>1</v>
      </c>
      <c r="O217" s="51"/>
    </row>
    <row r="218">
      <c r="A218" s="23" t="s">
        <v>14291</v>
      </c>
      <c r="B218" s="23" t="b">
        <v>1</v>
      </c>
      <c r="C218" s="23" t="b">
        <v>1</v>
      </c>
      <c r="D218" s="23" t="b">
        <v>1</v>
      </c>
      <c r="E218" s="23" t="b">
        <v>0</v>
      </c>
      <c r="F218" s="23" t="b">
        <v>0</v>
      </c>
      <c r="G218" s="23" t="b">
        <v>1</v>
      </c>
      <c r="H218" s="23" t="b">
        <v>1</v>
      </c>
      <c r="I218" s="23" t="b">
        <v>1</v>
      </c>
      <c r="J218" s="23" t="b">
        <v>0</v>
      </c>
      <c r="K218" s="23" t="b">
        <v>1</v>
      </c>
      <c r="L218" s="23" t="b">
        <v>0</v>
      </c>
      <c r="M218" s="23" t="b">
        <v>1</v>
      </c>
      <c r="N218" s="23" t="b">
        <v>1</v>
      </c>
      <c r="O218" s="51"/>
    </row>
    <row r="219">
      <c r="A219" s="23" t="s">
        <v>12059</v>
      </c>
      <c r="B219" s="23" t="b">
        <v>1</v>
      </c>
      <c r="C219" s="23" t="b">
        <v>1</v>
      </c>
      <c r="D219" s="23" t="b">
        <v>1</v>
      </c>
      <c r="E219" s="23" t="b">
        <v>0</v>
      </c>
      <c r="F219" s="23" t="b">
        <v>0</v>
      </c>
      <c r="G219" s="23" t="b">
        <v>0</v>
      </c>
      <c r="H219" s="23" t="b">
        <v>0</v>
      </c>
      <c r="I219" s="23" t="b">
        <v>1</v>
      </c>
      <c r="J219" s="23" t="b">
        <v>1</v>
      </c>
      <c r="K219" s="23" t="b">
        <v>1</v>
      </c>
      <c r="L219" s="23" t="b">
        <v>1</v>
      </c>
      <c r="M219" s="23" t="b">
        <v>1</v>
      </c>
      <c r="N219" s="23" t="b">
        <v>1</v>
      </c>
      <c r="O219" s="51"/>
    </row>
    <row r="220">
      <c r="A220" s="23" t="s">
        <v>10128</v>
      </c>
      <c r="B220" s="23" t="b">
        <v>1</v>
      </c>
      <c r="C220" s="23" t="b">
        <v>1</v>
      </c>
      <c r="D220" s="23" t="b">
        <v>1</v>
      </c>
      <c r="E220" s="23" t="b">
        <v>0</v>
      </c>
      <c r="F220" s="23" t="b">
        <v>0</v>
      </c>
      <c r="G220" s="23" t="b">
        <v>0</v>
      </c>
      <c r="H220" s="23" t="b">
        <v>0</v>
      </c>
      <c r="I220" s="23" t="b">
        <v>1</v>
      </c>
      <c r="J220" s="23" t="b">
        <v>1</v>
      </c>
      <c r="K220" s="23" t="b">
        <v>1</v>
      </c>
      <c r="L220" s="23" t="b">
        <v>1</v>
      </c>
      <c r="M220" s="23" t="b">
        <v>1</v>
      </c>
      <c r="N220" s="23" t="b">
        <v>1</v>
      </c>
      <c r="O220" s="51"/>
    </row>
    <row r="221">
      <c r="A221" s="23" t="s">
        <v>5680</v>
      </c>
      <c r="B221" s="23" t="b">
        <v>0</v>
      </c>
      <c r="C221" s="23" t="b">
        <v>0</v>
      </c>
      <c r="D221" s="23" t="b">
        <v>0</v>
      </c>
      <c r="E221" s="23" t="b">
        <v>0</v>
      </c>
      <c r="F221" s="23" t="b">
        <v>0</v>
      </c>
      <c r="G221" s="23" t="b">
        <v>0</v>
      </c>
      <c r="H221" s="23" t="b">
        <v>0</v>
      </c>
      <c r="I221" s="23" t="b">
        <v>0</v>
      </c>
      <c r="J221" s="23" t="b">
        <v>0</v>
      </c>
      <c r="K221" s="23" t="b">
        <v>0</v>
      </c>
      <c r="L221" s="23" t="b">
        <v>0</v>
      </c>
      <c r="M221" s="23" t="b">
        <v>1</v>
      </c>
      <c r="N221" s="23" t="b">
        <v>0</v>
      </c>
      <c r="O221" s="51"/>
    </row>
    <row r="222">
      <c r="A222" s="23" t="s">
        <v>9210</v>
      </c>
      <c r="B222" s="23" t="b">
        <v>1</v>
      </c>
      <c r="C222" s="23" t="b">
        <v>1</v>
      </c>
      <c r="D222" s="23" t="b">
        <v>1</v>
      </c>
      <c r="E222" s="23" t="b">
        <v>0</v>
      </c>
      <c r="F222" s="23" t="b">
        <v>0</v>
      </c>
      <c r="G222" s="23" t="b">
        <v>1</v>
      </c>
      <c r="H222" s="23" t="b">
        <v>1</v>
      </c>
      <c r="I222" s="23" t="b">
        <v>1</v>
      </c>
      <c r="J222" s="23" t="b">
        <v>0</v>
      </c>
      <c r="K222" s="23" t="b">
        <v>1</v>
      </c>
      <c r="L222" s="23" t="b">
        <v>0</v>
      </c>
      <c r="M222" s="23" t="b">
        <v>1</v>
      </c>
      <c r="N222" s="23" t="b">
        <v>1</v>
      </c>
      <c r="O222" s="51"/>
    </row>
    <row r="223">
      <c r="A223" s="23" t="s">
        <v>2512</v>
      </c>
      <c r="B223" s="23" t="b">
        <v>0</v>
      </c>
      <c r="C223" s="23" t="b">
        <v>0</v>
      </c>
      <c r="D223" s="23" t="b">
        <v>0</v>
      </c>
      <c r="E223" s="23" t="b">
        <v>0</v>
      </c>
      <c r="F223" s="23" t="b">
        <v>0</v>
      </c>
      <c r="G223" s="23" t="b">
        <v>0</v>
      </c>
      <c r="H223" s="23" t="b">
        <v>0</v>
      </c>
      <c r="I223" s="23" t="b">
        <v>1</v>
      </c>
      <c r="J223" s="23" t="b">
        <v>0</v>
      </c>
      <c r="K223" s="23" t="b">
        <v>0</v>
      </c>
      <c r="L223" s="23" t="b">
        <v>0</v>
      </c>
      <c r="M223" s="23" t="b">
        <v>0</v>
      </c>
      <c r="N223" s="23" t="b">
        <v>0</v>
      </c>
      <c r="O223" s="51"/>
    </row>
    <row r="224">
      <c r="A224" s="23" t="s">
        <v>7554</v>
      </c>
      <c r="B224" s="23" t="b">
        <v>0</v>
      </c>
      <c r="C224" s="23" t="b">
        <v>0</v>
      </c>
      <c r="D224" s="23" t="b">
        <v>0</v>
      </c>
      <c r="E224" s="23" t="b">
        <v>0</v>
      </c>
      <c r="F224" s="23" t="b">
        <v>0</v>
      </c>
      <c r="G224" s="23" t="b">
        <v>0</v>
      </c>
      <c r="H224" s="23" t="b">
        <v>0</v>
      </c>
      <c r="I224" s="23" t="b">
        <v>0</v>
      </c>
      <c r="J224" s="23" t="b">
        <v>0</v>
      </c>
      <c r="K224" s="23" t="b">
        <v>0</v>
      </c>
      <c r="L224" s="23" t="b">
        <v>0</v>
      </c>
      <c r="M224" s="23" t="b">
        <v>1</v>
      </c>
      <c r="N224" s="23" t="b">
        <v>0</v>
      </c>
      <c r="O224" s="51"/>
    </row>
    <row r="225">
      <c r="A225" s="23" t="s">
        <v>992</v>
      </c>
      <c r="B225" s="23" t="b">
        <v>1</v>
      </c>
      <c r="C225" s="23" t="b">
        <v>1</v>
      </c>
      <c r="D225" s="23" t="b">
        <v>1</v>
      </c>
      <c r="E225" s="23" t="b">
        <v>1</v>
      </c>
      <c r="F225" s="23" t="b">
        <v>1</v>
      </c>
      <c r="G225" s="23" t="b">
        <v>1</v>
      </c>
      <c r="H225" s="23" t="b">
        <v>1</v>
      </c>
      <c r="I225" s="23" t="b">
        <v>1</v>
      </c>
      <c r="J225" s="23" t="b">
        <v>1</v>
      </c>
      <c r="K225" s="23" t="b">
        <v>1</v>
      </c>
      <c r="L225" s="23" t="b">
        <v>1</v>
      </c>
      <c r="M225" s="23" t="b">
        <v>1</v>
      </c>
      <c r="N225" s="23" t="b">
        <v>1</v>
      </c>
      <c r="O225" s="51"/>
    </row>
    <row r="226">
      <c r="A226" s="23" t="s">
        <v>11168</v>
      </c>
      <c r="B226" s="23" t="b">
        <v>1</v>
      </c>
      <c r="C226" s="23" t="b">
        <v>1</v>
      </c>
      <c r="D226" s="23" t="b">
        <v>1</v>
      </c>
      <c r="E226" s="23" t="b">
        <v>0</v>
      </c>
      <c r="F226" s="23" t="b">
        <v>0</v>
      </c>
      <c r="G226" s="23" t="b">
        <v>1</v>
      </c>
      <c r="H226" s="23" t="b">
        <v>1</v>
      </c>
      <c r="I226" s="23" t="b">
        <v>0</v>
      </c>
      <c r="J226" s="23" t="b">
        <v>0</v>
      </c>
      <c r="K226" s="23" t="b">
        <v>0</v>
      </c>
      <c r="L226" s="23" t="b">
        <v>0</v>
      </c>
      <c r="M226" s="23" t="b">
        <v>1</v>
      </c>
      <c r="N226" s="23" t="b">
        <v>1</v>
      </c>
      <c r="O226" s="51"/>
    </row>
    <row r="227">
      <c r="A227" s="23" t="s">
        <v>6272</v>
      </c>
      <c r="B227" s="23" t="b">
        <v>1</v>
      </c>
      <c r="C227" s="23" t="b">
        <v>1</v>
      </c>
      <c r="D227" s="23" t="b">
        <v>1</v>
      </c>
      <c r="E227" s="23" t="b">
        <v>0</v>
      </c>
      <c r="F227" s="23" t="b">
        <v>0</v>
      </c>
      <c r="G227" s="23" t="b">
        <v>0</v>
      </c>
      <c r="H227" s="23" t="b">
        <v>0</v>
      </c>
      <c r="I227" s="23" t="b">
        <v>1</v>
      </c>
      <c r="J227" s="23" t="b">
        <v>1</v>
      </c>
      <c r="K227" s="23" t="b">
        <v>1</v>
      </c>
      <c r="L227" s="23" t="b">
        <v>1</v>
      </c>
      <c r="M227" s="23" t="b">
        <v>1</v>
      </c>
      <c r="N227" s="23" t="b">
        <v>1</v>
      </c>
      <c r="O227" s="51"/>
    </row>
    <row r="228">
      <c r="A228" s="23" t="s">
        <v>8140</v>
      </c>
      <c r="B228" s="23" t="b">
        <v>1</v>
      </c>
      <c r="C228" s="23" t="b">
        <v>1</v>
      </c>
      <c r="D228" s="23" t="b">
        <v>1</v>
      </c>
      <c r="E228" s="23" t="b">
        <v>0</v>
      </c>
      <c r="F228" s="23" t="b">
        <v>0</v>
      </c>
      <c r="G228" s="23" t="b">
        <v>0</v>
      </c>
      <c r="H228" s="23" t="b">
        <v>0</v>
      </c>
      <c r="I228" s="23" t="b">
        <v>1</v>
      </c>
      <c r="J228" s="23" t="b">
        <v>0</v>
      </c>
      <c r="K228" s="23" t="b">
        <v>1</v>
      </c>
      <c r="L228" s="23" t="b">
        <v>0</v>
      </c>
      <c r="M228" s="23" t="b">
        <v>1</v>
      </c>
      <c r="N228" s="23" t="b">
        <v>1</v>
      </c>
      <c r="O228" s="51"/>
    </row>
    <row r="229">
      <c r="A229" s="23" t="s">
        <v>6155</v>
      </c>
      <c r="B229" s="23" t="b">
        <v>1</v>
      </c>
      <c r="C229" s="23" t="b">
        <v>1</v>
      </c>
      <c r="D229" s="23" t="b">
        <v>1</v>
      </c>
      <c r="E229" s="23" t="b">
        <v>0</v>
      </c>
      <c r="F229" s="23" t="b">
        <v>0</v>
      </c>
      <c r="G229" s="23" t="b">
        <v>1</v>
      </c>
      <c r="H229" s="23" t="b">
        <v>1</v>
      </c>
      <c r="I229" s="23" t="b">
        <v>1</v>
      </c>
      <c r="J229" s="23" t="b">
        <v>0</v>
      </c>
      <c r="K229" s="23" t="b">
        <v>1</v>
      </c>
      <c r="L229" s="23" t="b">
        <v>0</v>
      </c>
      <c r="M229" s="23" t="b">
        <v>1</v>
      </c>
      <c r="N229" s="23" t="b">
        <v>1</v>
      </c>
      <c r="O229" s="51"/>
    </row>
    <row r="230">
      <c r="A230" s="23" t="s">
        <v>16140</v>
      </c>
      <c r="B230" s="23" t="b">
        <v>1</v>
      </c>
      <c r="C230" s="23" t="b">
        <v>1</v>
      </c>
      <c r="D230" s="23" t="b">
        <v>1</v>
      </c>
      <c r="E230" s="23" t="b">
        <v>1</v>
      </c>
      <c r="F230" s="23" t="b">
        <v>1</v>
      </c>
      <c r="G230" s="23" t="b">
        <v>1</v>
      </c>
      <c r="H230" s="23" t="b">
        <v>1</v>
      </c>
      <c r="I230" s="23" t="b">
        <v>1</v>
      </c>
      <c r="J230" s="23" t="b">
        <v>1</v>
      </c>
      <c r="K230" s="23" t="b">
        <v>1</v>
      </c>
      <c r="L230" s="23" t="b">
        <v>1</v>
      </c>
      <c r="M230" s="23" t="b">
        <v>1</v>
      </c>
      <c r="N230" s="23" t="b">
        <v>1</v>
      </c>
      <c r="O230" s="51"/>
    </row>
    <row r="231">
      <c r="A231" s="23" t="s">
        <v>1053</v>
      </c>
      <c r="B231" s="23" t="b">
        <v>0</v>
      </c>
      <c r="C231" s="23" t="b">
        <v>0</v>
      </c>
      <c r="D231" s="23" t="b">
        <v>0</v>
      </c>
      <c r="E231" s="23" t="b">
        <v>0</v>
      </c>
      <c r="F231" s="23" t="b">
        <v>0</v>
      </c>
      <c r="G231" s="23" t="b">
        <v>0</v>
      </c>
      <c r="H231" s="23" t="b">
        <v>0</v>
      </c>
      <c r="I231" s="23" t="b">
        <v>0</v>
      </c>
      <c r="J231" s="23" t="b">
        <v>0</v>
      </c>
      <c r="K231" s="23" t="b">
        <v>0</v>
      </c>
      <c r="L231" s="23" t="b">
        <v>0</v>
      </c>
      <c r="M231" s="23" t="b">
        <v>1</v>
      </c>
      <c r="N231" s="23" t="b">
        <v>0</v>
      </c>
      <c r="O231" s="51"/>
    </row>
    <row r="232">
      <c r="A232" s="23" t="s">
        <v>11965</v>
      </c>
      <c r="B232" s="23" t="b">
        <v>1</v>
      </c>
      <c r="C232" s="23" t="b">
        <v>1</v>
      </c>
      <c r="D232" s="23" t="b">
        <v>1</v>
      </c>
      <c r="E232" s="23" t="b">
        <v>0</v>
      </c>
      <c r="F232" s="23" t="b">
        <v>0</v>
      </c>
      <c r="G232" s="23" t="b">
        <v>0</v>
      </c>
      <c r="H232" s="23" t="b">
        <v>0</v>
      </c>
      <c r="I232" s="23" t="b">
        <v>1</v>
      </c>
      <c r="J232" s="23" t="b">
        <v>0</v>
      </c>
      <c r="K232" s="23" t="b">
        <v>1</v>
      </c>
      <c r="L232" s="23" t="b">
        <v>0</v>
      </c>
      <c r="M232" s="23" t="b">
        <v>1</v>
      </c>
      <c r="N232" s="23" t="b">
        <v>1</v>
      </c>
      <c r="O232" s="51"/>
    </row>
    <row r="233">
      <c r="A233" s="23" t="s">
        <v>12371</v>
      </c>
      <c r="B233" s="23" t="b">
        <v>0</v>
      </c>
      <c r="C233" s="23" t="b">
        <v>0</v>
      </c>
      <c r="D233" s="23" t="b">
        <v>0</v>
      </c>
      <c r="E233" s="23" t="b">
        <v>0</v>
      </c>
      <c r="F233" s="23" t="b">
        <v>0</v>
      </c>
      <c r="G233" s="23" t="b">
        <v>0</v>
      </c>
      <c r="H233" s="23" t="b">
        <v>0</v>
      </c>
      <c r="I233" s="23" t="b">
        <v>1</v>
      </c>
      <c r="J233" s="23" t="b">
        <v>0</v>
      </c>
      <c r="K233" s="23" t="b">
        <v>0</v>
      </c>
      <c r="L233" s="23" t="b">
        <v>0</v>
      </c>
      <c r="M233" s="23" t="b">
        <v>0</v>
      </c>
      <c r="N233" s="23" t="b">
        <v>0</v>
      </c>
      <c r="O233" s="51"/>
    </row>
    <row r="234">
      <c r="A234" s="23" t="s">
        <v>8195</v>
      </c>
      <c r="B234" s="23" t="b">
        <v>1</v>
      </c>
      <c r="C234" s="23" t="b">
        <v>1</v>
      </c>
      <c r="D234" s="23" t="b">
        <v>1</v>
      </c>
      <c r="E234" s="23" t="b">
        <v>0</v>
      </c>
      <c r="F234" s="23" t="b">
        <v>0</v>
      </c>
      <c r="G234" s="23" t="b">
        <v>1</v>
      </c>
      <c r="H234" s="23" t="b">
        <v>1</v>
      </c>
      <c r="I234" s="23" t="b">
        <v>1</v>
      </c>
      <c r="J234" s="23" t="b">
        <v>0</v>
      </c>
      <c r="K234" s="23" t="b">
        <v>1</v>
      </c>
      <c r="L234" s="23" t="b">
        <v>0</v>
      </c>
      <c r="M234" s="23" t="b">
        <v>1</v>
      </c>
      <c r="N234" s="23" t="b">
        <v>1</v>
      </c>
      <c r="O234" s="51"/>
    </row>
    <row r="235">
      <c r="A235" s="23" t="s">
        <v>15765</v>
      </c>
      <c r="B235" s="23" t="b">
        <v>0</v>
      </c>
      <c r="C235" s="23" t="b">
        <v>0</v>
      </c>
      <c r="D235" s="23" t="b">
        <v>0</v>
      </c>
      <c r="E235" s="23" t="b">
        <v>0</v>
      </c>
      <c r="F235" s="23" t="b">
        <v>0</v>
      </c>
      <c r="G235" s="23" t="b">
        <v>0</v>
      </c>
      <c r="H235" s="23" t="b">
        <v>0</v>
      </c>
      <c r="I235" s="23" t="b">
        <v>0</v>
      </c>
      <c r="J235" s="23" t="b">
        <v>0</v>
      </c>
      <c r="K235" s="23" t="b">
        <v>0</v>
      </c>
      <c r="L235" s="23" t="b">
        <v>0</v>
      </c>
      <c r="M235" s="23" t="b">
        <v>1</v>
      </c>
      <c r="N235" s="23" t="b">
        <v>0</v>
      </c>
      <c r="O235" s="51"/>
    </row>
    <row r="236">
      <c r="A236" s="23" t="s">
        <v>5487</v>
      </c>
      <c r="B236" s="23" t="b">
        <v>1</v>
      </c>
      <c r="C236" s="23" t="b">
        <v>1</v>
      </c>
      <c r="D236" s="23" t="b">
        <v>1</v>
      </c>
      <c r="E236" s="23" t="b">
        <v>0</v>
      </c>
      <c r="F236" s="23" t="b">
        <v>0</v>
      </c>
      <c r="G236" s="23" t="b">
        <v>0</v>
      </c>
      <c r="H236" s="23" t="b">
        <v>0</v>
      </c>
      <c r="I236" s="23" t="b">
        <v>0</v>
      </c>
      <c r="J236" s="23" t="b">
        <v>0</v>
      </c>
      <c r="K236" s="23" t="b">
        <v>0</v>
      </c>
      <c r="L236" s="23" t="b">
        <v>0</v>
      </c>
      <c r="M236" s="23" t="b">
        <v>1</v>
      </c>
      <c r="N236" s="23" t="b">
        <v>1</v>
      </c>
      <c r="O236" s="51"/>
    </row>
    <row r="237">
      <c r="A237" s="23" t="s">
        <v>12132</v>
      </c>
      <c r="B237" s="23" t="b">
        <v>1</v>
      </c>
      <c r="C237" s="23" t="b">
        <v>1</v>
      </c>
      <c r="D237" s="23" t="b">
        <v>1</v>
      </c>
      <c r="E237" s="23" t="b">
        <v>0</v>
      </c>
      <c r="F237" s="23" t="b">
        <v>0</v>
      </c>
      <c r="G237" s="23" t="b">
        <v>1</v>
      </c>
      <c r="H237" s="23" t="b">
        <v>1</v>
      </c>
      <c r="I237" s="23" t="b">
        <v>1</v>
      </c>
      <c r="J237" s="23" t="b">
        <v>0</v>
      </c>
      <c r="K237" s="23" t="b">
        <v>1</v>
      </c>
      <c r="L237" s="23" t="b">
        <v>0</v>
      </c>
      <c r="M237" s="23" t="b">
        <v>1</v>
      </c>
      <c r="N237" s="23" t="b">
        <v>1</v>
      </c>
      <c r="O237" s="51"/>
    </row>
    <row r="238">
      <c r="A238" s="23" t="s">
        <v>7434</v>
      </c>
      <c r="B238" s="23" t="b">
        <v>1</v>
      </c>
      <c r="C238" s="23" t="b">
        <v>1</v>
      </c>
      <c r="D238" s="23" t="b">
        <v>1</v>
      </c>
      <c r="E238" s="23" t="b">
        <v>0</v>
      </c>
      <c r="F238" s="23" t="b">
        <v>0</v>
      </c>
      <c r="G238" s="23" t="b">
        <v>0</v>
      </c>
      <c r="H238" s="23" t="b">
        <v>0</v>
      </c>
      <c r="I238" s="23" t="b">
        <v>1</v>
      </c>
      <c r="J238" s="23" t="b">
        <v>1</v>
      </c>
      <c r="K238" s="23" t="b">
        <v>1</v>
      </c>
      <c r="L238" s="23" t="b">
        <v>1</v>
      </c>
      <c r="M238" s="23" t="b">
        <v>1</v>
      </c>
      <c r="N238" s="23" t="b">
        <v>1</v>
      </c>
      <c r="O238" s="51"/>
    </row>
    <row r="239">
      <c r="A239" s="23" t="s">
        <v>16514</v>
      </c>
      <c r="B239" s="23" t="b">
        <v>1</v>
      </c>
      <c r="C239" s="23" t="b">
        <v>1</v>
      </c>
      <c r="D239" s="23" t="b">
        <v>1</v>
      </c>
      <c r="E239" s="23" t="b">
        <v>0</v>
      </c>
      <c r="F239" s="23" t="b">
        <v>0</v>
      </c>
      <c r="G239" s="23" t="b">
        <v>0</v>
      </c>
      <c r="H239" s="23" t="b">
        <v>0</v>
      </c>
      <c r="I239" s="23" t="b">
        <v>1</v>
      </c>
      <c r="J239" s="23" t="b">
        <v>0</v>
      </c>
      <c r="K239" s="23" t="b">
        <v>1</v>
      </c>
      <c r="L239" s="23" t="b">
        <v>0</v>
      </c>
      <c r="M239" s="23" t="b">
        <v>1</v>
      </c>
      <c r="N239" s="23" t="b">
        <v>1</v>
      </c>
      <c r="O239" s="51"/>
    </row>
    <row r="240">
      <c r="A240" s="23" t="s">
        <v>138</v>
      </c>
      <c r="B240" s="23" t="b">
        <v>0</v>
      </c>
      <c r="C240" s="23" t="b">
        <v>0</v>
      </c>
      <c r="D240" s="23" t="b">
        <v>0</v>
      </c>
      <c r="E240" s="23" t="b">
        <v>0</v>
      </c>
      <c r="F240" s="23" t="b">
        <v>0</v>
      </c>
      <c r="G240" s="23" t="b">
        <v>0</v>
      </c>
      <c r="H240" s="23" t="b">
        <v>0</v>
      </c>
      <c r="I240" s="23" t="b">
        <v>1</v>
      </c>
      <c r="J240" s="23" t="b">
        <v>0</v>
      </c>
      <c r="K240" s="23" t="b">
        <v>0</v>
      </c>
      <c r="L240" s="23" t="b">
        <v>0</v>
      </c>
      <c r="M240" s="23" t="b">
        <v>0</v>
      </c>
      <c r="N240" s="23" t="b">
        <v>0</v>
      </c>
      <c r="O240" s="51"/>
    </row>
    <row r="241">
      <c r="A241" s="23" t="s">
        <v>9960</v>
      </c>
      <c r="B241" s="23" t="b">
        <v>0</v>
      </c>
      <c r="C241" s="23" t="b">
        <v>0</v>
      </c>
      <c r="D241" s="23" t="b">
        <v>0</v>
      </c>
      <c r="E241" s="23" t="b">
        <v>0</v>
      </c>
      <c r="F241" s="23" t="b">
        <v>0</v>
      </c>
      <c r="G241" s="23" t="b">
        <v>0</v>
      </c>
      <c r="H241" s="23" t="b">
        <v>0</v>
      </c>
      <c r="I241" s="23" t="b">
        <v>0</v>
      </c>
      <c r="J241" s="23" t="b">
        <v>0</v>
      </c>
      <c r="K241" s="23" t="b">
        <v>0</v>
      </c>
      <c r="L241" s="23" t="b">
        <v>0</v>
      </c>
      <c r="M241" s="23" t="b">
        <v>1</v>
      </c>
      <c r="N241" s="23" t="b">
        <v>0</v>
      </c>
      <c r="O241" s="51"/>
    </row>
    <row r="242">
      <c r="A242" s="23" t="s">
        <v>429</v>
      </c>
      <c r="B242" s="23" t="b">
        <v>1</v>
      </c>
      <c r="C242" s="23" t="b">
        <v>1</v>
      </c>
      <c r="D242" s="23" t="b">
        <v>1</v>
      </c>
      <c r="E242" s="23" t="b">
        <v>0</v>
      </c>
      <c r="F242" s="23" t="b">
        <v>0</v>
      </c>
      <c r="G242" s="23" t="b">
        <v>1</v>
      </c>
      <c r="H242" s="23" t="b">
        <v>1</v>
      </c>
      <c r="I242" s="23" t="b">
        <v>1</v>
      </c>
      <c r="J242" s="23" t="b">
        <v>0</v>
      </c>
      <c r="K242" s="23" t="b">
        <v>1</v>
      </c>
      <c r="L242" s="23" t="b">
        <v>0</v>
      </c>
      <c r="M242" s="23" t="b">
        <v>1</v>
      </c>
      <c r="N242" s="23" t="b">
        <v>1</v>
      </c>
      <c r="O242" s="51"/>
    </row>
    <row r="243">
      <c r="A243" s="23" t="s">
        <v>13368</v>
      </c>
      <c r="B243" s="23" t="b">
        <v>0</v>
      </c>
      <c r="C243" s="23" t="b">
        <v>0</v>
      </c>
      <c r="D243" s="23" t="b">
        <v>0</v>
      </c>
      <c r="E243" s="23" t="b">
        <v>0</v>
      </c>
      <c r="F243" s="23" t="b">
        <v>0</v>
      </c>
      <c r="G243" s="23" t="b">
        <v>0</v>
      </c>
      <c r="H243" s="23" t="b">
        <v>0</v>
      </c>
      <c r="I243" s="23" t="b">
        <v>1</v>
      </c>
      <c r="J243" s="23" t="b">
        <v>1</v>
      </c>
      <c r="K243" s="23" t="b">
        <v>1</v>
      </c>
      <c r="L243" s="23" t="b">
        <v>1</v>
      </c>
      <c r="M243" s="23" t="b">
        <v>0</v>
      </c>
      <c r="N243" s="23" t="b">
        <v>0</v>
      </c>
      <c r="O243" s="51"/>
    </row>
    <row r="244">
      <c r="A244" s="23" t="s">
        <v>4833</v>
      </c>
      <c r="B244" s="23" t="b">
        <v>0</v>
      </c>
      <c r="C244" s="23" t="b">
        <v>0</v>
      </c>
      <c r="D244" s="23" t="b">
        <v>0</v>
      </c>
      <c r="E244" s="23" t="b">
        <v>0</v>
      </c>
      <c r="F244" s="23" t="b">
        <v>0</v>
      </c>
      <c r="G244" s="23" t="b">
        <v>0</v>
      </c>
      <c r="H244" s="23" t="b">
        <v>0</v>
      </c>
      <c r="I244" s="23" t="b">
        <v>0</v>
      </c>
      <c r="J244" s="23" t="b">
        <v>0</v>
      </c>
      <c r="K244" s="23" t="b">
        <v>0</v>
      </c>
      <c r="L244" s="23" t="b">
        <v>0</v>
      </c>
      <c r="M244" s="23" t="b">
        <v>1</v>
      </c>
      <c r="N244" s="23" t="b">
        <v>0</v>
      </c>
      <c r="O244" s="51"/>
    </row>
    <row r="245">
      <c r="A245" s="23" t="s">
        <v>9556</v>
      </c>
      <c r="B245" s="23" t="b">
        <v>0</v>
      </c>
      <c r="C245" s="23" t="b">
        <v>0</v>
      </c>
      <c r="D245" s="23" t="b">
        <v>0</v>
      </c>
      <c r="E245" s="23" t="b">
        <v>0</v>
      </c>
      <c r="F245" s="23" t="b">
        <v>0</v>
      </c>
      <c r="G245" s="23" t="b">
        <v>0</v>
      </c>
      <c r="H245" s="23" t="b">
        <v>0</v>
      </c>
      <c r="I245" s="23" t="b">
        <v>1</v>
      </c>
      <c r="J245" s="23" t="b">
        <v>1</v>
      </c>
      <c r="K245" s="23" t="b">
        <v>1</v>
      </c>
      <c r="L245" s="23" t="b">
        <v>1</v>
      </c>
      <c r="M245" s="23" t="b">
        <v>0</v>
      </c>
      <c r="N245" s="23" t="b">
        <v>0</v>
      </c>
      <c r="O245" s="51"/>
    </row>
    <row r="246">
      <c r="A246" s="23" t="s">
        <v>6943</v>
      </c>
      <c r="B246" s="23" t="b">
        <v>0</v>
      </c>
      <c r="C246" s="23" t="b">
        <v>1</v>
      </c>
      <c r="D246" s="23" t="b">
        <v>0</v>
      </c>
      <c r="E246" s="23" t="b">
        <v>1</v>
      </c>
      <c r="F246" s="23" t="b">
        <v>1</v>
      </c>
      <c r="G246" s="23" t="b">
        <v>1</v>
      </c>
      <c r="H246" s="23" t="b">
        <v>0</v>
      </c>
      <c r="I246" s="23" t="b">
        <v>1</v>
      </c>
      <c r="J246" s="23" t="b">
        <v>0</v>
      </c>
      <c r="K246" s="23" t="b">
        <v>0</v>
      </c>
      <c r="L246" s="23" t="b">
        <v>0</v>
      </c>
      <c r="M246" s="23" t="b">
        <v>0</v>
      </c>
      <c r="N246" s="23" t="b">
        <v>1</v>
      </c>
      <c r="O246" s="51"/>
    </row>
    <row r="247">
      <c r="A247" s="23" t="s">
        <v>4145</v>
      </c>
      <c r="B247" s="23" t="b">
        <v>0</v>
      </c>
      <c r="C247" s="23" t="b">
        <v>0</v>
      </c>
      <c r="D247" s="23" t="b">
        <v>0</v>
      </c>
      <c r="E247" s="23" t="b">
        <v>0</v>
      </c>
      <c r="F247" s="23" t="b">
        <v>0</v>
      </c>
      <c r="G247" s="23" t="b">
        <v>0</v>
      </c>
      <c r="H247" s="23" t="b">
        <v>0</v>
      </c>
      <c r="I247" s="23" t="b">
        <v>0</v>
      </c>
      <c r="J247" s="23" t="b">
        <v>0</v>
      </c>
      <c r="K247" s="23" t="b">
        <v>0</v>
      </c>
      <c r="L247" s="23" t="b">
        <v>0</v>
      </c>
      <c r="M247" s="23" t="b">
        <v>0</v>
      </c>
      <c r="N247" s="23" t="b">
        <v>0</v>
      </c>
      <c r="O247" s="51"/>
    </row>
    <row r="248">
      <c r="A248" s="23" t="s">
        <v>11890</v>
      </c>
      <c r="B248" s="23" t="b">
        <v>1</v>
      </c>
      <c r="C248" s="23" t="b">
        <v>1</v>
      </c>
      <c r="D248" s="23" t="b">
        <v>1</v>
      </c>
      <c r="E248" s="23" t="b">
        <v>0</v>
      </c>
      <c r="F248" s="23" t="b">
        <v>0</v>
      </c>
      <c r="G248" s="23" t="b">
        <v>0</v>
      </c>
      <c r="H248" s="23" t="b">
        <v>0</v>
      </c>
      <c r="I248" s="23" t="b">
        <v>1</v>
      </c>
      <c r="J248" s="23" t="b">
        <v>0</v>
      </c>
      <c r="K248" s="23" t="b">
        <v>1</v>
      </c>
      <c r="L248" s="23" t="b">
        <v>0</v>
      </c>
      <c r="M248" s="23" t="b">
        <v>1</v>
      </c>
      <c r="N248" s="23" t="b">
        <v>1</v>
      </c>
      <c r="O248" s="51"/>
    </row>
    <row r="249">
      <c r="A249" s="23" t="s">
        <v>6205</v>
      </c>
      <c r="B249" s="23" t="b">
        <v>1</v>
      </c>
      <c r="C249" s="23" t="b">
        <v>1</v>
      </c>
      <c r="D249" s="23" t="b">
        <v>1</v>
      </c>
      <c r="E249" s="23" t="b">
        <v>0</v>
      </c>
      <c r="F249" s="23" t="b">
        <v>0</v>
      </c>
      <c r="G249" s="23" t="b">
        <v>0</v>
      </c>
      <c r="H249" s="23" t="b">
        <v>0</v>
      </c>
      <c r="I249" s="23" t="b">
        <v>1</v>
      </c>
      <c r="J249" s="23" t="b">
        <v>0</v>
      </c>
      <c r="K249" s="23" t="b">
        <v>1</v>
      </c>
      <c r="L249" s="23" t="b">
        <v>0</v>
      </c>
      <c r="M249" s="23" t="b">
        <v>1</v>
      </c>
      <c r="N249" s="23" t="b">
        <v>1</v>
      </c>
      <c r="O249" s="51"/>
    </row>
    <row r="250">
      <c r="A250" s="23" t="s">
        <v>6878</v>
      </c>
      <c r="B250" s="23" t="b">
        <v>0</v>
      </c>
      <c r="C250" s="23" t="b">
        <v>0</v>
      </c>
      <c r="D250" s="23" t="b">
        <v>0</v>
      </c>
      <c r="E250" s="23" t="b">
        <v>0</v>
      </c>
      <c r="F250" s="23" t="b">
        <v>0</v>
      </c>
      <c r="G250" s="23" t="b">
        <v>0</v>
      </c>
      <c r="H250" s="23" t="b">
        <v>0</v>
      </c>
      <c r="I250" s="23" t="b">
        <v>0</v>
      </c>
      <c r="J250" s="23" t="b">
        <v>0</v>
      </c>
      <c r="K250" s="23" t="b">
        <v>0</v>
      </c>
      <c r="L250" s="23" t="b">
        <v>0</v>
      </c>
      <c r="M250" s="23" t="b">
        <v>0</v>
      </c>
      <c r="N250" s="23" t="b">
        <v>0</v>
      </c>
      <c r="O250" s="51"/>
    </row>
    <row r="251">
      <c r="A251" s="23" t="s">
        <v>14834</v>
      </c>
      <c r="B251" s="23" t="b">
        <v>1</v>
      </c>
      <c r="C251" s="23" t="b">
        <v>1</v>
      </c>
      <c r="D251" s="23" t="b">
        <v>1</v>
      </c>
      <c r="E251" s="23" t="b">
        <v>0</v>
      </c>
      <c r="F251" s="23" t="b">
        <v>0</v>
      </c>
      <c r="G251" s="23" t="b">
        <v>0</v>
      </c>
      <c r="H251" s="23" t="b">
        <v>0</v>
      </c>
      <c r="I251" s="23" t="b">
        <v>1</v>
      </c>
      <c r="J251" s="23" t="b">
        <v>1</v>
      </c>
      <c r="K251" s="23" t="b">
        <v>1</v>
      </c>
      <c r="L251" s="23" t="b">
        <v>1</v>
      </c>
      <c r="M251" s="23" t="b">
        <v>1</v>
      </c>
      <c r="N251" s="23" t="b">
        <v>1</v>
      </c>
      <c r="O251" s="51"/>
    </row>
    <row r="252">
      <c r="A252" s="23" t="s">
        <v>5749</v>
      </c>
      <c r="B252" s="23" t="b">
        <v>1</v>
      </c>
      <c r="C252" s="23" t="b">
        <v>1</v>
      </c>
      <c r="D252" s="23" t="b">
        <v>1</v>
      </c>
      <c r="E252" s="23" t="b">
        <v>0</v>
      </c>
      <c r="F252" s="23" t="b">
        <v>0</v>
      </c>
      <c r="G252" s="23" t="b">
        <v>1</v>
      </c>
      <c r="H252" s="23" t="b">
        <v>1</v>
      </c>
      <c r="I252" s="23" t="b">
        <v>1</v>
      </c>
      <c r="J252" s="23" t="b">
        <v>0</v>
      </c>
      <c r="K252" s="23" t="b">
        <v>1</v>
      </c>
      <c r="L252" s="23" t="b">
        <v>0</v>
      </c>
      <c r="M252" s="23" t="b">
        <v>1</v>
      </c>
      <c r="N252" s="23" t="b">
        <v>1</v>
      </c>
      <c r="O252" s="51"/>
    </row>
    <row r="253">
      <c r="A253" s="23" t="s">
        <v>7998</v>
      </c>
      <c r="B253" s="23" t="b">
        <v>1</v>
      </c>
      <c r="C253" s="23" t="b">
        <v>1</v>
      </c>
      <c r="D253" s="23" t="b">
        <v>1</v>
      </c>
      <c r="E253" s="23" t="b">
        <v>1</v>
      </c>
      <c r="F253" s="23" t="b">
        <v>1</v>
      </c>
      <c r="G253" s="23" t="b">
        <v>1</v>
      </c>
      <c r="H253" s="23" t="b">
        <v>1</v>
      </c>
      <c r="I253" s="23" t="b">
        <v>1</v>
      </c>
      <c r="J253" s="23" t="b">
        <v>1</v>
      </c>
      <c r="K253" s="23" t="b">
        <v>1</v>
      </c>
      <c r="L253" s="23" t="b">
        <v>1</v>
      </c>
      <c r="M253" s="23" t="b">
        <v>1</v>
      </c>
      <c r="N253" s="23" t="b">
        <v>1</v>
      </c>
      <c r="O253" s="51"/>
    </row>
    <row r="254">
      <c r="A254" s="23" t="s">
        <v>9738</v>
      </c>
      <c r="B254" s="23" t="b">
        <v>0</v>
      </c>
      <c r="C254" s="23" t="b">
        <v>0</v>
      </c>
      <c r="D254" s="23" t="b">
        <v>0</v>
      </c>
      <c r="E254" s="23" t="b">
        <v>0</v>
      </c>
      <c r="F254" s="23" t="b">
        <v>0</v>
      </c>
      <c r="G254" s="23" t="b">
        <v>0</v>
      </c>
      <c r="H254" s="23" t="b">
        <v>0</v>
      </c>
      <c r="I254" s="23" t="b">
        <v>1</v>
      </c>
      <c r="J254" s="23" t="b">
        <v>1</v>
      </c>
      <c r="K254" s="23" t="b">
        <v>1</v>
      </c>
      <c r="L254" s="23" t="b">
        <v>1</v>
      </c>
      <c r="M254" s="23" t="b">
        <v>0</v>
      </c>
      <c r="N254" s="23" t="b">
        <v>0</v>
      </c>
      <c r="O254" s="51"/>
    </row>
    <row r="255">
      <c r="A255" s="23" t="s">
        <v>13507</v>
      </c>
      <c r="B255" s="23" t="b">
        <v>1</v>
      </c>
      <c r="C255" s="23" t="b">
        <v>1</v>
      </c>
      <c r="D255" s="23" t="b">
        <v>1</v>
      </c>
      <c r="E255" s="23" t="b">
        <v>0</v>
      </c>
      <c r="F255" s="23" t="b">
        <v>0</v>
      </c>
      <c r="G255" s="23" t="b">
        <v>1</v>
      </c>
      <c r="H255" s="23" t="b">
        <v>1</v>
      </c>
      <c r="I255" s="23" t="b">
        <v>1</v>
      </c>
      <c r="J255" s="23" t="b">
        <v>0</v>
      </c>
      <c r="K255" s="23" t="b">
        <v>1</v>
      </c>
      <c r="L255" s="23" t="b">
        <v>0</v>
      </c>
      <c r="M255" s="23" t="b">
        <v>1</v>
      </c>
      <c r="N255" s="23" t="b">
        <v>1</v>
      </c>
      <c r="O255" s="51"/>
    </row>
    <row r="256">
      <c r="A256" s="23" t="s">
        <v>3398</v>
      </c>
      <c r="B256" s="23" t="b">
        <v>1</v>
      </c>
      <c r="C256" s="23" t="b">
        <v>1</v>
      </c>
      <c r="D256" s="23" t="b">
        <v>1</v>
      </c>
      <c r="E256" s="23" t="b">
        <v>0</v>
      </c>
      <c r="F256" s="23" t="b">
        <v>0</v>
      </c>
      <c r="G256" s="23" t="b">
        <v>1</v>
      </c>
      <c r="H256" s="23" t="b">
        <v>1</v>
      </c>
      <c r="I256" s="23" t="b">
        <v>1</v>
      </c>
      <c r="J256" s="23" t="b">
        <v>0</v>
      </c>
      <c r="K256" s="23" t="b">
        <v>1</v>
      </c>
      <c r="L256" s="23" t="b">
        <v>0</v>
      </c>
      <c r="M256" s="23" t="b">
        <v>1</v>
      </c>
      <c r="N256" s="23" t="b">
        <v>1</v>
      </c>
      <c r="O256" s="51"/>
    </row>
    <row r="257">
      <c r="A257" s="23" t="s">
        <v>10574</v>
      </c>
      <c r="B257" s="23" t="b">
        <v>0</v>
      </c>
      <c r="C257" s="23" t="b">
        <v>0</v>
      </c>
      <c r="D257" s="23" t="b">
        <v>0</v>
      </c>
      <c r="E257" s="23" t="b">
        <v>0</v>
      </c>
      <c r="F257" s="23" t="b">
        <v>0</v>
      </c>
      <c r="G257" s="23" t="b">
        <v>0</v>
      </c>
      <c r="H257" s="23" t="b">
        <v>0</v>
      </c>
      <c r="I257" s="23" t="b">
        <v>1</v>
      </c>
      <c r="J257" s="23" t="b">
        <v>0</v>
      </c>
      <c r="K257" s="23" t="b">
        <v>0</v>
      </c>
      <c r="L257" s="23" t="b">
        <v>0</v>
      </c>
      <c r="M257" s="23" t="b">
        <v>0</v>
      </c>
      <c r="N257" s="23" t="b">
        <v>0</v>
      </c>
      <c r="O257" s="51"/>
    </row>
    <row r="258">
      <c r="A258" s="23" t="s">
        <v>16929</v>
      </c>
      <c r="B258" s="23" t="b">
        <v>1</v>
      </c>
      <c r="C258" s="23" t="b">
        <v>1</v>
      </c>
      <c r="D258" s="23" t="b">
        <v>1</v>
      </c>
      <c r="E258" s="23" t="b">
        <v>0</v>
      </c>
      <c r="F258" s="23" t="b">
        <v>0</v>
      </c>
      <c r="G258" s="23" t="b">
        <v>0</v>
      </c>
      <c r="H258" s="23" t="b">
        <v>0</v>
      </c>
      <c r="I258" s="23" t="b">
        <v>1</v>
      </c>
      <c r="J258" s="23" t="b">
        <v>0</v>
      </c>
      <c r="K258" s="23" t="b">
        <v>1</v>
      </c>
      <c r="L258" s="23" t="b">
        <v>0</v>
      </c>
      <c r="M258" s="23" t="b">
        <v>1</v>
      </c>
      <c r="N258" s="23" t="b">
        <v>1</v>
      </c>
      <c r="O258" s="51"/>
    </row>
    <row r="259">
      <c r="A259" s="23" t="s">
        <v>8842</v>
      </c>
      <c r="B259" s="23" t="b">
        <v>1</v>
      </c>
      <c r="C259" s="23" t="b">
        <v>1</v>
      </c>
      <c r="D259" s="23" t="b">
        <v>1</v>
      </c>
      <c r="E259" s="23" t="b">
        <v>0</v>
      </c>
      <c r="F259" s="23" t="b">
        <v>0</v>
      </c>
      <c r="G259" s="23" t="b">
        <v>1</v>
      </c>
      <c r="H259" s="23" t="b">
        <v>1</v>
      </c>
      <c r="I259" s="23" t="b">
        <v>1</v>
      </c>
      <c r="J259" s="23" t="b">
        <v>0</v>
      </c>
      <c r="K259" s="23" t="b">
        <v>1</v>
      </c>
      <c r="L259" s="23" t="b">
        <v>0</v>
      </c>
      <c r="M259" s="23" t="b">
        <v>1</v>
      </c>
      <c r="N259" s="23" t="b">
        <v>1</v>
      </c>
      <c r="O259" s="51"/>
    </row>
    <row r="260">
      <c r="A260" s="23" t="s">
        <v>15330</v>
      </c>
      <c r="B260" s="23" t="b">
        <v>1</v>
      </c>
      <c r="C260" s="23" t="b">
        <v>1</v>
      </c>
      <c r="D260" s="23" t="b">
        <v>1</v>
      </c>
      <c r="E260" s="23" t="b">
        <v>0</v>
      </c>
      <c r="F260" s="23" t="b">
        <v>0</v>
      </c>
      <c r="G260" s="23" t="b">
        <v>0</v>
      </c>
      <c r="H260" s="23" t="b">
        <v>0</v>
      </c>
      <c r="I260" s="23" t="b">
        <v>1</v>
      </c>
      <c r="J260" s="23" t="b">
        <v>0</v>
      </c>
      <c r="K260" s="23" t="b">
        <v>1</v>
      </c>
      <c r="L260" s="23" t="b">
        <v>0</v>
      </c>
      <c r="M260" s="23" t="b">
        <v>1</v>
      </c>
      <c r="N260" s="23" t="b">
        <v>1</v>
      </c>
      <c r="O260" s="51"/>
    </row>
    <row r="261">
      <c r="A261" s="23" t="s">
        <v>3173</v>
      </c>
      <c r="B261" s="23" t="b">
        <v>1</v>
      </c>
      <c r="C261" s="23" t="b">
        <v>1</v>
      </c>
      <c r="D261" s="23" t="b">
        <v>1</v>
      </c>
      <c r="E261" s="23" t="b">
        <v>1</v>
      </c>
      <c r="F261" s="23" t="b">
        <v>1</v>
      </c>
      <c r="G261" s="23" t="b">
        <v>1</v>
      </c>
      <c r="H261" s="23" t="b">
        <v>1</v>
      </c>
      <c r="I261" s="23" t="b">
        <v>1</v>
      </c>
      <c r="J261" s="23" t="b">
        <v>1</v>
      </c>
      <c r="K261" s="23" t="b">
        <v>1</v>
      </c>
      <c r="L261" s="23" t="b">
        <v>1</v>
      </c>
      <c r="M261" s="23" t="b">
        <v>1</v>
      </c>
      <c r="N261" s="23" t="b">
        <v>1</v>
      </c>
      <c r="O261" s="51"/>
    </row>
    <row r="262">
      <c r="A262" s="23" t="s">
        <v>13774</v>
      </c>
      <c r="B262" s="23" t="b">
        <v>1</v>
      </c>
      <c r="C262" s="23" t="b">
        <v>1</v>
      </c>
      <c r="D262" s="23" t="b">
        <v>1</v>
      </c>
      <c r="E262" s="23" t="b">
        <v>0</v>
      </c>
      <c r="F262" s="23" t="b">
        <v>0</v>
      </c>
      <c r="G262" s="23" t="b">
        <v>1</v>
      </c>
      <c r="H262" s="23" t="b">
        <v>1</v>
      </c>
      <c r="I262" s="23" t="b">
        <v>1</v>
      </c>
      <c r="J262" s="23" t="b">
        <v>0</v>
      </c>
      <c r="K262" s="23" t="b">
        <v>1</v>
      </c>
      <c r="L262" s="23" t="b">
        <v>0</v>
      </c>
      <c r="M262" s="23" t="b">
        <v>1</v>
      </c>
      <c r="N262" s="23" t="b">
        <v>1</v>
      </c>
      <c r="O262" s="51"/>
    </row>
    <row r="263">
      <c r="A263" s="23" t="s">
        <v>16079</v>
      </c>
      <c r="B263" s="23" t="b">
        <v>1</v>
      </c>
      <c r="C263" s="23" t="b">
        <v>1</v>
      </c>
      <c r="D263" s="23" t="b">
        <v>1</v>
      </c>
      <c r="E263" s="23" t="b">
        <v>0</v>
      </c>
      <c r="F263" s="23" t="b">
        <v>0</v>
      </c>
      <c r="G263" s="23" t="b">
        <v>1</v>
      </c>
      <c r="H263" s="23" t="b">
        <v>1</v>
      </c>
      <c r="I263" s="23" t="b">
        <v>1</v>
      </c>
      <c r="J263" s="23" t="b">
        <v>0</v>
      </c>
      <c r="K263" s="23" t="b">
        <v>1</v>
      </c>
      <c r="L263" s="23" t="b">
        <v>0</v>
      </c>
      <c r="M263" s="23" t="b">
        <v>1</v>
      </c>
      <c r="N263" s="23" t="b">
        <v>1</v>
      </c>
      <c r="O263" s="51"/>
    </row>
    <row r="264">
      <c r="A264" s="23" t="s">
        <v>140</v>
      </c>
      <c r="B264" s="23" t="b">
        <v>1</v>
      </c>
      <c r="C264" s="23" t="b">
        <v>1</v>
      </c>
      <c r="D264" s="23" t="b">
        <v>1</v>
      </c>
      <c r="E264" s="23" t="b">
        <v>0</v>
      </c>
      <c r="F264" s="23" t="b">
        <v>0</v>
      </c>
      <c r="G264" s="23" t="b">
        <v>0</v>
      </c>
      <c r="H264" s="23" t="b">
        <v>0</v>
      </c>
      <c r="I264" s="23" t="b">
        <v>1</v>
      </c>
      <c r="J264" s="23" t="b">
        <v>0</v>
      </c>
      <c r="K264" s="23" t="b">
        <v>1</v>
      </c>
      <c r="L264" s="23" t="b">
        <v>0</v>
      </c>
      <c r="M264" s="23" t="b">
        <v>1</v>
      </c>
      <c r="N264" s="23" t="b">
        <v>1</v>
      </c>
      <c r="O264" s="51"/>
    </row>
    <row r="265">
      <c r="A265" s="23" t="s">
        <v>11671</v>
      </c>
      <c r="B265" s="23" t="b">
        <v>1</v>
      </c>
      <c r="C265" s="23" t="b">
        <v>1</v>
      </c>
      <c r="D265" s="23" t="b">
        <v>1</v>
      </c>
      <c r="E265" s="23" t="b">
        <v>1</v>
      </c>
      <c r="F265" s="23" t="b">
        <v>1</v>
      </c>
      <c r="G265" s="23" t="b">
        <v>1</v>
      </c>
      <c r="H265" s="23" t="b">
        <v>1</v>
      </c>
      <c r="I265" s="23" t="b">
        <v>1</v>
      </c>
      <c r="J265" s="23" t="b">
        <v>1</v>
      </c>
      <c r="K265" s="23" t="b">
        <v>1</v>
      </c>
      <c r="L265" s="23" t="b">
        <v>1</v>
      </c>
      <c r="M265" s="23" t="b">
        <v>1</v>
      </c>
      <c r="N265" s="23" t="b">
        <v>1</v>
      </c>
      <c r="O265" s="51"/>
    </row>
    <row r="266">
      <c r="A266" s="23" t="s">
        <v>16226</v>
      </c>
      <c r="B266" s="23" t="b">
        <v>1</v>
      </c>
      <c r="C266" s="23" t="b">
        <v>1</v>
      </c>
      <c r="D266" s="23" t="b">
        <v>1</v>
      </c>
      <c r="E266" s="23" t="b">
        <v>0</v>
      </c>
      <c r="F266" s="23" t="b">
        <v>0</v>
      </c>
      <c r="G266" s="23" t="b">
        <v>0</v>
      </c>
      <c r="H266" s="23" t="b">
        <v>0</v>
      </c>
      <c r="I266" s="23" t="b">
        <v>1</v>
      </c>
      <c r="J266" s="23" t="b">
        <v>0</v>
      </c>
      <c r="K266" s="23" t="b">
        <v>1</v>
      </c>
      <c r="L266" s="23" t="b">
        <v>0</v>
      </c>
      <c r="M266" s="23" t="b">
        <v>1</v>
      </c>
      <c r="N266" s="23" t="b">
        <v>1</v>
      </c>
      <c r="O266" s="51"/>
    </row>
    <row r="267">
      <c r="A267" s="23" t="s">
        <v>16064</v>
      </c>
      <c r="B267" s="23" t="b">
        <v>0</v>
      </c>
      <c r="C267" s="23" t="b">
        <v>0</v>
      </c>
      <c r="D267" s="23" t="b">
        <v>0</v>
      </c>
      <c r="E267" s="23" t="b">
        <v>0</v>
      </c>
      <c r="F267" s="23" t="b">
        <v>0</v>
      </c>
      <c r="G267" s="23" t="b">
        <v>0</v>
      </c>
      <c r="H267" s="23" t="b">
        <v>0</v>
      </c>
      <c r="I267" s="23" t="b">
        <v>1</v>
      </c>
      <c r="J267" s="23" t="b">
        <v>0</v>
      </c>
      <c r="K267" s="23" t="b">
        <v>0</v>
      </c>
      <c r="L267" s="23" t="b">
        <v>0</v>
      </c>
      <c r="M267" s="23" t="b">
        <v>0</v>
      </c>
      <c r="N267" s="23" t="b">
        <v>0</v>
      </c>
      <c r="O267" s="51"/>
    </row>
    <row r="268">
      <c r="A268" s="23" t="s">
        <v>1340</v>
      </c>
      <c r="B268" s="23" t="b">
        <v>0</v>
      </c>
      <c r="C268" s="23" t="b">
        <v>0</v>
      </c>
      <c r="D268" s="23" t="b">
        <v>0</v>
      </c>
      <c r="E268" s="23" t="b">
        <v>0</v>
      </c>
      <c r="F268" s="23" t="b">
        <v>0</v>
      </c>
      <c r="G268" s="23" t="b">
        <v>0</v>
      </c>
      <c r="H268" s="23" t="b">
        <v>0</v>
      </c>
      <c r="I268" s="23" t="b">
        <v>1</v>
      </c>
      <c r="J268" s="23" t="b">
        <v>0</v>
      </c>
      <c r="K268" s="23" t="b">
        <v>0</v>
      </c>
      <c r="L268" s="23" t="b">
        <v>0</v>
      </c>
      <c r="M268" s="23" t="b">
        <v>0</v>
      </c>
      <c r="N268" s="23" t="b">
        <v>0</v>
      </c>
      <c r="O268" s="51"/>
    </row>
    <row r="269">
      <c r="A269" s="23" t="s">
        <v>4324</v>
      </c>
      <c r="B269" s="23" t="b">
        <v>1</v>
      </c>
      <c r="C269" s="23" t="b">
        <v>1</v>
      </c>
      <c r="D269" s="23" t="b">
        <v>1</v>
      </c>
      <c r="E269" s="23" t="b">
        <v>0</v>
      </c>
      <c r="F269" s="23" t="b">
        <v>0</v>
      </c>
      <c r="G269" s="23" t="b">
        <v>1</v>
      </c>
      <c r="H269" s="23" t="b">
        <v>1</v>
      </c>
      <c r="I269" s="23" t="b">
        <v>1</v>
      </c>
      <c r="J269" s="23" t="b">
        <v>0</v>
      </c>
      <c r="K269" s="23" t="b">
        <v>1</v>
      </c>
      <c r="L269" s="23" t="b">
        <v>0</v>
      </c>
      <c r="M269" s="23" t="b">
        <v>1</v>
      </c>
      <c r="N269" s="23" t="b">
        <v>1</v>
      </c>
      <c r="O269" s="51"/>
    </row>
    <row r="270">
      <c r="A270" s="23" t="s">
        <v>6037</v>
      </c>
      <c r="B270" s="23" t="b">
        <v>0</v>
      </c>
      <c r="C270" s="23" t="b">
        <v>0</v>
      </c>
      <c r="D270" s="23" t="b">
        <v>0</v>
      </c>
      <c r="E270" s="23" t="b">
        <v>0</v>
      </c>
      <c r="F270" s="23" t="b">
        <v>0</v>
      </c>
      <c r="G270" s="23" t="b">
        <v>0</v>
      </c>
      <c r="H270" s="23" t="b">
        <v>0</v>
      </c>
      <c r="I270" s="23" t="b">
        <v>1</v>
      </c>
      <c r="J270" s="23" t="b">
        <v>0</v>
      </c>
      <c r="K270" s="23" t="b">
        <v>0</v>
      </c>
      <c r="L270" s="23" t="b">
        <v>0</v>
      </c>
      <c r="M270" s="23" t="b">
        <v>0</v>
      </c>
      <c r="N270" s="23" t="b">
        <v>0</v>
      </c>
      <c r="O270" s="51"/>
    </row>
    <row r="271">
      <c r="A271" s="23" t="s">
        <v>15121</v>
      </c>
      <c r="B271" s="23" t="b">
        <v>1</v>
      </c>
      <c r="C271" s="23" t="b">
        <v>1</v>
      </c>
      <c r="D271" s="23" t="b">
        <v>1</v>
      </c>
      <c r="E271" s="23" t="b">
        <v>0</v>
      </c>
      <c r="F271" s="23" t="b">
        <v>0</v>
      </c>
      <c r="G271" s="23" t="b">
        <v>0</v>
      </c>
      <c r="H271" s="23" t="b">
        <v>0</v>
      </c>
      <c r="I271" s="23" t="b">
        <v>1</v>
      </c>
      <c r="J271" s="23" t="b">
        <v>1</v>
      </c>
      <c r="K271" s="23" t="b">
        <v>1</v>
      </c>
      <c r="L271" s="23" t="b">
        <v>1</v>
      </c>
      <c r="M271" s="23" t="b">
        <v>1</v>
      </c>
      <c r="N271" s="23" t="b">
        <v>1</v>
      </c>
      <c r="O271" s="51"/>
    </row>
    <row r="272">
      <c r="A272" s="23" t="s">
        <v>7783</v>
      </c>
      <c r="B272" s="23" t="b">
        <v>1</v>
      </c>
      <c r="C272" s="23" t="b">
        <v>1</v>
      </c>
      <c r="D272" s="23" t="b">
        <v>1</v>
      </c>
      <c r="E272" s="23" t="b">
        <v>0</v>
      </c>
      <c r="F272" s="23" t="b">
        <v>0</v>
      </c>
      <c r="G272" s="23" t="b">
        <v>1</v>
      </c>
      <c r="H272" s="23" t="b">
        <v>1</v>
      </c>
      <c r="I272" s="23" t="b">
        <v>1</v>
      </c>
      <c r="J272" s="23" t="b">
        <v>0</v>
      </c>
      <c r="K272" s="23" t="b">
        <v>1</v>
      </c>
      <c r="L272" s="23" t="b">
        <v>0</v>
      </c>
      <c r="M272" s="23" t="b">
        <v>1</v>
      </c>
      <c r="N272" s="23" t="b">
        <v>1</v>
      </c>
      <c r="O272" s="51"/>
    </row>
    <row r="273">
      <c r="A273" s="23" t="s">
        <v>15531</v>
      </c>
      <c r="B273" s="23" t="b">
        <v>1</v>
      </c>
      <c r="C273" s="23" t="b">
        <v>1</v>
      </c>
      <c r="D273" s="23" t="b">
        <v>1</v>
      </c>
      <c r="E273" s="23" t="b">
        <v>1</v>
      </c>
      <c r="F273" s="23" t="b">
        <v>1</v>
      </c>
      <c r="G273" s="23" t="b">
        <v>1</v>
      </c>
      <c r="H273" s="23" t="b">
        <v>1</v>
      </c>
      <c r="I273" s="23" t="b">
        <v>1</v>
      </c>
      <c r="J273" s="23" t="b">
        <v>1</v>
      </c>
      <c r="K273" s="23" t="b">
        <v>1</v>
      </c>
      <c r="L273" s="23" t="b">
        <v>1</v>
      </c>
      <c r="M273" s="23" t="b">
        <v>1</v>
      </c>
      <c r="N273" s="23" t="b">
        <v>1</v>
      </c>
      <c r="O273" s="51"/>
    </row>
    <row r="274">
      <c r="A274" s="23" t="s">
        <v>8150</v>
      </c>
      <c r="B274" s="23" t="b">
        <v>1</v>
      </c>
      <c r="C274" s="23" t="b">
        <v>1</v>
      </c>
      <c r="D274" s="23" t="b">
        <v>1</v>
      </c>
      <c r="E274" s="23" t="b">
        <v>0</v>
      </c>
      <c r="F274" s="23" t="b">
        <v>0</v>
      </c>
      <c r="G274" s="23" t="b">
        <v>1</v>
      </c>
      <c r="H274" s="23" t="b">
        <v>1</v>
      </c>
      <c r="I274" s="23" t="b">
        <v>1</v>
      </c>
      <c r="J274" s="23" t="b">
        <v>0</v>
      </c>
      <c r="K274" s="23" t="b">
        <v>1</v>
      </c>
      <c r="L274" s="23" t="b">
        <v>0</v>
      </c>
      <c r="M274" s="23" t="b">
        <v>1</v>
      </c>
      <c r="N274" s="23" t="b">
        <v>1</v>
      </c>
      <c r="O274" s="51"/>
    </row>
    <row r="275">
      <c r="A275" s="23" t="s">
        <v>4766</v>
      </c>
      <c r="B275" s="23" t="b">
        <v>1</v>
      </c>
      <c r="C275" s="23" t="b">
        <v>1</v>
      </c>
      <c r="D275" s="23" t="b">
        <v>1</v>
      </c>
      <c r="E275" s="23" t="b">
        <v>1</v>
      </c>
      <c r="F275" s="23" t="b">
        <v>1</v>
      </c>
      <c r="G275" s="23" t="b">
        <v>1</v>
      </c>
      <c r="H275" s="23" t="b">
        <v>1</v>
      </c>
      <c r="I275" s="23" t="b">
        <v>1</v>
      </c>
      <c r="J275" s="23" t="b">
        <v>1</v>
      </c>
      <c r="K275" s="23" t="b">
        <v>1</v>
      </c>
      <c r="L275" s="23" t="b">
        <v>1</v>
      </c>
      <c r="M275" s="23" t="b">
        <v>1</v>
      </c>
      <c r="N275" s="23" t="b">
        <v>1</v>
      </c>
      <c r="O275" s="51"/>
    </row>
    <row r="276">
      <c r="A276" s="23" t="s">
        <v>12596</v>
      </c>
      <c r="B276" s="23" t="b">
        <v>1</v>
      </c>
      <c r="C276" s="23" t="b">
        <v>1</v>
      </c>
      <c r="D276" s="23" t="b">
        <v>1</v>
      </c>
      <c r="E276" s="23" t="b">
        <v>0</v>
      </c>
      <c r="F276" s="23" t="b">
        <v>0</v>
      </c>
      <c r="G276" s="23" t="b">
        <v>0</v>
      </c>
      <c r="H276" s="23" t="b">
        <v>0</v>
      </c>
      <c r="I276" s="23" t="b">
        <v>1</v>
      </c>
      <c r="J276" s="23" t="b">
        <v>0</v>
      </c>
      <c r="K276" s="23" t="b">
        <v>1</v>
      </c>
      <c r="L276" s="23" t="b">
        <v>0</v>
      </c>
      <c r="M276" s="23" t="b">
        <v>1</v>
      </c>
      <c r="N276" s="23" t="b">
        <v>1</v>
      </c>
      <c r="O276" s="51"/>
    </row>
    <row r="277">
      <c r="A277" s="23" t="s">
        <v>2537</v>
      </c>
      <c r="B277" s="23" t="b">
        <v>1</v>
      </c>
      <c r="C277" s="23" t="b">
        <v>1</v>
      </c>
      <c r="D277" s="23" t="b">
        <v>1</v>
      </c>
      <c r="E277" s="23" t="b">
        <v>1</v>
      </c>
      <c r="F277" s="23" t="b">
        <v>1</v>
      </c>
      <c r="G277" s="23" t="b">
        <v>1</v>
      </c>
      <c r="H277" s="23" t="b">
        <v>1</v>
      </c>
      <c r="I277" s="23" t="b">
        <v>1</v>
      </c>
      <c r="J277" s="23" t="b">
        <v>1</v>
      </c>
      <c r="K277" s="23" t="b">
        <v>1</v>
      </c>
      <c r="L277" s="23" t="b">
        <v>1</v>
      </c>
      <c r="M277" s="23" t="b">
        <v>1</v>
      </c>
      <c r="N277" s="23" t="b">
        <v>1</v>
      </c>
      <c r="O277" s="51"/>
    </row>
    <row r="278">
      <c r="A278" s="23" t="s">
        <v>10525</v>
      </c>
      <c r="B278" s="23" t="b">
        <v>1</v>
      </c>
      <c r="C278" s="23" t="b">
        <v>1</v>
      </c>
      <c r="D278" s="23" t="b">
        <v>1</v>
      </c>
      <c r="E278" s="23" t="b">
        <v>0</v>
      </c>
      <c r="F278" s="23" t="b">
        <v>0</v>
      </c>
      <c r="G278" s="23" t="b">
        <v>0</v>
      </c>
      <c r="H278" s="23" t="b">
        <v>0</v>
      </c>
      <c r="I278" s="23" t="b">
        <v>1</v>
      </c>
      <c r="J278" s="23" t="b">
        <v>0</v>
      </c>
      <c r="K278" s="23" t="b">
        <v>1</v>
      </c>
      <c r="L278" s="23" t="b">
        <v>0</v>
      </c>
      <c r="M278" s="23" t="b">
        <v>1</v>
      </c>
      <c r="N278" s="23" t="b">
        <v>1</v>
      </c>
      <c r="O278" s="51"/>
    </row>
    <row r="279">
      <c r="A279" s="23" t="s">
        <v>15266</v>
      </c>
      <c r="B279" s="23" t="b">
        <v>1</v>
      </c>
      <c r="C279" s="23" t="b">
        <v>1</v>
      </c>
      <c r="D279" s="23" t="b">
        <v>1</v>
      </c>
      <c r="E279" s="23" t="b">
        <v>0</v>
      </c>
      <c r="F279" s="23" t="b">
        <v>0</v>
      </c>
      <c r="G279" s="23" t="b">
        <v>0</v>
      </c>
      <c r="H279" s="23" t="b">
        <v>0</v>
      </c>
      <c r="I279" s="23" t="b">
        <v>1</v>
      </c>
      <c r="J279" s="23" t="b">
        <v>0</v>
      </c>
      <c r="K279" s="23" t="b">
        <v>1</v>
      </c>
      <c r="L279" s="23" t="b">
        <v>0</v>
      </c>
      <c r="M279" s="23" t="b">
        <v>1</v>
      </c>
      <c r="N279" s="23" t="b">
        <v>1</v>
      </c>
      <c r="O279" s="51"/>
    </row>
    <row r="280">
      <c r="A280" s="23" t="s">
        <v>8844</v>
      </c>
      <c r="B280" s="23" t="b">
        <v>1</v>
      </c>
      <c r="C280" s="23" t="b">
        <v>1</v>
      </c>
      <c r="D280" s="23" t="b">
        <v>1</v>
      </c>
      <c r="E280" s="23" t="b">
        <v>0</v>
      </c>
      <c r="F280" s="23" t="b">
        <v>0</v>
      </c>
      <c r="G280" s="23" t="b">
        <v>0</v>
      </c>
      <c r="H280" s="23" t="b">
        <v>0</v>
      </c>
      <c r="I280" s="23" t="b">
        <v>1</v>
      </c>
      <c r="J280" s="23" t="b">
        <v>1</v>
      </c>
      <c r="K280" s="23" t="b">
        <v>1</v>
      </c>
      <c r="L280" s="23" t="b">
        <v>1</v>
      </c>
      <c r="M280" s="23" t="b">
        <v>1</v>
      </c>
      <c r="N280" s="23" t="b">
        <v>1</v>
      </c>
      <c r="O280" s="51"/>
    </row>
    <row r="281">
      <c r="A281" s="23" t="s">
        <v>8223</v>
      </c>
      <c r="B281" s="23" t="b">
        <v>1</v>
      </c>
      <c r="C281" s="23" t="b">
        <v>1</v>
      </c>
      <c r="D281" s="23" t="b">
        <v>1</v>
      </c>
      <c r="E281" s="23" t="b">
        <v>1</v>
      </c>
      <c r="F281" s="23" t="b">
        <v>1</v>
      </c>
      <c r="G281" s="23" t="b">
        <v>1</v>
      </c>
      <c r="H281" s="23" t="b">
        <v>1</v>
      </c>
      <c r="I281" s="23" t="b">
        <v>1</v>
      </c>
      <c r="J281" s="23" t="b">
        <v>1</v>
      </c>
      <c r="K281" s="23" t="b">
        <v>1</v>
      </c>
      <c r="L281" s="23" t="b">
        <v>1</v>
      </c>
      <c r="M281" s="23" t="b">
        <v>1</v>
      </c>
      <c r="N281" s="23" t="b">
        <v>1</v>
      </c>
      <c r="O281" s="51"/>
    </row>
    <row r="282">
      <c r="A282" s="23" t="s">
        <v>1093</v>
      </c>
      <c r="B282" s="23" t="b">
        <v>1</v>
      </c>
      <c r="C282" s="23" t="b">
        <v>1</v>
      </c>
      <c r="D282" s="23" t="b">
        <v>1</v>
      </c>
      <c r="E282" s="23" t="b">
        <v>0</v>
      </c>
      <c r="F282" s="23" t="b">
        <v>0</v>
      </c>
      <c r="G282" s="23" t="b">
        <v>0</v>
      </c>
      <c r="H282" s="23" t="b">
        <v>0</v>
      </c>
      <c r="I282" s="23" t="b">
        <v>1</v>
      </c>
      <c r="J282" s="23" t="b">
        <v>1</v>
      </c>
      <c r="K282" s="23" t="b">
        <v>1</v>
      </c>
      <c r="L282" s="23" t="b">
        <v>1</v>
      </c>
      <c r="M282" s="23" t="b">
        <v>1</v>
      </c>
      <c r="N282" s="23" t="b">
        <v>1</v>
      </c>
      <c r="O282" s="51"/>
    </row>
    <row r="283">
      <c r="A283" s="23" t="s">
        <v>1139</v>
      </c>
      <c r="B283" s="23" t="b">
        <v>1</v>
      </c>
      <c r="C283" s="23" t="b">
        <v>1</v>
      </c>
      <c r="D283" s="23" t="b">
        <v>1</v>
      </c>
      <c r="E283" s="23" t="b">
        <v>0</v>
      </c>
      <c r="F283" s="23" t="b">
        <v>0</v>
      </c>
      <c r="G283" s="23" t="b">
        <v>0</v>
      </c>
      <c r="H283" s="23" t="b">
        <v>0</v>
      </c>
      <c r="I283" s="23" t="b">
        <v>1</v>
      </c>
      <c r="J283" s="23" t="b">
        <v>1</v>
      </c>
      <c r="K283" s="23" t="b">
        <v>1</v>
      </c>
      <c r="L283" s="23" t="b">
        <v>1</v>
      </c>
      <c r="M283" s="23" t="b">
        <v>1</v>
      </c>
      <c r="N283" s="23" t="b">
        <v>1</v>
      </c>
      <c r="O283" s="51"/>
    </row>
    <row r="284">
      <c r="A284" s="23" t="s">
        <v>2957</v>
      </c>
      <c r="B284" s="23" t="b">
        <v>1</v>
      </c>
      <c r="C284" s="23" t="b">
        <v>1</v>
      </c>
      <c r="D284" s="23" t="b">
        <v>1</v>
      </c>
      <c r="E284" s="23" t="b">
        <v>0</v>
      </c>
      <c r="F284" s="23" t="b">
        <v>0</v>
      </c>
      <c r="G284" s="23" t="b">
        <v>0</v>
      </c>
      <c r="H284" s="23" t="b">
        <v>0</v>
      </c>
      <c r="I284" s="23" t="b">
        <v>1</v>
      </c>
      <c r="J284" s="23" t="b">
        <v>1</v>
      </c>
      <c r="K284" s="23" t="b">
        <v>1</v>
      </c>
      <c r="L284" s="23" t="b">
        <v>1</v>
      </c>
      <c r="M284" s="23" t="b">
        <v>1</v>
      </c>
      <c r="N284" s="23" t="b">
        <v>1</v>
      </c>
      <c r="O284" s="51"/>
    </row>
    <row r="285">
      <c r="A285" s="23" t="s">
        <v>10163</v>
      </c>
      <c r="B285" s="23" t="b">
        <v>1</v>
      </c>
      <c r="C285" s="23" t="b">
        <v>1</v>
      </c>
      <c r="D285" s="23" t="b">
        <v>1</v>
      </c>
      <c r="E285" s="23" t="b">
        <v>0</v>
      </c>
      <c r="F285" s="23" t="b">
        <v>0</v>
      </c>
      <c r="G285" s="23" t="b">
        <v>1</v>
      </c>
      <c r="H285" s="23" t="b">
        <v>1</v>
      </c>
      <c r="I285" s="23" t="b">
        <v>1</v>
      </c>
      <c r="J285" s="23" t="b">
        <v>0</v>
      </c>
      <c r="K285" s="23" t="b">
        <v>1</v>
      </c>
      <c r="L285" s="23" t="b">
        <v>0</v>
      </c>
      <c r="M285" s="23" t="b">
        <v>1</v>
      </c>
      <c r="N285" s="23" t="b">
        <v>1</v>
      </c>
      <c r="O285" s="51"/>
    </row>
    <row r="286">
      <c r="A286" s="23" t="s">
        <v>6997</v>
      </c>
      <c r="B286" s="23" t="b">
        <v>1</v>
      </c>
      <c r="C286" s="23" t="b">
        <v>1</v>
      </c>
      <c r="D286" s="23" t="b">
        <v>1</v>
      </c>
      <c r="E286" s="23" t="b">
        <v>0</v>
      </c>
      <c r="F286" s="23" t="b">
        <v>0</v>
      </c>
      <c r="G286" s="23" t="b">
        <v>0</v>
      </c>
      <c r="H286" s="23" t="b">
        <v>0</v>
      </c>
      <c r="I286" s="23" t="b">
        <v>1</v>
      </c>
      <c r="J286" s="23" t="b">
        <v>0</v>
      </c>
      <c r="K286" s="23" t="b">
        <v>1</v>
      </c>
      <c r="L286" s="23" t="b">
        <v>0</v>
      </c>
      <c r="M286" s="23" t="b">
        <v>1</v>
      </c>
      <c r="N286" s="23" t="b">
        <v>1</v>
      </c>
      <c r="O286" s="51"/>
    </row>
    <row r="287">
      <c r="A287" s="23" t="s">
        <v>16399</v>
      </c>
      <c r="B287" s="23" t="b">
        <v>1</v>
      </c>
      <c r="C287" s="23" t="b">
        <v>1</v>
      </c>
      <c r="D287" s="23" t="b">
        <v>1</v>
      </c>
      <c r="E287" s="23" t="b">
        <v>0</v>
      </c>
      <c r="F287" s="23" t="b">
        <v>0</v>
      </c>
      <c r="G287" s="23" t="b">
        <v>1</v>
      </c>
      <c r="H287" s="23" t="b">
        <v>1</v>
      </c>
      <c r="I287" s="23" t="b">
        <v>1</v>
      </c>
      <c r="J287" s="23" t="b">
        <v>0</v>
      </c>
      <c r="K287" s="23" t="b">
        <v>1</v>
      </c>
      <c r="L287" s="23" t="b">
        <v>0</v>
      </c>
      <c r="M287" s="23" t="b">
        <v>1</v>
      </c>
      <c r="N287" s="23" t="b">
        <v>1</v>
      </c>
      <c r="O287" s="51"/>
    </row>
    <row r="288">
      <c r="A288" s="23" t="s">
        <v>7503</v>
      </c>
      <c r="B288" s="23" t="b">
        <v>0</v>
      </c>
      <c r="C288" s="23" t="b">
        <v>0</v>
      </c>
      <c r="D288" s="23" t="b">
        <v>0</v>
      </c>
      <c r="E288" s="23" t="b">
        <v>0</v>
      </c>
      <c r="F288" s="23" t="b">
        <v>0</v>
      </c>
      <c r="G288" s="23" t="b">
        <v>0</v>
      </c>
      <c r="H288" s="23" t="b">
        <v>0</v>
      </c>
      <c r="I288" s="23" t="b">
        <v>0</v>
      </c>
      <c r="J288" s="23" t="b">
        <v>0</v>
      </c>
      <c r="K288" s="23" t="b">
        <v>0</v>
      </c>
      <c r="L288" s="23" t="b">
        <v>0</v>
      </c>
      <c r="M288" s="23" t="b">
        <v>1</v>
      </c>
      <c r="N288" s="23" t="b">
        <v>0</v>
      </c>
      <c r="O288" s="51"/>
    </row>
    <row r="289">
      <c r="A289" s="23" t="s">
        <v>4923</v>
      </c>
      <c r="B289" s="23" t="b">
        <v>1</v>
      </c>
      <c r="C289" s="23" t="b">
        <v>1</v>
      </c>
      <c r="D289" s="23" t="b">
        <v>1</v>
      </c>
      <c r="E289" s="23" t="b">
        <v>1</v>
      </c>
      <c r="F289" s="23" t="b">
        <v>1</v>
      </c>
      <c r="G289" s="23" t="b">
        <v>1</v>
      </c>
      <c r="H289" s="23" t="b">
        <v>1</v>
      </c>
      <c r="I289" s="23" t="b">
        <v>1</v>
      </c>
      <c r="J289" s="23" t="b">
        <v>1</v>
      </c>
      <c r="K289" s="23" t="b">
        <v>1</v>
      </c>
      <c r="L289" s="23" t="b">
        <v>1</v>
      </c>
      <c r="M289" s="23" t="b">
        <v>1</v>
      </c>
      <c r="N289" s="23" t="b">
        <v>1</v>
      </c>
      <c r="O289" s="51"/>
    </row>
    <row r="290">
      <c r="A290" s="23" t="s">
        <v>12337</v>
      </c>
      <c r="B290" s="23" t="b">
        <v>1</v>
      </c>
      <c r="C290" s="23" t="b">
        <v>1</v>
      </c>
      <c r="D290" s="23" t="b">
        <v>1</v>
      </c>
      <c r="E290" s="23" t="b">
        <v>0</v>
      </c>
      <c r="F290" s="23" t="b">
        <v>0</v>
      </c>
      <c r="G290" s="23" t="b">
        <v>1</v>
      </c>
      <c r="H290" s="23" t="b">
        <v>1</v>
      </c>
      <c r="I290" s="23" t="b">
        <v>1</v>
      </c>
      <c r="J290" s="23" t="b">
        <v>0</v>
      </c>
      <c r="K290" s="23" t="b">
        <v>1</v>
      </c>
      <c r="L290" s="23" t="b">
        <v>0</v>
      </c>
      <c r="M290" s="23" t="b">
        <v>1</v>
      </c>
      <c r="N290" s="23" t="b">
        <v>1</v>
      </c>
      <c r="O290" s="51"/>
    </row>
    <row r="291">
      <c r="A291" s="23" t="s">
        <v>13327</v>
      </c>
      <c r="B291" s="23" t="b">
        <v>1</v>
      </c>
      <c r="C291" s="23" t="b">
        <v>1</v>
      </c>
      <c r="D291" s="23" t="b">
        <v>1</v>
      </c>
      <c r="E291" s="23" t="b">
        <v>0</v>
      </c>
      <c r="F291" s="23" t="b">
        <v>0</v>
      </c>
      <c r="G291" s="23" t="b">
        <v>0</v>
      </c>
      <c r="H291" s="23" t="b">
        <v>0</v>
      </c>
      <c r="I291" s="23" t="b">
        <v>1</v>
      </c>
      <c r="J291" s="23" t="b">
        <v>0</v>
      </c>
      <c r="K291" s="23" t="b">
        <v>1</v>
      </c>
      <c r="L291" s="23" t="b">
        <v>0</v>
      </c>
      <c r="M291" s="23" t="b">
        <v>1</v>
      </c>
      <c r="N291" s="23" t="b">
        <v>1</v>
      </c>
      <c r="O291" s="51"/>
    </row>
    <row r="292">
      <c r="A292" s="23" t="s">
        <v>10861</v>
      </c>
      <c r="B292" s="23" t="b">
        <v>0</v>
      </c>
      <c r="C292" s="23" t="b">
        <v>0</v>
      </c>
      <c r="D292" s="23" t="b">
        <v>0</v>
      </c>
      <c r="E292" s="23" t="b">
        <v>0</v>
      </c>
      <c r="F292" s="23" t="b">
        <v>0</v>
      </c>
      <c r="G292" s="23" t="b">
        <v>0</v>
      </c>
      <c r="H292" s="23" t="b">
        <v>0</v>
      </c>
      <c r="I292" s="23" t="b">
        <v>0</v>
      </c>
      <c r="J292" s="23" t="b">
        <v>0</v>
      </c>
      <c r="K292" s="23" t="b">
        <v>0</v>
      </c>
      <c r="L292" s="23" t="b">
        <v>0</v>
      </c>
      <c r="M292" s="23" t="b">
        <v>1</v>
      </c>
      <c r="N292" s="23" t="b">
        <v>0</v>
      </c>
      <c r="O292" s="51"/>
    </row>
    <row r="293">
      <c r="A293" s="23" t="s">
        <v>11482</v>
      </c>
      <c r="B293" s="23" t="b">
        <v>1</v>
      </c>
      <c r="C293" s="23" t="b">
        <v>1</v>
      </c>
      <c r="D293" s="23" t="b">
        <v>1</v>
      </c>
      <c r="E293" s="23" t="b">
        <v>0</v>
      </c>
      <c r="F293" s="23" t="b">
        <v>0</v>
      </c>
      <c r="G293" s="23" t="b">
        <v>0</v>
      </c>
      <c r="H293" s="23" t="b">
        <v>0</v>
      </c>
      <c r="I293" s="23" t="b">
        <v>1</v>
      </c>
      <c r="J293" s="23" t="b">
        <v>0</v>
      </c>
      <c r="K293" s="23" t="b">
        <v>1</v>
      </c>
      <c r="L293" s="23" t="b">
        <v>0</v>
      </c>
      <c r="M293" s="23" t="b">
        <v>1</v>
      </c>
      <c r="N293" s="23" t="b">
        <v>1</v>
      </c>
      <c r="O293" s="51"/>
    </row>
    <row r="294">
      <c r="A294" s="23" t="s">
        <v>4088</v>
      </c>
      <c r="B294" s="23" t="b">
        <v>1</v>
      </c>
      <c r="C294" s="23" t="b">
        <v>1</v>
      </c>
      <c r="D294" s="23" t="b">
        <v>1</v>
      </c>
      <c r="E294" s="23" t="b">
        <v>0</v>
      </c>
      <c r="F294" s="23" t="b">
        <v>0</v>
      </c>
      <c r="G294" s="23" t="b">
        <v>0</v>
      </c>
      <c r="H294" s="23" t="b">
        <v>0</v>
      </c>
      <c r="I294" s="23" t="b">
        <v>1</v>
      </c>
      <c r="J294" s="23" t="b">
        <v>0</v>
      </c>
      <c r="K294" s="23" t="b">
        <v>1</v>
      </c>
      <c r="L294" s="23" t="b">
        <v>0</v>
      </c>
      <c r="M294" s="23" t="b">
        <v>1</v>
      </c>
      <c r="N294" s="23" t="b">
        <v>1</v>
      </c>
      <c r="O294" s="51"/>
    </row>
    <row r="295">
      <c r="A295" s="23" t="s">
        <v>5899</v>
      </c>
      <c r="B295" s="23" t="b">
        <v>0</v>
      </c>
      <c r="C295" s="23" t="b">
        <v>0</v>
      </c>
      <c r="D295" s="23" t="b">
        <v>0</v>
      </c>
      <c r="E295" s="23" t="b">
        <v>0</v>
      </c>
      <c r="F295" s="23" t="b">
        <v>0</v>
      </c>
      <c r="G295" s="23" t="b">
        <v>0</v>
      </c>
      <c r="H295" s="23" t="b">
        <v>0</v>
      </c>
      <c r="I295" s="23" t="b">
        <v>1</v>
      </c>
      <c r="J295" s="23" t="b">
        <v>0</v>
      </c>
      <c r="K295" s="23" t="b">
        <v>0</v>
      </c>
      <c r="L295" s="23" t="b">
        <v>0</v>
      </c>
      <c r="M295" s="23" t="b">
        <v>0</v>
      </c>
      <c r="N295" s="23" t="b">
        <v>0</v>
      </c>
      <c r="O295" s="51"/>
    </row>
    <row r="296">
      <c r="A296" s="23" t="s">
        <v>2029</v>
      </c>
      <c r="B296" s="23" t="b">
        <v>0</v>
      </c>
      <c r="C296" s="23" t="b">
        <v>0</v>
      </c>
      <c r="D296" s="23" t="b">
        <v>0</v>
      </c>
      <c r="E296" s="23" t="b">
        <v>0</v>
      </c>
      <c r="F296" s="23" t="b">
        <v>0</v>
      </c>
      <c r="G296" s="23" t="b">
        <v>0</v>
      </c>
      <c r="H296" s="23" t="b">
        <v>0</v>
      </c>
      <c r="I296" s="23" t="b">
        <v>0</v>
      </c>
      <c r="J296" s="23" t="b">
        <v>0</v>
      </c>
      <c r="K296" s="23" t="b">
        <v>0</v>
      </c>
      <c r="L296" s="23" t="b">
        <v>0</v>
      </c>
      <c r="M296" s="23" t="b">
        <v>0</v>
      </c>
      <c r="N296" s="23" t="b">
        <v>0</v>
      </c>
      <c r="O296" s="51"/>
    </row>
    <row r="297">
      <c r="A297" s="23" t="s">
        <v>15597</v>
      </c>
      <c r="B297" s="23" t="b">
        <v>1</v>
      </c>
      <c r="C297" s="23" t="b">
        <v>1</v>
      </c>
      <c r="D297" s="23" t="b">
        <v>1</v>
      </c>
      <c r="E297" s="23" t="b">
        <v>0</v>
      </c>
      <c r="F297" s="23" t="b">
        <v>0</v>
      </c>
      <c r="G297" s="23" t="b">
        <v>0</v>
      </c>
      <c r="H297" s="23" t="b">
        <v>0</v>
      </c>
      <c r="I297" s="23" t="b">
        <v>1</v>
      </c>
      <c r="J297" s="23" t="b">
        <v>0</v>
      </c>
      <c r="K297" s="23" t="b">
        <v>1</v>
      </c>
      <c r="L297" s="23" t="b">
        <v>0</v>
      </c>
      <c r="M297" s="23" t="b">
        <v>1</v>
      </c>
      <c r="N297" s="23" t="b">
        <v>1</v>
      </c>
      <c r="O297" s="51"/>
    </row>
    <row r="298">
      <c r="A298" s="23" t="s">
        <v>5183</v>
      </c>
      <c r="B298" s="23" t="b">
        <v>1</v>
      </c>
      <c r="C298" s="23" t="b">
        <v>1</v>
      </c>
      <c r="D298" s="23" t="b">
        <v>1</v>
      </c>
      <c r="E298" s="23" t="b">
        <v>0</v>
      </c>
      <c r="F298" s="23" t="b">
        <v>0</v>
      </c>
      <c r="G298" s="23" t="b">
        <v>0</v>
      </c>
      <c r="H298" s="23" t="b">
        <v>0</v>
      </c>
      <c r="I298" s="23" t="b">
        <v>1</v>
      </c>
      <c r="J298" s="23" t="b">
        <v>0</v>
      </c>
      <c r="K298" s="23" t="b">
        <v>1</v>
      </c>
      <c r="L298" s="23" t="b">
        <v>0</v>
      </c>
      <c r="M298" s="23" t="b">
        <v>1</v>
      </c>
      <c r="N298" s="23" t="b">
        <v>1</v>
      </c>
      <c r="O298" s="51"/>
    </row>
    <row r="299">
      <c r="A299" s="23" t="s">
        <v>15416</v>
      </c>
      <c r="B299" s="23" t="b">
        <v>0</v>
      </c>
      <c r="C299" s="23" t="b">
        <v>0</v>
      </c>
      <c r="D299" s="23" t="b">
        <v>0</v>
      </c>
      <c r="E299" s="23" t="b">
        <v>0</v>
      </c>
      <c r="F299" s="23" t="b">
        <v>0</v>
      </c>
      <c r="G299" s="23" t="b">
        <v>0</v>
      </c>
      <c r="H299" s="23" t="b">
        <v>0</v>
      </c>
      <c r="I299" s="23" t="b">
        <v>1</v>
      </c>
      <c r="J299" s="23" t="b">
        <v>0</v>
      </c>
      <c r="K299" s="23" t="b">
        <v>0</v>
      </c>
      <c r="L299" s="23" t="b">
        <v>0</v>
      </c>
      <c r="M299" s="23" t="b">
        <v>0</v>
      </c>
      <c r="N299" s="23" t="b">
        <v>0</v>
      </c>
      <c r="O299" s="51"/>
    </row>
    <row r="300">
      <c r="A300" s="23" t="s">
        <v>9503</v>
      </c>
      <c r="B300" s="23" t="b">
        <v>1</v>
      </c>
      <c r="C300" s="23" t="b">
        <v>1</v>
      </c>
      <c r="D300" s="23" t="b">
        <v>1</v>
      </c>
      <c r="E300" s="23" t="b">
        <v>1</v>
      </c>
      <c r="F300" s="23" t="b">
        <v>1</v>
      </c>
      <c r="G300" s="23" t="b">
        <v>1</v>
      </c>
      <c r="H300" s="23" t="b">
        <v>1</v>
      </c>
      <c r="I300" s="23" t="b">
        <v>1</v>
      </c>
      <c r="J300" s="23" t="b">
        <v>1</v>
      </c>
      <c r="K300" s="23" t="b">
        <v>1</v>
      </c>
      <c r="L300" s="23" t="b">
        <v>1</v>
      </c>
      <c r="M300" s="23" t="b">
        <v>1</v>
      </c>
      <c r="N300" s="23" t="b">
        <v>1</v>
      </c>
      <c r="O300" s="51"/>
    </row>
    <row r="301">
      <c r="A301" s="23" t="s">
        <v>7670</v>
      </c>
      <c r="B301" s="23" t="b">
        <v>1</v>
      </c>
      <c r="C301" s="23" t="b">
        <v>1</v>
      </c>
      <c r="D301" s="23" t="b">
        <v>1</v>
      </c>
      <c r="E301" s="23" t="b">
        <v>1</v>
      </c>
      <c r="F301" s="23" t="b">
        <v>1</v>
      </c>
      <c r="G301" s="23" t="b">
        <v>1</v>
      </c>
      <c r="H301" s="23" t="b">
        <v>1</v>
      </c>
      <c r="I301" s="23" t="b">
        <v>1</v>
      </c>
      <c r="J301" s="23" t="b">
        <v>1</v>
      </c>
      <c r="K301" s="23" t="b">
        <v>1</v>
      </c>
      <c r="L301" s="23" t="b">
        <v>1</v>
      </c>
      <c r="M301" s="23" t="b">
        <v>1</v>
      </c>
      <c r="N301" s="23" t="b">
        <v>1</v>
      </c>
      <c r="O301" s="51"/>
    </row>
    <row r="302">
      <c r="A302" s="23" t="s">
        <v>10660</v>
      </c>
      <c r="B302" s="23" t="b">
        <v>0</v>
      </c>
      <c r="C302" s="23" t="b">
        <v>0</v>
      </c>
      <c r="D302" s="23" t="b">
        <v>0</v>
      </c>
      <c r="E302" s="23" t="b">
        <v>0</v>
      </c>
      <c r="F302" s="23" t="b">
        <v>0</v>
      </c>
      <c r="G302" s="23" t="b">
        <v>0</v>
      </c>
      <c r="H302" s="23" t="b">
        <v>0</v>
      </c>
      <c r="I302" s="23" t="b">
        <v>1</v>
      </c>
      <c r="J302" s="23" t="b">
        <v>0</v>
      </c>
      <c r="K302" s="23" t="b">
        <v>1</v>
      </c>
      <c r="L302" s="23" t="b">
        <v>0</v>
      </c>
      <c r="M302" s="23" t="b">
        <v>0</v>
      </c>
      <c r="N302" s="23" t="b">
        <v>0</v>
      </c>
      <c r="O302" s="51"/>
    </row>
    <row r="303">
      <c r="A303" s="23" t="s">
        <v>13517</v>
      </c>
      <c r="B303" s="23" t="b">
        <v>1</v>
      </c>
      <c r="C303" s="23" t="b">
        <v>1</v>
      </c>
      <c r="D303" s="23" t="b">
        <v>1</v>
      </c>
      <c r="E303" s="23" t="b">
        <v>0</v>
      </c>
      <c r="F303" s="23" t="b">
        <v>0</v>
      </c>
      <c r="G303" s="23" t="b">
        <v>0</v>
      </c>
      <c r="H303" s="23" t="b">
        <v>0</v>
      </c>
      <c r="I303" s="23" t="b">
        <v>1</v>
      </c>
      <c r="J303" s="23" t="b">
        <v>0</v>
      </c>
      <c r="K303" s="23" t="b">
        <v>1</v>
      </c>
      <c r="L303" s="23" t="b">
        <v>0</v>
      </c>
      <c r="M303" s="23" t="b">
        <v>1</v>
      </c>
      <c r="N303" s="23" t="b">
        <v>1</v>
      </c>
      <c r="O303" s="51"/>
    </row>
    <row r="304">
      <c r="A304" s="23" t="s">
        <v>16599</v>
      </c>
      <c r="B304" s="23" t="b">
        <v>1</v>
      </c>
      <c r="C304" s="23" t="b">
        <v>1</v>
      </c>
      <c r="D304" s="23" t="b">
        <v>1</v>
      </c>
      <c r="E304" s="23" t="b">
        <v>0</v>
      </c>
      <c r="F304" s="23" t="b">
        <v>0</v>
      </c>
      <c r="G304" s="23" t="b">
        <v>0</v>
      </c>
      <c r="H304" s="23" t="b">
        <v>0</v>
      </c>
      <c r="I304" s="23" t="b">
        <v>1</v>
      </c>
      <c r="J304" s="23" t="b">
        <v>0</v>
      </c>
      <c r="K304" s="23" t="b">
        <v>1</v>
      </c>
      <c r="L304" s="23" t="b">
        <v>0</v>
      </c>
      <c r="M304" s="23" t="b">
        <v>1</v>
      </c>
      <c r="N304" s="23" t="b">
        <v>1</v>
      </c>
      <c r="O304" s="51"/>
    </row>
    <row r="305">
      <c r="A305" s="23" t="s">
        <v>13237</v>
      </c>
      <c r="B305" s="23" t="b">
        <v>1</v>
      </c>
      <c r="C305" s="23" t="b">
        <v>1</v>
      </c>
      <c r="D305" s="23" t="b">
        <v>1</v>
      </c>
      <c r="E305" s="23" t="b">
        <v>0</v>
      </c>
      <c r="F305" s="23" t="b">
        <v>0</v>
      </c>
      <c r="G305" s="23" t="b">
        <v>0</v>
      </c>
      <c r="H305" s="23" t="b">
        <v>0</v>
      </c>
      <c r="I305" s="23" t="b">
        <v>1</v>
      </c>
      <c r="J305" s="23" t="b">
        <v>0</v>
      </c>
      <c r="K305" s="23" t="b">
        <v>1</v>
      </c>
      <c r="L305" s="23" t="b">
        <v>0</v>
      </c>
      <c r="M305" s="23" t="b">
        <v>1</v>
      </c>
      <c r="N305" s="23" t="b">
        <v>1</v>
      </c>
      <c r="O305" s="51"/>
    </row>
    <row r="306">
      <c r="A306" s="23" t="s">
        <v>838</v>
      </c>
      <c r="B306" s="23" t="b">
        <v>1</v>
      </c>
      <c r="C306" s="23" t="b">
        <v>1</v>
      </c>
      <c r="D306" s="23" t="b">
        <v>1</v>
      </c>
      <c r="E306" s="23" t="b">
        <v>0</v>
      </c>
      <c r="F306" s="23" t="b">
        <v>0</v>
      </c>
      <c r="G306" s="23" t="b">
        <v>0</v>
      </c>
      <c r="H306" s="23" t="b">
        <v>0</v>
      </c>
      <c r="I306" s="23" t="b">
        <v>1</v>
      </c>
      <c r="J306" s="23" t="b">
        <v>1</v>
      </c>
      <c r="K306" s="23" t="b">
        <v>1</v>
      </c>
      <c r="L306" s="23" t="b">
        <v>1</v>
      </c>
      <c r="M306" s="23" t="b">
        <v>1</v>
      </c>
      <c r="N306" s="23" t="b">
        <v>1</v>
      </c>
      <c r="O306" s="51"/>
    </row>
    <row r="307">
      <c r="A307" s="23" t="s">
        <v>12074</v>
      </c>
      <c r="B307" s="23" t="b">
        <v>1</v>
      </c>
      <c r="C307" s="23" t="b">
        <v>1</v>
      </c>
      <c r="D307" s="23" t="b">
        <v>1</v>
      </c>
      <c r="E307" s="23" t="b">
        <v>0</v>
      </c>
      <c r="F307" s="23" t="b">
        <v>0</v>
      </c>
      <c r="G307" s="23" t="b">
        <v>0</v>
      </c>
      <c r="H307" s="23" t="b">
        <v>0</v>
      </c>
      <c r="I307" s="23" t="b">
        <v>1</v>
      </c>
      <c r="J307" s="23" t="b">
        <v>1</v>
      </c>
      <c r="K307" s="23" t="b">
        <v>1</v>
      </c>
      <c r="L307" s="23" t="b">
        <v>1</v>
      </c>
      <c r="M307" s="23" t="b">
        <v>1</v>
      </c>
      <c r="N307" s="23" t="b">
        <v>1</v>
      </c>
      <c r="O307" s="51"/>
    </row>
    <row r="308">
      <c r="A308" s="23" t="s">
        <v>7128</v>
      </c>
      <c r="B308" s="23" t="b">
        <v>1</v>
      </c>
      <c r="C308" s="23" t="b">
        <v>1</v>
      </c>
      <c r="D308" s="23" t="b">
        <v>1</v>
      </c>
      <c r="E308" s="23" t="b">
        <v>0</v>
      </c>
      <c r="F308" s="23" t="b">
        <v>0</v>
      </c>
      <c r="G308" s="23" t="b">
        <v>0</v>
      </c>
      <c r="H308" s="23" t="b">
        <v>0</v>
      </c>
      <c r="I308" s="23" t="b">
        <v>1</v>
      </c>
      <c r="J308" s="23" t="b">
        <v>0</v>
      </c>
      <c r="K308" s="23" t="b">
        <v>1</v>
      </c>
      <c r="L308" s="23" t="b">
        <v>0</v>
      </c>
      <c r="M308" s="23" t="b">
        <v>1</v>
      </c>
      <c r="N308" s="23" t="b">
        <v>1</v>
      </c>
      <c r="O308" s="51"/>
    </row>
    <row r="309">
      <c r="A309" s="23" t="s">
        <v>12830</v>
      </c>
      <c r="B309" s="23" t="b">
        <v>1</v>
      </c>
      <c r="C309" s="23" t="b">
        <v>1</v>
      </c>
      <c r="D309" s="23" t="b">
        <v>1</v>
      </c>
      <c r="E309" s="23" t="b">
        <v>0</v>
      </c>
      <c r="F309" s="23" t="b">
        <v>0</v>
      </c>
      <c r="G309" s="23" t="b">
        <v>1</v>
      </c>
      <c r="H309" s="23" t="b">
        <v>1</v>
      </c>
      <c r="I309" s="23" t="b">
        <v>1</v>
      </c>
      <c r="J309" s="23" t="b">
        <v>0</v>
      </c>
      <c r="K309" s="23" t="b">
        <v>1</v>
      </c>
      <c r="L309" s="23" t="b">
        <v>0</v>
      </c>
      <c r="M309" s="23" t="b">
        <v>1</v>
      </c>
      <c r="N309" s="23" t="b">
        <v>1</v>
      </c>
      <c r="O309" s="51"/>
    </row>
    <row r="310">
      <c r="A310" s="23" t="s">
        <v>141</v>
      </c>
      <c r="B310" s="23" t="b">
        <v>0</v>
      </c>
      <c r="C310" s="23" t="b">
        <v>0</v>
      </c>
      <c r="D310" s="23" t="b">
        <v>0</v>
      </c>
      <c r="E310" s="23" t="b">
        <v>0</v>
      </c>
      <c r="F310" s="23" t="b">
        <v>0</v>
      </c>
      <c r="G310" s="23" t="b">
        <v>0</v>
      </c>
      <c r="H310" s="23" t="b">
        <v>0</v>
      </c>
      <c r="I310" s="23" t="b">
        <v>0</v>
      </c>
      <c r="J310" s="23" t="b">
        <v>0</v>
      </c>
      <c r="K310" s="23" t="b">
        <v>0</v>
      </c>
      <c r="L310" s="23" t="b">
        <v>0</v>
      </c>
      <c r="M310" s="23" t="b">
        <v>1</v>
      </c>
      <c r="N310" s="23" t="b">
        <v>0</v>
      </c>
      <c r="O310" s="51"/>
    </row>
    <row r="311">
      <c r="A311" s="23" t="s">
        <v>5323</v>
      </c>
      <c r="B311" s="23" t="b">
        <v>1</v>
      </c>
      <c r="C311" s="23" t="b">
        <v>1</v>
      </c>
      <c r="D311" s="23" t="b">
        <v>1</v>
      </c>
      <c r="E311" s="23" t="b">
        <v>1</v>
      </c>
      <c r="F311" s="23" t="b">
        <v>1</v>
      </c>
      <c r="G311" s="23" t="b">
        <v>1</v>
      </c>
      <c r="H311" s="23" t="b">
        <v>1</v>
      </c>
      <c r="I311" s="23" t="b">
        <v>1</v>
      </c>
      <c r="J311" s="23" t="b">
        <v>1</v>
      </c>
      <c r="K311" s="23" t="b">
        <v>1</v>
      </c>
      <c r="L311" s="23" t="b">
        <v>1</v>
      </c>
      <c r="M311" s="23" t="b">
        <v>1</v>
      </c>
      <c r="N311" s="23" t="b">
        <v>1</v>
      </c>
      <c r="O311" s="51"/>
    </row>
    <row r="312">
      <c r="A312" s="23" t="s">
        <v>6710</v>
      </c>
      <c r="B312" s="23" t="b">
        <v>0</v>
      </c>
      <c r="C312" s="23" t="b">
        <v>0</v>
      </c>
      <c r="D312" s="23" t="b">
        <v>0</v>
      </c>
      <c r="E312" s="23" t="b">
        <v>0</v>
      </c>
      <c r="F312" s="23" t="b">
        <v>0</v>
      </c>
      <c r="G312" s="23" t="b">
        <v>0</v>
      </c>
      <c r="H312" s="23" t="b">
        <v>0</v>
      </c>
      <c r="I312" s="23" t="b">
        <v>0</v>
      </c>
      <c r="J312" s="23" t="b">
        <v>0</v>
      </c>
      <c r="K312" s="23" t="b">
        <v>0</v>
      </c>
      <c r="L312" s="23" t="b">
        <v>0</v>
      </c>
      <c r="M312" s="23" t="b">
        <v>1</v>
      </c>
      <c r="N312" s="23" t="b">
        <v>0</v>
      </c>
      <c r="O312" s="51"/>
    </row>
    <row r="313">
      <c r="A313" s="23" t="s">
        <v>8735</v>
      </c>
      <c r="B313" s="23" t="b">
        <v>1</v>
      </c>
      <c r="C313" s="23" t="b">
        <v>1</v>
      </c>
      <c r="D313" s="23" t="b">
        <v>1</v>
      </c>
      <c r="E313" s="23" t="b">
        <v>1</v>
      </c>
      <c r="F313" s="23" t="b">
        <v>1</v>
      </c>
      <c r="G313" s="23" t="b">
        <v>1</v>
      </c>
      <c r="H313" s="23" t="b">
        <v>1</v>
      </c>
      <c r="I313" s="23" t="b">
        <v>1</v>
      </c>
      <c r="J313" s="23" t="b">
        <v>1</v>
      </c>
      <c r="K313" s="23" t="b">
        <v>1</v>
      </c>
      <c r="L313" s="23" t="b">
        <v>1</v>
      </c>
      <c r="M313" s="23" t="b">
        <v>1</v>
      </c>
      <c r="N313" s="23" t="b">
        <v>1</v>
      </c>
      <c r="O313" s="51"/>
    </row>
    <row r="314">
      <c r="A314" s="23" t="s">
        <v>10626</v>
      </c>
      <c r="B314" s="23" t="b">
        <v>1</v>
      </c>
      <c r="C314" s="23" t="b">
        <v>1</v>
      </c>
      <c r="D314" s="23" t="b">
        <v>1</v>
      </c>
      <c r="E314" s="23" t="b">
        <v>0</v>
      </c>
      <c r="F314" s="23" t="b">
        <v>0</v>
      </c>
      <c r="G314" s="23" t="b">
        <v>0</v>
      </c>
      <c r="H314" s="23" t="b">
        <v>0</v>
      </c>
      <c r="I314" s="23" t="b">
        <v>1</v>
      </c>
      <c r="J314" s="23" t="b">
        <v>0</v>
      </c>
      <c r="K314" s="23" t="b">
        <v>1</v>
      </c>
      <c r="L314" s="23" t="b">
        <v>0</v>
      </c>
      <c r="M314" s="23" t="b">
        <v>1</v>
      </c>
      <c r="N314" s="23" t="b">
        <v>1</v>
      </c>
      <c r="O314" s="51"/>
    </row>
    <row r="315">
      <c r="A315" s="23" t="s">
        <v>2742</v>
      </c>
      <c r="B315" s="23" t="b">
        <v>1</v>
      </c>
      <c r="C315" s="23" t="b">
        <v>1</v>
      </c>
      <c r="D315" s="23" t="b">
        <v>1</v>
      </c>
      <c r="E315" s="23" t="b">
        <v>1</v>
      </c>
      <c r="F315" s="23" t="b">
        <v>1</v>
      </c>
      <c r="G315" s="23" t="b">
        <v>1</v>
      </c>
      <c r="H315" s="23" t="b">
        <v>1</v>
      </c>
      <c r="I315" s="23" t="b">
        <v>1</v>
      </c>
      <c r="J315" s="23" t="b">
        <v>1</v>
      </c>
      <c r="K315" s="23" t="b">
        <v>1</v>
      </c>
      <c r="L315" s="23" t="b">
        <v>1</v>
      </c>
      <c r="M315" s="23" t="b">
        <v>1</v>
      </c>
      <c r="N315" s="23" t="b">
        <v>1</v>
      </c>
      <c r="O315" s="51"/>
    </row>
    <row r="316">
      <c r="A316" s="23" t="s">
        <v>9310</v>
      </c>
      <c r="B316" s="23" t="b">
        <v>1</v>
      </c>
      <c r="C316" s="23" t="b">
        <v>1</v>
      </c>
      <c r="D316" s="23" t="b">
        <v>1</v>
      </c>
      <c r="E316" s="23" t="b">
        <v>0</v>
      </c>
      <c r="F316" s="23" t="b">
        <v>0</v>
      </c>
      <c r="G316" s="23" t="b">
        <v>1</v>
      </c>
      <c r="H316" s="23" t="b">
        <v>1</v>
      </c>
      <c r="I316" s="23" t="b">
        <v>1</v>
      </c>
      <c r="J316" s="23" t="b">
        <v>0</v>
      </c>
      <c r="K316" s="23" t="b">
        <v>1</v>
      </c>
      <c r="L316" s="23" t="b">
        <v>0</v>
      </c>
      <c r="M316" s="23" t="b">
        <v>1</v>
      </c>
      <c r="N316" s="23" t="b">
        <v>1</v>
      </c>
      <c r="O316" s="51"/>
    </row>
    <row r="317">
      <c r="A317" s="23" t="s">
        <v>6707</v>
      </c>
      <c r="B317" s="23" t="b">
        <v>1</v>
      </c>
      <c r="C317" s="23" t="b">
        <v>1</v>
      </c>
      <c r="D317" s="23" t="b">
        <v>1</v>
      </c>
      <c r="E317" s="23" t="b">
        <v>0</v>
      </c>
      <c r="F317" s="23" t="b">
        <v>0</v>
      </c>
      <c r="G317" s="23" t="b">
        <v>0</v>
      </c>
      <c r="H317" s="23" t="b">
        <v>0</v>
      </c>
      <c r="I317" s="23" t="b">
        <v>0</v>
      </c>
      <c r="J317" s="23" t="b">
        <v>0</v>
      </c>
      <c r="K317" s="23" t="b">
        <v>0</v>
      </c>
      <c r="L317" s="23" t="b">
        <v>1</v>
      </c>
      <c r="M317" s="23" t="b">
        <v>1</v>
      </c>
      <c r="N317" s="23" t="b">
        <v>1</v>
      </c>
      <c r="O317" s="51"/>
    </row>
    <row r="318">
      <c r="A318" s="23" t="s">
        <v>11722</v>
      </c>
      <c r="B318" s="23" t="b">
        <v>0</v>
      </c>
      <c r="C318" s="23" t="b">
        <v>0</v>
      </c>
      <c r="D318" s="23" t="b">
        <v>0</v>
      </c>
      <c r="E318" s="23" t="b">
        <v>0</v>
      </c>
      <c r="F318" s="23" t="b">
        <v>0</v>
      </c>
      <c r="G318" s="23" t="b">
        <v>0</v>
      </c>
      <c r="H318" s="23" t="b">
        <v>0</v>
      </c>
      <c r="I318" s="23" t="b">
        <v>0</v>
      </c>
      <c r="J318" s="23" t="b">
        <v>0</v>
      </c>
      <c r="K318" s="23" t="b">
        <v>0</v>
      </c>
      <c r="L318" s="23" t="b">
        <v>0</v>
      </c>
      <c r="M318" s="23" t="b">
        <v>0</v>
      </c>
      <c r="N318" s="23" t="b">
        <v>0</v>
      </c>
      <c r="O318" s="51"/>
    </row>
    <row r="319">
      <c r="A319" s="23" t="s">
        <v>16325</v>
      </c>
      <c r="B319" s="23" t="b">
        <v>1</v>
      </c>
      <c r="C319" s="23" t="b">
        <v>1</v>
      </c>
      <c r="D319" s="23" t="b">
        <v>1</v>
      </c>
      <c r="E319" s="23" t="b">
        <v>0</v>
      </c>
      <c r="F319" s="23" t="b">
        <v>0</v>
      </c>
      <c r="G319" s="23" t="b">
        <v>0</v>
      </c>
      <c r="H319" s="23" t="b">
        <v>0</v>
      </c>
      <c r="I319" s="23" t="b">
        <v>1</v>
      </c>
      <c r="J319" s="23" t="b">
        <v>0</v>
      </c>
      <c r="K319" s="23" t="b">
        <v>1</v>
      </c>
      <c r="L319" s="23" t="b">
        <v>0</v>
      </c>
      <c r="M319" s="23" t="b">
        <v>1</v>
      </c>
      <c r="N319" s="23" t="b">
        <v>1</v>
      </c>
      <c r="O319" s="51"/>
    </row>
    <row r="320">
      <c r="A320" s="23" t="s">
        <v>5345</v>
      </c>
      <c r="B320" s="23" t="b">
        <v>0</v>
      </c>
      <c r="C320" s="23" t="b">
        <v>0</v>
      </c>
      <c r="D320" s="23" t="b">
        <v>0</v>
      </c>
      <c r="E320" s="23" t="b">
        <v>0</v>
      </c>
      <c r="F320" s="23" t="b">
        <v>0</v>
      </c>
      <c r="G320" s="23" t="b">
        <v>0</v>
      </c>
      <c r="H320" s="23" t="b">
        <v>0</v>
      </c>
      <c r="I320" s="23" t="b">
        <v>0</v>
      </c>
      <c r="J320" s="23" t="b">
        <v>0</v>
      </c>
      <c r="K320" s="23" t="b">
        <v>0</v>
      </c>
      <c r="L320" s="23" t="b">
        <v>0</v>
      </c>
      <c r="M320" s="23" t="b">
        <v>1</v>
      </c>
      <c r="N320" s="23" t="b">
        <v>0</v>
      </c>
      <c r="O320" s="51"/>
    </row>
    <row r="321">
      <c r="A321" s="23" t="s">
        <v>5235</v>
      </c>
      <c r="B321" s="23" t="b">
        <v>1</v>
      </c>
      <c r="C321" s="23" t="b">
        <v>1</v>
      </c>
      <c r="D321" s="23" t="b">
        <v>1</v>
      </c>
      <c r="E321" s="23" t="b">
        <v>0</v>
      </c>
      <c r="F321" s="23" t="b">
        <v>0</v>
      </c>
      <c r="G321" s="23" t="b">
        <v>0</v>
      </c>
      <c r="H321" s="23" t="b">
        <v>0</v>
      </c>
      <c r="I321" s="23" t="b">
        <v>1</v>
      </c>
      <c r="J321" s="23" t="b">
        <v>0</v>
      </c>
      <c r="K321" s="23" t="b">
        <v>1</v>
      </c>
      <c r="L321" s="23" t="b">
        <v>0</v>
      </c>
      <c r="M321" s="23" t="b">
        <v>1</v>
      </c>
      <c r="N321" s="23" t="b">
        <v>1</v>
      </c>
      <c r="O321" s="51"/>
    </row>
    <row r="322">
      <c r="A322" s="23" t="s">
        <v>9107</v>
      </c>
      <c r="B322" s="23" t="b">
        <v>0</v>
      </c>
      <c r="C322" s="23" t="b">
        <v>0</v>
      </c>
      <c r="D322" s="23" t="b">
        <v>0</v>
      </c>
      <c r="E322" s="23" t="b">
        <v>0</v>
      </c>
      <c r="F322" s="23" t="b">
        <v>0</v>
      </c>
      <c r="G322" s="23" t="b">
        <v>0</v>
      </c>
      <c r="H322" s="23" t="b">
        <v>0</v>
      </c>
      <c r="I322" s="23" t="b">
        <v>1</v>
      </c>
      <c r="J322" s="23" t="b">
        <v>0</v>
      </c>
      <c r="K322" s="23" t="b">
        <v>1</v>
      </c>
      <c r="L322" s="23" t="b">
        <v>0</v>
      </c>
      <c r="M322" s="23" t="b">
        <v>0</v>
      </c>
      <c r="N322" s="23" t="b">
        <v>0</v>
      </c>
      <c r="O322" s="51"/>
    </row>
    <row r="323">
      <c r="A323" s="23" t="s">
        <v>7928</v>
      </c>
      <c r="B323" s="23" t="b">
        <v>1</v>
      </c>
      <c r="C323" s="23" t="b">
        <v>1</v>
      </c>
      <c r="D323" s="23" t="b">
        <v>1</v>
      </c>
      <c r="E323" s="23" t="b">
        <v>0</v>
      </c>
      <c r="F323" s="23" t="b">
        <v>0</v>
      </c>
      <c r="G323" s="23" t="b">
        <v>1</v>
      </c>
      <c r="H323" s="23" t="b">
        <v>1</v>
      </c>
      <c r="I323" s="23" t="b">
        <v>1</v>
      </c>
      <c r="J323" s="23" t="b">
        <v>0</v>
      </c>
      <c r="K323" s="23" t="b">
        <v>1</v>
      </c>
      <c r="L323" s="23" t="b">
        <v>0</v>
      </c>
      <c r="M323" s="23" t="b">
        <v>1</v>
      </c>
      <c r="N323" s="23" t="b">
        <v>1</v>
      </c>
      <c r="O323" s="51"/>
    </row>
    <row r="324">
      <c r="A324" s="23" t="s">
        <v>352</v>
      </c>
      <c r="B324" s="23" t="b">
        <v>1</v>
      </c>
      <c r="C324" s="23" t="b">
        <v>1</v>
      </c>
      <c r="D324" s="23" t="b">
        <v>1</v>
      </c>
      <c r="E324" s="23" t="b">
        <v>1</v>
      </c>
      <c r="F324" s="23" t="b">
        <v>1</v>
      </c>
      <c r="G324" s="23" t="b">
        <v>1</v>
      </c>
      <c r="H324" s="23" t="b">
        <v>1</v>
      </c>
      <c r="I324" s="23" t="b">
        <v>1</v>
      </c>
      <c r="J324" s="23" t="b">
        <v>1</v>
      </c>
      <c r="K324" s="23" t="b">
        <v>1</v>
      </c>
      <c r="L324" s="23" t="b">
        <v>1</v>
      </c>
      <c r="M324" s="23" t="b">
        <v>1</v>
      </c>
      <c r="N324" s="23" t="b">
        <v>1</v>
      </c>
      <c r="O324" s="51"/>
    </row>
    <row r="325">
      <c r="A325" s="23" t="s">
        <v>5006</v>
      </c>
      <c r="B325" s="23" t="b">
        <v>1</v>
      </c>
      <c r="C325" s="23" t="b">
        <v>1</v>
      </c>
      <c r="D325" s="23" t="b">
        <v>1</v>
      </c>
      <c r="E325" s="23" t="b">
        <v>0</v>
      </c>
      <c r="F325" s="23" t="b">
        <v>0</v>
      </c>
      <c r="G325" s="23" t="b">
        <v>1</v>
      </c>
      <c r="H325" s="23" t="b">
        <v>1</v>
      </c>
      <c r="I325" s="23" t="b">
        <v>1</v>
      </c>
      <c r="J325" s="23" t="b">
        <v>0</v>
      </c>
      <c r="K325" s="23" t="b">
        <v>1</v>
      </c>
      <c r="L325" s="23" t="b">
        <v>0</v>
      </c>
      <c r="M325" s="23" t="b">
        <v>1</v>
      </c>
      <c r="N325" s="23" t="b">
        <v>1</v>
      </c>
      <c r="O325" s="51"/>
    </row>
    <row r="326">
      <c r="A326" s="23" t="s">
        <v>17168</v>
      </c>
      <c r="B326" s="23" t="b">
        <v>0</v>
      </c>
      <c r="C326" s="23" t="b">
        <v>0</v>
      </c>
      <c r="D326" s="23" t="b">
        <v>0</v>
      </c>
      <c r="E326" s="23" t="b">
        <v>0</v>
      </c>
      <c r="F326" s="23" t="b">
        <v>0</v>
      </c>
      <c r="G326" s="23" t="b">
        <v>0</v>
      </c>
      <c r="H326" s="23" t="b">
        <v>0</v>
      </c>
      <c r="I326" s="23" t="b">
        <v>0</v>
      </c>
      <c r="J326" s="23" t="b">
        <v>0</v>
      </c>
      <c r="K326" s="23" t="b">
        <v>0</v>
      </c>
      <c r="L326" s="23" t="b">
        <v>0</v>
      </c>
      <c r="M326" s="23" t="b">
        <v>0</v>
      </c>
      <c r="N326" s="23" t="b">
        <v>0</v>
      </c>
      <c r="O326" s="51"/>
    </row>
    <row r="327">
      <c r="A327" s="23" t="s">
        <v>143</v>
      </c>
      <c r="B327" s="23" t="b">
        <v>1</v>
      </c>
      <c r="C327" s="23" t="b">
        <v>1</v>
      </c>
      <c r="D327" s="23" t="b">
        <v>1</v>
      </c>
      <c r="E327" s="23" t="b">
        <v>0</v>
      </c>
      <c r="F327" s="23" t="b">
        <v>0</v>
      </c>
      <c r="G327" s="23" t="b">
        <v>1</v>
      </c>
      <c r="H327" s="23" t="b">
        <v>1</v>
      </c>
      <c r="I327" s="23" t="b">
        <v>1</v>
      </c>
      <c r="J327" s="23" t="b">
        <v>0</v>
      </c>
      <c r="K327" s="23" t="b">
        <v>1</v>
      </c>
      <c r="L327" s="23" t="b">
        <v>0</v>
      </c>
      <c r="M327" s="23" t="b">
        <v>1</v>
      </c>
      <c r="N327" s="23" t="b">
        <v>1</v>
      </c>
      <c r="O327" s="51"/>
    </row>
    <row r="328">
      <c r="A328" s="23" t="s">
        <v>2004</v>
      </c>
      <c r="B328" s="23" t="b">
        <v>1</v>
      </c>
      <c r="C328" s="23" t="b">
        <v>1</v>
      </c>
      <c r="D328" s="23" t="b">
        <v>1</v>
      </c>
      <c r="E328" s="23" t="b">
        <v>1</v>
      </c>
      <c r="F328" s="23" t="b">
        <v>1</v>
      </c>
      <c r="G328" s="23" t="b">
        <v>1</v>
      </c>
      <c r="H328" s="23" t="b">
        <v>1</v>
      </c>
      <c r="I328" s="23" t="b">
        <v>1</v>
      </c>
      <c r="J328" s="23" t="b">
        <v>1</v>
      </c>
      <c r="K328" s="23" t="b">
        <v>1</v>
      </c>
      <c r="L328" s="23" t="b">
        <v>1</v>
      </c>
      <c r="M328" s="23" t="b">
        <v>1</v>
      </c>
      <c r="N328" s="23" t="b">
        <v>1</v>
      </c>
      <c r="O328" s="51"/>
    </row>
    <row r="329">
      <c r="A329" s="23" t="s">
        <v>11391</v>
      </c>
      <c r="B329" s="23" t="b">
        <v>1</v>
      </c>
      <c r="C329" s="23" t="b">
        <v>1</v>
      </c>
      <c r="D329" s="23" t="b">
        <v>1</v>
      </c>
      <c r="E329" s="23" t="b">
        <v>0</v>
      </c>
      <c r="F329" s="23" t="b">
        <v>0</v>
      </c>
      <c r="G329" s="23" t="b">
        <v>0</v>
      </c>
      <c r="H329" s="23" t="b">
        <v>0</v>
      </c>
      <c r="I329" s="23" t="b">
        <v>1</v>
      </c>
      <c r="J329" s="23" t="b">
        <v>0</v>
      </c>
      <c r="K329" s="23" t="b">
        <v>1</v>
      </c>
      <c r="L329" s="23" t="b">
        <v>0</v>
      </c>
      <c r="M329" s="23" t="b">
        <v>1</v>
      </c>
      <c r="N329" s="23" t="b">
        <v>1</v>
      </c>
      <c r="O329" s="51"/>
    </row>
    <row r="330">
      <c r="A330" s="23" t="s">
        <v>1136</v>
      </c>
      <c r="B330" s="23" t="b">
        <v>0</v>
      </c>
      <c r="C330" s="23" t="b">
        <v>0</v>
      </c>
      <c r="D330" s="23" t="b">
        <v>0</v>
      </c>
      <c r="E330" s="23" t="b">
        <v>0</v>
      </c>
      <c r="F330" s="23" t="b">
        <v>0</v>
      </c>
      <c r="G330" s="23" t="b">
        <v>0</v>
      </c>
      <c r="H330" s="23" t="b">
        <v>0</v>
      </c>
      <c r="I330" s="23" t="b">
        <v>1</v>
      </c>
      <c r="J330" s="23" t="b">
        <v>0</v>
      </c>
      <c r="K330" s="23" t="b">
        <v>0</v>
      </c>
      <c r="L330" s="23" t="b">
        <v>0</v>
      </c>
      <c r="M330" s="23" t="b">
        <v>0</v>
      </c>
      <c r="N330" s="23" t="b">
        <v>0</v>
      </c>
      <c r="O330" s="51"/>
    </row>
    <row r="331">
      <c r="A331" s="23" t="s">
        <v>10850</v>
      </c>
      <c r="B331" s="23" t="b">
        <v>1</v>
      </c>
      <c r="C331" s="23" t="b">
        <v>1</v>
      </c>
      <c r="D331" s="23" t="b">
        <v>1</v>
      </c>
      <c r="E331" s="23" t="b">
        <v>0</v>
      </c>
      <c r="F331" s="23" t="b">
        <v>0</v>
      </c>
      <c r="G331" s="23" t="b">
        <v>0</v>
      </c>
      <c r="H331" s="23" t="b">
        <v>0</v>
      </c>
      <c r="I331" s="23" t="b">
        <v>1</v>
      </c>
      <c r="J331" s="23" t="b">
        <v>1</v>
      </c>
      <c r="K331" s="23" t="b">
        <v>1</v>
      </c>
      <c r="L331" s="23" t="b">
        <v>1</v>
      </c>
      <c r="M331" s="23" t="b">
        <v>1</v>
      </c>
      <c r="N331" s="23" t="b">
        <v>1</v>
      </c>
      <c r="O331" s="51"/>
    </row>
    <row r="332">
      <c r="A332" s="23" t="s">
        <v>9372</v>
      </c>
      <c r="B332" s="23" t="b">
        <v>1</v>
      </c>
      <c r="C332" s="23" t="b">
        <v>1</v>
      </c>
      <c r="D332" s="23" t="b">
        <v>1</v>
      </c>
      <c r="E332" s="23" t="b">
        <v>0</v>
      </c>
      <c r="F332" s="23" t="b">
        <v>0</v>
      </c>
      <c r="G332" s="23" t="b">
        <v>0</v>
      </c>
      <c r="H332" s="23" t="b">
        <v>0</v>
      </c>
      <c r="I332" s="23" t="b">
        <v>1</v>
      </c>
      <c r="J332" s="23" t="b">
        <v>0</v>
      </c>
      <c r="K332" s="23" t="b">
        <v>1</v>
      </c>
      <c r="L332" s="23" t="b">
        <v>0</v>
      </c>
      <c r="M332" s="23" t="b">
        <v>1</v>
      </c>
      <c r="N332" s="23" t="b">
        <v>1</v>
      </c>
      <c r="O332" s="51"/>
    </row>
    <row r="333">
      <c r="A333" s="23" t="s">
        <v>5528</v>
      </c>
      <c r="B333" s="23" t="b">
        <v>1</v>
      </c>
      <c r="C333" s="23" t="b">
        <v>1</v>
      </c>
      <c r="D333" s="23" t="b">
        <v>1</v>
      </c>
      <c r="E333" s="23" t="b">
        <v>0</v>
      </c>
      <c r="F333" s="23" t="b">
        <v>0</v>
      </c>
      <c r="G333" s="23" t="b">
        <v>0</v>
      </c>
      <c r="H333" s="23" t="b">
        <v>0</v>
      </c>
      <c r="I333" s="23" t="b">
        <v>1</v>
      </c>
      <c r="J333" s="23" t="b">
        <v>1</v>
      </c>
      <c r="K333" s="23" t="b">
        <v>1</v>
      </c>
      <c r="L333" s="23" t="b">
        <v>1</v>
      </c>
      <c r="M333" s="23" t="b">
        <v>1</v>
      </c>
      <c r="N333" s="23" t="b">
        <v>1</v>
      </c>
      <c r="O333" s="51"/>
    </row>
    <row r="334">
      <c r="A334" s="23" t="s">
        <v>13752</v>
      </c>
      <c r="B334" s="23" t="b">
        <v>1</v>
      </c>
      <c r="C334" s="23" t="b">
        <v>1</v>
      </c>
      <c r="D334" s="23" t="b">
        <v>1</v>
      </c>
      <c r="E334" s="23" t="b">
        <v>0</v>
      </c>
      <c r="F334" s="23" t="b">
        <v>0</v>
      </c>
      <c r="G334" s="23" t="b">
        <v>0</v>
      </c>
      <c r="H334" s="23" t="b">
        <v>0</v>
      </c>
      <c r="I334" s="23" t="b">
        <v>1</v>
      </c>
      <c r="J334" s="23" t="b">
        <v>0</v>
      </c>
      <c r="K334" s="23" t="b">
        <v>1</v>
      </c>
      <c r="L334" s="23" t="b">
        <v>0</v>
      </c>
      <c r="M334" s="23" t="b">
        <v>1</v>
      </c>
      <c r="N334" s="23" t="b">
        <v>1</v>
      </c>
      <c r="O334" s="51"/>
    </row>
    <row r="335">
      <c r="A335" s="23" t="s">
        <v>9712</v>
      </c>
      <c r="B335" s="23" t="b">
        <v>1</v>
      </c>
      <c r="C335" s="23" t="b">
        <v>1</v>
      </c>
      <c r="D335" s="23" t="b">
        <v>1</v>
      </c>
      <c r="E335" s="23" t="b">
        <v>0</v>
      </c>
      <c r="F335" s="23" t="b">
        <v>0</v>
      </c>
      <c r="G335" s="23" t="b">
        <v>0</v>
      </c>
      <c r="H335" s="23" t="b">
        <v>0</v>
      </c>
      <c r="I335" s="23" t="b">
        <v>1</v>
      </c>
      <c r="J335" s="23" t="b">
        <v>0</v>
      </c>
      <c r="K335" s="23" t="b">
        <v>1</v>
      </c>
      <c r="L335" s="23" t="b">
        <v>0</v>
      </c>
      <c r="M335" s="23" t="b">
        <v>1</v>
      </c>
      <c r="N335" s="23" t="b">
        <v>1</v>
      </c>
      <c r="O335" s="51"/>
    </row>
    <row r="336">
      <c r="A336" s="23" t="s">
        <v>3925</v>
      </c>
      <c r="B336" s="23" t="b">
        <v>1</v>
      </c>
      <c r="C336" s="23" t="b">
        <v>1</v>
      </c>
      <c r="D336" s="23" t="b">
        <v>1</v>
      </c>
      <c r="E336" s="23" t="b">
        <v>0</v>
      </c>
      <c r="F336" s="23" t="b">
        <v>0</v>
      </c>
      <c r="G336" s="23" t="b">
        <v>0</v>
      </c>
      <c r="H336" s="23" t="b">
        <v>0</v>
      </c>
      <c r="I336" s="23" t="b">
        <v>1</v>
      </c>
      <c r="J336" s="23" t="b">
        <v>0</v>
      </c>
      <c r="K336" s="23" t="b">
        <v>1</v>
      </c>
      <c r="L336" s="23" t="b">
        <v>0</v>
      </c>
      <c r="M336" s="23" t="b">
        <v>1</v>
      </c>
      <c r="N336" s="23" t="b">
        <v>1</v>
      </c>
      <c r="O336" s="51"/>
    </row>
    <row r="337">
      <c r="A337" s="23" t="s">
        <v>17162</v>
      </c>
      <c r="B337" s="23" t="b">
        <v>1</v>
      </c>
      <c r="C337" s="23" t="b">
        <v>1</v>
      </c>
      <c r="D337" s="23" t="b">
        <v>1</v>
      </c>
      <c r="E337" s="23" t="b">
        <v>0</v>
      </c>
      <c r="F337" s="23" t="b">
        <v>0</v>
      </c>
      <c r="G337" s="23" t="b">
        <v>0</v>
      </c>
      <c r="H337" s="23" t="b">
        <v>0</v>
      </c>
      <c r="I337" s="23" t="b">
        <v>1</v>
      </c>
      <c r="J337" s="23" t="b">
        <v>0</v>
      </c>
      <c r="K337" s="23" t="b">
        <v>1</v>
      </c>
      <c r="L337" s="23" t="b">
        <v>0</v>
      </c>
      <c r="M337" s="23" t="b">
        <v>1</v>
      </c>
      <c r="N337" s="23" t="b">
        <v>1</v>
      </c>
      <c r="O337" s="51"/>
    </row>
    <row r="338">
      <c r="A338" s="23" t="s">
        <v>968</v>
      </c>
      <c r="B338" s="23" t="b">
        <v>1</v>
      </c>
      <c r="C338" s="23" t="b">
        <v>1</v>
      </c>
      <c r="D338" s="23" t="b">
        <v>1</v>
      </c>
      <c r="E338" s="23" t="b">
        <v>0</v>
      </c>
      <c r="F338" s="23" t="b">
        <v>0</v>
      </c>
      <c r="G338" s="23" t="b">
        <v>0</v>
      </c>
      <c r="H338" s="23" t="b">
        <v>0</v>
      </c>
      <c r="I338" s="23" t="b">
        <v>1</v>
      </c>
      <c r="J338" s="23" t="b">
        <v>0</v>
      </c>
      <c r="K338" s="23" t="b">
        <v>1</v>
      </c>
      <c r="L338" s="23" t="b">
        <v>0</v>
      </c>
      <c r="M338" s="23" t="b">
        <v>1</v>
      </c>
      <c r="N338" s="23" t="b">
        <v>1</v>
      </c>
      <c r="O338" s="51"/>
    </row>
    <row r="339">
      <c r="A339" s="23" t="s">
        <v>8414</v>
      </c>
      <c r="B339" s="23" t="b">
        <v>1</v>
      </c>
      <c r="C339" s="23" t="b">
        <v>1</v>
      </c>
      <c r="D339" s="23" t="b">
        <v>1</v>
      </c>
      <c r="E339" s="23" t="b">
        <v>0</v>
      </c>
      <c r="F339" s="23" t="b">
        <v>0</v>
      </c>
      <c r="G339" s="23" t="b">
        <v>0</v>
      </c>
      <c r="H339" s="23" t="b">
        <v>0</v>
      </c>
      <c r="I339" s="23" t="b">
        <v>1</v>
      </c>
      <c r="J339" s="23" t="b">
        <v>1</v>
      </c>
      <c r="K339" s="23" t="b">
        <v>1</v>
      </c>
      <c r="L339" s="23" t="b">
        <v>1</v>
      </c>
      <c r="M339" s="23" t="b">
        <v>1</v>
      </c>
      <c r="N339" s="23" t="b">
        <v>1</v>
      </c>
      <c r="O339" s="51"/>
    </row>
    <row r="340">
      <c r="A340" s="23" t="s">
        <v>8488</v>
      </c>
      <c r="B340" s="23" t="b">
        <v>1</v>
      </c>
      <c r="C340" s="23" t="b">
        <v>1</v>
      </c>
      <c r="D340" s="23" t="b">
        <v>1</v>
      </c>
      <c r="E340" s="23" t="b">
        <v>0</v>
      </c>
      <c r="F340" s="23" t="b">
        <v>0</v>
      </c>
      <c r="G340" s="23" t="b">
        <v>1</v>
      </c>
      <c r="H340" s="23" t="b">
        <v>1</v>
      </c>
      <c r="I340" s="23" t="b">
        <v>1</v>
      </c>
      <c r="J340" s="23" t="b">
        <v>0</v>
      </c>
      <c r="K340" s="23" t="b">
        <v>1</v>
      </c>
      <c r="L340" s="23" t="b">
        <v>0</v>
      </c>
      <c r="M340" s="23" t="b">
        <v>1</v>
      </c>
      <c r="N340" s="23" t="b">
        <v>1</v>
      </c>
      <c r="O340" s="51"/>
    </row>
    <row r="341">
      <c r="A341" s="23" t="s">
        <v>1515</v>
      </c>
      <c r="B341" s="23" t="b">
        <v>1</v>
      </c>
      <c r="C341" s="23" t="b">
        <v>1</v>
      </c>
      <c r="D341" s="23" t="b">
        <v>1</v>
      </c>
      <c r="E341" s="23" t="b">
        <v>0</v>
      </c>
      <c r="F341" s="23" t="b">
        <v>0</v>
      </c>
      <c r="G341" s="23" t="b">
        <v>0</v>
      </c>
      <c r="H341" s="23" t="b">
        <v>0</v>
      </c>
      <c r="I341" s="23" t="b">
        <v>1</v>
      </c>
      <c r="J341" s="23" t="b">
        <v>0</v>
      </c>
      <c r="K341" s="23" t="b">
        <v>1</v>
      </c>
      <c r="L341" s="23" t="b">
        <v>0</v>
      </c>
      <c r="M341" s="23" t="b">
        <v>1</v>
      </c>
      <c r="N341" s="23" t="b">
        <v>1</v>
      </c>
      <c r="O341" s="51"/>
    </row>
    <row r="342">
      <c r="A342" s="23" t="s">
        <v>10548</v>
      </c>
      <c r="B342" s="23" t="b">
        <v>0</v>
      </c>
      <c r="C342" s="23" t="b">
        <v>0</v>
      </c>
      <c r="D342" s="23" t="b">
        <v>0</v>
      </c>
      <c r="E342" s="23" t="b">
        <v>0</v>
      </c>
      <c r="F342" s="23" t="b">
        <v>0</v>
      </c>
      <c r="G342" s="23" t="b">
        <v>0</v>
      </c>
      <c r="H342" s="23" t="b">
        <v>0</v>
      </c>
      <c r="I342" s="23" t="b">
        <v>1</v>
      </c>
      <c r="J342" s="23" t="b">
        <v>0</v>
      </c>
      <c r="K342" s="23" t="b">
        <v>0</v>
      </c>
      <c r="L342" s="23" t="b">
        <v>0</v>
      </c>
      <c r="M342" s="23" t="b">
        <v>0</v>
      </c>
      <c r="N342" s="23" t="b">
        <v>0</v>
      </c>
      <c r="O342" s="51"/>
    </row>
    <row r="343">
      <c r="A343" s="23" t="s">
        <v>3259</v>
      </c>
      <c r="B343" s="23" t="b">
        <v>1</v>
      </c>
      <c r="C343" s="23" t="b">
        <v>1</v>
      </c>
      <c r="D343" s="23" t="b">
        <v>1</v>
      </c>
      <c r="E343" s="23" t="b">
        <v>0</v>
      </c>
      <c r="F343" s="23" t="b">
        <v>0</v>
      </c>
      <c r="G343" s="23" t="b">
        <v>1</v>
      </c>
      <c r="H343" s="23" t="b">
        <v>1</v>
      </c>
      <c r="I343" s="23" t="b">
        <v>1</v>
      </c>
      <c r="J343" s="23" t="b">
        <v>0</v>
      </c>
      <c r="K343" s="23" t="b">
        <v>1</v>
      </c>
      <c r="L343" s="23" t="b">
        <v>0</v>
      </c>
      <c r="M343" s="23" t="b">
        <v>1</v>
      </c>
      <c r="N343" s="23" t="b">
        <v>1</v>
      </c>
      <c r="O343" s="51"/>
    </row>
    <row r="344">
      <c r="A344" s="23" t="s">
        <v>8720</v>
      </c>
      <c r="B344" s="23" t="b">
        <v>1</v>
      </c>
      <c r="C344" s="23" t="b">
        <v>1</v>
      </c>
      <c r="D344" s="23" t="b">
        <v>1</v>
      </c>
      <c r="E344" s="23" t="b">
        <v>0</v>
      </c>
      <c r="F344" s="23" t="b">
        <v>0</v>
      </c>
      <c r="G344" s="23" t="b">
        <v>0</v>
      </c>
      <c r="H344" s="23" t="b">
        <v>0</v>
      </c>
      <c r="I344" s="23" t="b">
        <v>1</v>
      </c>
      <c r="J344" s="23" t="b">
        <v>1</v>
      </c>
      <c r="K344" s="23" t="b">
        <v>1</v>
      </c>
      <c r="L344" s="23" t="b">
        <v>1</v>
      </c>
      <c r="M344" s="23" t="b">
        <v>1</v>
      </c>
      <c r="N344" s="23" t="b">
        <v>1</v>
      </c>
      <c r="O344" s="51"/>
    </row>
    <row r="345">
      <c r="A345" s="23" t="s">
        <v>14385</v>
      </c>
      <c r="B345" s="23" t="b">
        <v>1</v>
      </c>
      <c r="C345" s="23" t="b">
        <v>1</v>
      </c>
      <c r="D345" s="23" t="b">
        <v>1</v>
      </c>
      <c r="E345" s="23" t="b">
        <v>1</v>
      </c>
      <c r="F345" s="23" t="b">
        <v>1</v>
      </c>
      <c r="G345" s="23" t="b">
        <v>1</v>
      </c>
      <c r="H345" s="23" t="b">
        <v>1</v>
      </c>
      <c r="I345" s="23" t="b">
        <v>1</v>
      </c>
      <c r="J345" s="23" t="b">
        <v>1</v>
      </c>
      <c r="K345" s="23" t="b">
        <v>1</v>
      </c>
      <c r="L345" s="23" t="b">
        <v>1</v>
      </c>
      <c r="M345" s="23" t="b">
        <v>1</v>
      </c>
      <c r="N345" s="23" t="b">
        <v>1</v>
      </c>
      <c r="O345" s="51"/>
    </row>
    <row r="346">
      <c r="A346" s="23" t="s">
        <v>8625</v>
      </c>
      <c r="B346" s="23" t="b">
        <v>0</v>
      </c>
      <c r="C346" s="23" t="b">
        <v>0</v>
      </c>
      <c r="D346" s="23" t="b">
        <v>0</v>
      </c>
      <c r="E346" s="23" t="b">
        <v>0</v>
      </c>
      <c r="F346" s="23" t="b">
        <v>0</v>
      </c>
      <c r="G346" s="23" t="b">
        <v>0</v>
      </c>
      <c r="H346" s="23" t="b">
        <v>0</v>
      </c>
      <c r="I346" s="23" t="b">
        <v>1</v>
      </c>
      <c r="J346" s="23" t="b">
        <v>0</v>
      </c>
      <c r="K346" s="23" t="b">
        <v>0</v>
      </c>
      <c r="L346" s="23" t="b">
        <v>0</v>
      </c>
      <c r="M346" s="23" t="b">
        <v>0</v>
      </c>
      <c r="N346" s="23" t="b">
        <v>0</v>
      </c>
      <c r="O346" s="51"/>
    </row>
    <row r="347">
      <c r="A347" s="23" t="s">
        <v>4476</v>
      </c>
      <c r="B347" s="23" t="b">
        <v>0</v>
      </c>
      <c r="C347" s="23" t="b">
        <v>0</v>
      </c>
      <c r="D347" s="23" t="b">
        <v>0</v>
      </c>
      <c r="E347" s="23" t="b">
        <v>0</v>
      </c>
      <c r="F347" s="23" t="b">
        <v>0</v>
      </c>
      <c r="G347" s="23" t="b">
        <v>0</v>
      </c>
      <c r="H347" s="23" t="b">
        <v>0</v>
      </c>
      <c r="I347" s="23" t="b">
        <v>1</v>
      </c>
      <c r="J347" s="23" t="b">
        <v>0</v>
      </c>
      <c r="K347" s="23" t="b">
        <v>1</v>
      </c>
      <c r="L347" s="23" t="b">
        <v>0</v>
      </c>
      <c r="M347" s="23" t="b">
        <v>0</v>
      </c>
      <c r="N347" s="23" t="b">
        <v>0</v>
      </c>
      <c r="O347" s="51"/>
    </row>
    <row r="348">
      <c r="A348" s="23" t="s">
        <v>15814</v>
      </c>
      <c r="B348" s="23" t="b">
        <v>1</v>
      </c>
      <c r="C348" s="23" t="b">
        <v>1</v>
      </c>
      <c r="D348" s="23" t="b">
        <v>1</v>
      </c>
      <c r="E348" s="23" t="b">
        <v>0</v>
      </c>
      <c r="F348" s="23" t="b">
        <v>0</v>
      </c>
      <c r="G348" s="23" t="b">
        <v>1</v>
      </c>
      <c r="H348" s="23" t="b">
        <v>1</v>
      </c>
      <c r="I348" s="23" t="b">
        <v>1</v>
      </c>
      <c r="J348" s="23" t="b">
        <v>0</v>
      </c>
      <c r="K348" s="23" t="b">
        <v>1</v>
      </c>
      <c r="L348" s="23" t="b">
        <v>0</v>
      </c>
      <c r="M348" s="23" t="b">
        <v>1</v>
      </c>
      <c r="N348" s="23" t="b">
        <v>1</v>
      </c>
      <c r="O348" s="51"/>
    </row>
    <row r="349">
      <c r="A349" s="23" t="s">
        <v>645</v>
      </c>
      <c r="B349" s="23" t="b">
        <v>1</v>
      </c>
      <c r="C349" s="23" t="b">
        <v>1</v>
      </c>
      <c r="D349" s="23" t="b">
        <v>1</v>
      </c>
      <c r="E349" s="23" t="b">
        <v>1</v>
      </c>
      <c r="F349" s="23" t="b">
        <v>1</v>
      </c>
      <c r="G349" s="23" t="b">
        <v>1</v>
      </c>
      <c r="H349" s="23" t="b">
        <v>1</v>
      </c>
      <c r="I349" s="23" t="b">
        <v>1</v>
      </c>
      <c r="J349" s="23" t="b">
        <v>1</v>
      </c>
      <c r="K349" s="23" t="b">
        <v>1</v>
      </c>
      <c r="L349" s="23" t="b">
        <v>1</v>
      </c>
      <c r="M349" s="23" t="b">
        <v>1</v>
      </c>
      <c r="N349" s="23" t="b">
        <v>1</v>
      </c>
      <c r="O349" s="51"/>
    </row>
    <row r="350">
      <c r="A350" s="23" t="s">
        <v>5735</v>
      </c>
      <c r="B350" s="23" t="b">
        <v>1</v>
      </c>
      <c r="C350" s="23" t="b">
        <v>1</v>
      </c>
      <c r="D350" s="23" t="b">
        <v>1</v>
      </c>
      <c r="E350" s="23" t="b">
        <v>1</v>
      </c>
      <c r="F350" s="23" t="b">
        <v>1</v>
      </c>
      <c r="G350" s="23" t="b">
        <v>1</v>
      </c>
      <c r="H350" s="23" t="b">
        <v>1</v>
      </c>
      <c r="I350" s="23" t="b">
        <v>1</v>
      </c>
      <c r="J350" s="23" t="b">
        <v>1</v>
      </c>
      <c r="K350" s="23" t="b">
        <v>1</v>
      </c>
      <c r="L350" s="23" t="b">
        <v>1</v>
      </c>
      <c r="M350" s="23" t="b">
        <v>1</v>
      </c>
      <c r="N350" s="23" t="b">
        <v>1</v>
      </c>
      <c r="O350" s="51"/>
    </row>
    <row r="351">
      <c r="A351" s="23" t="s">
        <v>3085</v>
      </c>
      <c r="B351" s="23" t="b">
        <v>0</v>
      </c>
      <c r="C351" s="23" t="b">
        <v>1</v>
      </c>
      <c r="D351" s="23" t="b">
        <v>0</v>
      </c>
      <c r="E351" s="23" t="b">
        <v>1</v>
      </c>
      <c r="F351" s="23" t="b">
        <v>1</v>
      </c>
      <c r="G351" s="23" t="b">
        <v>1</v>
      </c>
      <c r="H351" s="23" t="b">
        <v>0</v>
      </c>
      <c r="I351" s="23" t="b">
        <v>1</v>
      </c>
      <c r="J351" s="23" t="b">
        <v>0</v>
      </c>
      <c r="K351" s="23" t="b">
        <v>0</v>
      </c>
      <c r="L351" s="23" t="b">
        <v>0</v>
      </c>
      <c r="M351" s="23" t="b">
        <v>0</v>
      </c>
      <c r="N351" s="23" t="b">
        <v>1</v>
      </c>
      <c r="O351" s="51"/>
    </row>
    <row r="352">
      <c r="A352" s="23" t="s">
        <v>14572</v>
      </c>
      <c r="B352" s="23" t="b">
        <v>0</v>
      </c>
      <c r="C352" s="23" t="b">
        <v>0</v>
      </c>
      <c r="D352" s="23" t="b">
        <v>0</v>
      </c>
      <c r="E352" s="23" t="b">
        <v>0</v>
      </c>
      <c r="F352" s="23" t="b">
        <v>0</v>
      </c>
      <c r="G352" s="23" t="b">
        <v>0</v>
      </c>
      <c r="H352" s="23" t="b">
        <v>0</v>
      </c>
      <c r="I352" s="23" t="b">
        <v>0</v>
      </c>
      <c r="J352" s="23" t="b">
        <v>0</v>
      </c>
      <c r="K352" s="23" t="b">
        <v>0</v>
      </c>
      <c r="L352" s="23" t="b">
        <v>0</v>
      </c>
      <c r="M352" s="23" t="b">
        <v>1</v>
      </c>
      <c r="N352" s="23" t="b">
        <v>0</v>
      </c>
      <c r="O352" s="51"/>
    </row>
    <row r="353">
      <c r="A353" s="23" t="s">
        <v>11131</v>
      </c>
      <c r="B353" s="23" t="b">
        <v>1</v>
      </c>
      <c r="C353" s="23" t="b">
        <v>1</v>
      </c>
      <c r="D353" s="23" t="b">
        <v>1</v>
      </c>
      <c r="E353" s="23" t="b">
        <v>0</v>
      </c>
      <c r="F353" s="23" t="b">
        <v>0</v>
      </c>
      <c r="G353" s="23" t="b">
        <v>0</v>
      </c>
      <c r="H353" s="23" t="b">
        <v>0</v>
      </c>
      <c r="I353" s="23" t="b">
        <v>1</v>
      </c>
      <c r="J353" s="23" t="b">
        <v>1</v>
      </c>
      <c r="K353" s="23" t="b">
        <v>1</v>
      </c>
      <c r="L353" s="23" t="b">
        <v>1</v>
      </c>
      <c r="M353" s="23" t="b">
        <v>1</v>
      </c>
      <c r="N353" s="23" t="b">
        <v>1</v>
      </c>
      <c r="O353" s="51"/>
    </row>
    <row r="354">
      <c r="A354" s="23" t="s">
        <v>13107</v>
      </c>
      <c r="B354" s="23" t="b">
        <v>0</v>
      </c>
      <c r="C354" s="23" t="b">
        <v>1</v>
      </c>
      <c r="D354" s="23" t="b">
        <v>0</v>
      </c>
      <c r="E354" s="23" t="b">
        <v>1</v>
      </c>
      <c r="F354" s="23" t="b">
        <v>1</v>
      </c>
      <c r="G354" s="23" t="b">
        <v>1</v>
      </c>
      <c r="H354" s="23" t="b">
        <v>0</v>
      </c>
      <c r="I354" s="23" t="b">
        <v>1</v>
      </c>
      <c r="J354" s="23" t="b">
        <v>0</v>
      </c>
      <c r="K354" s="23" t="b">
        <v>0</v>
      </c>
      <c r="L354" s="23" t="b">
        <v>0</v>
      </c>
      <c r="M354" s="23" t="b">
        <v>0</v>
      </c>
      <c r="N354" s="23" t="b">
        <v>1</v>
      </c>
      <c r="O354" s="51"/>
    </row>
    <row r="355">
      <c r="A355" s="23" t="s">
        <v>7084</v>
      </c>
      <c r="B355" s="23" t="b">
        <v>1</v>
      </c>
      <c r="C355" s="23" t="b">
        <v>1</v>
      </c>
      <c r="D355" s="23" t="b">
        <v>1</v>
      </c>
      <c r="E355" s="23" t="b">
        <v>0</v>
      </c>
      <c r="F355" s="23" t="b">
        <v>0</v>
      </c>
      <c r="G355" s="23" t="b">
        <v>1</v>
      </c>
      <c r="H355" s="23" t="b">
        <v>1</v>
      </c>
      <c r="I355" s="23" t="b">
        <v>1</v>
      </c>
      <c r="J355" s="23" t="b">
        <v>0</v>
      </c>
      <c r="K355" s="23" t="b">
        <v>1</v>
      </c>
      <c r="L355" s="23" t="b">
        <v>0</v>
      </c>
      <c r="M355" s="23" t="b">
        <v>1</v>
      </c>
      <c r="N355" s="23" t="b">
        <v>1</v>
      </c>
      <c r="O355" s="51"/>
    </row>
    <row r="356">
      <c r="A356" s="23" t="s">
        <v>12910</v>
      </c>
      <c r="B356" s="23" t="b">
        <v>1</v>
      </c>
      <c r="C356" s="23" t="b">
        <v>1</v>
      </c>
      <c r="D356" s="23" t="b">
        <v>1</v>
      </c>
      <c r="E356" s="23" t="b">
        <v>0</v>
      </c>
      <c r="F356" s="23" t="b">
        <v>0</v>
      </c>
      <c r="G356" s="23" t="b">
        <v>1</v>
      </c>
      <c r="H356" s="23" t="b">
        <v>1</v>
      </c>
      <c r="I356" s="23" t="b">
        <v>1</v>
      </c>
      <c r="J356" s="23" t="b">
        <v>0</v>
      </c>
      <c r="K356" s="23" t="b">
        <v>1</v>
      </c>
      <c r="L356" s="23" t="b">
        <v>0</v>
      </c>
      <c r="M356" s="23" t="b">
        <v>1</v>
      </c>
      <c r="N356" s="23" t="b">
        <v>1</v>
      </c>
      <c r="O356" s="51"/>
    </row>
    <row r="357">
      <c r="A357" s="23" t="s">
        <v>5175</v>
      </c>
      <c r="B357" s="23" t="b">
        <v>1</v>
      </c>
      <c r="C357" s="23" t="b">
        <v>1</v>
      </c>
      <c r="D357" s="23" t="b">
        <v>1</v>
      </c>
      <c r="E357" s="23" t="b">
        <v>0</v>
      </c>
      <c r="F357" s="23" t="b">
        <v>0</v>
      </c>
      <c r="G357" s="23" t="b">
        <v>1</v>
      </c>
      <c r="H357" s="23" t="b">
        <v>1</v>
      </c>
      <c r="I357" s="23" t="b">
        <v>1</v>
      </c>
      <c r="J357" s="23" t="b">
        <v>0</v>
      </c>
      <c r="K357" s="23" t="b">
        <v>1</v>
      </c>
      <c r="L357" s="23" t="b">
        <v>0</v>
      </c>
      <c r="M357" s="23" t="b">
        <v>1</v>
      </c>
      <c r="N357" s="23" t="b">
        <v>1</v>
      </c>
      <c r="O357" s="51"/>
    </row>
    <row r="358">
      <c r="A358" s="23" t="s">
        <v>5622</v>
      </c>
      <c r="B358" s="23" t="b">
        <v>1</v>
      </c>
      <c r="C358" s="23" t="b">
        <v>1</v>
      </c>
      <c r="D358" s="23" t="b">
        <v>1</v>
      </c>
      <c r="E358" s="23" t="b">
        <v>0</v>
      </c>
      <c r="F358" s="23" t="b">
        <v>0</v>
      </c>
      <c r="G358" s="23" t="b">
        <v>0</v>
      </c>
      <c r="H358" s="23" t="b">
        <v>0</v>
      </c>
      <c r="I358" s="23" t="b">
        <v>1</v>
      </c>
      <c r="J358" s="23" t="b">
        <v>0</v>
      </c>
      <c r="K358" s="23" t="b">
        <v>1</v>
      </c>
      <c r="L358" s="23" t="b">
        <v>0</v>
      </c>
      <c r="M358" s="23" t="b">
        <v>1</v>
      </c>
      <c r="N358" s="23" t="b">
        <v>1</v>
      </c>
      <c r="O358" s="51"/>
    </row>
    <row r="359">
      <c r="A359" s="23" t="s">
        <v>10366</v>
      </c>
      <c r="B359" s="23" t="b">
        <v>1</v>
      </c>
      <c r="C359" s="23" t="b">
        <v>1</v>
      </c>
      <c r="D359" s="23" t="b">
        <v>1</v>
      </c>
      <c r="E359" s="23" t="b">
        <v>1</v>
      </c>
      <c r="F359" s="23" t="b">
        <v>1</v>
      </c>
      <c r="G359" s="23" t="b">
        <v>1</v>
      </c>
      <c r="H359" s="23" t="b">
        <v>1</v>
      </c>
      <c r="I359" s="23" t="b">
        <v>1</v>
      </c>
      <c r="J359" s="23" t="b">
        <v>1</v>
      </c>
      <c r="K359" s="23" t="b">
        <v>1</v>
      </c>
      <c r="L359" s="23" t="b">
        <v>1</v>
      </c>
      <c r="M359" s="23" t="b">
        <v>1</v>
      </c>
      <c r="N359" s="23" t="b">
        <v>1</v>
      </c>
      <c r="O359" s="51"/>
    </row>
    <row r="360">
      <c r="A360" s="23" t="s">
        <v>10136</v>
      </c>
      <c r="B360" s="23" t="b">
        <v>0</v>
      </c>
      <c r="C360" s="23" t="b">
        <v>0</v>
      </c>
      <c r="D360" s="23" t="b">
        <v>0</v>
      </c>
      <c r="E360" s="23" t="b">
        <v>0</v>
      </c>
      <c r="F360" s="23" t="b">
        <v>0</v>
      </c>
      <c r="G360" s="23" t="b">
        <v>0</v>
      </c>
      <c r="H360" s="23" t="b">
        <v>0</v>
      </c>
      <c r="I360" s="23" t="b">
        <v>1</v>
      </c>
      <c r="J360" s="23" t="b">
        <v>0</v>
      </c>
      <c r="K360" s="23" t="b">
        <v>1</v>
      </c>
      <c r="L360" s="23" t="b">
        <v>0</v>
      </c>
      <c r="M360" s="23" t="b">
        <v>0</v>
      </c>
      <c r="N360" s="23" t="b">
        <v>0</v>
      </c>
      <c r="O360" s="51"/>
    </row>
    <row r="361">
      <c r="A361" s="23" t="s">
        <v>11307</v>
      </c>
      <c r="B361" s="23" t="b">
        <v>1</v>
      </c>
      <c r="C361" s="23" t="b">
        <v>1</v>
      </c>
      <c r="D361" s="23" t="b">
        <v>1</v>
      </c>
      <c r="E361" s="23" t="b">
        <v>1</v>
      </c>
      <c r="F361" s="23" t="b">
        <v>1</v>
      </c>
      <c r="G361" s="23" t="b">
        <v>1</v>
      </c>
      <c r="H361" s="23" t="b">
        <v>1</v>
      </c>
      <c r="I361" s="23" t="b">
        <v>1</v>
      </c>
      <c r="J361" s="23" t="b">
        <v>1</v>
      </c>
      <c r="K361" s="23" t="b">
        <v>1</v>
      </c>
      <c r="L361" s="23" t="b">
        <v>1</v>
      </c>
      <c r="M361" s="23" t="b">
        <v>1</v>
      </c>
      <c r="N361" s="23" t="b">
        <v>1</v>
      </c>
      <c r="O361" s="51"/>
    </row>
    <row r="362">
      <c r="A362" s="23" t="s">
        <v>13911</v>
      </c>
      <c r="B362" s="23" t="b">
        <v>1</v>
      </c>
      <c r="C362" s="23" t="b">
        <v>1</v>
      </c>
      <c r="D362" s="23" t="b">
        <v>1</v>
      </c>
      <c r="E362" s="23" t="b">
        <v>0</v>
      </c>
      <c r="F362" s="23" t="b">
        <v>0</v>
      </c>
      <c r="G362" s="23" t="b">
        <v>0</v>
      </c>
      <c r="H362" s="23" t="b">
        <v>0</v>
      </c>
      <c r="I362" s="23" t="b">
        <v>1</v>
      </c>
      <c r="J362" s="23" t="b">
        <v>1</v>
      </c>
      <c r="K362" s="23" t="b">
        <v>1</v>
      </c>
      <c r="L362" s="23" t="b">
        <v>1</v>
      </c>
      <c r="M362" s="23" t="b">
        <v>1</v>
      </c>
      <c r="N362" s="23" t="b">
        <v>1</v>
      </c>
      <c r="O362" s="51"/>
    </row>
    <row r="363">
      <c r="A363" s="23" t="s">
        <v>145</v>
      </c>
      <c r="B363" s="23" t="b">
        <v>1</v>
      </c>
      <c r="C363" s="23" t="b">
        <v>1</v>
      </c>
      <c r="D363" s="23" t="b">
        <v>1</v>
      </c>
      <c r="E363" s="23" t="b">
        <v>0</v>
      </c>
      <c r="F363" s="23" t="b">
        <v>0</v>
      </c>
      <c r="G363" s="23" t="b">
        <v>1</v>
      </c>
      <c r="H363" s="23" t="b">
        <v>1</v>
      </c>
      <c r="I363" s="23" t="b">
        <v>1</v>
      </c>
      <c r="J363" s="23" t="b">
        <v>0</v>
      </c>
      <c r="K363" s="23" t="b">
        <v>1</v>
      </c>
      <c r="L363" s="23" t="b">
        <v>0</v>
      </c>
      <c r="M363" s="23" t="b">
        <v>1</v>
      </c>
      <c r="N363" s="23" t="b">
        <v>1</v>
      </c>
      <c r="O363" s="51"/>
    </row>
    <row r="364">
      <c r="A364" s="23" t="s">
        <v>11541</v>
      </c>
      <c r="B364" s="23" t="b">
        <v>1</v>
      </c>
      <c r="C364" s="23" t="b">
        <v>1</v>
      </c>
      <c r="D364" s="23" t="b">
        <v>1</v>
      </c>
      <c r="E364" s="23" t="b">
        <v>0</v>
      </c>
      <c r="F364" s="23" t="b">
        <v>0</v>
      </c>
      <c r="G364" s="23" t="b">
        <v>0</v>
      </c>
      <c r="H364" s="23" t="b">
        <v>0</v>
      </c>
      <c r="I364" s="23" t="b">
        <v>1</v>
      </c>
      <c r="J364" s="23" t="b">
        <v>0</v>
      </c>
      <c r="K364" s="23" t="b">
        <v>1</v>
      </c>
      <c r="L364" s="23" t="b">
        <v>0</v>
      </c>
      <c r="M364" s="23" t="b">
        <v>1</v>
      </c>
      <c r="N364" s="23" t="b">
        <v>1</v>
      </c>
      <c r="O364" s="51"/>
    </row>
    <row r="365">
      <c r="A365" s="23" t="s">
        <v>14318</v>
      </c>
      <c r="B365" s="23" t="b">
        <v>1</v>
      </c>
      <c r="C365" s="23" t="b">
        <v>1</v>
      </c>
      <c r="D365" s="23" t="b">
        <v>1</v>
      </c>
      <c r="E365" s="23" t="b">
        <v>0</v>
      </c>
      <c r="F365" s="23" t="b">
        <v>0</v>
      </c>
      <c r="G365" s="23" t="b">
        <v>1</v>
      </c>
      <c r="H365" s="23" t="b">
        <v>1</v>
      </c>
      <c r="I365" s="23" t="b">
        <v>1</v>
      </c>
      <c r="J365" s="23" t="b">
        <v>0</v>
      </c>
      <c r="K365" s="23" t="b">
        <v>1</v>
      </c>
      <c r="L365" s="23" t="b">
        <v>0</v>
      </c>
      <c r="M365" s="23" t="b">
        <v>1</v>
      </c>
      <c r="N365" s="23" t="b">
        <v>1</v>
      </c>
      <c r="O365" s="51"/>
    </row>
    <row r="366">
      <c r="A366" s="23" t="s">
        <v>1961</v>
      </c>
      <c r="B366" s="23" t="b">
        <v>1</v>
      </c>
      <c r="C366" s="23" t="b">
        <v>1</v>
      </c>
      <c r="D366" s="23" t="b">
        <v>1</v>
      </c>
      <c r="E366" s="23" t="b">
        <v>0</v>
      </c>
      <c r="F366" s="23" t="b">
        <v>0</v>
      </c>
      <c r="G366" s="23" t="b">
        <v>1</v>
      </c>
      <c r="H366" s="23" t="b">
        <v>1</v>
      </c>
      <c r="I366" s="23" t="b">
        <v>1</v>
      </c>
      <c r="J366" s="23" t="b">
        <v>0</v>
      </c>
      <c r="K366" s="23" t="b">
        <v>1</v>
      </c>
      <c r="L366" s="23" t="b">
        <v>0</v>
      </c>
      <c r="M366" s="23" t="b">
        <v>1</v>
      </c>
      <c r="N366" s="23" t="b">
        <v>1</v>
      </c>
      <c r="O366" s="51"/>
    </row>
    <row r="367">
      <c r="A367" s="23" t="s">
        <v>8315</v>
      </c>
      <c r="B367" s="23" t="b">
        <v>0</v>
      </c>
      <c r="C367" s="23" t="b">
        <v>0</v>
      </c>
      <c r="D367" s="23" t="b">
        <v>0</v>
      </c>
      <c r="E367" s="23" t="b">
        <v>0</v>
      </c>
      <c r="F367" s="23" t="b">
        <v>0</v>
      </c>
      <c r="G367" s="23" t="b">
        <v>0</v>
      </c>
      <c r="H367" s="23" t="b">
        <v>0</v>
      </c>
      <c r="I367" s="23" t="b">
        <v>0</v>
      </c>
      <c r="J367" s="23" t="b">
        <v>0</v>
      </c>
      <c r="K367" s="23" t="b">
        <v>0</v>
      </c>
      <c r="L367" s="23" t="b">
        <v>0</v>
      </c>
      <c r="M367" s="23" t="b">
        <v>1</v>
      </c>
      <c r="N367" s="23" t="b">
        <v>0</v>
      </c>
      <c r="O367" s="51"/>
    </row>
    <row r="368">
      <c r="A368" s="23" t="s">
        <v>6869</v>
      </c>
      <c r="B368" s="23" t="b">
        <v>1</v>
      </c>
      <c r="C368" s="23" t="b">
        <v>1</v>
      </c>
      <c r="D368" s="23" t="b">
        <v>1</v>
      </c>
      <c r="E368" s="23" t="b">
        <v>0</v>
      </c>
      <c r="F368" s="23" t="b">
        <v>0</v>
      </c>
      <c r="G368" s="23" t="b">
        <v>1</v>
      </c>
      <c r="H368" s="23" t="b">
        <v>1</v>
      </c>
      <c r="I368" s="23" t="b">
        <v>1</v>
      </c>
      <c r="J368" s="23" t="b">
        <v>0</v>
      </c>
      <c r="K368" s="23" t="b">
        <v>1</v>
      </c>
      <c r="L368" s="23" t="b">
        <v>0</v>
      </c>
      <c r="M368" s="23" t="b">
        <v>1</v>
      </c>
      <c r="N368" s="23" t="b">
        <v>1</v>
      </c>
      <c r="O368" s="51"/>
    </row>
    <row r="369">
      <c r="A369" s="23" t="s">
        <v>8257</v>
      </c>
      <c r="B369" s="23" t="b">
        <v>1</v>
      </c>
      <c r="C369" s="23" t="b">
        <v>1</v>
      </c>
      <c r="D369" s="23" t="b">
        <v>1</v>
      </c>
      <c r="E369" s="23" t="b">
        <v>0</v>
      </c>
      <c r="F369" s="23" t="b">
        <v>0</v>
      </c>
      <c r="G369" s="23" t="b">
        <v>1</v>
      </c>
      <c r="H369" s="23" t="b">
        <v>1</v>
      </c>
      <c r="I369" s="23" t="b">
        <v>1</v>
      </c>
      <c r="J369" s="23" t="b">
        <v>0</v>
      </c>
      <c r="K369" s="23" t="b">
        <v>1</v>
      </c>
      <c r="L369" s="23" t="b">
        <v>0</v>
      </c>
      <c r="M369" s="23" t="b">
        <v>1</v>
      </c>
      <c r="N369" s="23" t="b">
        <v>1</v>
      </c>
      <c r="O369" s="51"/>
    </row>
    <row r="370">
      <c r="A370" s="23" t="s">
        <v>14585</v>
      </c>
      <c r="B370" s="23" t="b">
        <v>1</v>
      </c>
      <c r="C370" s="23" t="b">
        <v>1</v>
      </c>
      <c r="D370" s="23" t="b">
        <v>1</v>
      </c>
      <c r="E370" s="23" t="b">
        <v>0</v>
      </c>
      <c r="F370" s="23" t="b">
        <v>0</v>
      </c>
      <c r="G370" s="23" t="b">
        <v>1</v>
      </c>
      <c r="H370" s="23" t="b">
        <v>1</v>
      </c>
      <c r="I370" s="23" t="b">
        <v>1</v>
      </c>
      <c r="J370" s="23" t="b">
        <v>0</v>
      </c>
      <c r="K370" s="23" t="b">
        <v>1</v>
      </c>
      <c r="L370" s="23" t="b">
        <v>0</v>
      </c>
      <c r="M370" s="23" t="b">
        <v>1</v>
      </c>
      <c r="N370" s="23" t="b">
        <v>1</v>
      </c>
      <c r="O370" s="51"/>
    </row>
    <row r="371">
      <c r="A371" s="23" t="s">
        <v>7472</v>
      </c>
      <c r="B371" s="23" t="b">
        <v>1</v>
      </c>
      <c r="C371" s="23" t="b">
        <v>1</v>
      </c>
      <c r="D371" s="23" t="b">
        <v>1</v>
      </c>
      <c r="E371" s="23" t="b">
        <v>0</v>
      </c>
      <c r="F371" s="23" t="b">
        <v>0</v>
      </c>
      <c r="G371" s="23" t="b">
        <v>0</v>
      </c>
      <c r="H371" s="23" t="b">
        <v>0</v>
      </c>
      <c r="I371" s="23" t="b">
        <v>1</v>
      </c>
      <c r="J371" s="23" t="b">
        <v>0</v>
      </c>
      <c r="K371" s="23" t="b">
        <v>1</v>
      </c>
      <c r="L371" s="23" t="b">
        <v>0</v>
      </c>
      <c r="M371" s="23" t="b">
        <v>1</v>
      </c>
      <c r="N371" s="23" t="b">
        <v>1</v>
      </c>
      <c r="O371" s="51"/>
    </row>
    <row r="372">
      <c r="A372" s="23" t="s">
        <v>10546</v>
      </c>
      <c r="B372" s="23" t="b">
        <v>0</v>
      </c>
      <c r="C372" s="23" t="b">
        <v>0</v>
      </c>
      <c r="D372" s="23" t="b">
        <v>0</v>
      </c>
      <c r="E372" s="23" t="b">
        <v>0</v>
      </c>
      <c r="F372" s="23" t="b">
        <v>0</v>
      </c>
      <c r="G372" s="23" t="b">
        <v>0</v>
      </c>
      <c r="H372" s="23" t="b">
        <v>0</v>
      </c>
      <c r="I372" s="23" t="b">
        <v>0</v>
      </c>
      <c r="J372" s="23" t="b">
        <v>0</v>
      </c>
      <c r="K372" s="23" t="b">
        <v>0</v>
      </c>
      <c r="L372" s="23" t="b">
        <v>0</v>
      </c>
      <c r="M372" s="23" t="b">
        <v>1</v>
      </c>
      <c r="N372" s="23" t="b">
        <v>0</v>
      </c>
      <c r="O372" s="51"/>
    </row>
    <row r="373">
      <c r="A373" s="23" t="s">
        <v>12062</v>
      </c>
      <c r="B373" s="23" t="b">
        <v>0</v>
      </c>
      <c r="C373" s="23" t="b">
        <v>0</v>
      </c>
      <c r="D373" s="23" t="b">
        <v>0</v>
      </c>
      <c r="E373" s="23" t="b">
        <v>0</v>
      </c>
      <c r="F373" s="23" t="b">
        <v>0</v>
      </c>
      <c r="G373" s="23" t="b">
        <v>0</v>
      </c>
      <c r="H373" s="23" t="b">
        <v>0</v>
      </c>
      <c r="I373" s="23" t="b">
        <v>0</v>
      </c>
      <c r="J373" s="23" t="b">
        <v>0</v>
      </c>
      <c r="K373" s="23" t="b">
        <v>0</v>
      </c>
      <c r="L373" s="23" t="b">
        <v>0</v>
      </c>
      <c r="M373" s="23" t="b">
        <v>1</v>
      </c>
      <c r="N373" s="23" t="b">
        <v>0</v>
      </c>
      <c r="O373" s="51"/>
    </row>
    <row r="374">
      <c r="A374" s="23" t="s">
        <v>8523</v>
      </c>
      <c r="B374" s="23" t="b">
        <v>0</v>
      </c>
      <c r="C374" s="23" t="b">
        <v>0</v>
      </c>
      <c r="D374" s="23" t="b">
        <v>0</v>
      </c>
      <c r="E374" s="23" t="b">
        <v>0</v>
      </c>
      <c r="F374" s="23" t="b">
        <v>0</v>
      </c>
      <c r="G374" s="23" t="b">
        <v>0</v>
      </c>
      <c r="H374" s="23" t="b">
        <v>0</v>
      </c>
      <c r="I374" s="23" t="b">
        <v>0</v>
      </c>
      <c r="J374" s="23" t="b">
        <v>0</v>
      </c>
      <c r="K374" s="23" t="b">
        <v>0</v>
      </c>
      <c r="L374" s="23" t="b">
        <v>0</v>
      </c>
      <c r="M374" s="23" t="b">
        <v>1</v>
      </c>
      <c r="N374" s="23" t="b">
        <v>0</v>
      </c>
      <c r="O374" s="51"/>
    </row>
    <row r="375">
      <c r="A375" s="23" t="s">
        <v>10771</v>
      </c>
      <c r="B375" s="23" t="b">
        <v>1</v>
      </c>
      <c r="C375" s="23" t="b">
        <v>1</v>
      </c>
      <c r="D375" s="23" t="b">
        <v>1</v>
      </c>
      <c r="E375" s="23" t="b">
        <v>0</v>
      </c>
      <c r="F375" s="23" t="b">
        <v>0</v>
      </c>
      <c r="G375" s="23" t="b">
        <v>1</v>
      </c>
      <c r="H375" s="23" t="b">
        <v>1</v>
      </c>
      <c r="I375" s="23" t="b">
        <v>1</v>
      </c>
      <c r="J375" s="23" t="b">
        <v>0</v>
      </c>
      <c r="K375" s="23" t="b">
        <v>1</v>
      </c>
      <c r="L375" s="23" t="b">
        <v>0</v>
      </c>
      <c r="M375" s="23" t="b">
        <v>1</v>
      </c>
      <c r="N375" s="23" t="b">
        <v>1</v>
      </c>
      <c r="O375" s="51"/>
    </row>
    <row r="376">
      <c r="A376" s="23" t="s">
        <v>16739</v>
      </c>
      <c r="B376" s="23" t="b">
        <v>1</v>
      </c>
      <c r="C376" s="23" t="b">
        <v>1</v>
      </c>
      <c r="D376" s="23" t="b">
        <v>1</v>
      </c>
      <c r="E376" s="23" t="b">
        <v>0</v>
      </c>
      <c r="F376" s="23" t="b">
        <v>0</v>
      </c>
      <c r="G376" s="23" t="b">
        <v>0</v>
      </c>
      <c r="H376" s="23" t="b">
        <v>0</v>
      </c>
      <c r="I376" s="23" t="b">
        <v>1</v>
      </c>
      <c r="J376" s="23" t="b">
        <v>0</v>
      </c>
      <c r="K376" s="23" t="b">
        <v>0</v>
      </c>
      <c r="L376" s="23" t="b">
        <v>0</v>
      </c>
      <c r="M376" s="23" t="b">
        <v>1</v>
      </c>
      <c r="N376" s="23" t="b">
        <v>1</v>
      </c>
      <c r="O376" s="51"/>
    </row>
    <row r="377">
      <c r="A377" s="23" t="s">
        <v>11685</v>
      </c>
      <c r="B377" s="23" t="b">
        <v>1</v>
      </c>
      <c r="C377" s="23" t="b">
        <v>1</v>
      </c>
      <c r="D377" s="23" t="b">
        <v>1</v>
      </c>
      <c r="E377" s="23" t="b">
        <v>1</v>
      </c>
      <c r="F377" s="23" t="b">
        <v>1</v>
      </c>
      <c r="G377" s="23" t="b">
        <v>1</v>
      </c>
      <c r="H377" s="23" t="b">
        <v>1</v>
      </c>
      <c r="I377" s="23" t="b">
        <v>1</v>
      </c>
      <c r="J377" s="23" t="b">
        <v>1</v>
      </c>
      <c r="K377" s="23" t="b">
        <v>1</v>
      </c>
      <c r="L377" s="23" t="b">
        <v>1</v>
      </c>
      <c r="M377" s="23" t="b">
        <v>1</v>
      </c>
      <c r="N377" s="23" t="b">
        <v>1</v>
      </c>
      <c r="O377" s="51"/>
    </row>
    <row r="378">
      <c r="A378" s="23" t="s">
        <v>7356</v>
      </c>
      <c r="B378" s="23" t="b">
        <v>1</v>
      </c>
      <c r="C378" s="23" t="b">
        <v>1</v>
      </c>
      <c r="D378" s="23" t="b">
        <v>1</v>
      </c>
      <c r="E378" s="23" t="b">
        <v>1</v>
      </c>
      <c r="F378" s="23" t="b">
        <v>1</v>
      </c>
      <c r="G378" s="23" t="b">
        <v>1</v>
      </c>
      <c r="H378" s="23" t="b">
        <v>1</v>
      </c>
      <c r="I378" s="23" t="b">
        <v>1</v>
      </c>
      <c r="J378" s="23" t="b">
        <v>1</v>
      </c>
      <c r="K378" s="23" t="b">
        <v>1</v>
      </c>
      <c r="L378" s="23" t="b">
        <v>1</v>
      </c>
      <c r="M378" s="23" t="b">
        <v>1</v>
      </c>
      <c r="N378" s="23" t="b">
        <v>1</v>
      </c>
      <c r="O378" s="51"/>
    </row>
    <row r="379">
      <c r="A379" s="23" t="s">
        <v>7403</v>
      </c>
      <c r="B379" s="23" t="b">
        <v>0</v>
      </c>
      <c r="C379" s="23" t="b">
        <v>0</v>
      </c>
      <c r="D379" s="23" t="b">
        <v>0</v>
      </c>
      <c r="E379" s="23" t="b">
        <v>0</v>
      </c>
      <c r="F379" s="23" t="b">
        <v>0</v>
      </c>
      <c r="G379" s="23" t="b">
        <v>0</v>
      </c>
      <c r="H379" s="23" t="b">
        <v>0</v>
      </c>
      <c r="I379" s="23" t="b">
        <v>0</v>
      </c>
      <c r="J379" s="23" t="b">
        <v>0</v>
      </c>
      <c r="K379" s="23" t="b">
        <v>0</v>
      </c>
      <c r="L379" s="23" t="b">
        <v>0</v>
      </c>
      <c r="M379" s="23" t="b">
        <v>1</v>
      </c>
      <c r="N379" s="23" t="b">
        <v>0</v>
      </c>
      <c r="O379" s="51"/>
    </row>
    <row r="380">
      <c r="A380" s="23" t="s">
        <v>3320</v>
      </c>
      <c r="B380" s="23" t="b">
        <v>0</v>
      </c>
      <c r="C380" s="23" t="b">
        <v>0</v>
      </c>
      <c r="D380" s="23" t="b">
        <v>0</v>
      </c>
      <c r="E380" s="23" t="b">
        <v>0</v>
      </c>
      <c r="F380" s="23" t="b">
        <v>0</v>
      </c>
      <c r="G380" s="23" t="b">
        <v>0</v>
      </c>
      <c r="H380" s="23" t="b">
        <v>0</v>
      </c>
      <c r="I380" s="23" t="b">
        <v>0</v>
      </c>
      <c r="J380" s="23" t="b">
        <v>0</v>
      </c>
      <c r="K380" s="23" t="b">
        <v>0</v>
      </c>
      <c r="L380" s="23" t="b">
        <v>0</v>
      </c>
      <c r="M380" s="23" t="b">
        <v>1</v>
      </c>
      <c r="N380" s="23" t="b">
        <v>0</v>
      </c>
      <c r="O380" s="51"/>
    </row>
    <row r="381">
      <c r="A381" s="23" t="s">
        <v>8972</v>
      </c>
      <c r="B381" s="23" t="b">
        <v>1</v>
      </c>
      <c r="C381" s="23" t="b">
        <v>1</v>
      </c>
      <c r="D381" s="23" t="b">
        <v>1</v>
      </c>
      <c r="E381" s="23" t="b">
        <v>1</v>
      </c>
      <c r="F381" s="23" t="b">
        <v>1</v>
      </c>
      <c r="G381" s="23" t="b">
        <v>1</v>
      </c>
      <c r="H381" s="23" t="b">
        <v>1</v>
      </c>
      <c r="I381" s="23" t="b">
        <v>1</v>
      </c>
      <c r="J381" s="23" t="b">
        <v>1</v>
      </c>
      <c r="K381" s="23" t="b">
        <v>1</v>
      </c>
      <c r="L381" s="23" t="b">
        <v>1</v>
      </c>
      <c r="M381" s="23" t="b">
        <v>1</v>
      </c>
      <c r="N381" s="23" t="b">
        <v>1</v>
      </c>
      <c r="O381" s="51"/>
    </row>
    <row r="382">
      <c r="A382" s="23" t="s">
        <v>146</v>
      </c>
      <c r="B382" s="23" t="b">
        <v>1</v>
      </c>
      <c r="C382" s="23" t="b">
        <v>1</v>
      </c>
      <c r="D382" s="23" t="b">
        <v>1</v>
      </c>
      <c r="E382" s="23" t="b">
        <v>0</v>
      </c>
      <c r="F382" s="23" t="b">
        <v>0</v>
      </c>
      <c r="G382" s="23" t="b">
        <v>1</v>
      </c>
      <c r="H382" s="23" t="b">
        <v>1</v>
      </c>
      <c r="I382" s="23" t="b">
        <v>1</v>
      </c>
      <c r="J382" s="23" t="b">
        <v>0</v>
      </c>
      <c r="K382" s="23" t="b">
        <v>1</v>
      </c>
      <c r="L382" s="23" t="b">
        <v>0</v>
      </c>
      <c r="M382" s="23" t="b">
        <v>1</v>
      </c>
      <c r="N382" s="23" t="b">
        <v>1</v>
      </c>
      <c r="O382" s="51"/>
    </row>
    <row r="383">
      <c r="A383" s="23" t="s">
        <v>12078</v>
      </c>
      <c r="B383" s="23" t="b">
        <v>1</v>
      </c>
      <c r="C383" s="23" t="b">
        <v>1</v>
      </c>
      <c r="D383" s="23" t="b">
        <v>1</v>
      </c>
      <c r="E383" s="23" t="b">
        <v>0</v>
      </c>
      <c r="F383" s="23" t="b">
        <v>0</v>
      </c>
      <c r="G383" s="23" t="b">
        <v>1</v>
      </c>
      <c r="H383" s="23" t="b">
        <v>1</v>
      </c>
      <c r="I383" s="23" t="b">
        <v>1</v>
      </c>
      <c r="J383" s="23" t="b">
        <v>0</v>
      </c>
      <c r="K383" s="23" t="b">
        <v>1</v>
      </c>
      <c r="L383" s="23" t="b">
        <v>0</v>
      </c>
      <c r="M383" s="23" t="b">
        <v>1</v>
      </c>
      <c r="N383" s="23" t="b">
        <v>1</v>
      </c>
      <c r="O383" s="51"/>
    </row>
    <row r="384">
      <c r="A384" s="23" t="s">
        <v>2663</v>
      </c>
      <c r="B384" s="23" t="b">
        <v>1</v>
      </c>
      <c r="C384" s="23" t="b">
        <v>1</v>
      </c>
      <c r="D384" s="23" t="b">
        <v>1</v>
      </c>
      <c r="E384" s="23" t="b">
        <v>0</v>
      </c>
      <c r="F384" s="23" t="b">
        <v>0</v>
      </c>
      <c r="G384" s="23" t="b">
        <v>1</v>
      </c>
      <c r="H384" s="23" t="b">
        <v>1</v>
      </c>
      <c r="I384" s="23" t="b">
        <v>1</v>
      </c>
      <c r="J384" s="23" t="b">
        <v>0</v>
      </c>
      <c r="K384" s="23" t="b">
        <v>1</v>
      </c>
      <c r="L384" s="23" t="b">
        <v>0</v>
      </c>
      <c r="M384" s="23" t="b">
        <v>1</v>
      </c>
      <c r="N384" s="23" t="b">
        <v>1</v>
      </c>
      <c r="O384" s="51"/>
    </row>
    <row r="385">
      <c r="A385" s="23" t="s">
        <v>16215</v>
      </c>
      <c r="B385" s="23" t="b">
        <v>1</v>
      </c>
      <c r="C385" s="23" t="b">
        <v>1</v>
      </c>
      <c r="D385" s="23" t="b">
        <v>1</v>
      </c>
      <c r="E385" s="23" t="b">
        <v>0</v>
      </c>
      <c r="F385" s="23" t="b">
        <v>0</v>
      </c>
      <c r="G385" s="23" t="b">
        <v>0</v>
      </c>
      <c r="H385" s="23" t="b">
        <v>0</v>
      </c>
      <c r="I385" s="23" t="b">
        <v>1</v>
      </c>
      <c r="J385" s="23" t="b">
        <v>1</v>
      </c>
      <c r="K385" s="23" t="b">
        <v>1</v>
      </c>
      <c r="L385" s="23" t="b">
        <v>1</v>
      </c>
      <c r="M385" s="23" t="b">
        <v>1</v>
      </c>
      <c r="N385" s="23" t="b">
        <v>1</v>
      </c>
      <c r="O385" s="51"/>
    </row>
    <row r="386">
      <c r="A386" s="23" t="s">
        <v>11197</v>
      </c>
      <c r="B386" s="23" t="b">
        <v>1</v>
      </c>
      <c r="C386" s="23" t="b">
        <v>1</v>
      </c>
      <c r="D386" s="23" t="b">
        <v>1</v>
      </c>
      <c r="E386" s="23" t="b">
        <v>0</v>
      </c>
      <c r="F386" s="23" t="b">
        <v>0</v>
      </c>
      <c r="G386" s="23" t="b">
        <v>1</v>
      </c>
      <c r="H386" s="23" t="b">
        <v>1</v>
      </c>
      <c r="I386" s="23" t="b">
        <v>1</v>
      </c>
      <c r="J386" s="23" t="b">
        <v>0</v>
      </c>
      <c r="K386" s="23" t="b">
        <v>1</v>
      </c>
      <c r="L386" s="23" t="b">
        <v>0</v>
      </c>
      <c r="M386" s="23" t="b">
        <v>1</v>
      </c>
      <c r="N386" s="23" t="b">
        <v>1</v>
      </c>
      <c r="O386" s="51"/>
    </row>
    <row r="387">
      <c r="A387" s="23" t="s">
        <v>3324</v>
      </c>
      <c r="B387" s="23" t="b">
        <v>1</v>
      </c>
      <c r="C387" s="23" t="b">
        <v>1</v>
      </c>
      <c r="D387" s="23" t="b">
        <v>1</v>
      </c>
      <c r="E387" s="23" t="b">
        <v>0</v>
      </c>
      <c r="F387" s="23" t="b">
        <v>0</v>
      </c>
      <c r="G387" s="23" t="b">
        <v>0</v>
      </c>
      <c r="H387" s="23" t="b">
        <v>0</v>
      </c>
      <c r="I387" s="23" t="b">
        <v>1</v>
      </c>
      <c r="J387" s="23" t="b">
        <v>0</v>
      </c>
      <c r="K387" s="23" t="b">
        <v>1</v>
      </c>
      <c r="L387" s="23" t="b">
        <v>0</v>
      </c>
      <c r="M387" s="23" t="b">
        <v>1</v>
      </c>
      <c r="N387" s="23" t="b">
        <v>1</v>
      </c>
      <c r="O387" s="51"/>
    </row>
    <row r="388">
      <c r="A388" s="23" t="s">
        <v>7746</v>
      </c>
      <c r="B388" s="23" t="b">
        <v>1</v>
      </c>
      <c r="C388" s="23" t="b">
        <v>1</v>
      </c>
      <c r="D388" s="23" t="b">
        <v>1</v>
      </c>
      <c r="E388" s="23" t="b">
        <v>0</v>
      </c>
      <c r="F388" s="23" t="b">
        <v>0</v>
      </c>
      <c r="G388" s="23" t="b">
        <v>0</v>
      </c>
      <c r="H388" s="23" t="b">
        <v>0</v>
      </c>
      <c r="I388" s="23" t="b">
        <v>1</v>
      </c>
      <c r="J388" s="23" t="b">
        <v>0</v>
      </c>
      <c r="K388" s="23" t="b">
        <v>1</v>
      </c>
      <c r="L388" s="23" t="b">
        <v>0</v>
      </c>
      <c r="M388" s="23" t="b">
        <v>1</v>
      </c>
      <c r="N388" s="23" t="b">
        <v>1</v>
      </c>
      <c r="O388" s="51"/>
    </row>
    <row r="389">
      <c r="A389" s="23" t="s">
        <v>13233</v>
      </c>
      <c r="B389" s="23" t="b">
        <v>0</v>
      </c>
      <c r="C389" s="23" t="b">
        <v>0</v>
      </c>
      <c r="D389" s="23" t="b">
        <v>0</v>
      </c>
      <c r="E389" s="23" t="b">
        <v>0</v>
      </c>
      <c r="F389" s="23" t="b">
        <v>0</v>
      </c>
      <c r="G389" s="23" t="b">
        <v>0</v>
      </c>
      <c r="H389" s="23" t="b">
        <v>0</v>
      </c>
      <c r="I389" s="23" t="b">
        <v>1</v>
      </c>
      <c r="J389" s="23" t="b">
        <v>0</v>
      </c>
      <c r="K389" s="23" t="b">
        <v>1</v>
      </c>
      <c r="L389" s="23" t="b">
        <v>0</v>
      </c>
      <c r="M389" s="23" t="b">
        <v>0</v>
      </c>
      <c r="N389" s="23" t="b">
        <v>0</v>
      </c>
      <c r="O389" s="51"/>
    </row>
    <row r="390">
      <c r="A390" s="23" t="s">
        <v>147</v>
      </c>
      <c r="B390" s="23" t="b">
        <v>0</v>
      </c>
      <c r="C390" s="23" t="b">
        <v>0</v>
      </c>
      <c r="D390" s="23" t="b">
        <v>0</v>
      </c>
      <c r="E390" s="23" t="b">
        <v>0</v>
      </c>
      <c r="F390" s="23" t="b">
        <v>0</v>
      </c>
      <c r="G390" s="23" t="b">
        <v>0</v>
      </c>
      <c r="H390" s="23" t="b">
        <v>0</v>
      </c>
      <c r="I390" s="23" t="b">
        <v>0</v>
      </c>
      <c r="J390" s="23" t="b">
        <v>0</v>
      </c>
      <c r="K390" s="23" t="b">
        <v>0</v>
      </c>
      <c r="L390" s="23" t="b">
        <v>0</v>
      </c>
      <c r="M390" s="23" t="b">
        <v>1</v>
      </c>
      <c r="N390" s="23" t="b">
        <v>0</v>
      </c>
      <c r="O390" s="51"/>
    </row>
    <row r="391">
      <c r="A391" s="23" t="s">
        <v>16407</v>
      </c>
      <c r="B391" s="23" t="b">
        <v>1</v>
      </c>
      <c r="C391" s="23" t="b">
        <v>1</v>
      </c>
      <c r="D391" s="23" t="b">
        <v>1</v>
      </c>
      <c r="E391" s="23" t="b">
        <v>0</v>
      </c>
      <c r="F391" s="23" t="b">
        <v>0</v>
      </c>
      <c r="G391" s="23" t="b">
        <v>0</v>
      </c>
      <c r="H391" s="23" t="b">
        <v>0</v>
      </c>
      <c r="I391" s="23" t="b">
        <v>1</v>
      </c>
      <c r="J391" s="23" t="b">
        <v>1</v>
      </c>
      <c r="K391" s="23" t="b">
        <v>1</v>
      </c>
      <c r="L391" s="23" t="b">
        <v>1</v>
      </c>
      <c r="M391" s="23" t="b">
        <v>1</v>
      </c>
      <c r="N391" s="23" t="b">
        <v>1</v>
      </c>
      <c r="O391" s="51"/>
    </row>
    <row r="392">
      <c r="A392" s="23" t="s">
        <v>9901</v>
      </c>
      <c r="B392" s="23" t="b">
        <v>0</v>
      </c>
      <c r="C392" s="23" t="b">
        <v>0</v>
      </c>
      <c r="D392" s="23" t="b">
        <v>0</v>
      </c>
      <c r="E392" s="23" t="b">
        <v>0</v>
      </c>
      <c r="F392" s="23" t="b">
        <v>0</v>
      </c>
      <c r="G392" s="23" t="b">
        <v>0</v>
      </c>
      <c r="H392" s="23" t="b">
        <v>0</v>
      </c>
      <c r="I392" s="23" t="b">
        <v>1</v>
      </c>
      <c r="J392" s="23" t="b">
        <v>0</v>
      </c>
      <c r="K392" s="23" t="b">
        <v>0</v>
      </c>
      <c r="L392" s="23" t="b">
        <v>0</v>
      </c>
      <c r="M392" s="23" t="b">
        <v>0</v>
      </c>
      <c r="N392" s="23" t="b">
        <v>0</v>
      </c>
      <c r="O392" s="51"/>
    </row>
    <row r="393">
      <c r="A393" s="23" t="s">
        <v>727</v>
      </c>
      <c r="B393" s="23" t="b">
        <v>1</v>
      </c>
      <c r="C393" s="23" t="b">
        <v>1</v>
      </c>
      <c r="D393" s="23" t="b">
        <v>1</v>
      </c>
      <c r="E393" s="23" t="b">
        <v>0</v>
      </c>
      <c r="F393" s="23" t="b">
        <v>0</v>
      </c>
      <c r="G393" s="23" t="b">
        <v>0</v>
      </c>
      <c r="H393" s="23" t="b">
        <v>0</v>
      </c>
      <c r="I393" s="23" t="b">
        <v>1</v>
      </c>
      <c r="J393" s="23" t="b">
        <v>1</v>
      </c>
      <c r="K393" s="23" t="b">
        <v>1</v>
      </c>
      <c r="L393" s="23" t="b">
        <v>1</v>
      </c>
      <c r="M393" s="23" t="b">
        <v>1</v>
      </c>
      <c r="N393" s="23" t="b">
        <v>1</v>
      </c>
      <c r="O393" s="51"/>
    </row>
    <row r="394">
      <c r="A394" s="23" t="s">
        <v>1973</v>
      </c>
      <c r="B394" s="23" t="b">
        <v>1</v>
      </c>
      <c r="C394" s="23" t="b">
        <v>1</v>
      </c>
      <c r="D394" s="23" t="b">
        <v>1</v>
      </c>
      <c r="E394" s="23" t="b">
        <v>0</v>
      </c>
      <c r="F394" s="23" t="b">
        <v>0</v>
      </c>
      <c r="G394" s="23" t="b">
        <v>1</v>
      </c>
      <c r="H394" s="23" t="b">
        <v>1</v>
      </c>
      <c r="I394" s="23" t="b">
        <v>1</v>
      </c>
      <c r="J394" s="23" t="b">
        <v>0</v>
      </c>
      <c r="K394" s="23" t="b">
        <v>1</v>
      </c>
      <c r="L394" s="23" t="b">
        <v>0</v>
      </c>
      <c r="M394" s="23" t="b">
        <v>1</v>
      </c>
      <c r="N394" s="23" t="b">
        <v>1</v>
      </c>
      <c r="O394" s="51"/>
    </row>
    <row r="395">
      <c r="A395" s="23" t="s">
        <v>14822</v>
      </c>
      <c r="B395" s="23" t="b">
        <v>0</v>
      </c>
      <c r="C395" s="23" t="b">
        <v>0</v>
      </c>
      <c r="D395" s="23" t="b">
        <v>0</v>
      </c>
      <c r="E395" s="23" t="b">
        <v>0</v>
      </c>
      <c r="F395" s="23" t="b">
        <v>0</v>
      </c>
      <c r="G395" s="23" t="b">
        <v>0</v>
      </c>
      <c r="H395" s="23" t="b">
        <v>0</v>
      </c>
      <c r="I395" s="23" t="b">
        <v>0</v>
      </c>
      <c r="J395" s="23" t="b">
        <v>0</v>
      </c>
      <c r="K395" s="23" t="b">
        <v>0</v>
      </c>
      <c r="L395" s="23" t="b">
        <v>0</v>
      </c>
      <c r="M395" s="23" t="b">
        <v>1</v>
      </c>
      <c r="N395" s="23" t="b">
        <v>0</v>
      </c>
      <c r="O395" s="51"/>
    </row>
    <row r="396">
      <c r="A396" s="23" t="s">
        <v>149</v>
      </c>
      <c r="B396" s="23" t="b">
        <v>0</v>
      </c>
      <c r="C396" s="23" t="b">
        <v>0</v>
      </c>
      <c r="D396" s="23" t="b">
        <v>0</v>
      </c>
      <c r="E396" s="23" t="b">
        <v>0</v>
      </c>
      <c r="F396" s="23" t="b">
        <v>0</v>
      </c>
      <c r="G396" s="23" t="b">
        <v>0</v>
      </c>
      <c r="H396" s="23" t="b">
        <v>0</v>
      </c>
      <c r="I396" s="23" t="b">
        <v>0</v>
      </c>
      <c r="J396" s="23" t="b">
        <v>0</v>
      </c>
      <c r="K396" s="23" t="b">
        <v>0</v>
      </c>
      <c r="L396" s="23" t="b">
        <v>0</v>
      </c>
      <c r="M396" s="23" t="b">
        <v>1</v>
      </c>
      <c r="N396" s="23" t="b">
        <v>0</v>
      </c>
      <c r="O396" s="51"/>
    </row>
    <row r="397">
      <c r="A397" s="23" t="s">
        <v>6367</v>
      </c>
      <c r="B397" s="23" t="b">
        <v>0</v>
      </c>
      <c r="C397" s="23" t="b">
        <v>0</v>
      </c>
      <c r="D397" s="23" t="b">
        <v>0</v>
      </c>
      <c r="E397" s="23" t="b">
        <v>0</v>
      </c>
      <c r="F397" s="23" t="b">
        <v>0</v>
      </c>
      <c r="G397" s="23" t="b">
        <v>0</v>
      </c>
      <c r="H397" s="23" t="b">
        <v>0</v>
      </c>
      <c r="I397" s="23" t="b">
        <v>0</v>
      </c>
      <c r="J397" s="23" t="b">
        <v>0</v>
      </c>
      <c r="K397" s="23" t="b">
        <v>0</v>
      </c>
      <c r="L397" s="23" t="b">
        <v>0</v>
      </c>
      <c r="M397" s="23" t="b">
        <v>0</v>
      </c>
      <c r="N397" s="23" t="b">
        <v>0</v>
      </c>
      <c r="O397" s="51"/>
    </row>
    <row r="398">
      <c r="A398" s="23" t="s">
        <v>6065</v>
      </c>
      <c r="B398" s="23" t="b">
        <v>1</v>
      </c>
      <c r="C398" s="23" t="b">
        <v>1</v>
      </c>
      <c r="D398" s="23" t="b">
        <v>1</v>
      </c>
      <c r="E398" s="23" t="b">
        <v>0</v>
      </c>
      <c r="F398" s="23" t="b">
        <v>0</v>
      </c>
      <c r="G398" s="23" t="b">
        <v>1</v>
      </c>
      <c r="H398" s="23" t="b">
        <v>1</v>
      </c>
      <c r="I398" s="23" t="b">
        <v>1</v>
      </c>
      <c r="J398" s="23" t="b">
        <v>0</v>
      </c>
      <c r="K398" s="23" t="b">
        <v>1</v>
      </c>
      <c r="L398" s="23" t="b">
        <v>0</v>
      </c>
      <c r="M398" s="23" t="b">
        <v>1</v>
      </c>
      <c r="N398" s="23" t="b">
        <v>1</v>
      </c>
      <c r="O398" s="51"/>
    </row>
    <row r="399">
      <c r="A399" s="23" t="s">
        <v>151</v>
      </c>
      <c r="B399" s="23" t="b">
        <v>0</v>
      </c>
      <c r="C399" s="23" t="b">
        <v>0</v>
      </c>
      <c r="D399" s="23" t="b">
        <v>0</v>
      </c>
      <c r="E399" s="23" t="b">
        <v>0</v>
      </c>
      <c r="F399" s="23" t="b">
        <v>0</v>
      </c>
      <c r="G399" s="23" t="b">
        <v>0</v>
      </c>
      <c r="H399" s="23" t="b">
        <v>0</v>
      </c>
      <c r="I399" s="23" t="b">
        <v>1</v>
      </c>
      <c r="J399" s="23" t="b">
        <v>0</v>
      </c>
      <c r="K399" s="23" t="b">
        <v>0</v>
      </c>
      <c r="L399" s="23" t="b">
        <v>0</v>
      </c>
      <c r="M399" s="23" t="b">
        <v>0</v>
      </c>
      <c r="N399" s="23" t="b">
        <v>0</v>
      </c>
      <c r="O399" s="51"/>
    </row>
    <row r="400">
      <c r="A400" s="23" t="s">
        <v>7354</v>
      </c>
      <c r="B400" s="23" t="b">
        <v>1</v>
      </c>
      <c r="C400" s="23" t="b">
        <v>1</v>
      </c>
      <c r="D400" s="23" t="b">
        <v>1</v>
      </c>
      <c r="E400" s="23" t="b">
        <v>0</v>
      </c>
      <c r="F400" s="23" t="b">
        <v>0</v>
      </c>
      <c r="G400" s="23" t="b">
        <v>0</v>
      </c>
      <c r="H400" s="23" t="b">
        <v>0</v>
      </c>
      <c r="I400" s="23" t="b">
        <v>1</v>
      </c>
      <c r="J400" s="23" t="b">
        <v>0</v>
      </c>
      <c r="K400" s="23" t="b">
        <v>1</v>
      </c>
      <c r="L400" s="23" t="b">
        <v>0</v>
      </c>
      <c r="M400" s="23" t="b">
        <v>1</v>
      </c>
      <c r="N400" s="23" t="b">
        <v>1</v>
      </c>
      <c r="O400" s="51"/>
    </row>
    <row r="401">
      <c r="A401" s="23" t="s">
        <v>10823</v>
      </c>
      <c r="B401" s="23" t="b">
        <v>1</v>
      </c>
      <c r="C401" s="23" t="b">
        <v>1</v>
      </c>
      <c r="D401" s="23" t="b">
        <v>1</v>
      </c>
      <c r="E401" s="23" t="b">
        <v>0</v>
      </c>
      <c r="F401" s="23" t="b">
        <v>0</v>
      </c>
      <c r="G401" s="23" t="b">
        <v>0</v>
      </c>
      <c r="H401" s="23" t="b">
        <v>0</v>
      </c>
      <c r="I401" s="23" t="b">
        <v>1</v>
      </c>
      <c r="J401" s="23" t="b">
        <v>0</v>
      </c>
      <c r="K401" s="23" t="b">
        <v>1</v>
      </c>
      <c r="L401" s="23" t="b">
        <v>0</v>
      </c>
      <c r="M401" s="23" t="b">
        <v>1</v>
      </c>
      <c r="N401" s="23" t="b">
        <v>1</v>
      </c>
      <c r="O401" s="51"/>
    </row>
    <row r="402">
      <c r="A402" s="23" t="s">
        <v>4273</v>
      </c>
      <c r="B402" s="23" t="b">
        <v>1</v>
      </c>
      <c r="C402" s="23" t="b">
        <v>1</v>
      </c>
      <c r="D402" s="23" t="b">
        <v>1</v>
      </c>
      <c r="E402" s="23" t="b">
        <v>0</v>
      </c>
      <c r="F402" s="23" t="b">
        <v>0</v>
      </c>
      <c r="G402" s="23" t="b">
        <v>0</v>
      </c>
      <c r="H402" s="23" t="b">
        <v>0</v>
      </c>
      <c r="I402" s="23" t="b">
        <v>1</v>
      </c>
      <c r="J402" s="23" t="b">
        <v>0</v>
      </c>
      <c r="K402" s="23" t="b">
        <v>1</v>
      </c>
      <c r="L402" s="23" t="b">
        <v>0</v>
      </c>
      <c r="M402" s="23" t="b">
        <v>1</v>
      </c>
      <c r="N402" s="23" t="b">
        <v>1</v>
      </c>
      <c r="O402" s="51"/>
    </row>
    <row r="403">
      <c r="A403" s="23" t="s">
        <v>1245</v>
      </c>
      <c r="B403" s="23" t="b">
        <v>0</v>
      </c>
      <c r="C403" s="23" t="b">
        <v>0</v>
      </c>
      <c r="D403" s="23" t="b">
        <v>0</v>
      </c>
      <c r="E403" s="23" t="b">
        <v>0</v>
      </c>
      <c r="F403" s="23" t="b">
        <v>0</v>
      </c>
      <c r="G403" s="23" t="b">
        <v>0</v>
      </c>
      <c r="H403" s="23" t="b">
        <v>0</v>
      </c>
      <c r="I403" s="23" t="b">
        <v>0</v>
      </c>
      <c r="J403" s="23" t="b">
        <v>0</v>
      </c>
      <c r="K403" s="23" t="b">
        <v>0</v>
      </c>
      <c r="L403" s="23" t="b">
        <v>0</v>
      </c>
      <c r="M403" s="23" t="b">
        <v>1</v>
      </c>
      <c r="N403" s="23" t="b">
        <v>0</v>
      </c>
      <c r="O403" s="51"/>
    </row>
    <row r="404">
      <c r="A404" s="23" t="s">
        <v>13525</v>
      </c>
      <c r="B404" s="23" t="b">
        <v>1</v>
      </c>
      <c r="C404" s="23" t="b">
        <v>1</v>
      </c>
      <c r="D404" s="23" t="b">
        <v>1</v>
      </c>
      <c r="E404" s="23" t="b">
        <v>0</v>
      </c>
      <c r="F404" s="23" t="b">
        <v>0</v>
      </c>
      <c r="G404" s="23" t="b">
        <v>1</v>
      </c>
      <c r="H404" s="23" t="b">
        <v>1</v>
      </c>
      <c r="I404" s="23" t="b">
        <v>1</v>
      </c>
      <c r="J404" s="23" t="b">
        <v>0</v>
      </c>
      <c r="K404" s="23" t="b">
        <v>1</v>
      </c>
      <c r="L404" s="23" t="b">
        <v>0</v>
      </c>
      <c r="M404" s="23" t="b">
        <v>1</v>
      </c>
      <c r="N404" s="23" t="b">
        <v>1</v>
      </c>
      <c r="O404" s="51"/>
    </row>
    <row r="405">
      <c r="A405" s="23" t="s">
        <v>2265</v>
      </c>
      <c r="B405" s="23" t="b">
        <v>1</v>
      </c>
      <c r="C405" s="23" t="b">
        <v>1</v>
      </c>
      <c r="D405" s="23" t="b">
        <v>1</v>
      </c>
      <c r="E405" s="23" t="b">
        <v>0</v>
      </c>
      <c r="F405" s="23" t="b">
        <v>0</v>
      </c>
      <c r="G405" s="23" t="b">
        <v>0</v>
      </c>
      <c r="H405" s="23" t="b">
        <v>0</v>
      </c>
      <c r="I405" s="23" t="b">
        <v>1</v>
      </c>
      <c r="J405" s="23" t="b">
        <v>1</v>
      </c>
      <c r="K405" s="23" t="b">
        <v>1</v>
      </c>
      <c r="L405" s="23" t="b">
        <v>1</v>
      </c>
      <c r="M405" s="23" t="b">
        <v>1</v>
      </c>
      <c r="N405" s="23" t="b">
        <v>1</v>
      </c>
      <c r="O405" s="51"/>
    </row>
    <row r="406">
      <c r="A406" s="23" t="s">
        <v>15947</v>
      </c>
      <c r="B406" s="23" t="b">
        <v>1</v>
      </c>
      <c r="C406" s="23" t="b">
        <v>1</v>
      </c>
      <c r="D406" s="23" t="b">
        <v>1</v>
      </c>
      <c r="E406" s="23" t="b">
        <v>1</v>
      </c>
      <c r="F406" s="23" t="b">
        <v>1</v>
      </c>
      <c r="G406" s="23" t="b">
        <v>1</v>
      </c>
      <c r="H406" s="23" t="b">
        <v>1</v>
      </c>
      <c r="I406" s="23" t="b">
        <v>1</v>
      </c>
      <c r="J406" s="23" t="b">
        <v>1</v>
      </c>
      <c r="K406" s="23" t="b">
        <v>1</v>
      </c>
      <c r="L406" s="23" t="b">
        <v>1</v>
      </c>
      <c r="M406" s="23" t="b">
        <v>1</v>
      </c>
      <c r="N406" s="23" t="b">
        <v>1</v>
      </c>
      <c r="O406" s="51"/>
    </row>
    <row r="407">
      <c r="A407" s="23" t="s">
        <v>3886</v>
      </c>
      <c r="B407" s="23" t="b">
        <v>1</v>
      </c>
      <c r="C407" s="23" t="b">
        <v>1</v>
      </c>
      <c r="D407" s="23" t="b">
        <v>1</v>
      </c>
      <c r="E407" s="23" t="b">
        <v>0</v>
      </c>
      <c r="F407" s="23" t="b">
        <v>0</v>
      </c>
      <c r="G407" s="23" t="b">
        <v>1</v>
      </c>
      <c r="H407" s="23" t="b">
        <v>1</v>
      </c>
      <c r="I407" s="23" t="b">
        <v>1</v>
      </c>
      <c r="J407" s="23" t="b">
        <v>0</v>
      </c>
      <c r="K407" s="23" t="b">
        <v>1</v>
      </c>
      <c r="L407" s="23" t="b">
        <v>0</v>
      </c>
      <c r="M407" s="23" t="b">
        <v>1</v>
      </c>
      <c r="N407" s="23" t="b">
        <v>1</v>
      </c>
      <c r="O407" s="51"/>
    </row>
    <row r="408">
      <c r="A408" s="23" t="s">
        <v>1377</v>
      </c>
      <c r="B408" s="23" t="b">
        <v>1</v>
      </c>
      <c r="C408" s="23" t="b">
        <v>1</v>
      </c>
      <c r="D408" s="23" t="b">
        <v>1</v>
      </c>
      <c r="E408" s="23" t="b">
        <v>0</v>
      </c>
      <c r="F408" s="23" t="b">
        <v>0</v>
      </c>
      <c r="G408" s="23" t="b">
        <v>1</v>
      </c>
      <c r="H408" s="23" t="b">
        <v>1</v>
      </c>
      <c r="I408" s="23" t="b">
        <v>1</v>
      </c>
      <c r="J408" s="23" t="b">
        <v>0</v>
      </c>
      <c r="K408" s="23" t="b">
        <v>1</v>
      </c>
      <c r="L408" s="23" t="b">
        <v>0</v>
      </c>
      <c r="M408" s="23" t="b">
        <v>1</v>
      </c>
      <c r="N408" s="23" t="b">
        <v>1</v>
      </c>
      <c r="O408" s="51"/>
    </row>
    <row r="409">
      <c r="A409" s="23" t="s">
        <v>11525</v>
      </c>
      <c r="B409" s="23" t="b">
        <v>1</v>
      </c>
      <c r="C409" s="23" t="b">
        <v>1</v>
      </c>
      <c r="D409" s="23" t="b">
        <v>1</v>
      </c>
      <c r="E409" s="23" t="b">
        <v>0</v>
      </c>
      <c r="F409" s="23" t="b">
        <v>0</v>
      </c>
      <c r="G409" s="23" t="b">
        <v>1</v>
      </c>
      <c r="H409" s="23" t="b">
        <v>1</v>
      </c>
      <c r="I409" s="23" t="b">
        <v>1</v>
      </c>
      <c r="J409" s="23" t="b">
        <v>0</v>
      </c>
      <c r="K409" s="23" t="b">
        <v>1</v>
      </c>
      <c r="L409" s="23" t="b">
        <v>0</v>
      </c>
      <c r="M409" s="23" t="b">
        <v>1</v>
      </c>
      <c r="N409" s="23" t="b">
        <v>1</v>
      </c>
      <c r="O409" s="51"/>
    </row>
    <row r="410">
      <c r="A410" s="23" t="s">
        <v>16072</v>
      </c>
      <c r="B410" s="23" t="b">
        <v>1</v>
      </c>
      <c r="C410" s="23" t="b">
        <v>1</v>
      </c>
      <c r="D410" s="23" t="b">
        <v>1</v>
      </c>
      <c r="E410" s="23" t="b">
        <v>0</v>
      </c>
      <c r="F410" s="23" t="b">
        <v>0</v>
      </c>
      <c r="G410" s="23" t="b">
        <v>1</v>
      </c>
      <c r="H410" s="23" t="b">
        <v>1</v>
      </c>
      <c r="I410" s="23" t="b">
        <v>1</v>
      </c>
      <c r="J410" s="23" t="b">
        <v>0</v>
      </c>
      <c r="K410" s="23" t="b">
        <v>1</v>
      </c>
      <c r="L410" s="23" t="b">
        <v>0</v>
      </c>
      <c r="M410" s="23" t="b">
        <v>1</v>
      </c>
      <c r="N410" s="23" t="b">
        <v>1</v>
      </c>
      <c r="O410" s="51"/>
    </row>
    <row r="411">
      <c r="A411" s="23" t="s">
        <v>16888</v>
      </c>
      <c r="B411" s="23" t="b">
        <v>1</v>
      </c>
      <c r="C411" s="23" t="b">
        <v>1</v>
      </c>
      <c r="D411" s="23" t="b">
        <v>1</v>
      </c>
      <c r="E411" s="23" t="b">
        <v>0</v>
      </c>
      <c r="F411" s="23" t="b">
        <v>0</v>
      </c>
      <c r="G411" s="23" t="b">
        <v>1</v>
      </c>
      <c r="H411" s="23" t="b">
        <v>1</v>
      </c>
      <c r="I411" s="23" t="b">
        <v>1</v>
      </c>
      <c r="J411" s="23" t="b">
        <v>0</v>
      </c>
      <c r="K411" s="23" t="b">
        <v>1</v>
      </c>
      <c r="L411" s="23" t="b">
        <v>0</v>
      </c>
      <c r="M411" s="23" t="b">
        <v>1</v>
      </c>
      <c r="N411" s="23" t="b">
        <v>1</v>
      </c>
      <c r="O411" s="51"/>
    </row>
    <row r="412">
      <c r="A412" s="23" t="s">
        <v>8999</v>
      </c>
      <c r="B412" s="23" t="b">
        <v>1</v>
      </c>
      <c r="C412" s="23" t="b">
        <v>1</v>
      </c>
      <c r="D412" s="23" t="b">
        <v>1</v>
      </c>
      <c r="E412" s="23" t="b">
        <v>0</v>
      </c>
      <c r="F412" s="23" t="b">
        <v>0</v>
      </c>
      <c r="G412" s="23" t="b">
        <v>1</v>
      </c>
      <c r="H412" s="23" t="b">
        <v>1</v>
      </c>
      <c r="I412" s="23" t="b">
        <v>1</v>
      </c>
      <c r="J412" s="23" t="b">
        <v>0</v>
      </c>
      <c r="K412" s="23" t="b">
        <v>1</v>
      </c>
      <c r="L412" s="23" t="b">
        <v>0</v>
      </c>
      <c r="M412" s="23" t="b">
        <v>1</v>
      </c>
      <c r="N412" s="23" t="b">
        <v>1</v>
      </c>
      <c r="O412" s="51"/>
    </row>
    <row r="413">
      <c r="A413" s="23" t="s">
        <v>4112</v>
      </c>
      <c r="B413" s="23" t="b">
        <v>1</v>
      </c>
      <c r="C413" s="23" t="b">
        <v>1</v>
      </c>
      <c r="D413" s="23" t="b">
        <v>1</v>
      </c>
      <c r="E413" s="23" t="b">
        <v>0</v>
      </c>
      <c r="F413" s="23" t="b">
        <v>0</v>
      </c>
      <c r="G413" s="23" t="b">
        <v>0</v>
      </c>
      <c r="H413" s="23" t="b">
        <v>0</v>
      </c>
      <c r="I413" s="23" t="b">
        <v>1</v>
      </c>
      <c r="J413" s="23" t="b">
        <v>0</v>
      </c>
      <c r="K413" s="23" t="b">
        <v>1</v>
      </c>
      <c r="L413" s="23" t="b">
        <v>0</v>
      </c>
      <c r="M413" s="23" t="b">
        <v>1</v>
      </c>
      <c r="N413" s="23" t="b">
        <v>1</v>
      </c>
      <c r="O413" s="51"/>
    </row>
    <row r="414">
      <c r="A414" s="23" t="s">
        <v>15564</v>
      </c>
      <c r="B414" s="23" t="b">
        <v>1</v>
      </c>
      <c r="C414" s="23" t="b">
        <v>1</v>
      </c>
      <c r="D414" s="23" t="b">
        <v>1</v>
      </c>
      <c r="E414" s="23" t="b">
        <v>1</v>
      </c>
      <c r="F414" s="23" t="b">
        <v>1</v>
      </c>
      <c r="G414" s="23" t="b">
        <v>1</v>
      </c>
      <c r="H414" s="23" t="b">
        <v>1</v>
      </c>
      <c r="I414" s="23" t="b">
        <v>1</v>
      </c>
      <c r="J414" s="23" t="b">
        <v>1</v>
      </c>
      <c r="K414" s="23" t="b">
        <v>1</v>
      </c>
      <c r="L414" s="23" t="b">
        <v>1</v>
      </c>
      <c r="M414" s="23" t="b">
        <v>1</v>
      </c>
      <c r="N414" s="23" t="b">
        <v>1</v>
      </c>
      <c r="O414" s="51"/>
    </row>
    <row r="415">
      <c r="A415" s="23" t="s">
        <v>367</v>
      </c>
      <c r="B415" s="23" t="b">
        <v>1</v>
      </c>
      <c r="C415" s="23" t="b">
        <v>1</v>
      </c>
      <c r="D415" s="23" t="b">
        <v>1</v>
      </c>
      <c r="E415" s="23" t="b">
        <v>0</v>
      </c>
      <c r="F415" s="23" t="b">
        <v>0</v>
      </c>
      <c r="G415" s="23" t="b">
        <v>1</v>
      </c>
      <c r="H415" s="23" t="b">
        <v>1</v>
      </c>
      <c r="I415" s="23" t="b">
        <v>1</v>
      </c>
      <c r="J415" s="23" t="b">
        <v>0</v>
      </c>
      <c r="K415" s="23" t="b">
        <v>1</v>
      </c>
      <c r="L415" s="23" t="b">
        <v>0</v>
      </c>
      <c r="M415" s="23" t="b">
        <v>1</v>
      </c>
      <c r="N415" s="23" t="b">
        <v>1</v>
      </c>
      <c r="O415" s="51"/>
    </row>
    <row r="416">
      <c r="A416" s="23" t="s">
        <v>10856</v>
      </c>
      <c r="B416" s="23" t="b">
        <v>1</v>
      </c>
      <c r="C416" s="23" t="b">
        <v>1</v>
      </c>
      <c r="D416" s="23" t="b">
        <v>1</v>
      </c>
      <c r="E416" s="23" t="b">
        <v>1</v>
      </c>
      <c r="F416" s="23" t="b">
        <v>1</v>
      </c>
      <c r="G416" s="23" t="b">
        <v>1</v>
      </c>
      <c r="H416" s="23" t="b">
        <v>1</v>
      </c>
      <c r="I416" s="23" t="b">
        <v>1</v>
      </c>
      <c r="J416" s="23" t="b">
        <v>1</v>
      </c>
      <c r="K416" s="23" t="b">
        <v>1</v>
      </c>
      <c r="L416" s="23" t="b">
        <v>1</v>
      </c>
      <c r="M416" s="23" t="b">
        <v>1</v>
      </c>
      <c r="N416" s="23" t="b">
        <v>1</v>
      </c>
      <c r="O416" s="51"/>
    </row>
    <row r="417">
      <c r="A417" s="23" t="s">
        <v>736</v>
      </c>
      <c r="B417" s="23" t="b">
        <v>1</v>
      </c>
      <c r="C417" s="23" t="b">
        <v>1</v>
      </c>
      <c r="D417" s="23" t="b">
        <v>1</v>
      </c>
      <c r="E417" s="23" t="b">
        <v>0</v>
      </c>
      <c r="F417" s="23" t="b">
        <v>0</v>
      </c>
      <c r="G417" s="23" t="b">
        <v>1</v>
      </c>
      <c r="H417" s="23" t="b">
        <v>1</v>
      </c>
      <c r="I417" s="23" t="b">
        <v>1</v>
      </c>
      <c r="J417" s="23" t="b">
        <v>0</v>
      </c>
      <c r="K417" s="23" t="b">
        <v>1</v>
      </c>
      <c r="L417" s="23" t="b">
        <v>0</v>
      </c>
      <c r="M417" s="23" t="b">
        <v>1</v>
      </c>
      <c r="N417" s="23" t="b">
        <v>1</v>
      </c>
      <c r="O417" s="51"/>
    </row>
    <row r="418">
      <c r="A418" s="23" t="s">
        <v>6156</v>
      </c>
      <c r="B418" s="23" t="b">
        <v>0</v>
      </c>
      <c r="C418" s="23" t="b">
        <v>1</v>
      </c>
      <c r="D418" s="23" t="b">
        <v>0</v>
      </c>
      <c r="E418" s="23" t="b">
        <v>0</v>
      </c>
      <c r="F418" s="23" t="b">
        <v>0</v>
      </c>
      <c r="G418" s="23" t="b">
        <v>1</v>
      </c>
      <c r="H418" s="23" t="b">
        <v>0</v>
      </c>
      <c r="I418" s="23" t="b">
        <v>1</v>
      </c>
      <c r="J418" s="23" t="b">
        <v>0</v>
      </c>
      <c r="K418" s="23" t="b">
        <v>0</v>
      </c>
      <c r="L418" s="23" t="b">
        <v>0</v>
      </c>
      <c r="M418" s="23" t="b">
        <v>0</v>
      </c>
      <c r="N418" s="23" t="b">
        <v>1</v>
      </c>
      <c r="O418" s="51"/>
    </row>
    <row r="419">
      <c r="A419" s="23" t="s">
        <v>153</v>
      </c>
      <c r="B419" s="23" t="b">
        <v>1</v>
      </c>
      <c r="C419" s="23" t="b">
        <v>1</v>
      </c>
      <c r="D419" s="23" t="b">
        <v>1</v>
      </c>
      <c r="E419" s="23" t="b">
        <v>0</v>
      </c>
      <c r="F419" s="23" t="b">
        <v>0</v>
      </c>
      <c r="G419" s="23" t="b">
        <v>0</v>
      </c>
      <c r="H419" s="23" t="b">
        <v>0</v>
      </c>
      <c r="I419" s="23" t="b">
        <v>1</v>
      </c>
      <c r="J419" s="23" t="b">
        <v>0</v>
      </c>
      <c r="K419" s="23" t="b">
        <v>1</v>
      </c>
      <c r="L419" s="23" t="b">
        <v>0</v>
      </c>
      <c r="M419" s="23" t="b">
        <v>1</v>
      </c>
      <c r="N419" s="23" t="b">
        <v>1</v>
      </c>
      <c r="O419" s="51"/>
    </row>
    <row r="420">
      <c r="A420" s="23" t="s">
        <v>14047</v>
      </c>
      <c r="B420" s="23" t="b">
        <v>1</v>
      </c>
      <c r="C420" s="23" t="b">
        <v>1</v>
      </c>
      <c r="D420" s="23" t="b">
        <v>1</v>
      </c>
      <c r="E420" s="23" t="b">
        <v>0</v>
      </c>
      <c r="F420" s="23" t="b">
        <v>0</v>
      </c>
      <c r="G420" s="23" t="b">
        <v>0</v>
      </c>
      <c r="H420" s="23" t="b">
        <v>0</v>
      </c>
      <c r="I420" s="23" t="b">
        <v>1</v>
      </c>
      <c r="J420" s="23" t="b">
        <v>0</v>
      </c>
      <c r="K420" s="23" t="b">
        <v>1</v>
      </c>
      <c r="L420" s="23" t="b">
        <v>0</v>
      </c>
      <c r="M420" s="23" t="b">
        <v>1</v>
      </c>
      <c r="N420" s="23" t="b">
        <v>1</v>
      </c>
      <c r="O420" s="51"/>
    </row>
    <row r="421">
      <c r="A421" s="23" t="s">
        <v>3677</v>
      </c>
      <c r="B421" s="23" t="b">
        <v>0</v>
      </c>
      <c r="C421" s="23" t="b">
        <v>0</v>
      </c>
      <c r="D421" s="23" t="b">
        <v>0</v>
      </c>
      <c r="E421" s="23" t="b">
        <v>0</v>
      </c>
      <c r="F421" s="23" t="b">
        <v>0</v>
      </c>
      <c r="G421" s="23" t="b">
        <v>0</v>
      </c>
      <c r="H421" s="23" t="b">
        <v>0</v>
      </c>
      <c r="I421" s="23" t="b">
        <v>0</v>
      </c>
      <c r="J421" s="23" t="b">
        <v>0</v>
      </c>
      <c r="K421" s="23" t="b">
        <v>0</v>
      </c>
      <c r="L421" s="23" t="b">
        <v>0</v>
      </c>
      <c r="M421" s="23" t="b">
        <v>1</v>
      </c>
      <c r="N421" s="23" t="b">
        <v>0</v>
      </c>
      <c r="O421" s="51"/>
    </row>
    <row r="422">
      <c r="A422" s="23" t="s">
        <v>4050</v>
      </c>
      <c r="B422" s="23" t="b">
        <v>1</v>
      </c>
      <c r="C422" s="23" t="b">
        <v>1</v>
      </c>
      <c r="D422" s="23" t="b">
        <v>1</v>
      </c>
      <c r="E422" s="23" t="b">
        <v>0</v>
      </c>
      <c r="F422" s="23" t="b">
        <v>0</v>
      </c>
      <c r="G422" s="23" t="b">
        <v>0</v>
      </c>
      <c r="H422" s="23" t="b">
        <v>0</v>
      </c>
      <c r="I422" s="23" t="b">
        <v>1</v>
      </c>
      <c r="J422" s="23" t="b">
        <v>0</v>
      </c>
      <c r="K422" s="23" t="b">
        <v>1</v>
      </c>
      <c r="L422" s="23" t="b">
        <v>0</v>
      </c>
      <c r="M422" s="23" t="b">
        <v>1</v>
      </c>
      <c r="N422" s="23" t="b">
        <v>1</v>
      </c>
      <c r="O422" s="51"/>
    </row>
    <row r="423">
      <c r="A423" s="23" t="s">
        <v>6215</v>
      </c>
      <c r="B423" s="23" t="b">
        <v>1</v>
      </c>
      <c r="C423" s="23" t="b">
        <v>1</v>
      </c>
      <c r="D423" s="23" t="b">
        <v>1</v>
      </c>
      <c r="E423" s="23" t="b">
        <v>0</v>
      </c>
      <c r="F423" s="23" t="b">
        <v>0</v>
      </c>
      <c r="G423" s="23" t="b">
        <v>0</v>
      </c>
      <c r="H423" s="23" t="b">
        <v>0</v>
      </c>
      <c r="I423" s="23" t="b">
        <v>1</v>
      </c>
      <c r="J423" s="23" t="b">
        <v>1</v>
      </c>
      <c r="K423" s="23" t="b">
        <v>1</v>
      </c>
      <c r="L423" s="23" t="b">
        <v>1</v>
      </c>
      <c r="M423" s="23" t="b">
        <v>1</v>
      </c>
      <c r="N423" s="23" t="b">
        <v>1</v>
      </c>
      <c r="O423" s="51"/>
    </row>
    <row r="424">
      <c r="A424" s="23" t="s">
        <v>13476</v>
      </c>
      <c r="B424" s="23" t="b">
        <v>1</v>
      </c>
      <c r="C424" s="23" t="b">
        <v>1</v>
      </c>
      <c r="D424" s="23" t="b">
        <v>1</v>
      </c>
      <c r="E424" s="23" t="b">
        <v>0</v>
      </c>
      <c r="F424" s="23" t="b">
        <v>0</v>
      </c>
      <c r="G424" s="23" t="b">
        <v>0</v>
      </c>
      <c r="H424" s="23" t="b">
        <v>0</v>
      </c>
      <c r="I424" s="23" t="b">
        <v>1</v>
      </c>
      <c r="J424" s="23" t="b">
        <v>0</v>
      </c>
      <c r="K424" s="23" t="b">
        <v>1</v>
      </c>
      <c r="L424" s="23" t="b">
        <v>0</v>
      </c>
      <c r="M424" s="23" t="b">
        <v>1</v>
      </c>
      <c r="N424" s="23" t="b">
        <v>1</v>
      </c>
      <c r="O424" s="51"/>
    </row>
    <row r="425">
      <c r="A425" s="23" t="s">
        <v>9217</v>
      </c>
      <c r="B425" s="23" t="b">
        <v>1</v>
      </c>
      <c r="C425" s="23" t="b">
        <v>1</v>
      </c>
      <c r="D425" s="23" t="b">
        <v>1</v>
      </c>
      <c r="E425" s="23" t="b">
        <v>0</v>
      </c>
      <c r="F425" s="23" t="b">
        <v>0</v>
      </c>
      <c r="G425" s="23" t="b">
        <v>0</v>
      </c>
      <c r="H425" s="23" t="b">
        <v>0</v>
      </c>
      <c r="I425" s="23" t="b">
        <v>1</v>
      </c>
      <c r="J425" s="23" t="b">
        <v>0</v>
      </c>
      <c r="K425" s="23" t="b">
        <v>1</v>
      </c>
      <c r="L425" s="23" t="b">
        <v>0</v>
      </c>
      <c r="M425" s="23" t="b">
        <v>1</v>
      </c>
      <c r="N425" s="23" t="b">
        <v>1</v>
      </c>
      <c r="O425" s="51"/>
    </row>
    <row r="426">
      <c r="A426" s="23" t="s">
        <v>5148</v>
      </c>
      <c r="B426" s="23" t="b">
        <v>1</v>
      </c>
      <c r="C426" s="23" t="b">
        <v>1</v>
      </c>
      <c r="D426" s="23" t="b">
        <v>1</v>
      </c>
      <c r="E426" s="23" t="b">
        <v>0</v>
      </c>
      <c r="F426" s="23" t="b">
        <v>0</v>
      </c>
      <c r="G426" s="23" t="b">
        <v>0</v>
      </c>
      <c r="H426" s="23" t="b">
        <v>0</v>
      </c>
      <c r="I426" s="23" t="b">
        <v>1</v>
      </c>
      <c r="J426" s="23" t="b">
        <v>0</v>
      </c>
      <c r="K426" s="23" t="b">
        <v>1</v>
      </c>
      <c r="L426" s="23" t="b">
        <v>0</v>
      </c>
      <c r="M426" s="23" t="b">
        <v>1</v>
      </c>
      <c r="N426" s="23" t="b">
        <v>1</v>
      </c>
      <c r="O426" s="51"/>
    </row>
    <row r="427">
      <c r="A427" s="23" t="s">
        <v>6758</v>
      </c>
      <c r="B427" s="23" t="b">
        <v>1</v>
      </c>
      <c r="C427" s="23" t="b">
        <v>1</v>
      </c>
      <c r="D427" s="23" t="b">
        <v>1</v>
      </c>
      <c r="E427" s="23" t="b">
        <v>0</v>
      </c>
      <c r="F427" s="23" t="b">
        <v>0</v>
      </c>
      <c r="G427" s="23" t="b">
        <v>1</v>
      </c>
      <c r="H427" s="23" t="b">
        <v>1</v>
      </c>
      <c r="I427" s="23" t="b">
        <v>1</v>
      </c>
      <c r="J427" s="23" t="b">
        <v>0</v>
      </c>
      <c r="K427" s="23" t="b">
        <v>1</v>
      </c>
      <c r="L427" s="23" t="b">
        <v>0</v>
      </c>
      <c r="M427" s="23" t="b">
        <v>1</v>
      </c>
      <c r="N427" s="23" t="b">
        <v>1</v>
      </c>
      <c r="O427" s="51"/>
    </row>
    <row r="428">
      <c r="A428" s="23" t="s">
        <v>17553</v>
      </c>
      <c r="B428" s="23" t="b">
        <v>0</v>
      </c>
      <c r="C428" s="23" t="b">
        <v>0</v>
      </c>
      <c r="D428" s="23" t="b">
        <v>0</v>
      </c>
      <c r="E428" s="23" t="b">
        <v>0</v>
      </c>
      <c r="F428" s="23" t="b">
        <v>0</v>
      </c>
      <c r="G428" s="23" t="b">
        <v>0</v>
      </c>
      <c r="H428" s="23" t="b">
        <v>0</v>
      </c>
      <c r="I428" s="23" t="b">
        <v>0</v>
      </c>
      <c r="J428" s="23" t="b">
        <v>0</v>
      </c>
      <c r="K428" s="23" t="b">
        <v>0</v>
      </c>
      <c r="L428" s="23" t="b">
        <v>0</v>
      </c>
      <c r="M428" s="23" t="b">
        <v>0</v>
      </c>
      <c r="N428" s="23" t="b">
        <v>0</v>
      </c>
      <c r="O428" s="51"/>
    </row>
    <row r="429">
      <c r="A429" s="23" t="s">
        <v>17018</v>
      </c>
      <c r="B429" s="23" t="b">
        <v>1</v>
      </c>
      <c r="C429" s="23" t="b">
        <v>1</v>
      </c>
      <c r="D429" s="23" t="b">
        <v>1</v>
      </c>
      <c r="E429" s="23" t="b">
        <v>0</v>
      </c>
      <c r="F429" s="23" t="b">
        <v>0</v>
      </c>
      <c r="G429" s="23" t="b">
        <v>0</v>
      </c>
      <c r="H429" s="23" t="b">
        <v>0</v>
      </c>
      <c r="I429" s="23" t="b">
        <v>1</v>
      </c>
      <c r="J429" s="23" t="b">
        <v>0</v>
      </c>
      <c r="K429" s="23" t="b">
        <v>1</v>
      </c>
      <c r="L429" s="23" t="b">
        <v>0</v>
      </c>
      <c r="M429" s="23" t="b">
        <v>1</v>
      </c>
      <c r="N429" s="23" t="b">
        <v>1</v>
      </c>
      <c r="O429" s="51"/>
    </row>
    <row r="430">
      <c r="A430" s="23" t="s">
        <v>15000</v>
      </c>
      <c r="B430" s="23" t="b">
        <v>1</v>
      </c>
      <c r="C430" s="23" t="b">
        <v>1</v>
      </c>
      <c r="D430" s="23" t="b">
        <v>1</v>
      </c>
      <c r="E430" s="23" t="b">
        <v>0</v>
      </c>
      <c r="F430" s="23" t="b">
        <v>0</v>
      </c>
      <c r="G430" s="23" t="b">
        <v>0</v>
      </c>
      <c r="H430" s="23" t="b">
        <v>0</v>
      </c>
      <c r="I430" s="23" t="b">
        <v>1</v>
      </c>
      <c r="J430" s="23" t="b">
        <v>0</v>
      </c>
      <c r="K430" s="23" t="b">
        <v>1</v>
      </c>
      <c r="L430" s="23" t="b">
        <v>0</v>
      </c>
      <c r="M430" s="23" t="b">
        <v>1</v>
      </c>
      <c r="N430" s="23" t="b">
        <v>1</v>
      </c>
      <c r="O430" s="51"/>
    </row>
    <row r="431">
      <c r="A431" s="23" t="s">
        <v>9566</v>
      </c>
      <c r="B431" s="23" t="b">
        <v>0</v>
      </c>
      <c r="C431" s="23" t="b">
        <v>0</v>
      </c>
      <c r="D431" s="23" t="b">
        <v>0</v>
      </c>
      <c r="E431" s="23" t="b">
        <v>0</v>
      </c>
      <c r="F431" s="23" t="b">
        <v>0</v>
      </c>
      <c r="G431" s="23" t="b">
        <v>0</v>
      </c>
      <c r="H431" s="23" t="b">
        <v>0</v>
      </c>
      <c r="I431" s="23" t="b">
        <v>0</v>
      </c>
      <c r="J431" s="23" t="b">
        <v>0</v>
      </c>
      <c r="K431" s="23" t="b">
        <v>0</v>
      </c>
      <c r="L431" s="23" t="b">
        <v>0</v>
      </c>
      <c r="M431" s="23" t="b">
        <v>1</v>
      </c>
      <c r="N431" s="23" t="b">
        <v>0</v>
      </c>
      <c r="O431" s="51"/>
    </row>
    <row r="432">
      <c r="A432" s="23" t="s">
        <v>13852</v>
      </c>
      <c r="B432" s="23" t="b">
        <v>1</v>
      </c>
      <c r="C432" s="23" t="b">
        <v>1</v>
      </c>
      <c r="D432" s="23" t="b">
        <v>1</v>
      </c>
      <c r="E432" s="23" t="b">
        <v>0</v>
      </c>
      <c r="F432" s="23" t="b">
        <v>0</v>
      </c>
      <c r="G432" s="23" t="b">
        <v>1</v>
      </c>
      <c r="H432" s="23" t="b">
        <v>1</v>
      </c>
      <c r="I432" s="23" t="b">
        <v>1</v>
      </c>
      <c r="J432" s="23" t="b">
        <v>0</v>
      </c>
      <c r="K432" s="23" t="b">
        <v>1</v>
      </c>
      <c r="L432" s="23" t="b">
        <v>0</v>
      </c>
      <c r="M432" s="23" t="b">
        <v>1</v>
      </c>
      <c r="N432" s="23" t="b">
        <v>1</v>
      </c>
      <c r="O432" s="51"/>
    </row>
    <row r="433">
      <c r="A433" s="23" t="s">
        <v>12887</v>
      </c>
      <c r="B433" s="23" t="b">
        <v>1</v>
      </c>
      <c r="C433" s="23" t="b">
        <v>1</v>
      </c>
      <c r="D433" s="23" t="b">
        <v>1</v>
      </c>
      <c r="E433" s="23" t="b">
        <v>1</v>
      </c>
      <c r="F433" s="23" t="b">
        <v>1</v>
      </c>
      <c r="G433" s="23" t="b">
        <v>1</v>
      </c>
      <c r="H433" s="23" t="b">
        <v>1</v>
      </c>
      <c r="I433" s="23" t="b">
        <v>0</v>
      </c>
      <c r="J433" s="23" t="b">
        <v>0</v>
      </c>
      <c r="K433" s="23" t="b">
        <v>0</v>
      </c>
      <c r="L433" s="23" t="b">
        <v>1</v>
      </c>
      <c r="M433" s="23" t="b">
        <v>1</v>
      </c>
      <c r="N433" s="23" t="b">
        <v>1</v>
      </c>
      <c r="O433" s="51"/>
    </row>
    <row r="434">
      <c r="A434" s="23" t="s">
        <v>4421</v>
      </c>
      <c r="B434" s="23" t="b">
        <v>0</v>
      </c>
      <c r="C434" s="23" t="b">
        <v>0</v>
      </c>
      <c r="D434" s="23" t="b">
        <v>0</v>
      </c>
      <c r="E434" s="23" t="b">
        <v>0</v>
      </c>
      <c r="F434" s="23" t="b">
        <v>0</v>
      </c>
      <c r="G434" s="23" t="b">
        <v>0</v>
      </c>
      <c r="H434" s="23" t="b">
        <v>0</v>
      </c>
      <c r="I434" s="23" t="b">
        <v>0</v>
      </c>
      <c r="J434" s="23" t="b">
        <v>0</v>
      </c>
      <c r="K434" s="23" t="b">
        <v>0</v>
      </c>
      <c r="L434" s="23" t="b">
        <v>0</v>
      </c>
      <c r="M434" s="23" t="b">
        <v>1</v>
      </c>
      <c r="N434" s="23" t="b">
        <v>0</v>
      </c>
      <c r="O434" s="51"/>
    </row>
    <row r="435">
      <c r="A435" s="23" t="s">
        <v>5958</v>
      </c>
      <c r="B435" s="23" t="b">
        <v>0</v>
      </c>
      <c r="C435" s="23" t="b">
        <v>0</v>
      </c>
      <c r="D435" s="23" t="b">
        <v>0</v>
      </c>
      <c r="E435" s="23" t="b">
        <v>0</v>
      </c>
      <c r="F435" s="23" t="b">
        <v>0</v>
      </c>
      <c r="G435" s="23" t="b">
        <v>0</v>
      </c>
      <c r="H435" s="23" t="b">
        <v>0</v>
      </c>
      <c r="I435" s="23" t="b">
        <v>1</v>
      </c>
      <c r="J435" s="23" t="b">
        <v>0</v>
      </c>
      <c r="K435" s="23" t="b">
        <v>1</v>
      </c>
      <c r="L435" s="23" t="b">
        <v>0</v>
      </c>
      <c r="M435" s="23" t="b">
        <v>0</v>
      </c>
      <c r="N435" s="23" t="b">
        <v>0</v>
      </c>
      <c r="O435" s="51"/>
    </row>
    <row r="436">
      <c r="A436" s="23" t="s">
        <v>16775</v>
      </c>
      <c r="B436" s="23" t="b">
        <v>1</v>
      </c>
      <c r="C436" s="23" t="b">
        <v>1</v>
      </c>
      <c r="D436" s="23" t="b">
        <v>1</v>
      </c>
      <c r="E436" s="23" t="b">
        <v>1</v>
      </c>
      <c r="F436" s="23" t="b">
        <v>1</v>
      </c>
      <c r="G436" s="23" t="b">
        <v>1</v>
      </c>
      <c r="H436" s="23" t="b">
        <v>1</v>
      </c>
      <c r="I436" s="23" t="b">
        <v>1</v>
      </c>
      <c r="J436" s="23" t="b">
        <v>1</v>
      </c>
      <c r="K436" s="23" t="b">
        <v>1</v>
      </c>
      <c r="L436" s="23" t="b">
        <v>1</v>
      </c>
      <c r="M436" s="23" t="b">
        <v>1</v>
      </c>
      <c r="N436" s="23" t="b">
        <v>1</v>
      </c>
      <c r="O436" s="51"/>
    </row>
    <row r="437">
      <c r="A437" s="23" t="s">
        <v>10215</v>
      </c>
      <c r="B437" s="23" t="b">
        <v>1</v>
      </c>
      <c r="C437" s="23" t="b">
        <v>1</v>
      </c>
      <c r="D437" s="23" t="b">
        <v>1</v>
      </c>
      <c r="E437" s="23" t="b">
        <v>0</v>
      </c>
      <c r="F437" s="23" t="b">
        <v>0</v>
      </c>
      <c r="G437" s="23" t="b">
        <v>1</v>
      </c>
      <c r="H437" s="23" t="b">
        <v>1</v>
      </c>
      <c r="I437" s="23" t="b">
        <v>1</v>
      </c>
      <c r="J437" s="23" t="b">
        <v>0</v>
      </c>
      <c r="K437" s="23" t="b">
        <v>1</v>
      </c>
      <c r="L437" s="23" t="b">
        <v>0</v>
      </c>
      <c r="M437" s="23" t="b">
        <v>1</v>
      </c>
      <c r="N437" s="23" t="b">
        <v>1</v>
      </c>
      <c r="O437" s="51"/>
    </row>
    <row r="438">
      <c r="A438" s="23" t="s">
        <v>13354</v>
      </c>
      <c r="B438" s="23" t="b">
        <v>1</v>
      </c>
      <c r="C438" s="23" t="b">
        <v>1</v>
      </c>
      <c r="D438" s="23" t="b">
        <v>1</v>
      </c>
      <c r="E438" s="23" t="b">
        <v>0</v>
      </c>
      <c r="F438" s="23" t="b">
        <v>0</v>
      </c>
      <c r="G438" s="23" t="b">
        <v>0</v>
      </c>
      <c r="H438" s="23" t="b">
        <v>0</v>
      </c>
      <c r="I438" s="23" t="b">
        <v>1</v>
      </c>
      <c r="J438" s="23" t="b">
        <v>0</v>
      </c>
      <c r="K438" s="23" t="b">
        <v>0</v>
      </c>
      <c r="L438" s="23" t="b">
        <v>0</v>
      </c>
      <c r="M438" s="23" t="b">
        <v>1</v>
      </c>
      <c r="N438" s="23" t="b">
        <v>1</v>
      </c>
      <c r="O438" s="51"/>
    </row>
    <row r="439">
      <c r="A439" s="23" t="s">
        <v>1409</v>
      </c>
      <c r="B439" s="23" t="b">
        <v>1</v>
      </c>
      <c r="C439" s="23" t="b">
        <v>1</v>
      </c>
      <c r="D439" s="23" t="b">
        <v>1</v>
      </c>
      <c r="E439" s="23" t="b">
        <v>0</v>
      </c>
      <c r="F439" s="23" t="b">
        <v>0</v>
      </c>
      <c r="G439" s="23" t="b">
        <v>1</v>
      </c>
      <c r="H439" s="23" t="b">
        <v>1</v>
      </c>
      <c r="I439" s="23" t="b">
        <v>1</v>
      </c>
      <c r="J439" s="23" t="b">
        <v>0</v>
      </c>
      <c r="K439" s="23" t="b">
        <v>1</v>
      </c>
      <c r="L439" s="23" t="b">
        <v>0</v>
      </c>
      <c r="M439" s="23" t="b">
        <v>1</v>
      </c>
      <c r="N439" s="23" t="b">
        <v>1</v>
      </c>
      <c r="O439" s="51"/>
    </row>
    <row r="440">
      <c r="A440" s="23" t="s">
        <v>10498</v>
      </c>
      <c r="B440" s="23" t="b">
        <v>0</v>
      </c>
      <c r="C440" s="23" t="b">
        <v>0</v>
      </c>
      <c r="D440" s="23" t="b">
        <v>0</v>
      </c>
      <c r="E440" s="23" t="b">
        <v>0</v>
      </c>
      <c r="F440" s="23" t="b">
        <v>0</v>
      </c>
      <c r="G440" s="23" t="b">
        <v>0</v>
      </c>
      <c r="H440" s="23" t="b">
        <v>0</v>
      </c>
      <c r="I440" s="23" t="b">
        <v>1</v>
      </c>
      <c r="J440" s="23" t="b">
        <v>1</v>
      </c>
      <c r="K440" s="23" t="b">
        <v>1</v>
      </c>
      <c r="L440" s="23" t="b">
        <v>1</v>
      </c>
      <c r="M440" s="23" t="b">
        <v>0</v>
      </c>
      <c r="N440" s="23" t="b">
        <v>0</v>
      </c>
      <c r="O440" s="51"/>
    </row>
    <row r="441">
      <c r="A441" s="23" t="s">
        <v>5178</v>
      </c>
      <c r="B441" s="23" t="b">
        <v>0</v>
      </c>
      <c r="C441" s="23" t="b">
        <v>0</v>
      </c>
      <c r="D441" s="23" t="b">
        <v>0</v>
      </c>
      <c r="E441" s="23" t="b">
        <v>0</v>
      </c>
      <c r="F441" s="23" t="b">
        <v>0</v>
      </c>
      <c r="G441" s="23" t="b">
        <v>0</v>
      </c>
      <c r="H441" s="23" t="b">
        <v>0</v>
      </c>
      <c r="I441" s="23" t="b">
        <v>0</v>
      </c>
      <c r="J441" s="23" t="b">
        <v>0</v>
      </c>
      <c r="K441" s="23" t="b">
        <v>0</v>
      </c>
      <c r="L441" s="23" t="b">
        <v>0</v>
      </c>
      <c r="M441" s="23" t="b">
        <v>0</v>
      </c>
      <c r="N441" s="23" t="b">
        <v>0</v>
      </c>
      <c r="O441" s="51"/>
    </row>
    <row r="442">
      <c r="A442" s="23" t="s">
        <v>3372</v>
      </c>
      <c r="B442" s="23" t="b">
        <v>0</v>
      </c>
      <c r="C442" s="23" t="b">
        <v>0</v>
      </c>
      <c r="D442" s="23" t="b">
        <v>0</v>
      </c>
      <c r="E442" s="23" t="b">
        <v>0</v>
      </c>
      <c r="F442" s="23" t="b">
        <v>0</v>
      </c>
      <c r="G442" s="23" t="b">
        <v>0</v>
      </c>
      <c r="H442" s="23" t="b">
        <v>0</v>
      </c>
      <c r="I442" s="23" t="b">
        <v>1</v>
      </c>
      <c r="J442" s="23" t="b">
        <v>0</v>
      </c>
      <c r="K442" s="23" t="b">
        <v>0</v>
      </c>
      <c r="L442" s="23" t="b">
        <v>0</v>
      </c>
      <c r="M442" s="23" t="b">
        <v>0</v>
      </c>
      <c r="N442" s="23" t="b">
        <v>0</v>
      </c>
      <c r="O442" s="51"/>
    </row>
    <row r="443">
      <c r="A443" s="23" t="s">
        <v>154</v>
      </c>
      <c r="B443" s="23" t="b">
        <v>1</v>
      </c>
      <c r="C443" s="23" t="b">
        <v>1</v>
      </c>
      <c r="D443" s="23" t="b">
        <v>1</v>
      </c>
      <c r="E443" s="23" t="b">
        <v>0</v>
      </c>
      <c r="F443" s="23" t="b">
        <v>0</v>
      </c>
      <c r="G443" s="23" t="b">
        <v>1</v>
      </c>
      <c r="H443" s="23" t="b">
        <v>1</v>
      </c>
      <c r="I443" s="23" t="b">
        <v>1</v>
      </c>
      <c r="J443" s="23" t="b">
        <v>0</v>
      </c>
      <c r="K443" s="23" t="b">
        <v>1</v>
      </c>
      <c r="L443" s="23" t="b">
        <v>0</v>
      </c>
      <c r="M443" s="23" t="b">
        <v>1</v>
      </c>
      <c r="N443" s="23" t="b">
        <v>1</v>
      </c>
      <c r="O443" s="51"/>
    </row>
    <row r="444">
      <c r="A444" s="23" t="s">
        <v>14689</v>
      </c>
      <c r="B444" s="23" t="b">
        <v>0</v>
      </c>
      <c r="C444" s="23" t="b">
        <v>0</v>
      </c>
      <c r="D444" s="23" t="b">
        <v>0</v>
      </c>
      <c r="E444" s="23" t="b">
        <v>0</v>
      </c>
      <c r="F444" s="23" t="b">
        <v>0</v>
      </c>
      <c r="G444" s="23" t="b">
        <v>0</v>
      </c>
      <c r="H444" s="23" t="b">
        <v>0</v>
      </c>
      <c r="I444" s="23" t="b">
        <v>0</v>
      </c>
      <c r="J444" s="23" t="b">
        <v>0</v>
      </c>
      <c r="K444" s="23" t="b">
        <v>0</v>
      </c>
      <c r="L444" s="23" t="b">
        <v>0</v>
      </c>
      <c r="M444" s="23" t="b">
        <v>1</v>
      </c>
      <c r="N444" s="23" t="b">
        <v>0</v>
      </c>
      <c r="O444" s="51"/>
    </row>
    <row r="445">
      <c r="A445" s="23" t="s">
        <v>343</v>
      </c>
      <c r="B445" s="23" t="b">
        <v>1</v>
      </c>
      <c r="C445" s="23" t="b">
        <v>1</v>
      </c>
      <c r="D445" s="23" t="b">
        <v>1</v>
      </c>
      <c r="E445" s="23" t="b">
        <v>0</v>
      </c>
      <c r="F445" s="23" t="b">
        <v>0</v>
      </c>
      <c r="G445" s="23" t="b">
        <v>1</v>
      </c>
      <c r="H445" s="23" t="b">
        <v>1</v>
      </c>
      <c r="I445" s="23" t="b">
        <v>1</v>
      </c>
      <c r="J445" s="23" t="b">
        <v>0</v>
      </c>
      <c r="K445" s="23" t="b">
        <v>1</v>
      </c>
      <c r="L445" s="23" t="b">
        <v>0</v>
      </c>
      <c r="M445" s="23" t="b">
        <v>1</v>
      </c>
      <c r="N445" s="23" t="b">
        <v>1</v>
      </c>
      <c r="O445" s="51"/>
    </row>
    <row r="446">
      <c r="A446" s="23" t="s">
        <v>4680</v>
      </c>
      <c r="B446" s="23" t="b">
        <v>0</v>
      </c>
      <c r="C446" s="23" t="b">
        <v>0</v>
      </c>
      <c r="D446" s="23" t="b">
        <v>0</v>
      </c>
      <c r="E446" s="23" t="b">
        <v>0</v>
      </c>
      <c r="F446" s="23" t="b">
        <v>0</v>
      </c>
      <c r="G446" s="23" t="b">
        <v>0</v>
      </c>
      <c r="H446" s="23" t="b">
        <v>0</v>
      </c>
      <c r="I446" s="23" t="b">
        <v>0</v>
      </c>
      <c r="J446" s="23" t="b">
        <v>0</v>
      </c>
      <c r="K446" s="23" t="b">
        <v>0</v>
      </c>
      <c r="L446" s="23" t="b">
        <v>0</v>
      </c>
      <c r="M446" s="23" t="b">
        <v>1</v>
      </c>
      <c r="N446" s="23" t="b">
        <v>0</v>
      </c>
      <c r="O446" s="51"/>
    </row>
    <row r="447">
      <c r="A447" s="23" t="s">
        <v>15985</v>
      </c>
      <c r="B447" s="23" t="b">
        <v>0</v>
      </c>
      <c r="C447" s="23" t="b">
        <v>0</v>
      </c>
      <c r="D447" s="23" t="b">
        <v>0</v>
      </c>
      <c r="E447" s="23" t="b">
        <v>0</v>
      </c>
      <c r="F447" s="23" t="b">
        <v>0</v>
      </c>
      <c r="G447" s="23" t="b">
        <v>0</v>
      </c>
      <c r="H447" s="23" t="b">
        <v>0</v>
      </c>
      <c r="I447" s="23" t="b">
        <v>0</v>
      </c>
      <c r="J447" s="23" t="b">
        <v>0</v>
      </c>
      <c r="K447" s="23" t="b">
        <v>0</v>
      </c>
      <c r="L447" s="23" t="b">
        <v>0</v>
      </c>
      <c r="M447" s="23" t="b">
        <v>1</v>
      </c>
      <c r="N447" s="23" t="b">
        <v>0</v>
      </c>
      <c r="O447" s="51"/>
    </row>
    <row r="448">
      <c r="A448" s="23" t="s">
        <v>5936</v>
      </c>
      <c r="B448" s="23" t="b">
        <v>1</v>
      </c>
      <c r="C448" s="23" t="b">
        <v>1</v>
      </c>
      <c r="D448" s="23" t="b">
        <v>1</v>
      </c>
      <c r="E448" s="23" t="b">
        <v>0</v>
      </c>
      <c r="F448" s="23" t="b">
        <v>0</v>
      </c>
      <c r="G448" s="23" t="b">
        <v>1</v>
      </c>
      <c r="H448" s="23" t="b">
        <v>1</v>
      </c>
      <c r="I448" s="23" t="b">
        <v>1</v>
      </c>
      <c r="J448" s="23" t="b">
        <v>0</v>
      </c>
      <c r="K448" s="23" t="b">
        <v>1</v>
      </c>
      <c r="L448" s="23" t="b">
        <v>0</v>
      </c>
      <c r="M448" s="23" t="b">
        <v>1</v>
      </c>
      <c r="N448" s="23" t="b">
        <v>1</v>
      </c>
      <c r="O448" s="51"/>
    </row>
    <row r="449">
      <c r="A449" s="23" t="s">
        <v>7432</v>
      </c>
      <c r="B449" s="23" t="b">
        <v>1</v>
      </c>
      <c r="C449" s="23" t="b">
        <v>1</v>
      </c>
      <c r="D449" s="23" t="b">
        <v>1</v>
      </c>
      <c r="E449" s="23" t="b">
        <v>0</v>
      </c>
      <c r="F449" s="23" t="b">
        <v>0</v>
      </c>
      <c r="G449" s="23" t="b">
        <v>1</v>
      </c>
      <c r="H449" s="23" t="b">
        <v>1</v>
      </c>
      <c r="I449" s="23" t="b">
        <v>1</v>
      </c>
      <c r="J449" s="23" t="b">
        <v>0</v>
      </c>
      <c r="K449" s="23" t="b">
        <v>1</v>
      </c>
      <c r="L449" s="23" t="b">
        <v>0</v>
      </c>
      <c r="M449" s="23" t="b">
        <v>1</v>
      </c>
      <c r="N449" s="23" t="b">
        <v>1</v>
      </c>
      <c r="O449" s="51"/>
    </row>
    <row r="450">
      <c r="A450" s="23" t="s">
        <v>9169</v>
      </c>
      <c r="B450" s="23" t="b">
        <v>0</v>
      </c>
      <c r="C450" s="23" t="b">
        <v>0</v>
      </c>
      <c r="D450" s="23" t="b">
        <v>0</v>
      </c>
      <c r="E450" s="23" t="b">
        <v>0</v>
      </c>
      <c r="F450" s="23" t="b">
        <v>0</v>
      </c>
      <c r="G450" s="23" t="b">
        <v>0</v>
      </c>
      <c r="H450" s="23" t="b">
        <v>0</v>
      </c>
      <c r="I450" s="23" t="b">
        <v>1</v>
      </c>
      <c r="J450" s="23" t="b">
        <v>0</v>
      </c>
      <c r="K450" s="23" t="b">
        <v>0</v>
      </c>
      <c r="L450" s="23" t="b">
        <v>0</v>
      </c>
      <c r="M450" s="23" t="b">
        <v>0</v>
      </c>
      <c r="N450" s="23" t="b">
        <v>0</v>
      </c>
      <c r="O450" s="51"/>
    </row>
    <row r="451">
      <c r="A451" s="23" t="s">
        <v>11995</v>
      </c>
      <c r="B451" s="23" t="b">
        <v>1</v>
      </c>
      <c r="C451" s="23" t="b">
        <v>1</v>
      </c>
      <c r="D451" s="23" t="b">
        <v>1</v>
      </c>
      <c r="E451" s="23" t="b">
        <v>0</v>
      </c>
      <c r="F451" s="23" t="b">
        <v>0</v>
      </c>
      <c r="G451" s="23" t="b">
        <v>0</v>
      </c>
      <c r="H451" s="23" t="b">
        <v>0</v>
      </c>
      <c r="I451" s="23" t="b">
        <v>1</v>
      </c>
      <c r="J451" s="23" t="b">
        <v>0</v>
      </c>
      <c r="K451" s="23" t="b">
        <v>1</v>
      </c>
      <c r="L451" s="23" t="b">
        <v>0</v>
      </c>
      <c r="M451" s="23" t="b">
        <v>1</v>
      </c>
      <c r="N451" s="23" t="b">
        <v>1</v>
      </c>
      <c r="O451" s="51"/>
    </row>
    <row r="452">
      <c r="A452" s="23" t="s">
        <v>8057</v>
      </c>
      <c r="B452" s="23" t="b">
        <v>1</v>
      </c>
      <c r="C452" s="23" t="b">
        <v>1</v>
      </c>
      <c r="D452" s="23" t="b">
        <v>1</v>
      </c>
      <c r="E452" s="23" t="b">
        <v>1</v>
      </c>
      <c r="F452" s="23" t="b">
        <v>1</v>
      </c>
      <c r="G452" s="23" t="b">
        <v>1</v>
      </c>
      <c r="H452" s="23" t="b">
        <v>1</v>
      </c>
      <c r="I452" s="23" t="b">
        <v>1</v>
      </c>
      <c r="J452" s="23" t="b">
        <v>1</v>
      </c>
      <c r="K452" s="23" t="b">
        <v>1</v>
      </c>
      <c r="L452" s="23" t="b">
        <v>1</v>
      </c>
      <c r="M452" s="23" t="b">
        <v>1</v>
      </c>
      <c r="N452" s="23" t="b">
        <v>1</v>
      </c>
      <c r="O452" s="51"/>
    </row>
    <row r="453">
      <c r="A453" s="23" t="s">
        <v>3761</v>
      </c>
      <c r="B453" s="23" t="b">
        <v>0</v>
      </c>
      <c r="C453" s="23" t="b">
        <v>0</v>
      </c>
      <c r="D453" s="23" t="b">
        <v>0</v>
      </c>
      <c r="E453" s="23" t="b">
        <v>0</v>
      </c>
      <c r="F453" s="23" t="b">
        <v>0</v>
      </c>
      <c r="G453" s="23" t="b">
        <v>0</v>
      </c>
      <c r="H453" s="23" t="b">
        <v>0</v>
      </c>
      <c r="I453" s="23" t="b">
        <v>0</v>
      </c>
      <c r="J453" s="23" t="b">
        <v>0</v>
      </c>
      <c r="K453" s="23" t="b">
        <v>0</v>
      </c>
      <c r="L453" s="23" t="b">
        <v>0</v>
      </c>
      <c r="M453" s="23" t="b">
        <v>1</v>
      </c>
      <c r="N453" s="23" t="b">
        <v>0</v>
      </c>
      <c r="O453" s="51"/>
    </row>
    <row r="454">
      <c r="A454" s="23" t="s">
        <v>9853</v>
      </c>
      <c r="B454" s="23" t="b">
        <v>0</v>
      </c>
      <c r="C454" s="23" t="b">
        <v>0</v>
      </c>
      <c r="D454" s="23" t="b">
        <v>0</v>
      </c>
      <c r="E454" s="23" t="b">
        <v>0</v>
      </c>
      <c r="F454" s="23" t="b">
        <v>0</v>
      </c>
      <c r="G454" s="23" t="b">
        <v>0</v>
      </c>
      <c r="H454" s="23" t="b">
        <v>0</v>
      </c>
      <c r="I454" s="23" t="b">
        <v>0</v>
      </c>
      <c r="J454" s="23" t="b">
        <v>0</v>
      </c>
      <c r="K454" s="23" t="b">
        <v>0</v>
      </c>
      <c r="L454" s="23" t="b">
        <v>0</v>
      </c>
      <c r="M454" s="23" t="b">
        <v>0</v>
      </c>
      <c r="N454" s="23" t="b">
        <v>0</v>
      </c>
      <c r="O454" s="51"/>
    </row>
    <row r="455">
      <c r="A455" s="23" t="s">
        <v>155</v>
      </c>
      <c r="B455" s="23" t="b">
        <v>1</v>
      </c>
      <c r="C455" s="23" t="b">
        <v>1</v>
      </c>
      <c r="D455" s="23" t="b">
        <v>1</v>
      </c>
      <c r="E455" s="23" t="b">
        <v>0</v>
      </c>
      <c r="F455" s="23" t="b">
        <v>0</v>
      </c>
      <c r="G455" s="23" t="b">
        <v>0</v>
      </c>
      <c r="H455" s="23" t="b">
        <v>0</v>
      </c>
      <c r="I455" s="23" t="b">
        <v>1</v>
      </c>
      <c r="J455" s="23" t="b">
        <v>0</v>
      </c>
      <c r="K455" s="23" t="b">
        <v>0</v>
      </c>
      <c r="L455" s="23" t="b">
        <v>0</v>
      </c>
      <c r="M455" s="23" t="b">
        <v>1</v>
      </c>
      <c r="N455" s="23" t="b">
        <v>1</v>
      </c>
      <c r="O455" s="51"/>
    </row>
    <row r="456">
      <c r="A456" s="23" t="s">
        <v>157</v>
      </c>
      <c r="B456" s="23" t="b">
        <v>1</v>
      </c>
      <c r="C456" s="23" t="b">
        <v>1</v>
      </c>
      <c r="D456" s="23" t="b">
        <v>1</v>
      </c>
      <c r="E456" s="23" t="b">
        <v>0</v>
      </c>
      <c r="F456" s="23" t="b">
        <v>0</v>
      </c>
      <c r="G456" s="23" t="b">
        <v>0</v>
      </c>
      <c r="H456" s="23" t="b">
        <v>0</v>
      </c>
      <c r="I456" s="23" t="b">
        <v>1</v>
      </c>
      <c r="J456" s="23" t="b">
        <v>0</v>
      </c>
      <c r="K456" s="23" t="b">
        <v>1</v>
      </c>
      <c r="L456" s="23" t="b">
        <v>0</v>
      </c>
      <c r="M456" s="23" t="b">
        <v>1</v>
      </c>
      <c r="N456" s="23" t="b">
        <v>1</v>
      </c>
      <c r="O456" s="51"/>
    </row>
    <row r="457">
      <c r="A457" s="23" t="s">
        <v>12191</v>
      </c>
      <c r="B457" s="23" t="b">
        <v>1</v>
      </c>
      <c r="C457" s="23" t="b">
        <v>1</v>
      </c>
      <c r="D457" s="23" t="b">
        <v>1</v>
      </c>
      <c r="E457" s="23" t="b">
        <v>0</v>
      </c>
      <c r="F457" s="23" t="b">
        <v>0</v>
      </c>
      <c r="G457" s="23" t="b">
        <v>0</v>
      </c>
      <c r="H457" s="23" t="b">
        <v>0</v>
      </c>
      <c r="I457" s="23" t="b">
        <v>1</v>
      </c>
      <c r="J457" s="23" t="b">
        <v>0</v>
      </c>
      <c r="K457" s="23" t="b">
        <v>1</v>
      </c>
      <c r="L457" s="23" t="b">
        <v>0</v>
      </c>
      <c r="M457" s="23" t="b">
        <v>1</v>
      </c>
      <c r="N457" s="23" t="b">
        <v>1</v>
      </c>
      <c r="O457" s="51"/>
    </row>
    <row r="458">
      <c r="A458" s="23" t="s">
        <v>11976</v>
      </c>
      <c r="B458" s="23" t="b">
        <v>1</v>
      </c>
      <c r="C458" s="23" t="b">
        <v>1</v>
      </c>
      <c r="D458" s="23" t="b">
        <v>1</v>
      </c>
      <c r="E458" s="23" t="b">
        <v>0</v>
      </c>
      <c r="F458" s="23" t="b">
        <v>0</v>
      </c>
      <c r="G458" s="23" t="b">
        <v>0</v>
      </c>
      <c r="H458" s="23" t="b">
        <v>0</v>
      </c>
      <c r="I458" s="23" t="b">
        <v>1</v>
      </c>
      <c r="J458" s="23" t="b">
        <v>0</v>
      </c>
      <c r="K458" s="23" t="b">
        <v>1</v>
      </c>
      <c r="L458" s="23" t="b">
        <v>0</v>
      </c>
      <c r="M458" s="23" t="b">
        <v>1</v>
      </c>
      <c r="N458" s="23" t="b">
        <v>1</v>
      </c>
      <c r="O458" s="51"/>
    </row>
    <row r="459">
      <c r="A459" s="23" t="s">
        <v>6836</v>
      </c>
      <c r="B459" s="23" t="b">
        <v>1</v>
      </c>
      <c r="C459" s="23" t="b">
        <v>1</v>
      </c>
      <c r="D459" s="23" t="b">
        <v>1</v>
      </c>
      <c r="E459" s="23" t="b">
        <v>0</v>
      </c>
      <c r="F459" s="23" t="b">
        <v>0</v>
      </c>
      <c r="G459" s="23" t="b">
        <v>0</v>
      </c>
      <c r="H459" s="23" t="b">
        <v>0</v>
      </c>
      <c r="I459" s="23" t="b">
        <v>1</v>
      </c>
      <c r="J459" s="23" t="b">
        <v>0</v>
      </c>
      <c r="K459" s="23" t="b">
        <v>1</v>
      </c>
      <c r="L459" s="23" t="b">
        <v>0</v>
      </c>
      <c r="M459" s="23" t="b">
        <v>1</v>
      </c>
      <c r="N459" s="23" t="b">
        <v>1</v>
      </c>
      <c r="O459" s="51"/>
    </row>
    <row r="460">
      <c r="A460" s="23" t="s">
        <v>17559</v>
      </c>
      <c r="B460" s="23" t="b">
        <v>0</v>
      </c>
      <c r="C460" s="23" t="b">
        <v>0</v>
      </c>
      <c r="D460" s="23" t="b">
        <v>0</v>
      </c>
      <c r="E460" s="23" t="b">
        <v>0</v>
      </c>
      <c r="F460" s="23" t="b">
        <v>0</v>
      </c>
      <c r="G460" s="23" t="b">
        <v>0</v>
      </c>
      <c r="H460" s="23" t="b">
        <v>0</v>
      </c>
      <c r="I460" s="23" t="b">
        <v>0</v>
      </c>
      <c r="J460" s="23" t="b">
        <v>0</v>
      </c>
      <c r="K460" s="23" t="b">
        <v>0</v>
      </c>
      <c r="L460" s="23" t="b">
        <v>0</v>
      </c>
      <c r="M460" s="23" t="b">
        <v>0</v>
      </c>
      <c r="N460" s="23" t="b">
        <v>0</v>
      </c>
      <c r="O460" s="51"/>
    </row>
    <row r="461">
      <c r="A461" s="23" t="s">
        <v>12721</v>
      </c>
      <c r="B461" s="23" t="b">
        <v>1</v>
      </c>
      <c r="C461" s="23" t="b">
        <v>1</v>
      </c>
      <c r="D461" s="23" t="b">
        <v>1</v>
      </c>
      <c r="E461" s="23" t="b">
        <v>1</v>
      </c>
      <c r="F461" s="23" t="b">
        <v>1</v>
      </c>
      <c r="G461" s="23" t="b">
        <v>1</v>
      </c>
      <c r="H461" s="23" t="b">
        <v>1</v>
      </c>
      <c r="I461" s="23" t="b">
        <v>1</v>
      </c>
      <c r="J461" s="23" t="b">
        <v>1</v>
      </c>
      <c r="K461" s="23" t="b">
        <v>1</v>
      </c>
      <c r="L461" s="23" t="b">
        <v>1</v>
      </c>
      <c r="M461" s="23" t="b">
        <v>1</v>
      </c>
      <c r="N461" s="23" t="b">
        <v>1</v>
      </c>
      <c r="O461" s="51"/>
    </row>
    <row r="462">
      <c r="A462" s="23" t="s">
        <v>5588</v>
      </c>
      <c r="B462" s="23" t="b">
        <v>1</v>
      </c>
      <c r="C462" s="23" t="b">
        <v>1</v>
      </c>
      <c r="D462" s="23" t="b">
        <v>1</v>
      </c>
      <c r="E462" s="23" t="b">
        <v>0</v>
      </c>
      <c r="F462" s="23" t="b">
        <v>0</v>
      </c>
      <c r="G462" s="23" t="b">
        <v>1</v>
      </c>
      <c r="H462" s="23" t="b">
        <v>1</v>
      </c>
      <c r="I462" s="23" t="b">
        <v>1</v>
      </c>
      <c r="J462" s="23" t="b">
        <v>0</v>
      </c>
      <c r="K462" s="23" t="b">
        <v>1</v>
      </c>
      <c r="L462" s="23" t="b">
        <v>0</v>
      </c>
      <c r="M462" s="23" t="b">
        <v>1</v>
      </c>
      <c r="N462" s="23" t="b">
        <v>1</v>
      </c>
      <c r="O462" s="51"/>
    </row>
    <row r="463">
      <c r="A463" s="23" t="s">
        <v>12463</v>
      </c>
      <c r="B463" s="23" t="b">
        <v>1</v>
      </c>
      <c r="C463" s="23" t="b">
        <v>1</v>
      </c>
      <c r="D463" s="23" t="b">
        <v>1</v>
      </c>
      <c r="E463" s="23" t="b">
        <v>0</v>
      </c>
      <c r="F463" s="23" t="b">
        <v>0</v>
      </c>
      <c r="G463" s="23" t="b">
        <v>1</v>
      </c>
      <c r="H463" s="23" t="b">
        <v>1</v>
      </c>
      <c r="I463" s="23" t="b">
        <v>1</v>
      </c>
      <c r="J463" s="23" t="b">
        <v>0</v>
      </c>
      <c r="K463" s="23" t="b">
        <v>1</v>
      </c>
      <c r="L463" s="23" t="b">
        <v>0</v>
      </c>
      <c r="M463" s="23" t="b">
        <v>1</v>
      </c>
      <c r="N463" s="23" t="b">
        <v>1</v>
      </c>
      <c r="O463" s="51"/>
    </row>
    <row r="464">
      <c r="A464" s="23" t="s">
        <v>11097</v>
      </c>
      <c r="B464" s="23" t="b">
        <v>1</v>
      </c>
      <c r="C464" s="23" t="b">
        <v>1</v>
      </c>
      <c r="D464" s="23" t="b">
        <v>1</v>
      </c>
      <c r="E464" s="23" t="b">
        <v>0</v>
      </c>
      <c r="F464" s="23" t="b">
        <v>0</v>
      </c>
      <c r="G464" s="23" t="b">
        <v>0</v>
      </c>
      <c r="H464" s="23" t="b">
        <v>0</v>
      </c>
      <c r="I464" s="23" t="b">
        <v>1</v>
      </c>
      <c r="J464" s="23" t="b">
        <v>0</v>
      </c>
      <c r="K464" s="23" t="b">
        <v>1</v>
      </c>
      <c r="L464" s="23" t="b">
        <v>0</v>
      </c>
      <c r="M464" s="23" t="b">
        <v>1</v>
      </c>
      <c r="N464" s="23" t="b">
        <v>1</v>
      </c>
      <c r="O464" s="51"/>
    </row>
    <row r="465">
      <c r="A465" s="23" t="s">
        <v>7205</v>
      </c>
      <c r="B465" s="23" t="b">
        <v>1</v>
      </c>
      <c r="C465" s="23" t="b">
        <v>1</v>
      </c>
      <c r="D465" s="23" t="b">
        <v>1</v>
      </c>
      <c r="E465" s="23" t="b">
        <v>0</v>
      </c>
      <c r="F465" s="23" t="b">
        <v>0</v>
      </c>
      <c r="G465" s="23" t="b">
        <v>1</v>
      </c>
      <c r="H465" s="23" t="b">
        <v>1</v>
      </c>
      <c r="I465" s="23" t="b">
        <v>1</v>
      </c>
      <c r="J465" s="23" t="b">
        <v>0</v>
      </c>
      <c r="K465" s="23" t="b">
        <v>1</v>
      </c>
      <c r="L465" s="23" t="b">
        <v>0</v>
      </c>
      <c r="M465" s="23" t="b">
        <v>1</v>
      </c>
      <c r="N465" s="23" t="b">
        <v>1</v>
      </c>
      <c r="O465" s="51"/>
    </row>
    <row r="466">
      <c r="A466" s="23" t="s">
        <v>6068</v>
      </c>
      <c r="B466" s="23" t="b">
        <v>1</v>
      </c>
      <c r="C466" s="23" t="b">
        <v>1</v>
      </c>
      <c r="D466" s="23" t="b">
        <v>1</v>
      </c>
      <c r="E466" s="23" t="b">
        <v>0</v>
      </c>
      <c r="F466" s="23" t="b">
        <v>0</v>
      </c>
      <c r="G466" s="23" t="b">
        <v>0</v>
      </c>
      <c r="H466" s="23" t="b">
        <v>0</v>
      </c>
      <c r="I466" s="23" t="b">
        <v>1</v>
      </c>
      <c r="J466" s="23" t="b">
        <v>0</v>
      </c>
      <c r="K466" s="23" t="b">
        <v>1</v>
      </c>
      <c r="L466" s="23" t="b">
        <v>0</v>
      </c>
      <c r="M466" s="23" t="b">
        <v>1</v>
      </c>
      <c r="N466" s="23" t="b">
        <v>1</v>
      </c>
      <c r="O466" s="51"/>
    </row>
    <row r="467">
      <c r="A467" s="23" t="s">
        <v>14198</v>
      </c>
      <c r="B467" s="23" t="b">
        <v>1</v>
      </c>
      <c r="C467" s="23" t="b">
        <v>1</v>
      </c>
      <c r="D467" s="23" t="b">
        <v>1</v>
      </c>
      <c r="E467" s="23" t="b">
        <v>0</v>
      </c>
      <c r="F467" s="23" t="b">
        <v>0</v>
      </c>
      <c r="G467" s="23" t="b">
        <v>0</v>
      </c>
      <c r="H467" s="23" t="b">
        <v>0</v>
      </c>
      <c r="I467" s="23" t="b">
        <v>1</v>
      </c>
      <c r="J467" s="23" t="b">
        <v>0</v>
      </c>
      <c r="K467" s="23" t="b">
        <v>1</v>
      </c>
      <c r="L467" s="23" t="b">
        <v>0</v>
      </c>
      <c r="M467" s="23" t="b">
        <v>1</v>
      </c>
      <c r="N467" s="23" t="b">
        <v>1</v>
      </c>
      <c r="O467" s="51"/>
    </row>
    <row r="468">
      <c r="A468" s="23" t="s">
        <v>158</v>
      </c>
      <c r="B468" s="23" t="b">
        <v>0</v>
      </c>
      <c r="C468" s="23" t="b">
        <v>0</v>
      </c>
      <c r="D468" s="23" t="b">
        <v>0</v>
      </c>
      <c r="E468" s="23" t="b">
        <v>0</v>
      </c>
      <c r="F468" s="23" t="b">
        <v>0</v>
      </c>
      <c r="G468" s="23" t="b">
        <v>0</v>
      </c>
      <c r="H468" s="23" t="b">
        <v>0</v>
      </c>
      <c r="I468" s="23" t="b">
        <v>0</v>
      </c>
      <c r="J468" s="23" t="b">
        <v>0</v>
      </c>
      <c r="K468" s="23" t="b">
        <v>0</v>
      </c>
      <c r="L468" s="23" t="b">
        <v>0</v>
      </c>
      <c r="M468" s="23" t="b">
        <v>0</v>
      </c>
      <c r="N468" s="23" t="b">
        <v>0</v>
      </c>
      <c r="O468" s="51"/>
    </row>
    <row r="469">
      <c r="A469" s="23" t="s">
        <v>3030</v>
      </c>
      <c r="B469" s="23" t="b">
        <v>0</v>
      </c>
      <c r="C469" s="23" t="b">
        <v>0</v>
      </c>
      <c r="D469" s="23" t="b">
        <v>0</v>
      </c>
      <c r="E469" s="23" t="b">
        <v>0</v>
      </c>
      <c r="F469" s="23" t="b">
        <v>0</v>
      </c>
      <c r="G469" s="23" t="b">
        <v>0</v>
      </c>
      <c r="H469" s="23" t="b">
        <v>0</v>
      </c>
      <c r="I469" s="23" t="b">
        <v>1</v>
      </c>
      <c r="J469" s="23" t="b">
        <v>0</v>
      </c>
      <c r="K469" s="23" t="b">
        <v>1</v>
      </c>
      <c r="L469" s="23" t="b">
        <v>0</v>
      </c>
      <c r="M469" s="23" t="b">
        <v>0</v>
      </c>
      <c r="N469" s="23" t="b">
        <v>0</v>
      </c>
      <c r="O469" s="51"/>
    </row>
    <row r="470">
      <c r="A470" s="23" t="s">
        <v>1808</v>
      </c>
      <c r="B470" s="23" t="b">
        <v>1</v>
      </c>
      <c r="C470" s="23" t="b">
        <v>1</v>
      </c>
      <c r="D470" s="23" t="b">
        <v>1</v>
      </c>
      <c r="E470" s="23" t="b">
        <v>1</v>
      </c>
      <c r="F470" s="23" t="b">
        <v>1</v>
      </c>
      <c r="G470" s="23" t="b">
        <v>1</v>
      </c>
      <c r="H470" s="23" t="b">
        <v>1</v>
      </c>
      <c r="I470" s="23" t="b">
        <v>1</v>
      </c>
      <c r="J470" s="23" t="b">
        <v>1</v>
      </c>
      <c r="K470" s="23" t="b">
        <v>1</v>
      </c>
      <c r="L470" s="23" t="b">
        <v>1</v>
      </c>
      <c r="M470" s="23" t="b">
        <v>1</v>
      </c>
      <c r="N470" s="23" t="b">
        <v>1</v>
      </c>
      <c r="O470" s="51"/>
    </row>
    <row r="471">
      <c r="A471" s="23" t="s">
        <v>1724</v>
      </c>
      <c r="B471" s="23" t="b">
        <v>0</v>
      </c>
      <c r="C471" s="23" t="b">
        <v>0</v>
      </c>
      <c r="D471" s="23" t="b">
        <v>0</v>
      </c>
      <c r="E471" s="23" t="b">
        <v>0</v>
      </c>
      <c r="F471" s="23" t="b">
        <v>0</v>
      </c>
      <c r="G471" s="23" t="b">
        <v>0</v>
      </c>
      <c r="H471" s="23" t="b">
        <v>0</v>
      </c>
      <c r="I471" s="23" t="b">
        <v>0</v>
      </c>
      <c r="J471" s="23" t="b">
        <v>0</v>
      </c>
      <c r="K471" s="23" t="b">
        <v>0</v>
      </c>
      <c r="L471" s="23" t="b">
        <v>0</v>
      </c>
      <c r="M471" s="23" t="b">
        <v>1</v>
      </c>
      <c r="N471" s="23" t="b">
        <v>0</v>
      </c>
      <c r="O471" s="51"/>
    </row>
    <row r="472">
      <c r="A472" s="23" t="s">
        <v>4550</v>
      </c>
      <c r="B472" s="23" t="b">
        <v>1</v>
      </c>
      <c r="C472" s="23" t="b">
        <v>1</v>
      </c>
      <c r="D472" s="23" t="b">
        <v>1</v>
      </c>
      <c r="E472" s="23" t="b">
        <v>0</v>
      </c>
      <c r="F472" s="23" t="b">
        <v>0</v>
      </c>
      <c r="G472" s="23" t="b">
        <v>0</v>
      </c>
      <c r="H472" s="23" t="b">
        <v>0</v>
      </c>
      <c r="I472" s="23" t="b">
        <v>1</v>
      </c>
      <c r="J472" s="23" t="b">
        <v>0</v>
      </c>
      <c r="K472" s="23" t="b">
        <v>1</v>
      </c>
      <c r="L472" s="23" t="b">
        <v>0</v>
      </c>
      <c r="M472" s="23" t="b">
        <v>1</v>
      </c>
      <c r="N472" s="23" t="b">
        <v>1</v>
      </c>
      <c r="O472" s="51"/>
    </row>
    <row r="473">
      <c r="A473" s="23" t="s">
        <v>10310</v>
      </c>
      <c r="B473" s="23" t="b">
        <v>1</v>
      </c>
      <c r="C473" s="23" t="b">
        <v>1</v>
      </c>
      <c r="D473" s="23" t="b">
        <v>1</v>
      </c>
      <c r="E473" s="23" t="b">
        <v>0</v>
      </c>
      <c r="F473" s="23" t="b">
        <v>0</v>
      </c>
      <c r="G473" s="23" t="b">
        <v>0</v>
      </c>
      <c r="H473" s="23" t="b">
        <v>0</v>
      </c>
      <c r="I473" s="23" t="b">
        <v>1</v>
      </c>
      <c r="J473" s="23" t="b">
        <v>0</v>
      </c>
      <c r="K473" s="23" t="b">
        <v>1</v>
      </c>
      <c r="L473" s="23" t="b">
        <v>0</v>
      </c>
      <c r="M473" s="23" t="b">
        <v>1</v>
      </c>
      <c r="N473" s="23" t="b">
        <v>1</v>
      </c>
      <c r="O473" s="51"/>
    </row>
    <row r="474">
      <c r="A474" s="23" t="s">
        <v>4601</v>
      </c>
      <c r="B474" s="23" t="b">
        <v>1</v>
      </c>
      <c r="C474" s="23" t="b">
        <v>1</v>
      </c>
      <c r="D474" s="23" t="b">
        <v>1</v>
      </c>
      <c r="E474" s="23" t="b">
        <v>0</v>
      </c>
      <c r="F474" s="23" t="b">
        <v>0</v>
      </c>
      <c r="G474" s="23" t="b">
        <v>1</v>
      </c>
      <c r="H474" s="23" t="b">
        <v>1</v>
      </c>
      <c r="I474" s="23" t="b">
        <v>0</v>
      </c>
      <c r="J474" s="23" t="b">
        <v>0</v>
      </c>
      <c r="K474" s="23" t="b">
        <v>0</v>
      </c>
      <c r="L474" s="23" t="b">
        <v>0</v>
      </c>
      <c r="M474" s="23" t="b">
        <v>1</v>
      </c>
      <c r="N474" s="23" t="b">
        <v>1</v>
      </c>
      <c r="O474" s="51"/>
    </row>
    <row r="475">
      <c r="A475" s="23" t="s">
        <v>13933</v>
      </c>
      <c r="B475" s="23" t="b">
        <v>0</v>
      </c>
      <c r="C475" s="23" t="b">
        <v>0</v>
      </c>
      <c r="D475" s="23" t="b">
        <v>0</v>
      </c>
      <c r="E475" s="23" t="b">
        <v>0</v>
      </c>
      <c r="F475" s="23" t="b">
        <v>0</v>
      </c>
      <c r="G475" s="23" t="b">
        <v>0</v>
      </c>
      <c r="H475" s="23" t="b">
        <v>0</v>
      </c>
      <c r="I475" s="23" t="b">
        <v>1</v>
      </c>
      <c r="J475" s="23" t="b">
        <v>0</v>
      </c>
      <c r="K475" s="23" t="b">
        <v>1</v>
      </c>
      <c r="L475" s="23" t="b">
        <v>0</v>
      </c>
      <c r="M475" s="23" t="b">
        <v>0</v>
      </c>
      <c r="N475" s="23" t="b">
        <v>0</v>
      </c>
      <c r="O475" s="51"/>
    </row>
    <row r="476">
      <c r="A476" s="23" t="s">
        <v>10262</v>
      </c>
      <c r="B476" s="23" t="b">
        <v>1</v>
      </c>
      <c r="C476" s="23" t="b">
        <v>1</v>
      </c>
      <c r="D476" s="23" t="b">
        <v>1</v>
      </c>
      <c r="E476" s="23" t="b">
        <v>1</v>
      </c>
      <c r="F476" s="23" t="b">
        <v>1</v>
      </c>
      <c r="G476" s="23" t="b">
        <v>1</v>
      </c>
      <c r="H476" s="23" t="b">
        <v>1</v>
      </c>
      <c r="I476" s="23" t="b">
        <v>1</v>
      </c>
      <c r="J476" s="23" t="b">
        <v>1</v>
      </c>
      <c r="K476" s="23" t="b">
        <v>1</v>
      </c>
      <c r="L476" s="23" t="b">
        <v>1</v>
      </c>
      <c r="M476" s="23" t="b">
        <v>1</v>
      </c>
      <c r="N476" s="23" t="b">
        <v>1</v>
      </c>
      <c r="O476" s="51"/>
    </row>
    <row r="477">
      <c r="A477" s="23" t="s">
        <v>7416</v>
      </c>
      <c r="B477" s="23" t="b">
        <v>1</v>
      </c>
      <c r="C477" s="23" t="b">
        <v>1</v>
      </c>
      <c r="D477" s="23" t="b">
        <v>1</v>
      </c>
      <c r="E477" s="23" t="b">
        <v>1</v>
      </c>
      <c r="F477" s="23" t="b">
        <v>1</v>
      </c>
      <c r="G477" s="23" t="b">
        <v>1</v>
      </c>
      <c r="H477" s="23" t="b">
        <v>1</v>
      </c>
      <c r="I477" s="23" t="b">
        <v>1</v>
      </c>
      <c r="J477" s="23" t="b">
        <v>1</v>
      </c>
      <c r="K477" s="23" t="b">
        <v>1</v>
      </c>
      <c r="L477" s="23" t="b">
        <v>1</v>
      </c>
      <c r="M477" s="23" t="b">
        <v>1</v>
      </c>
      <c r="N477" s="23" t="b">
        <v>1</v>
      </c>
      <c r="O477" s="51"/>
    </row>
    <row r="478">
      <c r="A478" s="23" t="s">
        <v>15502</v>
      </c>
      <c r="B478" s="23" t="b">
        <v>1</v>
      </c>
      <c r="C478" s="23" t="b">
        <v>1</v>
      </c>
      <c r="D478" s="23" t="b">
        <v>1</v>
      </c>
      <c r="E478" s="23" t="b">
        <v>1</v>
      </c>
      <c r="F478" s="23" t="b">
        <v>1</v>
      </c>
      <c r="G478" s="23" t="b">
        <v>1</v>
      </c>
      <c r="H478" s="23" t="b">
        <v>1</v>
      </c>
      <c r="I478" s="23" t="b">
        <v>1</v>
      </c>
      <c r="J478" s="23" t="b">
        <v>1</v>
      </c>
      <c r="K478" s="23" t="b">
        <v>1</v>
      </c>
      <c r="L478" s="23" t="b">
        <v>1</v>
      </c>
      <c r="M478" s="23" t="b">
        <v>1</v>
      </c>
      <c r="N478" s="23" t="b">
        <v>1</v>
      </c>
      <c r="O478" s="51"/>
    </row>
    <row r="479">
      <c r="A479" s="23" t="s">
        <v>8765</v>
      </c>
      <c r="B479" s="23" t="b">
        <v>1</v>
      </c>
      <c r="C479" s="23" t="b">
        <v>1</v>
      </c>
      <c r="D479" s="23" t="b">
        <v>1</v>
      </c>
      <c r="E479" s="23" t="b">
        <v>1</v>
      </c>
      <c r="F479" s="23" t="b">
        <v>1</v>
      </c>
      <c r="G479" s="23" t="b">
        <v>1</v>
      </c>
      <c r="H479" s="23" t="b">
        <v>1</v>
      </c>
      <c r="I479" s="23" t="b">
        <v>1</v>
      </c>
      <c r="J479" s="23" t="b">
        <v>1</v>
      </c>
      <c r="K479" s="23" t="b">
        <v>1</v>
      </c>
      <c r="L479" s="23" t="b">
        <v>1</v>
      </c>
      <c r="M479" s="23" t="b">
        <v>1</v>
      </c>
      <c r="N479" s="23" t="b">
        <v>1</v>
      </c>
      <c r="O479" s="51"/>
    </row>
    <row r="480">
      <c r="A480" s="23" t="s">
        <v>8896</v>
      </c>
      <c r="B480" s="23" t="b">
        <v>1</v>
      </c>
      <c r="C480" s="23" t="b">
        <v>1</v>
      </c>
      <c r="D480" s="23" t="b">
        <v>1</v>
      </c>
      <c r="E480" s="23" t="b">
        <v>1</v>
      </c>
      <c r="F480" s="23" t="b">
        <v>1</v>
      </c>
      <c r="G480" s="23" t="b">
        <v>1</v>
      </c>
      <c r="H480" s="23" t="b">
        <v>1</v>
      </c>
      <c r="I480" s="23" t="b">
        <v>1</v>
      </c>
      <c r="J480" s="23" t="b">
        <v>1</v>
      </c>
      <c r="K480" s="23" t="b">
        <v>1</v>
      </c>
      <c r="L480" s="23" t="b">
        <v>1</v>
      </c>
      <c r="M480" s="23" t="b">
        <v>1</v>
      </c>
      <c r="N480" s="23" t="b">
        <v>1</v>
      </c>
      <c r="O480" s="51"/>
    </row>
    <row r="481">
      <c r="A481" s="23" t="s">
        <v>8000</v>
      </c>
      <c r="B481" s="23" t="b">
        <v>0</v>
      </c>
      <c r="C481" s="23" t="b">
        <v>0</v>
      </c>
      <c r="D481" s="23" t="b">
        <v>0</v>
      </c>
      <c r="E481" s="23" t="b">
        <v>0</v>
      </c>
      <c r="F481" s="23" t="b">
        <v>0</v>
      </c>
      <c r="G481" s="23" t="b">
        <v>0</v>
      </c>
      <c r="H481" s="23" t="b">
        <v>0</v>
      </c>
      <c r="I481" s="23" t="b">
        <v>1</v>
      </c>
      <c r="J481" s="23" t="b">
        <v>0</v>
      </c>
      <c r="K481" s="23" t="b">
        <v>1</v>
      </c>
      <c r="L481" s="23" t="b">
        <v>0</v>
      </c>
      <c r="M481" s="23" t="b">
        <v>0</v>
      </c>
      <c r="N481" s="23" t="b">
        <v>0</v>
      </c>
      <c r="O481" s="51"/>
    </row>
    <row r="482">
      <c r="A482" s="23" t="s">
        <v>160</v>
      </c>
      <c r="B482" s="23" t="b">
        <v>1</v>
      </c>
      <c r="C482" s="23" t="b">
        <v>1</v>
      </c>
      <c r="D482" s="23" t="b">
        <v>1</v>
      </c>
      <c r="E482" s="23" t="b">
        <v>1</v>
      </c>
      <c r="F482" s="23" t="b">
        <v>1</v>
      </c>
      <c r="G482" s="23" t="b">
        <v>1</v>
      </c>
      <c r="H482" s="23" t="b">
        <v>1</v>
      </c>
      <c r="I482" s="23" t="b">
        <v>1</v>
      </c>
      <c r="J482" s="23" t="b">
        <v>1</v>
      </c>
      <c r="K482" s="23" t="b">
        <v>1</v>
      </c>
      <c r="L482" s="23" t="b">
        <v>1</v>
      </c>
      <c r="M482" s="23" t="b">
        <v>1</v>
      </c>
      <c r="N482" s="23" t="b">
        <v>1</v>
      </c>
      <c r="O482" s="51"/>
    </row>
    <row r="483">
      <c r="A483" s="23" t="s">
        <v>14334</v>
      </c>
      <c r="B483" s="23" t="b">
        <v>1</v>
      </c>
      <c r="C483" s="23" t="b">
        <v>1</v>
      </c>
      <c r="D483" s="23" t="b">
        <v>1</v>
      </c>
      <c r="E483" s="23" t="b">
        <v>0</v>
      </c>
      <c r="F483" s="23" t="b">
        <v>0</v>
      </c>
      <c r="G483" s="23" t="b">
        <v>0</v>
      </c>
      <c r="H483" s="23" t="b">
        <v>0</v>
      </c>
      <c r="I483" s="23" t="b">
        <v>1</v>
      </c>
      <c r="J483" s="23" t="b">
        <v>0</v>
      </c>
      <c r="K483" s="23" t="b">
        <v>1</v>
      </c>
      <c r="L483" s="23" t="b">
        <v>0</v>
      </c>
      <c r="M483" s="23" t="b">
        <v>1</v>
      </c>
      <c r="N483" s="23" t="b">
        <v>1</v>
      </c>
      <c r="O483" s="51"/>
    </row>
    <row r="484">
      <c r="A484" s="23" t="s">
        <v>9982</v>
      </c>
      <c r="B484" s="23" t="b">
        <v>1</v>
      </c>
      <c r="C484" s="23" t="b">
        <v>1</v>
      </c>
      <c r="D484" s="23" t="b">
        <v>1</v>
      </c>
      <c r="E484" s="23" t="b">
        <v>0</v>
      </c>
      <c r="F484" s="23" t="b">
        <v>0</v>
      </c>
      <c r="G484" s="23" t="b">
        <v>1</v>
      </c>
      <c r="H484" s="23" t="b">
        <v>1</v>
      </c>
      <c r="I484" s="23" t="b">
        <v>1</v>
      </c>
      <c r="J484" s="23" t="b">
        <v>0</v>
      </c>
      <c r="K484" s="23" t="b">
        <v>1</v>
      </c>
      <c r="L484" s="23" t="b">
        <v>0</v>
      </c>
      <c r="M484" s="23" t="b">
        <v>1</v>
      </c>
      <c r="N484" s="23" t="b">
        <v>1</v>
      </c>
      <c r="O484" s="51"/>
    </row>
    <row r="485">
      <c r="A485" s="23" t="s">
        <v>16319</v>
      </c>
      <c r="B485" s="23" t="b">
        <v>1</v>
      </c>
      <c r="C485" s="23" t="b">
        <v>1</v>
      </c>
      <c r="D485" s="23" t="b">
        <v>1</v>
      </c>
      <c r="E485" s="23" t="b">
        <v>0</v>
      </c>
      <c r="F485" s="23" t="b">
        <v>0</v>
      </c>
      <c r="G485" s="23" t="b">
        <v>0</v>
      </c>
      <c r="H485" s="23" t="b">
        <v>0</v>
      </c>
      <c r="I485" s="23" t="b">
        <v>1</v>
      </c>
      <c r="J485" s="23" t="b">
        <v>0</v>
      </c>
      <c r="K485" s="23" t="b">
        <v>1</v>
      </c>
      <c r="L485" s="23" t="b">
        <v>0</v>
      </c>
      <c r="M485" s="23" t="b">
        <v>1</v>
      </c>
      <c r="N485" s="23" t="b">
        <v>1</v>
      </c>
      <c r="O485" s="51"/>
    </row>
    <row r="486">
      <c r="A486" s="23" t="s">
        <v>1237</v>
      </c>
      <c r="B486" s="23" t="b">
        <v>1</v>
      </c>
      <c r="C486" s="23" t="b">
        <v>1</v>
      </c>
      <c r="D486" s="23" t="b">
        <v>1</v>
      </c>
      <c r="E486" s="23" t="b">
        <v>0</v>
      </c>
      <c r="F486" s="23" t="b">
        <v>0</v>
      </c>
      <c r="G486" s="23" t="b">
        <v>1</v>
      </c>
      <c r="H486" s="23" t="b">
        <v>1</v>
      </c>
      <c r="I486" s="23" t="b">
        <v>1</v>
      </c>
      <c r="J486" s="23" t="b">
        <v>0</v>
      </c>
      <c r="K486" s="23" t="b">
        <v>1</v>
      </c>
      <c r="L486" s="23" t="b">
        <v>0</v>
      </c>
      <c r="M486" s="23" t="b">
        <v>1</v>
      </c>
      <c r="N486" s="23" t="b">
        <v>1</v>
      </c>
      <c r="O486" s="51"/>
    </row>
    <row r="487">
      <c r="A487" s="23" t="s">
        <v>12545</v>
      </c>
      <c r="B487" s="23" t="b">
        <v>1</v>
      </c>
      <c r="C487" s="23" t="b">
        <v>1</v>
      </c>
      <c r="D487" s="23" t="b">
        <v>1</v>
      </c>
      <c r="E487" s="23" t="b">
        <v>0</v>
      </c>
      <c r="F487" s="23" t="b">
        <v>0</v>
      </c>
      <c r="G487" s="23" t="b">
        <v>0</v>
      </c>
      <c r="H487" s="23" t="b">
        <v>0</v>
      </c>
      <c r="I487" s="23" t="b">
        <v>1</v>
      </c>
      <c r="J487" s="23" t="b">
        <v>0</v>
      </c>
      <c r="K487" s="23" t="b">
        <v>1</v>
      </c>
      <c r="L487" s="23" t="b">
        <v>0</v>
      </c>
      <c r="M487" s="23" t="b">
        <v>1</v>
      </c>
      <c r="N487" s="23" t="b">
        <v>1</v>
      </c>
      <c r="O487" s="51"/>
    </row>
    <row r="488">
      <c r="A488" s="23" t="s">
        <v>5410</v>
      </c>
      <c r="B488" s="23" t="b">
        <v>0</v>
      </c>
      <c r="C488" s="23" t="b">
        <v>0</v>
      </c>
      <c r="D488" s="23" t="b">
        <v>0</v>
      </c>
      <c r="E488" s="23" t="b">
        <v>0</v>
      </c>
      <c r="F488" s="23" t="b">
        <v>0</v>
      </c>
      <c r="G488" s="23" t="b">
        <v>0</v>
      </c>
      <c r="H488" s="23" t="b">
        <v>0</v>
      </c>
      <c r="I488" s="23" t="b">
        <v>0</v>
      </c>
      <c r="J488" s="23" t="b">
        <v>0</v>
      </c>
      <c r="K488" s="23" t="b">
        <v>0</v>
      </c>
      <c r="L488" s="23" t="b">
        <v>0</v>
      </c>
      <c r="M488" s="23" t="b">
        <v>1</v>
      </c>
      <c r="N488" s="23" t="b">
        <v>0</v>
      </c>
      <c r="O488" s="51"/>
    </row>
    <row r="489">
      <c r="A489" s="23" t="s">
        <v>11695</v>
      </c>
      <c r="B489" s="23" t="b">
        <v>0</v>
      </c>
      <c r="C489" s="23" t="b">
        <v>0</v>
      </c>
      <c r="D489" s="23" t="b">
        <v>0</v>
      </c>
      <c r="E489" s="23" t="b">
        <v>0</v>
      </c>
      <c r="F489" s="23" t="b">
        <v>0</v>
      </c>
      <c r="G489" s="23" t="b">
        <v>0</v>
      </c>
      <c r="H489" s="23" t="b">
        <v>0</v>
      </c>
      <c r="I489" s="23" t="b">
        <v>0</v>
      </c>
      <c r="J489" s="23" t="b">
        <v>0</v>
      </c>
      <c r="K489" s="23" t="b">
        <v>0</v>
      </c>
      <c r="L489" s="23" t="b">
        <v>0</v>
      </c>
      <c r="M489" s="23" t="b">
        <v>0</v>
      </c>
      <c r="N489" s="23" t="b">
        <v>0</v>
      </c>
      <c r="O489" s="51"/>
    </row>
    <row r="490">
      <c r="A490" s="23" t="s">
        <v>6067</v>
      </c>
      <c r="B490" s="23" t="b">
        <v>1</v>
      </c>
      <c r="C490" s="23" t="b">
        <v>1</v>
      </c>
      <c r="D490" s="23" t="b">
        <v>1</v>
      </c>
      <c r="E490" s="23" t="b">
        <v>0</v>
      </c>
      <c r="F490" s="23" t="b">
        <v>0</v>
      </c>
      <c r="G490" s="23" t="b">
        <v>1</v>
      </c>
      <c r="H490" s="23" t="b">
        <v>1</v>
      </c>
      <c r="I490" s="23" t="b">
        <v>1</v>
      </c>
      <c r="J490" s="23" t="b">
        <v>0</v>
      </c>
      <c r="K490" s="23" t="b">
        <v>1</v>
      </c>
      <c r="L490" s="23" t="b">
        <v>0</v>
      </c>
      <c r="M490" s="23" t="b">
        <v>1</v>
      </c>
      <c r="N490" s="23" t="b">
        <v>1</v>
      </c>
      <c r="O490" s="51"/>
    </row>
    <row r="491">
      <c r="A491" s="23" t="s">
        <v>5466</v>
      </c>
      <c r="B491" s="23" t="b">
        <v>1</v>
      </c>
      <c r="C491" s="23" t="b">
        <v>1</v>
      </c>
      <c r="D491" s="23" t="b">
        <v>1</v>
      </c>
      <c r="E491" s="23" t="b">
        <v>0</v>
      </c>
      <c r="F491" s="23" t="b">
        <v>0</v>
      </c>
      <c r="G491" s="23" t="b">
        <v>0</v>
      </c>
      <c r="H491" s="23" t="b">
        <v>0</v>
      </c>
      <c r="I491" s="23" t="b">
        <v>1</v>
      </c>
      <c r="J491" s="23" t="b">
        <v>0</v>
      </c>
      <c r="K491" s="23" t="b">
        <v>1</v>
      </c>
      <c r="L491" s="23" t="b">
        <v>0</v>
      </c>
      <c r="M491" s="23" t="b">
        <v>1</v>
      </c>
      <c r="N491" s="23" t="b">
        <v>1</v>
      </c>
      <c r="O491" s="51"/>
    </row>
    <row r="492">
      <c r="A492" s="23" t="s">
        <v>15938</v>
      </c>
      <c r="B492" s="23" t="b">
        <v>1</v>
      </c>
      <c r="C492" s="23" t="b">
        <v>1</v>
      </c>
      <c r="D492" s="23" t="b">
        <v>1</v>
      </c>
      <c r="E492" s="23" t="b">
        <v>1</v>
      </c>
      <c r="F492" s="23" t="b">
        <v>1</v>
      </c>
      <c r="G492" s="23" t="b">
        <v>1</v>
      </c>
      <c r="H492" s="23" t="b">
        <v>1</v>
      </c>
      <c r="I492" s="23" t="b">
        <v>1</v>
      </c>
      <c r="J492" s="23" t="b">
        <v>1</v>
      </c>
      <c r="K492" s="23" t="b">
        <v>1</v>
      </c>
      <c r="L492" s="23" t="b">
        <v>1</v>
      </c>
      <c r="M492" s="23" t="b">
        <v>1</v>
      </c>
      <c r="N492" s="23" t="b">
        <v>1</v>
      </c>
      <c r="O492" s="51"/>
    </row>
    <row r="493">
      <c r="A493" s="23" t="s">
        <v>9055</v>
      </c>
      <c r="B493" s="23" t="b">
        <v>1</v>
      </c>
      <c r="C493" s="23" t="b">
        <v>1</v>
      </c>
      <c r="D493" s="23" t="b">
        <v>1</v>
      </c>
      <c r="E493" s="23" t="b">
        <v>0</v>
      </c>
      <c r="F493" s="23" t="b">
        <v>0</v>
      </c>
      <c r="G493" s="23" t="b">
        <v>0</v>
      </c>
      <c r="H493" s="23" t="b">
        <v>0</v>
      </c>
      <c r="I493" s="23" t="b">
        <v>1</v>
      </c>
      <c r="J493" s="23" t="b">
        <v>0</v>
      </c>
      <c r="K493" s="23" t="b">
        <v>1</v>
      </c>
      <c r="L493" s="23" t="b">
        <v>0</v>
      </c>
      <c r="M493" s="23" t="b">
        <v>1</v>
      </c>
      <c r="N493" s="23" t="b">
        <v>1</v>
      </c>
      <c r="O493" s="51"/>
    </row>
    <row r="494">
      <c r="A494" s="23" t="s">
        <v>16210</v>
      </c>
      <c r="B494" s="23" t="b">
        <v>0</v>
      </c>
      <c r="C494" s="23" t="b">
        <v>0</v>
      </c>
      <c r="D494" s="23" t="b">
        <v>0</v>
      </c>
      <c r="E494" s="23" t="b">
        <v>0</v>
      </c>
      <c r="F494" s="23" t="b">
        <v>0</v>
      </c>
      <c r="G494" s="23" t="b">
        <v>0</v>
      </c>
      <c r="H494" s="23" t="b">
        <v>0</v>
      </c>
      <c r="I494" s="23" t="b">
        <v>1</v>
      </c>
      <c r="J494" s="23" t="b">
        <v>0</v>
      </c>
      <c r="K494" s="23" t="b">
        <v>0</v>
      </c>
      <c r="L494" s="23" t="b">
        <v>0</v>
      </c>
      <c r="M494" s="23" t="b">
        <v>0</v>
      </c>
      <c r="N494" s="23" t="b">
        <v>0</v>
      </c>
      <c r="O494" s="51"/>
    </row>
    <row r="495">
      <c r="A495" s="23" t="s">
        <v>15385</v>
      </c>
      <c r="B495" s="23" t="b">
        <v>0</v>
      </c>
      <c r="C495" s="23" t="b">
        <v>0</v>
      </c>
      <c r="D495" s="23" t="b">
        <v>0</v>
      </c>
      <c r="E495" s="23" t="b">
        <v>0</v>
      </c>
      <c r="F495" s="23" t="b">
        <v>0</v>
      </c>
      <c r="G495" s="23" t="b">
        <v>0</v>
      </c>
      <c r="H495" s="23" t="b">
        <v>0</v>
      </c>
      <c r="I495" s="23" t="b">
        <v>1</v>
      </c>
      <c r="J495" s="23" t="b">
        <v>0</v>
      </c>
      <c r="K495" s="23" t="b">
        <v>1</v>
      </c>
      <c r="L495" s="23" t="b">
        <v>0</v>
      </c>
      <c r="M495" s="23" t="b">
        <v>0</v>
      </c>
      <c r="N495" s="23" t="b">
        <v>0</v>
      </c>
      <c r="O495" s="51"/>
    </row>
    <row r="496">
      <c r="A496" s="23" t="s">
        <v>9660</v>
      </c>
      <c r="B496" s="23" t="b">
        <v>1</v>
      </c>
      <c r="C496" s="23" t="b">
        <v>1</v>
      </c>
      <c r="D496" s="23" t="b">
        <v>1</v>
      </c>
      <c r="E496" s="23" t="b">
        <v>1</v>
      </c>
      <c r="F496" s="23" t="b">
        <v>1</v>
      </c>
      <c r="G496" s="23" t="b">
        <v>1</v>
      </c>
      <c r="H496" s="23" t="b">
        <v>1</v>
      </c>
      <c r="I496" s="23" t="b">
        <v>1</v>
      </c>
      <c r="J496" s="23" t="b">
        <v>1</v>
      </c>
      <c r="K496" s="23" t="b">
        <v>1</v>
      </c>
      <c r="L496" s="23" t="b">
        <v>1</v>
      </c>
      <c r="M496" s="23" t="b">
        <v>1</v>
      </c>
      <c r="N496" s="23" t="b">
        <v>1</v>
      </c>
      <c r="O496" s="51"/>
    </row>
    <row r="497">
      <c r="A497" s="23" t="s">
        <v>6050</v>
      </c>
      <c r="B497" s="23" t="b">
        <v>1</v>
      </c>
      <c r="C497" s="23" t="b">
        <v>1</v>
      </c>
      <c r="D497" s="23" t="b">
        <v>1</v>
      </c>
      <c r="E497" s="23" t="b">
        <v>0</v>
      </c>
      <c r="F497" s="23" t="b">
        <v>0</v>
      </c>
      <c r="G497" s="23" t="b">
        <v>0</v>
      </c>
      <c r="H497" s="23" t="b">
        <v>0</v>
      </c>
      <c r="I497" s="23" t="b">
        <v>1</v>
      </c>
      <c r="J497" s="23" t="b">
        <v>0</v>
      </c>
      <c r="K497" s="23" t="b">
        <v>1</v>
      </c>
      <c r="L497" s="23" t="b">
        <v>0</v>
      </c>
      <c r="M497" s="23" t="b">
        <v>1</v>
      </c>
      <c r="N497" s="23" t="b">
        <v>1</v>
      </c>
      <c r="O497" s="51"/>
    </row>
    <row r="498">
      <c r="A498" s="23" t="s">
        <v>15408</v>
      </c>
      <c r="B498" s="23" t="b">
        <v>1</v>
      </c>
      <c r="C498" s="23" t="b">
        <v>1</v>
      </c>
      <c r="D498" s="23" t="b">
        <v>1</v>
      </c>
      <c r="E498" s="23" t="b">
        <v>0</v>
      </c>
      <c r="F498" s="23" t="b">
        <v>0</v>
      </c>
      <c r="G498" s="23" t="b">
        <v>0</v>
      </c>
      <c r="H498" s="23" t="b">
        <v>0</v>
      </c>
      <c r="I498" s="23" t="b">
        <v>1</v>
      </c>
      <c r="J498" s="23" t="b">
        <v>0</v>
      </c>
      <c r="K498" s="23" t="b">
        <v>1</v>
      </c>
      <c r="L498" s="23" t="b">
        <v>0</v>
      </c>
      <c r="M498" s="23" t="b">
        <v>1</v>
      </c>
      <c r="N498" s="23" t="b">
        <v>1</v>
      </c>
      <c r="O498" s="51"/>
    </row>
    <row r="499">
      <c r="A499" s="23" t="s">
        <v>4686</v>
      </c>
      <c r="B499" s="23" t="b">
        <v>0</v>
      </c>
      <c r="C499" s="23" t="b">
        <v>0</v>
      </c>
      <c r="D499" s="23" t="b">
        <v>0</v>
      </c>
      <c r="E499" s="23" t="b">
        <v>0</v>
      </c>
      <c r="F499" s="23" t="b">
        <v>0</v>
      </c>
      <c r="G499" s="23" t="b">
        <v>0</v>
      </c>
      <c r="H499" s="23" t="b">
        <v>0</v>
      </c>
      <c r="I499" s="23" t="b">
        <v>1</v>
      </c>
      <c r="J499" s="23" t="b">
        <v>0</v>
      </c>
      <c r="K499" s="23" t="b">
        <v>0</v>
      </c>
      <c r="L499" s="23" t="b">
        <v>0</v>
      </c>
      <c r="M499" s="23" t="b">
        <v>0</v>
      </c>
      <c r="N499" s="23" t="b">
        <v>0</v>
      </c>
      <c r="O499" s="51"/>
    </row>
    <row r="500">
      <c r="A500" s="23" t="s">
        <v>9679</v>
      </c>
      <c r="B500" s="23" t="b">
        <v>1</v>
      </c>
      <c r="C500" s="23" t="b">
        <v>1</v>
      </c>
      <c r="D500" s="23" t="b">
        <v>1</v>
      </c>
      <c r="E500" s="23" t="b">
        <v>0</v>
      </c>
      <c r="F500" s="23" t="b">
        <v>0</v>
      </c>
      <c r="G500" s="23" t="b">
        <v>0</v>
      </c>
      <c r="H500" s="23" t="b">
        <v>0</v>
      </c>
      <c r="I500" s="23" t="b">
        <v>1</v>
      </c>
      <c r="J500" s="23" t="b">
        <v>0</v>
      </c>
      <c r="K500" s="23" t="b">
        <v>1</v>
      </c>
      <c r="L500" s="23" t="b">
        <v>0</v>
      </c>
      <c r="M500" s="23" t="b">
        <v>1</v>
      </c>
      <c r="N500" s="23" t="b">
        <v>1</v>
      </c>
      <c r="O500" s="51"/>
    </row>
    <row r="501">
      <c r="A501" s="23" t="s">
        <v>391</v>
      </c>
      <c r="B501" s="23" t="b">
        <v>1</v>
      </c>
      <c r="C501" s="23" t="b">
        <v>1</v>
      </c>
      <c r="D501" s="23" t="b">
        <v>1</v>
      </c>
      <c r="E501" s="23" t="b">
        <v>0</v>
      </c>
      <c r="F501" s="23" t="b">
        <v>0</v>
      </c>
      <c r="G501" s="23" t="b">
        <v>0</v>
      </c>
      <c r="H501" s="23" t="b">
        <v>0</v>
      </c>
      <c r="I501" s="23" t="b">
        <v>1</v>
      </c>
      <c r="J501" s="23" t="b">
        <v>1</v>
      </c>
      <c r="K501" s="23" t="b">
        <v>1</v>
      </c>
      <c r="L501" s="23" t="b">
        <v>1</v>
      </c>
      <c r="M501" s="23" t="b">
        <v>1</v>
      </c>
      <c r="N501" s="23" t="b">
        <v>1</v>
      </c>
      <c r="O501" s="51"/>
    </row>
    <row r="502">
      <c r="A502" s="23" t="s">
        <v>9142</v>
      </c>
      <c r="B502" s="23" t="b">
        <v>0</v>
      </c>
      <c r="C502" s="23" t="b">
        <v>0</v>
      </c>
      <c r="D502" s="23" t="b">
        <v>0</v>
      </c>
      <c r="E502" s="23" t="b">
        <v>0</v>
      </c>
      <c r="F502" s="23" t="b">
        <v>0</v>
      </c>
      <c r="G502" s="23" t="b">
        <v>0</v>
      </c>
      <c r="H502" s="23" t="b">
        <v>0</v>
      </c>
      <c r="I502" s="23" t="b">
        <v>0</v>
      </c>
      <c r="J502" s="23" t="b">
        <v>0</v>
      </c>
      <c r="K502" s="23" t="b">
        <v>0</v>
      </c>
      <c r="L502" s="23" t="b">
        <v>0</v>
      </c>
      <c r="M502" s="23" t="b">
        <v>0</v>
      </c>
      <c r="N502" s="23" t="b">
        <v>0</v>
      </c>
      <c r="O502" s="51"/>
    </row>
    <row r="503">
      <c r="A503" s="23" t="s">
        <v>15633</v>
      </c>
      <c r="B503" s="23" t="b">
        <v>0</v>
      </c>
      <c r="C503" s="23" t="b">
        <v>0</v>
      </c>
      <c r="D503" s="23" t="b">
        <v>0</v>
      </c>
      <c r="E503" s="23" t="b">
        <v>0</v>
      </c>
      <c r="F503" s="23" t="b">
        <v>0</v>
      </c>
      <c r="G503" s="23" t="b">
        <v>0</v>
      </c>
      <c r="H503" s="23" t="b">
        <v>0</v>
      </c>
      <c r="I503" s="23" t="b">
        <v>0</v>
      </c>
      <c r="J503" s="23" t="b">
        <v>0</v>
      </c>
      <c r="K503" s="23" t="b">
        <v>0</v>
      </c>
      <c r="L503" s="23" t="b">
        <v>0</v>
      </c>
      <c r="M503" s="23" t="b">
        <v>1</v>
      </c>
      <c r="N503" s="23" t="b">
        <v>0</v>
      </c>
      <c r="O503" s="51"/>
    </row>
    <row r="504">
      <c r="A504" s="23" t="s">
        <v>12950</v>
      </c>
      <c r="B504" s="23" t="b">
        <v>0</v>
      </c>
      <c r="C504" s="23" t="b">
        <v>0</v>
      </c>
      <c r="D504" s="23" t="b">
        <v>0</v>
      </c>
      <c r="E504" s="23" t="b">
        <v>0</v>
      </c>
      <c r="F504" s="23" t="b">
        <v>0</v>
      </c>
      <c r="G504" s="23" t="b">
        <v>0</v>
      </c>
      <c r="H504" s="23" t="b">
        <v>0</v>
      </c>
      <c r="I504" s="23" t="b">
        <v>0</v>
      </c>
      <c r="J504" s="23" t="b">
        <v>0</v>
      </c>
      <c r="K504" s="23" t="b">
        <v>0</v>
      </c>
      <c r="L504" s="23" t="b">
        <v>0</v>
      </c>
      <c r="M504" s="23" t="b">
        <v>0</v>
      </c>
      <c r="N504" s="23" t="b">
        <v>0</v>
      </c>
      <c r="O504" s="51"/>
    </row>
    <row r="505">
      <c r="A505" s="23" t="s">
        <v>14720</v>
      </c>
      <c r="B505" s="23" t="b">
        <v>1</v>
      </c>
      <c r="C505" s="23" t="b">
        <v>1</v>
      </c>
      <c r="D505" s="23" t="b">
        <v>1</v>
      </c>
      <c r="E505" s="23" t="b">
        <v>0</v>
      </c>
      <c r="F505" s="23" t="b">
        <v>0</v>
      </c>
      <c r="G505" s="23" t="b">
        <v>1</v>
      </c>
      <c r="H505" s="23" t="b">
        <v>1</v>
      </c>
      <c r="I505" s="23" t="b">
        <v>1</v>
      </c>
      <c r="J505" s="23" t="b">
        <v>0</v>
      </c>
      <c r="K505" s="23" t="b">
        <v>1</v>
      </c>
      <c r="L505" s="23" t="b">
        <v>0</v>
      </c>
      <c r="M505" s="23" t="b">
        <v>1</v>
      </c>
      <c r="N505" s="23" t="b">
        <v>1</v>
      </c>
      <c r="O505" s="51"/>
    </row>
    <row r="506">
      <c r="A506" s="23" t="s">
        <v>1025</v>
      </c>
      <c r="B506" s="23" t="b">
        <v>1</v>
      </c>
      <c r="C506" s="23" t="b">
        <v>1</v>
      </c>
      <c r="D506" s="23" t="b">
        <v>1</v>
      </c>
      <c r="E506" s="23" t="b">
        <v>0</v>
      </c>
      <c r="F506" s="23" t="b">
        <v>0</v>
      </c>
      <c r="G506" s="23" t="b">
        <v>0</v>
      </c>
      <c r="H506" s="23" t="b">
        <v>0</v>
      </c>
      <c r="I506" s="23" t="b">
        <v>1</v>
      </c>
      <c r="J506" s="23" t="b">
        <v>0</v>
      </c>
      <c r="K506" s="23" t="b">
        <v>1</v>
      </c>
      <c r="L506" s="23" t="b">
        <v>0</v>
      </c>
      <c r="M506" s="23" t="b">
        <v>1</v>
      </c>
      <c r="N506" s="23" t="b">
        <v>1</v>
      </c>
      <c r="O506" s="51"/>
    </row>
    <row r="507">
      <c r="A507" s="23" t="s">
        <v>10766</v>
      </c>
      <c r="B507" s="23" t="b">
        <v>0</v>
      </c>
      <c r="C507" s="23" t="b">
        <v>0</v>
      </c>
      <c r="D507" s="23" t="b">
        <v>0</v>
      </c>
      <c r="E507" s="23" t="b">
        <v>0</v>
      </c>
      <c r="F507" s="23" t="b">
        <v>0</v>
      </c>
      <c r="G507" s="23" t="b">
        <v>0</v>
      </c>
      <c r="H507" s="23" t="b">
        <v>0</v>
      </c>
      <c r="I507" s="23" t="b">
        <v>1</v>
      </c>
      <c r="J507" s="23" t="b">
        <v>0</v>
      </c>
      <c r="K507" s="23" t="b">
        <v>0</v>
      </c>
      <c r="L507" s="23" t="b">
        <v>0</v>
      </c>
      <c r="M507" s="23" t="b">
        <v>0</v>
      </c>
      <c r="N507" s="23" t="b">
        <v>0</v>
      </c>
      <c r="O507" s="51"/>
    </row>
    <row r="508">
      <c r="A508" s="23" t="s">
        <v>13630</v>
      </c>
      <c r="B508" s="23" t="b">
        <v>0</v>
      </c>
      <c r="C508" s="23" t="b">
        <v>0</v>
      </c>
      <c r="D508" s="23" t="b">
        <v>0</v>
      </c>
      <c r="E508" s="23" t="b">
        <v>0</v>
      </c>
      <c r="F508" s="23" t="b">
        <v>0</v>
      </c>
      <c r="G508" s="23" t="b">
        <v>0</v>
      </c>
      <c r="H508" s="23" t="b">
        <v>0</v>
      </c>
      <c r="I508" s="23" t="b">
        <v>0</v>
      </c>
      <c r="J508" s="23" t="b">
        <v>0</v>
      </c>
      <c r="K508" s="23" t="b">
        <v>0</v>
      </c>
      <c r="L508" s="23" t="b">
        <v>0</v>
      </c>
      <c r="M508" s="23" t="b">
        <v>0</v>
      </c>
      <c r="N508" s="23" t="b">
        <v>0</v>
      </c>
      <c r="O508" s="51"/>
    </row>
    <row r="509">
      <c r="A509" s="23" t="s">
        <v>3987</v>
      </c>
      <c r="B509" s="23" t="b">
        <v>0</v>
      </c>
      <c r="C509" s="23" t="b">
        <v>0</v>
      </c>
      <c r="D509" s="23" t="b">
        <v>0</v>
      </c>
      <c r="E509" s="23" t="b">
        <v>0</v>
      </c>
      <c r="F509" s="23" t="b">
        <v>0</v>
      </c>
      <c r="G509" s="23" t="b">
        <v>0</v>
      </c>
      <c r="H509" s="23" t="b">
        <v>0</v>
      </c>
      <c r="I509" s="23" t="b">
        <v>1</v>
      </c>
      <c r="J509" s="23" t="b">
        <v>0</v>
      </c>
      <c r="K509" s="23" t="b">
        <v>0</v>
      </c>
      <c r="L509" s="23" t="b">
        <v>0</v>
      </c>
      <c r="M509" s="23" t="b">
        <v>0</v>
      </c>
      <c r="N509" s="23" t="b">
        <v>0</v>
      </c>
      <c r="O509" s="51"/>
    </row>
    <row r="510">
      <c r="A510" s="23" t="s">
        <v>7085</v>
      </c>
      <c r="B510" s="23" t="b">
        <v>0</v>
      </c>
      <c r="C510" s="23" t="b">
        <v>0</v>
      </c>
      <c r="D510" s="23" t="b">
        <v>0</v>
      </c>
      <c r="E510" s="23" t="b">
        <v>0</v>
      </c>
      <c r="F510" s="23" t="b">
        <v>0</v>
      </c>
      <c r="G510" s="23" t="b">
        <v>0</v>
      </c>
      <c r="H510" s="23" t="b">
        <v>0</v>
      </c>
      <c r="I510" s="23" t="b">
        <v>0</v>
      </c>
      <c r="J510" s="23" t="b">
        <v>0</v>
      </c>
      <c r="K510" s="23" t="b">
        <v>0</v>
      </c>
      <c r="L510" s="23" t="b">
        <v>0</v>
      </c>
      <c r="M510" s="23" t="b">
        <v>0</v>
      </c>
      <c r="N510" s="23" t="b">
        <v>0</v>
      </c>
      <c r="O510" s="51"/>
    </row>
    <row r="511">
      <c r="A511" s="23" t="s">
        <v>8469</v>
      </c>
      <c r="B511" s="23" t="b">
        <v>1</v>
      </c>
      <c r="C511" s="23" t="b">
        <v>1</v>
      </c>
      <c r="D511" s="23" t="b">
        <v>1</v>
      </c>
      <c r="E511" s="23" t="b">
        <v>1</v>
      </c>
      <c r="F511" s="23" t="b">
        <v>1</v>
      </c>
      <c r="G511" s="23" t="b">
        <v>1</v>
      </c>
      <c r="H511" s="23" t="b">
        <v>1</v>
      </c>
      <c r="I511" s="23" t="b">
        <v>1</v>
      </c>
      <c r="J511" s="23" t="b">
        <v>1</v>
      </c>
      <c r="K511" s="23" t="b">
        <v>1</v>
      </c>
      <c r="L511" s="23" t="b">
        <v>1</v>
      </c>
      <c r="M511" s="23" t="b">
        <v>1</v>
      </c>
      <c r="N511" s="23" t="b">
        <v>1</v>
      </c>
      <c r="O511" s="51"/>
    </row>
    <row r="512">
      <c r="A512" s="23" t="s">
        <v>13992</v>
      </c>
      <c r="B512" s="23" t="b">
        <v>1</v>
      </c>
      <c r="C512" s="23" t="b">
        <v>1</v>
      </c>
      <c r="D512" s="23" t="b">
        <v>1</v>
      </c>
      <c r="E512" s="23" t="b">
        <v>0</v>
      </c>
      <c r="F512" s="23" t="b">
        <v>0</v>
      </c>
      <c r="G512" s="23" t="b">
        <v>1</v>
      </c>
      <c r="H512" s="23" t="b">
        <v>1</v>
      </c>
      <c r="I512" s="23" t="b">
        <v>1</v>
      </c>
      <c r="J512" s="23" t="b">
        <v>0</v>
      </c>
      <c r="K512" s="23" t="b">
        <v>1</v>
      </c>
      <c r="L512" s="23" t="b">
        <v>0</v>
      </c>
      <c r="M512" s="23" t="b">
        <v>1</v>
      </c>
      <c r="N512" s="23" t="b">
        <v>1</v>
      </c>
      <c r="O512" s="51"/>
    </row>
    <row r="513">
      <c r="A513" s="23" t="s">
        <v>11050</v>
      </c>
      <c r="B513" s="23" t="b">
        <v>1</v>
      </c>
      <c r="C513" s="23" t="b">
        <v>1</v>
      </c>
      <c r="D513" s="23" t="b">
        <v>1</v>
      </c>
      <c r="E513" s="23" t="b">
        <v>1</v>
      </c>
      <c r="F513" s="23" t="b">
        <v>1</v>
      </c>
      <c r="G513" s="23" t="b">
        <v>1</v>
      </c>
      <c r="H513" s="23" t="b">
        <v>1</v>
      </c>
      <c r="I513" s="23" t="b">
        <v>0</v>
      </c>
      <c r="J513" s="23" t="b">
        <v>0</v>
      </c>
      <c r="K513" s="23" t="b">
        <v>0</v>
      </c>
      <c r="L513" s="23" t="b">
        <v>1</v>
      </c>
      <c r="M513" s="23" t="b">
        <v>1</v>
      </c>
      <c r="N513" s="23" t="b">
        <v>1</v>
      </c>
      <c r="O513" s="51"/>
    </row>
    <row r="514">
      <c r="A514" s="23" t="s">
        <v>17080</v>
      </c>
      <c r="B514" s="23" t="b">
        <v>1</v>
      </c>
      <c r="C514" s="23" t="b">
        <v>1</v>
      </c>
      <c r="D514" s="23" t="b">
        <v>1</v>
      </c>
      <c r="E514" s="23" t="b">
        <v>0</v>
      </c>
      <c r="F514" s="23" t="b">
        <v>0</v>
      </c>
      <c r="G514" s="23" t="b">
        <v>1</v>
      </c>
      <c r="H514" s="23" t="b">
        <v>1</v>
      </c>
      <c r="I514" s="23" t="b">
        <v>1</v>
      </c>
      <c r="J514" s="23" t="b">
        <v>0</v>
      </c>
      <c r="K514" s="23" t="b">
        <v>1</v>
      </c>
      <c r="L514" s="23" t="b">
        <v>0</v>
      </c>
      <c r="M514" s="23" t="b">
        <v>1</v>
      </c>
      <c r="N514" s="23" t="b">
        <v>1</v>
      </c>
      <c r="O514" s="51"/>
    </row>
    <row r="515">
      <c r="A515" s="23" t="s">
        <v>4536</v>
      </c>
      <c r="B515" s="23" t="b">
        <v>1</v>
      </c>
      <c r="C515" s="23" t="b">
        <v>1</v>
      </c>
      <c r="D515" s="23" t="b">
        <v>1</v>
      </c>
      <c r="E515" s="23" t="b">
        <v>0</v>
      </c>
      <c r="F515" s="23" t="b">
        <v>0</v>
      </c>
      <c r="G515" s="23" t="b">
        <v>0</v>
      </c>
      <c r="H515" s="23" t="b">
        <v>0</v>
      </c>
      <c r="I515" s="23" t="b">
        <v>1</v>
      </c>
      <c r="J515" s="23" t="b">
        <v>0</v>
      </c>
      <c r="K515" s="23" t="b">
        <v>1</v>
      </c>
      <c r="L515" s="23" t="b">
        <v>0</v>
      </c>
      <c r="M515" s="23" t="b">
        <v>1</v>
      </c>
      <c r="N515" s="23" t="b">
        <v>1</v>
      </c>
      <c r="O515" s="51"/>
    </row>
    <row r="516">
      <c r="A516" s="23" t="s">
        <v>16302</v>
      </c>
      <c r="B516" s="23" t="b">
        <v>1</v>
      </c>
      <c r="C516" s="23" t="b">
        <v>1</v>
      </c>
      <c r="D516" s="23" t="b">
        <v>1</v>
      </c>
      <c r="E516" s="23" t="b">
        <v>0</v>
      </c>
      <c r="F516" s="23" t="b">
        <v>0</v>
      </c>
      <c r="G516" s="23" t="b">
        <v>1</v>
      </c>
      <c r="H516" s="23" t="b">
        <v>1</v>
      </c>
      <c r="I516" s="23" t="b">
        <v>1</v>
      </c>
      <c r="J516" s="23" t="b">
        <v>0</v>
      </c>
      <c r="K516" s="23" t="b">
        <v>1</v>
      </c>
      <c r="L516" s="23" t="b">
        <v>0</v>
      </c>
      <c r="M516" s="23" t="b">
        <v>1</v>
      </c>
      <c r="N516" s="23" t="b">
        <v>1</v>
      </c>
      <c r="O516" s="51"/>
    </row>
    <row r="517">
      <c r="A517" s="23" t="s">
        <v>5014</v>
      </c>
      <c r="B517" s="23" t="b">
        <v>0</v>
      </c>
      <c r="C517" s="23" t="b">
        <v>0</v>
      </c>
      <c r="D517" s="23" t="b">
        <v>0</v>
      </c>
      <c r="E517" s="23" t="b">
        <v>0</v>
      </c>
      <c r="F517" s="23" t="b">
        <v>0</v>
      </c>
      <c r="G517" s="23" t="b">
        <v>0</v>
      </c>
      <c r="H517" s="23" t="b">
        <v>0</v>
      </c>
      <c r="I517" s="23" t="b">
        <v>1</v>
      </c>
      <c r="J517" s="23" t="b">
        <v>0</v>
      </c>
      <c r="K517" s="23" t="b">
        <v>1</v>
      </c>
      <c r="L517" s="23" t="b">
        <v>0</v>
      </c>
      <c r="M517" s="23" t="b">
        <v>0</v>
      </c>
      <c r="N517" s="23" t="b">
        <v>0</v>
      </c>
      <c r="O517" s="51"/>
    </row>
    <row r="518">
      <c r="A518" s="23" t="s">
        <v>162</v>
      </c>
      <c r="B518" s="23" t="b">
        <v>1</v>
      </c>
      <c r="C518" s="23" t="b">
        <v>1</v>
      </c>
      <c r="D518" s="23" t="b">
        <v>1</v>
      </c>
      <c r="E518" s="23" t="b">
        <v>0</v>
      </c>
      <c r="F518" s="23" t="b">
        <v>0</v>
      </c>
      <c r="G518" s="23" t="b">
        <v>0</v>
      </c>
      <c r="H518" s="23" t="b">
        <v>0</v>
      </c>
      <c r="I518" s="23" t="b">
        <v>1</v>
      </c>
      <c r="J518" s="23" t="b">
        <v>0</v>
      </c>
      <c r="K518" s="23" t="b">
        <v>1</v>
      </c>
      <c r="L518" s="23" t="b">
        <v>0</v>
      </c>
      <c r="M518" s="23" t="b">
        <v>1</v>
      </c>
      <c r="N518" s="23" t="b">
        <v>1</v>
      </c>
      <c r="O518" s="51"/>
    </row>
    <row r="519">
      <c r="A519" s="23" t="s">
        <v>11200</v>
      </c>
      <c r="B519" s="23" t="b">
        <v>1</v>
      </c>
      <c r="C519" s="23" t="b">
        <v>1</v>
      </c>
      <c r="D519" s="23" t="b">
        <v>1</v>
      </c>
      <c r="E519" s="23" t="b">
        <v>0</v>
      </c>
      <c r="F519" s="23" t="b">
        <v>0</v>
      </c>
      <c r="G519" s="23" t="b">
        <v>1</v>
      </c>
      <c r="H519" s="23" t="b">
        <v>1</v>
      </c>
      <c r="I519" s="23" t="b">
        <v>1</v>
      </c>
      <c r="J519" s="23" t="b">
        <v>0</v>
      </c>
      <c r="K519" s="23" t="b">
        <v>1</v>
      </c>
      <c r="L519" s="23" t="b">
        <v>0</v>
      </c>
      <c r="M519" s="23" t="b">
        <v>1</v>
      </c>
      <c r="N519" s="23" t="b">
        <v>1</v>
      </c>
      <c r="O519" s="51"/>
    </row>
    <row r="520">
      <c r="A520" s="23" t="s">
        <v>3979</v>
      </c>
      <c r="B520" s="23" t="b">
        <v>0</v>
      </c>
      <c r="C520" s="23" t="b">
        <v>0</v>
      </c>
      <c r="D520" s="23" t="b">
        <v>0</v>
      </c>
      <c r="E520" s="23" t="b">
        <v>0</v>
      </c>
      <c r="F520" s="23" t="b">
        <v>0</v>
      </c>
      <c r="G520" s="23" t="b">
        <v>0</v>
      </c>
      <c r="H520" s="23" t="b">
        <v>0</v>
      </c>
      <c r="I520" s="23" t="b">
        <v>0</v>
      </c>
      <c r="J520" s="23" t="b">
        <v>0</v>
      </c>
      <c r="K520" s="23" t="b">
        <v>0</v>
      </c>
      <c r="L520" s="23" t="b">
        <v>0</v>
      </c>
      <c r="M520" s="23" t="b">
        <v>0</v>
      </c>
      <c r="N520" s="23" t="b">
        <v>0</v>
      </c>
      <c r="O520" s="51"/>
    </row>
    <row r="521">
      <c r="A521" s="23" t="s">
        <v>11222</v>
      </c>
      <c r="B521" s="23" t="b">
        <v>1</v>
      </c>
      <c r="C521" s="23" t="b">
        <v>1</v>
      </c>
      <c r="D521" s="23" t="b">
        <v>1</v>
      </c>
      <c r="E521" s="23" t="b">
        <v>0</v>
      </c>
      <c r="F521" s="23" t="b">
        <v>0</v>
      </c>
      <c r="G521" s="23" t="b">
        <v>1</v>
      </c>
      <c r="H521" s="23" t="b">
        <v>1</v>
      </c>
      <c r="I521" s="23" t="b">
        <v>1</v>
      </c>
      <c r="J521" s="23" t="b">
        <v>0</v>
      </c>
      <c r="K521" s="23" t="b">
        <v>1</v>
      </c>
      <c r="L521" s="23" t="b">
        <v>0</v>
      </c>
      <c r="M521" s="23" t="b">
        <v>1</v>
      </c>
      <c r="N521" s="23" t="b">
        <v>1</v>
      </c>
      <c r="O521" s="51"/>
    </row>
    <row r="522">
      <c r="A522" s="23" t="s">
        <v>2913</v>
      </c>
      <c r="B522" s="23" t="b">
        <v>1</v>
      </c>
      <c r="C522" s="23" t="b">
        <v>1</v>
      </c>
      <c r="D522" s="23" t="b">
        <v>1</v>
      </c>
      <c r="E522" s="23" t="b">
        <v>0</v>
      </c>
      <c r="F522" s="23" t="b">
        <v>0</v>
      </c>
      <c r="G522" s="23" t="b">
        <v>0</v>
      </c>
      <c r="H522" s="23" t="b">
        <v>0</v>
      </c>
      <c r="I522" s="23" t="b">
        <v>1</v>
      </c>
      <c r="J522" s="23" t="b">
        <v>0</v>
      </c>
      <c r="K522" s="23" t="b">
        <v>1</v>
      </c>
      <c r="L522" s="23" t="b">
        <v>0</v>
      </c>
      <c r="M522" s="23" t="b">
        <v>1</v>
      </c>
      <c r="N522" s="23" t="b">
        <v>1</v>
      </c>
      <c r="O522" s="51"/>
    </row>
    <row r="523">
      <c r="A523" s="23" t="s">
        <v>7983</v>
      </c>
      <c r="B523" s="23" t="b">
        <v>1</v>
      </c>
      <c r="C523" s="23" t="b">
        <v>1</v>
      </c>
      <c r="D523" s="23" t="b">
        <v>1</v>
      </c>
      <c r="E523" s="23" t="b">
        <v>0</v>
      </c>
      <c r="F523" s="23" t="b">
        <v>0</v>
      </c>
      <c r="G523" s="23" t="b">
        <v>1</v>
      </c>
      <c r="H523" s="23" t="b">
        <v>1</v>
      </c>
      <c r="I523" s="23" t="b">
        <v>1</v>
      </c>
      <c r="J523" s="23" t="b">
        <v>0</v>
      </c>
      <c r="K523" s="23" t="b">
        <v>1</v>
      </c>
      <c r="L523" s="23" t="b">
        <v>0</v>
      </c>
      <c r="M523" s="23" t="b">
        <v>1</v>
      </c>
      <c r="N523" s="23" t="b">
        <v>1</v>
      </c>
      <c r="O523" s="51"/>
    </row>
    <row r="524">
      <c r="A524" s="23" t="s">
        <v>3317</v>
      </c>
      <c r="B524" s="23" t="b">
        <v>0</v>
      </c>
      <c r="C524" s="23" t="b">
        <v>0</v>
      </c>
      <c r="D524" s="23" t="b">
        <v>0</v>
      </c>
      <c r="E524" s="23" t="b">
        <v>0</v>
      </c>
      <c r="F524" s="23" t="b">
        <v>0</v>
      </c>
      <c r="G524" s="23" t="b">
        <v>0</v>
      </c>
      <c r="H524" s="23" t="b">
        <v>0</v>
      </c>
      <c r="I524" s="23" t="b">
        <v>0</v>
      </c>
      <c r="J524" s="23" t="b">
        <v>0</v>
      </c>
      <c r="K524" s="23" t="b">
        <v>0</v>
      </c>
      <c r="L524" s="23" t="b">
        <v>0</v>
      </c>
      <c r="M524" s="23" t="b">
        <v>1</v>
      </c>
      <c r="N524" s="23" t="b">
        <v>0</v>
      </c>
      <c r="O524" s="51"/>
    </row>
    <row r="525">
      <c r="A525" s="23" t="s">
        <v>1562</v>
      </c>
      <c r="B525" s="23" t="b">
        <v>0</v>
      </c>
      <c r="C525" s="23" t="b">
        <v>0</v>
      </c>
      <c r="D525" s="23" t="b">
        <v>0</v>
      </c>
      <c r="E525" s="23" t="b">
        <v>0</v>
      </c>
      <c r="F525" s="23" t="b">
        <v>0</v>
      </c>
      <c r="G525" s="23" t="b">
        <v>0</v>
      </c>
      <c r="H525" s="23" t="b">
        <v>0</v>
      </c>
      <c r="I525" s="23" t="b">
        <v>0</v>
      </c>
      <c r="J525" s="23" t="b">
        <v>0</v>
      </c>
      <c r="K525" s="23" t="b">
        <v>0</v>
      </c>
      <c r="L525" s="23" t="b">
        <v>0</v>
      </c>
      <c r="M525" s="23" t="b">
        <v>1</v>
      </c>
      <c r="N525" s="23" t="b">
        <v>0</v>
      </c>
      <c r="O525" s="51"/>
    </row>
    <row r="526">
      <c r="A526" s="23" t="s">
        <v>12230</v>
      </c>
      <c r="B526" s="23" t="b">
        <v>0</v>
      </c>
      <c r="C526" s="23" t="b">
        <v>0</v>
      </c>
      <c r="D526" s="23" t="b">
        <v>0</v>
      </c>
      <c r="E526" s="23" t="b">
        <v>0</v>
      </c>
      <c r="F526" s="23" t="b">
        <v>0</v>
      </c>
      <c r="G526" s="23" t="b">
        <v>0</v>
      </c>
      <c r="H526" s="23" t="b">
        <v>0</v>
      </c>
      <c r="I526" s="23" t="b">
        <v>0</v>
      </c>
      <c r="J526" s="23" t="b">
        <v>0</v>
      </c>
      <c r="K526" s="23" t="b">
        <v>0</v>
      </c>
      <c r="L526" s="23" t="b">
        <v>0</v>
      </c>
      <c r="M526" s="23" t="b">
        <v>0</v>
      </c>
      <c r="N526" s="23" t="b">
        <v>0</v>
      </c>
      <c r="O526" s="51"/>
    </row>
    <row r="527">
      <c r="A527" s="23" t="s">
        <v>14153</v>
      </c>
      <c r="B527" s="23" t="b">
        <v>1</v>
      </c>
      <c r="C527" s="23" t="b">
        <v>1</v>
      </c>
      <c r="D527" s="23" t="b">
        <v>1</v>
      </c>
      <c r="E527" s="23" t="b">
        <v>0</v>
      </c>
      <c r="F527" s="23" t="b">
        <v>0</v>
      </c>
      <c r="G527" s="23" t="b">
        <v>1</v>
      </c>
      <c r="H527" s="23" t="b">
        <v>1</v>
      </c>
      <c r="I527" s="23" t="b">
        <v>1</v>
      </c>
      <c r="J527" s="23" t="b">
        <v>0</v>
      </c>
      <c r="K527" s="23" t="b">
        <v>1</v>
      </c>
      <c r="L527" s="23" t="b">
        <v>0</v>
      </c>
      <c r="M527" s="23" t="b">
        <v>1</v>
      </c>
      <c r="N527" s="23" t="b">
        <v>1</v>
      </c>
      <c r="O527" s="51"/>
    </row>
    <row r="528">
      <c r="A528" s="23" t="s">
        <v>15445</v>
      </c>
      <c r="B528" s="23" t="b">
        <v>1</v>
      </c>
      <c r="C528" s="23" t="b">
        <v>1</v>
      </c>
      <c r="D528" s="23" t="b">
        <v>1</v>
      </c>
      <c r="E528" s="23" t="b">
        <v>0</v>
      </c>
      <c r="F528" s="23" t="b">
        <v>0</v>
      </c>
      <c r="G528" s="23" t="b">
        <v>0</v>
      </c>
      <c r="H528" s="23" t="b">
        <v>0</v>
      </c>
      <c r="I528" s="23" t="b">
        <v>1</v>
      </c>
      <c r="J528" s="23" t="b">
        <v>1</v>
      </c>
      <c r="K528" s="23" t="b">
        <v>1</v>
      </c>
      <c r="L528" s="23" t="b">
        <v>1</v>
      </c>
      <c r="M528" s="23" t="b">
        <v>1</v>
      </c>
      <c r="N528" s="23" t="b">
        <v>1</v>
      </c>
      <c r="O528" s="51"/>
    </row>
    <row r="529">
      <c r="A529" s="23" t="s">
        <v>9969</v>
      </c>
      <c r="B529" s="23" t="b">
        <v>1</v>
      </c>
      <c r="C529" s="23" t="b">
        <v>1</v>
      </c>
      <c r="D529" s="23" t="b">
        <v>1</v>
      </c>
      <c r="E529" s="23" t="b">
        <v>0</v>
      </c>
      <c r="F529" s="23" t="b">
        <v>0</v>
      </c>
      <c r="G529" s="23" t="b">
        <v>1</v>
      </c>
      <c r="H529" s="23" t="b">
        <v>1</v>
      </c>
      <c r="I529" s="23" t="b">
        <v>1</v>
      </c>
      <c r="J529" s="23" t="b">
        <v>0</v>
      </c>
      <c r="K529" s="23" t="b">
        <v>1</v>
      </c>
      <c r="L529" s="23" t="b">
        <v>0</v>
      </c>
      <c r="M529" s="23" t="b">
        <v>1</v>
      </c>
      <c r="N529" s="23" t="b">
        <v>1</v>
      </c>
      <c r="O529" s="51"/>
    </row>
    <row r="530">
      <c r="A530" s="23" t="s">
        <v>1161</v>
      </c>
      <c r="B530" s="23" t="b">
        <v>1</v>
      </c>
      <c r="C530" s="23" t="b">
        <v>1</v>
      </c>
      <c r="D530" s="23" t="b">
        <v>1</v>
      </c>
      <c r="E530" s="23" t="b">
        <v>0</v>
      </c>
      <c r="F530" s="23" t="b">
        <v>0</v>
      </c>
      <c r="G530" s="23" t="b">
        <v>1</v>
      </c>
      <c r="H530" s="23" t="b">
        <v>1</v>
      </c>
      <c r="I530" s="23" t="b">
        <v>1</v>
      </c>
      <c r="J530" s="23" t="b">
        <v>0</v>
      </c>
      <c r="K530" s="23" t="b">
        <v>1</v>
      </c>
      <c r="L530" s="23" t="b">
        <v>0</v>
      </c>
      <c r="M530" s="23" t="b">
        <v>1</v>
      </c>
      <c r="N530" s="23" t="b">
        <v>1</v>
      </c>
      <c r="O530" s="51"/>
    </row>
    <row r="531">
      <c r="A531" s="23" t="s">
        <v>14288</v>
      </c>
      <c r="B531" s="23" t="b">
        <v>1</v>
      </c>
      <c r="C531" s="23" t="b">
        <v>1</v>
      </c>
      <c r="D531" s="23" t="b">
        <v>1</v>
      </c>
      <c r="E531" s="23" t="b">
        <v>0</v>
      </c>
      <c r="F531" s="23" t="b">
        <v>0</v>
      </c>
      <c r="G531" s="23" t="b">
        <v>0</v>
      </c>
      <c r="H531" s="23" t="b">
        <v>0</v>
      </c>
      <c r="I531" s="23" t="b">
        <v>1</v>
      </c>
      <c r="J531" s="23" t="b">
        <v>0</v>
      </c>
      <c r="K531" s="23" t="b">
        <v>1</v>
      </c>
      <c r="L531" s="23" t="b">
        <v>0</v>
      </c>
      <c r="M531" s="23" t="b">
        <v>1</v>
      </c>
      <c r="N531" s="23" t="b">
        <v>1</v>
      </c>
      <c r="O531" s="51"/>
    </row>
    <row r="532">
      <c r="A532" s="23" t="s">
        <v>13085</v>
      </c>
      <c r="B532" s="23" t="b">
        <v>1</v>
      </c>
      <c r="C532" s="23" t="b">
        <v>1</v>
      </c>
      <c r="D532" s="23" t="b">
        <v>1</v>
      </c>
      <c r="E532" s="23" t="b">
        <v>0</v>
      </c>
      <c r="F532" s="23" t="b">
        <v>0</v>
      </c>
      <c r="G532" s="23" t="b">
        <v>1</v>
      </c>
      <c r="H532" s="23" t="b">
        <v>1</v>
      </c>
      <c r="I532" s="23" t="b">
        <v>1</v>
      </c>
      <c r="J532" s="23" t="b">
        <v>0</v>
      </c>
      <c r="K532" s="23" t="b">
        <v>1</v>
      </c>
      <c r="L532" s="23" t="b">
        <v>0</v>
      </c>
      <c r="M532" s="23" t="b">
        <v>1</v>
      </c>
      <c r="N532" s="23" t="b">
        <v>1</v>
      </c>
      <c r="O532" s="51"/>
    </row>
    <row r="533">
      <c r="A533" s="23" t="s">
        <v>13434</v>
      </c>
      <c r="B533" s="23" t="b">
        <v>1</v>
      </c>
      <c r="C533" s="23" t="b">
        <v>1</v>
      </c>
      <c r="D533" s="23" t="b">
        <v>1</v>
      </c>
      <c r="E533" s="23" t="b">
        <v>0</v>
      </c>
      <c r="F533" s="23" t="b">
        <v>0</v>
      </c>
      <c r="G533" s="23" t="b">
        <v>0</v>
      </c>
      <c r="H533" s="23" t="b">
        <v>0</v>
      </c>
      <c r="I533" s="23" t="b">
        <v>1</v>
      </c>
      <c r="J533" s="23" t="b">
        <v>0</v>
      </c>
      <c r="K533" s="23" t="b">
        <v>1</v>
      </c>
      <c r="L533" s="23" t="b">
        <v>0</v>
      </c>
      <c r="M533" s="23" t="b">
        <v>1</v>
      </c>
      <c r="N533" s="23" t="b">
        <v>1</v>
      </c>
      <c r="O533" s="51"/>
    </row>
    <row r="534">
      <c r="A534" s="23" t="s">
        <v>3154</v>
      </c>
      <c r="B534" s="23" t="b">
        <v>1</v>
      </c>
      <c r="C534" s="23" t="b">
        <v>1</v>
      </c>
      <c r="D534" s="23" t="b">
        <v>1</v>
      </c>
      <c r="E534" s="23" t="b">
        <v>0</v>
      </c>
      <c r="F534" s="23" t="b">
        <v>0</v>
      </c>
      <c r="G534" s="23" t="b">
        <v>0</v>
      </c>
      <c r="H534" s="23" t="b">
        <v>0</v>
      </c>
      <c r="I534" s="23" t="b">
        <v>1</v>
      </c>
      <c r="J534" s="23" t="b">
        <v>1</v>
      </c>
      <c r="K534" s="23" t="b">
        <v>1</v>
      </c>
      <c r="L534" s="23" t="b">
        <v>1</v>
      </c>
      <c r="M534" s="23" t="b">
        <v>1</v>
      </c>
      <c r="N534" s="23" t="b">
        <v>1</v>
      </c>
      <c r="O534" s="51"/>
    </row>
    <row r="535">
      <c r="A535" s="23" t="s">
        <v>15230</v>
      </c>
      <c r="B535" s="23" t="b">
        <v>1</v>
      </c>
      <c r="C535" s="23" t="b">
        <v>1</v>
      </c>
      <c r="D535" s="23" t="b">
        <v>1</v>
      </c>
      <c r="E535" s="23" t="b">
        <v>0</v>
      </c>
      <c r="F535" s="23" t="b">
        <v>0</v>
      </c>
      <c r="G535" s="23" t="b">
        <v>1</v>
      </c>
      <c r="H535" s="23" t="b">
        <v>1</v>
      </c>
      <c r="I535" s="23" t="b">
        <v>1</v>
      </c>
      <c r="J535" s="23" t="b">
        <v>0</v>
      </c>
      <c r="K535" s="23" t="b">
        <v>1</v>
      </c>
      <c r="L535" s="23" t="b">
        <v>0</v>
      </c>
      <c r="M535" s="23" t="b">
        <v>1</v>
      </c>
      <c r="N535" s="23" t="b">
        <v>1</v>
      </c>
      <c r="O535" s="51"/>
    </row>
    <row r="536">
      <c r="A536" s="23" t="s">
        <v>11458</v>
      </c>
      <c r="B536" s="23" t="b">
        <v>0</v>
      </c>
      <c r="C536" s="23" t="b">
        <v>1</v>
      </c>
      <c r="D536" s="23" t="b">
        <v>0</v>
      </c>
      <c r="E536" s="23" t="b">
        <v>0</v>
      </c>
      <c r="F536" s="23" t="b">
        <v>0</v>
      </c>
      <c r="G536" s="23" t="b">
        <v>1</v>
      </c>
      <c r="H536" s="23" t="b">
        <v>0</v>
      </c>
      <c r="I536" s="23" t="b">
        <v>1</v>
      </c>
      <c r="J536" s="23" t="b">
        <v>0</v>
      </c>
      <c r="K536" s="23" t="b">
        <v>0</v>
      </c>
      <c r="L536" s="23" t="b">
        <v>0</v>
      </c>
      <c r="M536" s="23" t="b">
        <v>0</v>
      </c>
      <c r="N536" s="23" t="b">
        <v>1</v>
      </c>
      <c r="O536" s="51"/>
    </row>
    <row r="537">
      <c r="A537" s="23" t="s">
        <v>4355</v>
      </c>
      <c r="B537" s="23" t="b">
        <v>1</v>
      </c>
      <c r="C537" s="23" t="b">
        <v>1</v>
      </c>
      <c r="D537" s="23" t="b">
        <v>1</v>
      </c>
      <c r="E537" s="23" t="b">
        <v>0</v>
      </c>
      <c r="F537" s="23" t="b">
        <v>0</v>
      </c>
      <c r="G537" s="23" t="b">
        <v>0</v>
      </c>
      <c r="H537" s="23" t="b">
        <v>0</v>
      </c>
      <c r="I537" s="23" t="b">
        <v>1</v>
      </c>
      <c r="J537" s="23" t="b">
        <v>0</v>
      </c>
      <c r="K537" s="23" t="b">
        <v>1</v>
      </c>
      <c r="L537" s="23" t="b">
        <v>0</v>
      </c>
      <c r="M537" s="23" t="b">
        <v>1</v>
      </c>
      <c r="N537" s="23" t="b">
        <v>1</v>
      </c>
      <c r="O537" s="51"/>
    </row>
    <row r="538">
      <c r="A538" s="23" t="s">
        <v>163</v>
      </c>
      <c r="B538" s="23" t="b">
        <v>0</v>
      </c>
      <c r="C538" s="23" t="b">
        <v>0</v>
      </c>
      <c r="D538" s="23" t="b">
        <v>0</v>
      </c>
      <c r="E538" s="23" t="b">
        <v>0</v>
      </c>
      <c r="F538" s="23" t="b">
        <v>0</v>
      </c>
      <c r="G538" s="23" t="b">
        <v>0</v>
      </c>
      <c r="H538" s="23" t="b">
        <v>0</v>
      </c>
      <c r="I538" s="23" t="b">
        <v>0</v>
      </c>
      <c r="J538" s="23" t="b">
        <v>0</v>
      </c>
      <c r="K538" s="23" t="b">
        <v>0</v>
      </c>
      <c r="L538" s="23" t="b">
        <v>0</v>
      </c>
      <c r="M538" s="23" t="b">
        <v>0</v>
      </c>
      <c r="N538" s="23" t="b">
        <v>0</v>
      </c>
      <c r="O538" s="51"/>
    </row>
    <row r="539">
      <c r="A539" s="23" t="s">
        <v>12571</v>
      </c>
      <c r="B539" s="23" t="b">
        <v>0</v>
      </c>
      <c r="C539" s="23" t="b">
        <v>0</v>
      </c>
      <c r="D539" s="23" t="b">
        <v>0</v>
      </c>
      <c r="E539" s="23" t="b">
        <v>0</v>
      </c>
      <c r="F539" s="23" t="b">
        <v>0</v>
      </c>
      <c r="G539" s="23" t="b">
        <v>0</v>
      </c>
      <c r="H539" s="23" t="b">
        <v>0</v>
      </c>
      <c r="I539" s="23" t="b">
        <v>0</v>
      </c>
      <c r="J539" s="23" t="b">
        <v>0</v>
      </c>
      <c r="K539" s="23" t="b">
        <v>0</v>
      </c>
      <c r="L539" s="23" t="b">
        <v>0</v>
      </c>
      <c r="M539" s="23" t="b">
        <v>0</v>
      </c>
      <c r="N539" s="23" t="b">
        <v>0</v>
      </c>
      <c r="O539" s="51"/>
    </row>
    <row r="540">
      <c r="A540" s="23" t="s">
        <v>13473</v>
      </c>
      <c r="B540" s="23" t="b">
        <v>1</v>
      </c>
      <c r="C540" s="23" t="b">
        <v>1</v>
      </c>
      <c r="D540" s="23" t="b">
        <v>1</v>
      </c>
      <c r="E540" s="23" t="b">
        <v>0</v>
      </c>
      <c r="F540" s="23" t="b">
        <v>0</v>
      </c>
      <c r="G540" s="23" t="b">
        <v>0</v>
      </c>
      <c r="H540" s="23" t="b">
        <v>0</v>
      </c>
      <c r="I540" s="23" t="b">
        <v>1</v>
      </c>
      <c r="J540" s="23" t="b">
        <v>0</v>
      </c>
      <c r="K540" s="23" t="b">
        <v>1</v>
      </c>
      <c r="L540" s="23" t="b">
        <v>0</v>
      </c>
      <c r="M540" s="23" t="b">
        <v>1</v>
      </c>
      <c r="N540" s="23" t="b">
        <v>1</v>
      </c>
      <c r="O540" s="51"/>
    </row>
    <row r="541">
      <c r="A541" s="23" t="s">
        <v>13640</v>
      </c>
      <c r="B541" s="23" t="b">
        <v>1</v>
      </c>
      <c r="C541" s="23" t="b">
        <v>1</v>
      </c>
      <c r="D541" s="23" t="b">
        <v>1</v>
      </c>
      <c r="E541" s="23" t="b">
        <v>0</v>
      </c>
      <c r="F541" s="23" t="b">
        <v>0</v>
      </c>
      <c r="G541" s="23" t="b">
        <v>0</v>
      </c>
      <c r="H541" s="23" t="b">
        <v>0</v>
      </c>
      <c r="I541" s="23" t="b">
        <v>1</v>
      </c>
      <c r="J541" s="23" t="b">
        <v>1</v>
      </c>
      <c r="K541" s="23" t="b">
        <v>1</v>
      </c>
      <c r="L541" s="23" t="b">
        <v>1</v>
      </c>
      <c r="M541" s="23" t="b">
        <v>1</v>
      </c>
      <c r="N541" s="23" t="b">
        <v>1</v>
      </c>
      <c r="O541" s="51"/>
    </row>
    <row r="542">
      <c r="A542" s="23" t="s">
        <v>11463</v>
      </c>
      <c r="B542" s="23" t="b">
        <v>1</v>
      </c>
      <c r="C542" s="23" t="b">
        <v>1</v>
      </c>
      <c r="D542" s="23" t="b">
        <v>1</v>
      </c>
      <c r="E542" s="23" t="b">
        <v>1</v>
      </c>
      <c r="F542" s="23" t="b">
        <v>1</v>
      </c>
      <c r="G542" s="23" t="b">
        <v>1</v>
      </c>
      <c r="H542" s="23" t="b">
        <v>1</v>
      </c>
      <c r="I542" s="23" t="b">
        <v>1</v>
      </c>
      <c r="J542" s="23" t="b">
        <v>1</v>
      </c>
      <c r="K542" s="23" t="b">
        <v>1</v>
      </c>
      <c r="L542" s="23" t="b">
        <v>1</v>
      </c>
      <c r="M542" s="23" t="b">
        <v>1</v>
      </c>
      <c r="N542" s="23" t="b">
        <v>1</v>
      </c>
      <c r="O542" s="51"/>
    </row>
    <row r="543">
      <c r="A543" s="23" t="s">
        <v>9476</v>
      </c>
      <c r="B543" s="23" t="b">
        <v>1</v>
      </c>
      <c r="C543" s="23" t="b">
        <v>1</v>
      </c>
      <c r="D543" s="23" t="b">
        <v>1</v>
      </c>
      <c r="E543" s="23" t="b">
        <v>0</v>
      </c>
      <c r="F543" s="23" t="b">
        <v>0</v>
      </c>
      <c r="G543" s="23" t="b">
        <v>0</v>
      </c>
      <c r="H543" s="23" t="b">
        <v>0</v>
      </c>
      <c r="I543" s="23" t="b">
        <v>1</v>
      </c>
      <c r="J543" s="23" t="b">
        <v>1</v>
      </c>
      <c r="K543" s="23" t="b">
        <v>1</v>
      </c>
      <c r="L543" s="23" t="b">
        <v>1</v>
      </c>
      <c r="M543" s="23" t="b">
        <v>1</v>
      </c>
      <c r="N543" s="23" t="b">
        <v>1</v>
      </c>
      <c r="O543" s="51"/>
    </row>
    <row r="544">
      <c r="A544" s="23" t="s">
        <v>13239</v>
      </c>
      <c r="B544" s="23" t="b">
        <v>0</v>
      </c>
      <c r="C544" s="23" t="b">
        <v>0</v>
      </c>
      <c r="D544" s="23" t="b">
        <v>0</v>
      </c>
      <c r="E544" s="23" t="b">
        <v>0</v>
      </c>
      <c r="F544" s="23" t="b">
        <v>0</v>
      </c>
      <c r="G544" s="23" t="b">
        <v>0</v>
      </c>
      <c r="H544" s="23" t="b">
        <v>0</v>
      </c>
      <c r="I544" s="23" t="b">
        <v>0</v>
      </c>
      <c r="J544" s="23" t="b">
        <v>0</v>
      </c>
      <c r="K544" s="23" t="b">
        <v>0</v>
      </c>
      <c r="L544" s="23" t="b">
        <v>0</v>
      </c>
      <c r="M544" s="23" t="b">
        <v>1</v>
      </c>
      <c r="N544" s="23" t="b">
        <v>0</v>
      </c>
      <c r="O544" s="51"/>
    </row>
    <row r="545">
      <c r="A545" s="23" t="s">
        <v>11235</v>
      </c>
      <c r="B545" s="23" t="b">
        <v>1</v>
      </c>
      <c r="C545" s="23" t="b">
        <v>1</v>
      </c>
      <c r="D545" s="23" t="b">
        <v>1</v>
      </c>
      <c r="E545" s="23" t="b">
        <v>0</v>
      </c>
      <c r="F545" s="23" t="b">
        <v>0</v>
      </c>
      <c r="G545" s="23" t="b">
        <v>0</v>
      </c>
      <c r="H545" s="23" t="b">
        <v>0</v>
      </c>
      <c r="I545" s="23" t="b">
        <v>1</v>
      </c>
      <c r="J545" s="23" t="b">
        <v>0</v>
      </c>
      <c r="K545" s="23" t="b">
        <v>1</v>
      </c>
      <c r="L545" s="23" t="b">
        <v>0</v>
      </c>
      <c r="M545" s="23" t="b">
        <v>1</v>
      </c>
      <c r="N545" s="23" t="b">
        <v>1</v>
      </c>
      <c r="O545" s="51"/>
    </row>
    <row r="546">
      <c r="A546" s="23" t="s">
        <v>5299</v>
      </c>
      <c r="B546" s="23" t="b">
        <v>1</v>
      </c>
      <c r="C546" s="23" t="b">
        <v>1</v>
      </c>
      <c r="D546" s="23" t="b">
        <v>1</v>
      </c>
      <c r="E546" s="23" t="b">
        <v>0</v>
      </c>
      <c r="F546" s="23" t="b">
        <v>0</v>
      </c>
      <c r="G546" s="23" t="b">
        <v>1</v>
      </c>
      <c r="H546" s="23" t="b">
        <v>1</v>
      </c>
      <c r="I546" s="23" t="b">
        <v>1</v>
      </c>
      <c r="J546" s="23" t="b">
        <v>0</v>
      </c>
      <c r="K546" s="23" t="b">
        <v>1</v>
      </c>
      <c r="L546" s="23" t="b">
        <v>0</v>
      </c>
      <c r="M546" s="23" t="b">
        <v>1</v>
      </c>
      <c r="N546" s="23" t="b">
        <v>1</v>
      </c>
      <c r="O546" s="51"/>
    </row>
    <row r="547">
      <c r="A547" s="23" t="s">
        <v>165</v>
      </c>
      <c r="B547" s="23" t="b">
        <v>0</v>
      </c>
      <c r="C547" s="23" t="b">
        <v>0</v>
      </c>
      <c r="D547" s="23" t="b">
        <v>0</v>
      </c>
      <c r="E547" s="23" t="b">
        <v>0</v>
      </c>
      <c r="F547" s="23" t="b">
        <v>0</v>
      </c>
      <c r="G547" s="23" t="b">
        <v>0</v>
      </c>
      <c r="H547" s="23" t="b">
        <v>0</v>
      </c>
      <c r="I547" s="23" t="b">
        <v>0</v>
      </c>
      <c r="J547" s="23" t="b">
        <v>0</v>
      </c>
      <c r="K547" s="23" t="b">
        <v>0</v>
      </c>
      <c r="L547" s="23" t="b">
        <v>0</v>
      </c>
      <c r="M547" s="23" t="b">
        <v>1</v>
      </c>
      <c r="N547" s="23" t="b">
        <v>0</v>
      </c>
      <c r="O547" s="51"/>
    </row>
    <row r="548">
      <c r="A548" s="23" t="s">
        <v>3745</v>
      </c>
      <c r="B548" s="23" t="b">
        <v>1</v>
      </c>
      <c r="C548" s="23" t="b">
        <v>1</v>
      </c>
      <c r="D548" s="23" t="b">
        <v>1</v>
      </c>
      <c r="E548" s="23" t="b">
        <v>1</v>
      </c>
      <c r="F548" s="23" t="b">
        <v>1</v>
      </c>
      <c r="G548" s="23" t="b">
        <v>1</v>
      </c>
      <c r="H548" s="23" t="b">
        <v>1</v>
      </c>
      <c r="I548" s="23" t="b">
        <v>1</v>
      </c>
      <c r="J548" s="23" t="b">
        <v>1</v>
      </c>
      <c r="K548" s="23" t="b">
        <v>1</v>
      </c>
      <c r="L548" s="23" t="b">
        <v>1</v>
      </c>
      <c r="M548" s="23" t="b">
        <v>1</v>
      </c>
      <c r="N548" s="23" t="b">
        <v>1</v>
      </c>
      <c r="O548" s="51"/>
    </row>
    <row r="549">
      <c r="A549" s="23" t="s">
        <v>6317</v>
      </c>
      <c r="B549" s="23" t="b">
        <v>1</v>
      </c>
      <c r="C549" s="23" t="b">
        <v>1</v>
      </c>
      <c r="D549" s="23" t="b">
        <v>1</v>
      </c>
      <c r="E549" s="23" t="b">
        <v>0</v>
      </c>
      <c r="F549" s="23" t="b">
        <v>0</v>
      </c>
      <c r="G549" s="23" t="b">
        <v>0</v>
      </c>
      <c r="H549" s="23" t="b">
        <v>0</v>
      </c>
      <c r="I549" s="23" t="b">
        <v>1</v>
      </c>
      <c r="J549" s="23" t="b">
        <v>0</v>
      </c>
      <c r="K549" s="23" t="b">
        <v>1</v>
      </c>
      <c r="L549" s="23" t="b">
        <v>0</v>
      </c>
      <c r="M549" s="23" t="b">
        <v>1</v>
      </c>
      <c r="N549" s="23" t="b">
        <v>1</v>
      </c>
      <c r="O549" s="51"/>
    </row>
    <row r="550">
      <c r="A550" s="23" t="s">
        <v>6161</v>
      </c>
      <c r="B550" s="23" t="b">
        <v>1</v>
      </c>
      <c r="C550" s="23" t="b">
        <v>1</v>
      </c>
      <c r="D550" s="23" t="b">
        <v>1</v>
      </c>
      <c r="E550" s="23" t="b">
        <v>1</v>
      </c>
      <c r="F550" s="23" t="b">
        <v>1</v>
      </c>
      <c r="G550" s="23" t="b">
        <v>1</v>
      </c>
      <c r="H550" s="23" t="b">
        <v>1</v>
      </c>
      <c r="I550" s="23" t="b">
        <v>1</v>
      </c>
      <c r="J550" s="23" t="b">
        <v>1</v>
      </c>
      <c r="K550" s="23" t="b">
        <v>1</v>
      </c>
      <c r="L550" s="23" t="b">
        <v>1</v>
      </c>
      <c r="M550" s="23" t="b">
        <v>1</v>
      </c>
      <c r="N550" s="23" t="b">
        <v>1</v>
      </c>
      <c r="O550" s="51"/>
    </row>
    <row r="551">
      <c r="A551" s="23" t="s">
        <v>1328</v>
      </c>
      <c r="B551" s="23" t="b">
        <v>1</v>
      </c>
      <c r="C551" s="23" t="b">
        <v>1</v>
      </c>
      <c r="D551" s="23" t="b">
        <v>1</v>
      </c>
      <c r="E551" s="23" t="b">
        <v>0</v>
      </c>
      <c r="F551" s="23" t="b">
        <v>0</v>
      </c>
      <c r="G551" s="23" t="b">
        <v>0</v>
      </c>
      <c r="H551" s="23" t="b">
        <v>0</v>
      </c>
      <c r="I551" s="23" t="b">
        <v>1</v>
      </c>
      <c r="J551" s="23" t="b">
        <v>1</v>
      </c>
      <c r="K551" s="23" t="b">
        <v>1</v>
      </c>
      <c r="L551" s="23" t="b">
        <v>1</v>
      </c>
      <c r="M551" s="23" t="b">
        <v>1</v>
      </c>
      <c r="N551" s="23" t="b">
        <v>1</v>
      </c>
      <c r="O551" s="51"/>
    </row>
    <row r="552">
      <c r="A552" s="23" t="s">
        <v>9694</v>
      </c>
      <c r="B552" s="23" t="b">
        <v>1</v>
      </c>
      <c r="C552" s="23" t="b">
        <v>1</v>
      </c>
      <c r="D552" s="23" t="b">
        <v>1</v>
      </c>
      <c r="E552" s="23" t="b">
        <v>0</v>
      </c>
      <c r="F552" s="23" t="b">
        <v>0</v>
      </c>
      <c r="G552" s="23" t="b">
        <v>0</v>
      </c>
      <c r="H552" s="23" t="b">
        <v>0</v>
      </c>
      <c r="I552" s="23" t="b">
        <v>1</v>
      </c>
      <c r="J552" s="23" t="b">
        <v>0</v>
      </c>
      <c r="K552" s="23" t="b">
        <v>1</v>
      </c>
      <c r="L552" s="23" t="b">
        <v>0</v>
      </c>
      <c r="M552" s="23" t="b">
        <v>1</v>
      </c>
      <c r="N552" s="23" t="b">
        <v>1</v>
      </c>
      <c r="O552" s="51"/>
    </row>
    <row r="553">
      <c r="A553" s="23" t="s">
        <v>7711</v>
      </c>
      <c r="B553" s="23" t="b">
        <v>0</v>
      </c>
      <c r="C553" s="23" t="b">
        <v>0</v>
      </c>
      <c r="D553" s="23" t="b">
        <v>0</v>
      </c>
      <c r="E553" s="23" t="b">
        <v>0</v>
      </c>
      <c r="F553" s="23" t="b">
        <v>0</v>
      </c>
      <c r="G553" s="23" t="b">
        <v>0</v>
      </c>
      <c r="H553" s="23" t="b">
        <v>0</v>
      </c>
      <c r="I553" s="23" t="b">
        <v>1</v>
      </c>
      <c r="J553" s="23" t="b">
        <v>0</v>
      </c>
      <c r="K553" s="23" t="b">
        <v>0</v>
      </c>
      <c r="L553" s="23" t="b">
        <v>0</v>
      </c>
      <c r="M553" s="23" t="b">
        <v>0</v>
      </c>
      <c r="N553" s="23" t="b">
        <v>0</v>
      </c>
      <c r="O553" s="51"/>
    </row>
    <row r="554">
      <c r="A554" s="23" t="s">
        <v>11017</v>
      </c>
      <c r="B554" s="23" t="b">
        <v>1</v>
      </c>
      <c r="C554" s="23" t="b">
        <v>1</v>
      </c>
      <c r="D554" s="23" t="b">
        <v>1</v>
      </c>
      <c r="E554" s="23" t="b">
        <v>0</v>
      </c>
      <c r="F554" s="23" t="b">
        <v>0</v>
      </c>
      <c r="G554" s="23" t="b">
        <v>1</v>
      </c>
      <c r="H554" s="23" t="b">
        <v>1</v>
      </c>
      <c r="I554" s="23" t="b">
        <v>1</v>
      </c>
      <c r="J554" s="23" t="b">
        <v>0</v>
      </c>
      <c r="K554" s="23" t="b">
        <v>1</v>
      </c>
      <c r="L554" s="23" t="b">
        <v>0</v>
      </c>
      <c r="M554" s="23" t="b">
        <v>1</v>
      </c>
      <c r="N554" s="23" t="b">
        <v>1</v>
      </c>
      <c r="O554" s="51"/>
    </row>
    <row r="555">
      <c r="A555" s="23" t="s">
        <v>11265</v>
      </c>
      <c r="B555" s="23" t="b">
        <v>1</v>
      </c>
      <c r="C555" s="23" t="b">
        <v>1</v>
      </c>
      <c r="D555" s="23" t="b">
        <v>1</v>
      </c>
      <c r="E555" s="23" t="b">
        <v>1</v>
      </c>
      <c r="F555" s="23" t="b">
        <v>1</v>
      </c>
      <c r="G555" s="23" t="b">
        <v>1</v>
      </c>
      <c r="H555" s="23" t="b">
        <v>1</v>
      </c>
      <c r="I555" s="23" t="b">
        <v>1</v>
      </c>
      <c r="J555" s="23" t="b">
        <v>1</v>
      </c>
      <c r="K555" s="23" t="b">
        <v>1</v>
      </c>
      <c r="L555" s="23" t="b">
        <v>1</v>
      </c>
      <c r="M555" s="23" t="b">
        <v>1</v>
      </c>
      <c r="N555" s="23" t="b">
        <v>1</v>
      </c>
      <c r="O555" s="51"/>
    </row>
    <row r="556">
      <c r="A556" s="23" t="s">
        <v>8533</v>
      </c>
      <c r="B556" s="23" t="b">
        <v>1</v>
      </c>
      <c r="C556" s="23" t="b">
        <v>1</v>
      </c>
      <c r="D556" s="23" t="b">
        <v>1</v>
      </c>
      <c r="E556" s="23" t="b">
        <v>0</v>
      </c>
      <c r="F556" s="23" t="b">
        <v>0</v>
      </c>
      <c r="G556" s="23" t="b">
        <v>1</v>
      </c>
      <c r="H556" s="23" t="b">
        <v>1</v>
      </c>
      <c r="I556" s="23" t="b">
        <v>1</v>
      </c>
      <c r="J556" s="23" t="b">
        <v>0</v>
      </c>
      <c r="K556" s="23" t="b">
        <v>0</v>
      </c>
      <c r="L556" s="23" t="b">
        <v>0</v>
      </c>
      <c r="M556" s="23" t="b">
        <v>1</v>
      </c>
      <c r="N556" s="23" t="b">
        <v>1</v>
      </c>
      <c r="O556" s="51"/>
    </row>
    <row r="557">
      <c r="A557" s="23" t="s">
        <v>14852</v>
      </c>
      <c r="B557" s="23" t="b">
        <v>0</v>
      </c>
      <c r="C557" s="23" t="b">
        <v>0</v>
      </c>
      <c r="D557" s="23" t="b">
        <v>0</v>
      </c>
      <c r="E557" s="23" t="b">
        <v>0</v>
      </c>
      <c r="F557" s="23" t="b">
        <v>0</v>
      </c>
      <c r="G557" s="23" t="b">
        <v>0</v>
      </c>
      <c r="H557" s="23" t="b">
        <v>0</v>
      </c>
      <c r="I557" s="23" t="b">
        <v>0</v>
      </c>
      <c r="J557" s="23" t="b">
        <v>0</v>
      </c>
      <c r="K557" s="23" t="b">
        <v>0</v>
      </c>
      <c r="L557" s="23" t="b">
        <v>0</v>
      </c>
      <c r="M557" s="23" t="b">
        <v>1</v>
      </c>
      <c r="N557" s="23" t="b">
        <v>0</v>
      </c>
      <c r="O557" s="51"/>
    </row>
    <row r="558">
      <c r="A558" s="23" t="s">
        <v>5395</v>
      </c>
      <c r="B558" s="23" t="b">
        <v>1</v>
      </c>
      <c r="C558" s="23" t="b">
        <v>1</v>
      </c>
      <c r="D558" s="23" t="b">
        <v>1</v>
      </c>
      <c r="E558" s="23" t="b">
        <v>1</v>
      </c>
      <c r="F558" s="23" t="b">
        <v>1</v>
      </c>
      <c r="G558" s="23" t="b">
        <v>1</v>
      </c>
      <c r="H558" s="23" t="b">
        <v>1</v>
      </c>
      <c r="I558" s="23" t="b">
        <v>1</v>
      </c>
      <c r="J558" s="23" t="b">
        <v>1</v>
      </c>
      <c r="K558" s="23" t="b">
        <v>1</v>
      </c>
      <c r="L558" s="23" t="b">
        <v>1</v>
      </c>
      <c r="M558" s="23" t="b">
        <v>1</v>
      </c>
      <c r="N558" s="23" t="b">
        <v>1</v>
      </c>
      <c r="O558" s="51"/>
    </row>
    <row r="559">
      <c r="A559" s="23" t="s">
        <v>1637</v>
      </c>
      <c r="B559" s="23" t="b">
        <v>1</v>
      </c>
      <c r="C559" s="23" t="b">
        <v>1</v>
      </c>
      <c r="D559" s="23" t="b">
        <v>1</v>
      </c>
      <c r="E559" s="23" t="b">
        <v>1</v>
      </c>
      <c r="F559" s="23" t="b">
        <v>1</v>
      </c>
      <c r="G559" s="23" t="b">
        <v>1</v>
      </c>
      <c r="H559" s="23" t="b">
        <v>1</v>
      </c>
      <c r="I559" s="23" t="b">
        <v>1</v>
      </c>
      <c r="J559" s="23" t="b">
        <v>1</v>
      </c>
      <c r="K559" s="23" t="b">
        <v>1</v>
      </c>
      <c r="L559" s="23" t="b">
        <v>1</v>
      </c>
      <c r="M559" s="23" t="b">
        <v>1</v>
      </c>
      <c r="N559" s="23" t="b">
        <v>1</v>
      </c>
      <c r="O559" s="51"/>
    </row>
    <row r="560">
      <c r="A560" s="23" t="s">
        <v>13009</v>
      </c>
      <c r="B560" s="23" t="b">
        <v>1</v>
      </c>
      <c r="C560" s="23" t="b">
        <v>1</v>
      </c>
      <c r="D560" s="23" t="b">
        <v>1</v>
      </c>
      <c r="E560" s="23" t="b">
        <v>0</v>
      </c>
      <c r="F560" s="23" t="b">
        <v>0</v>
      </c>
      <c r="G560" s="23" t="b">
        <v>0</v>
      </c>
      <c r="H560" s="23" t="b">
        <v>0</v>
      </c>
      <c r="I560" s="23" t="b">
        <v>1</v>
      </c>
      <c r="J560" s="23" t="b">
        <v>0</v>
      </c>
      <c r="K560" s="23" t="b">
        <v>1</v>
      </c>
      <c r="L560" s="23" t="b">
        <v>0</v>
      </c>
      <c r="M560" s="23" t="b">
        <v>1</v>
      </c>
      <c r="N560" s="23" t="b">
        <v>1</v>
      </c>
      <c r="O560" s="51"/>
    </row>
    <row r="561">
      <c r="A561" s="23" t="s">
        <v>15665</v>
      </c>
      <c r="B561" s="23" t="b">
        <v>1</v>
      </c>
      <c r="C561" s="23" t="b">
        <v>1</v>
      </c>
      <c r="D561" s="23" t="b">
        <v>1</v>
      </c>
      <c r="E561" s="23" t="b">
        <v>0</v>
      </c>
      <c r="F561" s="23" t="b">
        <v>0</v>
      </c>
      <c r="G561" s="23" t="b">
        <v>1</v>
      </c>
      <c r="H561" s="23" t="b">
        <v>1</v>
      </c>
      <c r="I561" s="23" t="b">
        <v>1</v>
      </c>
      <c r="J561" s="23" t="b">
        <v>0</v>
      </c>
      <c r="K561" s="23" t="b">
        <v>1</v>
      </c>
      <c r="L561" s="23" t="b">
        <v>0</v>
      </c>
      <c r="M561" s="23" t="b">
        <v>1</v>
      </c>
      <c r="N561" s="23" t="b">
        <v>1</v>
      </c>
      <c r="O561" s="51"/>
    </row>
    <row r="562">
      <c r="A562" s="23" t="s">
        <v>7249</v>
      </c>
      <c r="B562" s="23" t="b">
        <v>0</v>
      </c>
      <c r="C562" s="23" t="b">
        <v>0</v>
      </c>
      <c r="D562" s="23" t="b">
        <v>0</v>
      </c>
      <c r="E562" s="23" t="b">
        <v>0</v>
      </c>
      <c r="F562" s="23" t="b">
        <v>0</v>
      </c>
      <c r="G562" s="23" t="b">
        <v>0</v>
      </c>
      <c r="H562" s="23" t="b">
        <v>0</v>
      </c>
      <c r="I562" s="23" t="b">
        <v>0</v>
      </c>
      <c r="J562" s="23" t="b">
        <v>0</v>
      </c>
      <c r="K562" s="23" t="b">
        <v>0</v>
      </c>
      <c r="L562" s="23" t="b">
        <v>0</v>
      </c>
      <c r="M562" s="23" t="b">
        <v>0</v>
      </c>
      <c r="N562" s="23" t="b">
        <v>0</v>
      </c>
      <c r="O562" s="51"/>
    </row>
    <row r="563">
      <c r="A563" s="23" t="s">
        <v>17577</v>
      </c>
      <c r="B563" s="23" t="b">
        <v>0</v>
      </c>
      <c r="C563" s="23" t="b">
        <v>0</v>
      </c>
      <c r="D563" s="23" t="b">
        <v>0</v>
      </c>
      <c r="E563" s="23" t="b">
        <v>0</v>
      </c>
      <c r="F563" s="23" t="b">
        <v>0</v>
      </c>
      <c r="G563" s="23" t="b">
        <v>0</v>
      </c>
      <c r="H563" s="23" t="b">
        <v>0</v>
      </c>
      <c r="I563" s="23" t="b">
        <v>0</v>
      </c>
      <c r="J563" s="23" t="b">
        <v>0</v>
      </c>
      <c r="K563" s="23" t="b">
        <v>0</v>
      </c>
      <c r="L563" s="23" t="b">
        <v>0</v>
      </c>
      <c r="M563" s="23" t="b">
        <v>0</v>
      </c>
      <c r="N563" s="23" t="b">
        <v>0</v>
      </c>
      <c r="O563" s="51"/>
    </row>
    <row r="564">
      <c r="A564" s="23" t="s">
        <v>3700</v>
      </c>
      <c r="B564" s="23" t="b">
        <v>0</v>
      </c>
      <c r="C564" s="23" t="b">
        <v>0</v>
      </c>
      <c r="D564" s="23" t="b">
        <v>0</v>
      </c>
      <c r="E564" s="23" t="b">
        <v>0</v>
      </c>
      <c r="F564" s="23" t="b">
        <v>0</v>
      </c>
      <c r="G564" s="23" t="b">
        <v>0</v>
      </c>
      <c r="H564" s="23" t="b">
        <v>0</v>
      </c>
      <c r="I564" s="23" t="b">
        <v>0</v>
      </c>
      <c r="J564" s="23" t="b">
        <v>0</v>
      </c>
      <c r="K564" s="23" t="b">
        <v>0</v>
      </c>
      <c r="L564" s="23" t="b">
        <v>0</v>
      </c>
      <c r="M564" s="23" t="b">
        <v>1</v>
      </c>
      <c r="N564" s="23" t="b">
        <v>0</v>
      </c>
      <c r="O564" s="51"/>
    </row>
    <row r="565">
      <c r="A565" s="23" t="s">
        <v>2897</v>
      </c>
      <c r="B565" s="23" t="b">
        <v>0</v>
      </c>
      <c r="C565" s="23" t="b">
        <v>0</v>
      </c>
      <c r="D565" s="23" t="b">
        <v>0</v>
      </c>
      <c r="E565" s="23" t="b">
        <v>0</v>
      </c>
      <c r="F565" s="23" t="b">
        <v>0</v>
      </c>
      <c r="G565" s="23" t="b">
        <v>0</v>
      </c>
      <c r="H565" s="23" t="b">
        <v>0</v>
      </c>
      <c r="I565" s="23" t="b">
        <v>1</v>
      </c>
      <c r="J565" s="23" t="b">
        <v>0</v>
      </c>
      <c r="K565" s="23" t="b">
        <v>0</v>
      </c>
      <c r="L565" s="23" t="b">
        <v>0</v>
      </c>
      <c r="M565" s="23" t="b">
        <v>0</v>
      </c>
      <c r="N565" s="23" t="b">
        <v>0</v>
      </c>
      <c r="O565" s="51"/>
    </row>
    <row r="566">
      <c r="A566" s="23" t="s">
        <v>167</v>
      </c>
      <c r="B566" s="23" t="b">
        <v>0</v>
      </c>
      <c r="C566" s="23" t="b">
        <v>0</v>
      </c>
      <c r="D566" s="23" t="b">
        <v>0</v>
      </c>
      <c r="E566" s="23" t="b">
        <v>0</v>
      </c>
      <c r="F566" s="23" t="b">
        <v>0</v>
      </c>
      <c r="G566" s="23" t="b">
        <v>0</v>
      </c>
      <c r="H566" s="23" t="b">
        <v>0</v>
      </c>
      <c r="I566" s="23" t="b">
        <v>0</v>
      </c>
      <c r="J566" s="23" t="b">
        <v>0</v>
      </c>
      <c r="K566" s="23" t="b">
        <v>0</v>
      </c>
      <c r="L566" s="23" t="b">
        <v>0</v>
      </c>
      <c r="M566" s="23" t="b">
        <v>0</v>
      </c>
      <c r="N566" s="23" t="b">
        <v>0</v>
      </c>
      <c r="O566" s="51"/>
    </row>
    <row r="567">
      <c r="A567" s="23" t="s">
        <v>2023</v>
      </c>
      <c r="B567" s="23" t="b">
        <v>0</v>
      </c>
      <c r="C567" s="23" t="b">
        <v>0</v>
      </c>
      <c r="D567" s="23" t="b">
        <v>0</v>
      </c>
      <c r="E567" s="23" t="b">
        <v>0</v>
      </c>
      <c r="F567" s="23" t="b">
        <v>0</v>
      </c>
      <c r="G567" s="23" t="b">
        <v>0</v>
      </c>
      <c r="H567" s="23" t="b">
        <v>0</v>
      </c>
      <c r="I567" s="23" t="b">
        <v>0</v>
      </c>
      <c r="J567" s="23" t="b">
        <v>0</v>
      </c>
      <c r="K567" s="23" t="b">
        <v>0</v>
      </c>
      <c r="L567" s="23" t="b">
        <v>0</v>
      </c>
      <c r="M567" s="23" t="b">
        <v>1</v>
      </c>
      <c r="N567" s="23" t="b">
        <v>0</v>
      </c>
      <c r="O567" s="51"/>
    </row>
    <row r="568">
      <c r="A568" s="23" t="s">
        <v>8749</v>
      </c>
      <c r="B568" s="23" t="b">
        <v>1</v>
      </c>
      <c r="C568" s="23" t="b">
        <v>1</v>
      </c>
      <c r="D568" s="23" t="b">
        <v>1</v>
      </c>
      <c r="E568" s="23" t="b">
        <v>0</v>
      </c>
      <c r="F568" s="23" t="b">
        <v>0</v>
      </c>
      <c r="G568" s="23" t="b">
        <v>1</v>
      </c>
      <c r="H568" s="23" t="b">
        <v>1</v>
      </c>
      <c r="I568" s="23" t="b">
        <v>1</v>
      </c>
      <c r="J568" s="23" t="b">
        <v>0</v>
      </c>
      <c r="K568" s="23" t="b">
        <v>1</v>
      </c>
      <c r="L568" s="23" t="b">
        <v>0</v>
      </c>
      <c r="M568" s="23" t="b">
        <v>1</v>
      </c>
      <c r="N568" s="23" t="b">
        <v>1</v>
      </c>
      <c r="O568" s="51"/>
    </row>
    <row r="569">
      <c r="A569" s="23" t="s">
        <v>1370</v>
      </c>
      <c r="B569" s="23" t="b">
        <v>0</v>
      </c>
      <c r="C569" s="23" t="b">
        <v>0</v>
      </c>
      <c r="D569" s="23" t="b">
        <v>0</v>
      </c>
      <c r="E569" s="23" t="b">
        <v>0</v>
      </c>
      <c r="F569" s="23" t="b">
        <v>0</v>
      </c>
      <c r="G569" s="23" t="b">
        <v>0</v>
      </c>
      <c r="H569" s="23" t="b">
        <v>0</v>
      </c>
      <c r="I569" s="23" t="b">
        <v>0</v>
      </c>
      <c r="J569" s="23" t="b">
        <v>0</v>
      </c>
      <c r="K569" s="23" t="b">
        <v>0</v>
      </c>
      <c r="L569" s="23" t="b">
        <v>0</v>
      </c>
      <c r="M569" s="23" t="b">
        <v>0</v>
      </c>
      <c r="N569" s="23" t="b">
        <v>0</v>
      </c>
      <c r="O569" s="51"/>
    </row>
    <row r="570">
      <c r="A570" s="23" t="s">
        <v>17582</v>
      </c>
      <c r="B570" s="23" t="b">
        <v>1</v>
      </c>
      <c r="C570" s="23" t="b">
        <v>1</v>
      </c>
      <c r="D570" s="23" t="b">
        <v>1</v>
      </c>
      <c r="E570" s="23" t="b">
        <v>0</v>
      </c>
      <c r="F570" s="23" t="b">
        <v>0</v>
      </c>
      <c r="G570" s="23" t="b">
        <v>1</v>
      </c>
      <c r="H570" s="23" t="b">
        <v>1</v>
      </c>
      <c r="I570" s="23" t="b">
        <v>1</v>
      </c>
      <c r="J570" s="23" t="b">
        <v>0</v>
      </c>
      <c r="K570" s="23" t="b">
        <v>1</v>
      </c>
      <c r="L570" s="23" t="b">
        <v>0</v>
      </c>
      <c r="M570" s="23" t="b">
        <v>1</v>
      </c>
      <c r="N570" s="23" t="b">
        <v>1</v>
      </c>
      <c r="O570" s="51"/>
    </row>
    <row r="571">
      <c r="A571" s="23" t="s">
        <v>11580</v>
      </c>
      <c r="B571" s="23" t="b">
        <v>1</v>
      </c>
      <c r="C571" s="23" t="b">
        <v>1</v>
      </c>
      <c r="D571" s="23" t="b">
        <v>1</v>
      </c>
      <c r="E571" s="23" t="b">
        <v>0</v>
      </c>
      <c r="F571" s="23" t="b">
        <v>0</v>
      </c>
      <c r="G571" s="23" t="b">
        <v>1</v>
      </c>
      <c r="H571" s="23" t="b">
        <v>1</v>
      </c>
      <c r="I571" s="23" t="b">
        <v>1</v>
      </c>
      <c r="J571" s="23" t="b">
        <v>0</v>
      </c>
      <c r="K571" s="23" t="b">
        <v>1</v>
      </c>
      <c r="L571" s="23" t="b">
        <v>0</v>
      </c>
      <c r="M571" s="23" t="b">
        <v>1</v>
      </c>
      <c r="N571" s="23" t="b">
        <v>1</v>
      </c>
      <c r="O571" s="51"/>
    </row>
    <row r="572">
      <c r="A572" s="23" t="s">
        <v>11341</v>
      </c>
      <c r="B572" s="23" t="b">
        <v>1</v>
      </c>
      <c r="C572" s="23" t="b">
        <v>1</v>
      </c>
      <c r="D572" s="23" t="b">
        <v>1</v>
      </c>
      <c r="E572" s="23" t="b">
        <v>0</v>
      </c>
      <c r="F572" s="23" t="b">
        <v>0</v>
      </c>
      <c r="G572" s="23" t="b">
        <v>1</v>
      </c>
      <c r="H572" s="23" t="b">
        <v>1</v>
      </c>
      <c r="I572" s="23" t="b">
        <v>1</v>
      </c>
      <c r="J572" s="23" t="b">
        <v>0</v>
      </c>
      <c r="K572" s="23" t="b">
        <v>1</v>
      </c>
      <c r="L572" s="23" t="b">
        <v>0</v>
      </c>
      <c r="M572" s="23" t="b">
        <v>1</v>
      </c>
      <c r="N572" s="23" t="b">
        <v>1</v>
      </c>
      <c r="O572" s="51"/>
    </row>
    <row r="573">
      <c r="A573" s="23" t="s">
        <v>5689</v>
      </c>
      <c r="B573" s="23" t="b">
        <v>0</v>
      </c>
      <c r="C573" s="23" t="b">
        <v>0</v>
      </c>
      <c r="D573" s="23" t="b">
        <v>0</v>
      </c>
      <c r="E573" s="23" t="b">
        <v>0</v>
      </c>
      <c r="F573" s="23" t="b">
        <v>0</v>
      </c>
      <c r="G573" s="23" t="b">
        <v>0</v>
      </c>
      <c r="H573" s="23" t="b">
        <v>0</v>
      </c>
      <c r="I573" s="23" t="b">
        <v>1</v>
      </c>
      <c r="J573" s="23" t="b">
        <v>0</v>
      </c>
      <c r="K573" s="23" t="b">
        <v>0</v>
      </c>
      <c r="L573" s="23" t="b">
        <v>0</v>
      </c>
      <c r="M573" s="23" t="b">
        <v>0</v>
      </c>
      <c r="N573" s="23" t="b">
        <v>0</v>
      </c>
      <c r="O573" s="51"/>
    </row>
    <row r="574">
      <c r="A574" s="23" t="s">
        <v>12864</v>
      </c>
      <c r="B574" s="23" t="b">
        <v>1</v>
      </c>
      <c r="C574" s="23" t="b">
        <v>1</v>
      </c>
      <c r="D574" s="23" t="b">
        <v>1</v>
      </c>
      <c r="E574" s="23" t="b">
        <v>1</v>
      </c>
      <c r="F574" s="23" t="b">
        <v>1</v>
      </c>
      <c r="G574" s="23" t="b">
        <v>1</v>
      </c>
      <c r="H574" s="23" t="b">
        <v>1</v>
      </c>
      <c r="I574" s="23" t="b">
        <v>1</v>
      </c>
      <c r="J574" s="23" t="b">
        <v>1</v>
      </c>
      <c r="K574" s="23" t="b">
        <v>1</v>
      </c>
      <c r="L574" s="23" t="b">
        <v>1</v>
      </c>
      <c r="M574" s="23" t="b">
        <v>1</v>
      </c>
      <c r="N574" s="23" t="b">
        <v>1</v>
      </c>
      <c r="O574" s="51"/>
    </row>
    <row r="575">
      <c r="A575" s="23" t="s">
        <v>12157</v>
      </c>
      <c r="B575" s="23" t="b">
        <v>0</v>
      </c>
      <c r="C575" s="23" t="b">
        <v>0</v>
      </c>
      <c r="D575" s="23" t="b">
        <v>0</v>
      </c>
      <c r="E575" s="23" t="b">
        <v>0</v>
      </c>
      <c r="F575" s="23" t="b">
        <v>0</v>
      </c>
      <c r="G575" s="23" t="b">
        <v>0</v>
      </c>
      <c r="H575" s="23" t="b">
        <v>0</v>
      </c>
      <c r="I575" s="23" t="b">
        <v>1</v>
      </c>
      <c r="J575" s="23" t="b">
        <v>1</v>
      </c>
      <c r="K575" s="23" t="b">
        <v>1</v>
      </c>
      <c r="L575" s="23" t="b">
        <v>1</v>
      </c>
      <c r="M575" s="23" t="b">
        <v>0</v>
      </c>
      <c r="N575" s="23" t="b">
        <v>0</v>
      </c>
      <c r="O575" s="51"/>
    </row>
    <row r="576">
      <c r="A576" s="23" t="s">
        <v>8786</v>
      </c>
      <c r="B576" s="23" t="b">
        <v>0</v>
      </c>
      <c r="C576" s="23" t="b">
        <v>0</v>
      </c>
      <c r="D576" s="23" t="b">
        <v>0</v>
      </c>
      <c r="E576" s="23" t="b">
        <v>0</v>
      </c>
      <c r="F576" s="23" t="b">
        <v>0</v>
      </c>
      <c r="G576" s="23" t="b">
        <v>0</v>
      </c>
      <c r="H576" s="23" t="b">
        <v>0</v>
      </c>
      <c r="I576" s="23" t="b">
        <v>1</v>
      </c>
      <c r="J576" s="23" t="b">
        <v>0</v>
      </c>
      <c r="K576" s="23" t="b">
        <v>1</v>
      </c>
      <c r="L576" s="23" t="b">
        <v>0</v>
      </c>
      <c r="M576" s="23" t="b">
        <v>0</v>
      </c>
      <c r="N576" s="23" t="b">
        <v>0</v>
      </c>
      <c r="O576" s="51"/>
    </row>
    <row r="577">
      <c r="A577" s="23" t="s">
        <v>9482</v>
      </c>
      <c r="B577" s="23" t="b">
        <v>1</v>
      </c>
      <c r="C577" s="23" t="b">
        <v>1</v>
      </c>
      <c r="D577" s="23" t="b">
        <v>1</v>
      </c>
      <c r="E577" s="23" t="b">
        <v>0</v>
      </c>
      <c r="F577" s="23" t="b">
        <v>0</v>
      </c>
      <c r="G577" s="23" t="b">
        <v>0</v>
      </c>
      <c r="H577" s="23" t="b">
        <v>0</v>
      </c>
      <c r="I577" s="23" t="b">
        <v>1</v>
      </c>
      <c r="J577" s="23" t="b">
        <v>0</v>
      </c>
      <c r="K577" s="23" t="b">
        <v>1</v>
      </c>
      <c r="L577" s="23" t="b">
        <v>0</v>
      </c>
      <c r="M577" s="23" t="b">
        <v>1</v>
      </c>
      <c r="N577" s="23" t="b">
        <v>1</v>
      </c>
      <c r="O577" s="51"/>
    </row>
    <row r="578">
      <c r="A578" s="23" t="s">
        <v>11948</v>
      </c>
      <c r="B578" s="23" t="b">
        <v>0</v>
      </c>
      <c r="C578" s="23" t="b">
        <v>0</v>
      </c>
      <c r="D578" s="23" t="b">
        <v>0</v>
      </c>
      <c r="E578" s="23" t="b">
        <v>0</v>
      </c>
      <c r="F578" s="23" t="b">
        <v>0</v>
      </c>
      <c r="G578" s="23" t="b">
        <v>0</v>
      </c>
      <c r="H578" s="23" t="b">
        <v>0</v>
      </c>
      <c r="I578" s="23" t="b">
        <v>1</v>
      </c>
      <c r="J578" s="23" t="b">
        <v>1</v>
      </c>
      <c r="K578" s="23" t="b">
        <v>1</v>
      </c>
      <c r="L578" s="23" t="b">
        <v>1</v>
      </c>
      <c r="M578" s="23" t="b">
        <v>0</v>
      </c>
      <c r="N578" s="23" t="b">
        <v>0</v>
      </c>
      <c r="O578" s="51"/>
    </row>
    <row r="579">
      <c r="A579" s="23" t="s">
        <v>14463</v>
      </c>
      <c r="B579" s="23" t="b">
        <v>1</v>
      </c>
      <c r="C579" s="23" t="b">
        <v>1</v>
      </c>
      <c r="D579" s="23" t="b">
        <v>1</v>
      </c>
      <c r="E579" s="23" t="b">
        <v>0</v>
      </c>
      <c r="F579" s="23" t="b">
        <v>0</v>
      </c>
      <c r="G579" s="23" t="b">
        <v>1</v>
      </c>
      <c r="H579" s="23" t="b">
        <v>1</v>
      </c>
      <c r="I579" s="23" t="b">
        <v>1</v>
      </c>
      <c r="J579" s="23" t="b">
        <v>0</v>
      </c>
      <c r="K579" s="23" t="b">
        <v>1</v>
      </c>
      <c r="L579" s="23" t="b">
        <v>0</v>
      </c>
      <c r="M579" s="23" t="b">
        <v>1</v>
      </c>
      <c r="N579" s="23" t="b">
        <v>1</v>
      </c>
      <c r="O579" s="51"/>
    </row>
    <row r="580">
      <c r="A580" s="23" t="s">
        <v>10729</v>
      </c>
      <c r="B580" s="23" t="b">
        <v>1</v>
      </c>
      <c r="C580" s="23" t="b">
        <v>1</v>
      </c>
      <c r="D580" s="23" t="b">
        <v>1</v>
      </c>
      <c r="E580" s="23" t="b">
        <v>0</v>
      </c>
      <c r="F580" s="23" t="b">
        <v>0</v>
      </c>
      <c r="G580" s="23" t="b">
        <v>0</v>
      </c>
      <c r="H580" s="23" t="b">
        <v>0</v>
      </c>
      <c r="I580" s="23" t="b">
        <v>1</v>
      </c>
      <c r="J580" s="23" t="b">
        <v>0</v>
      </c>
      <c r="K580" s="23" t="b">
        <v>1</v>
      </c>
      <c r="L580" s="23" t="b">
        <v>0</v>
      </c>
      <c r="M580" s="23" t="b">
        <v>1</v>
      </c>
      <c r="N580" s="23" t="b">
        <v>1</v>
      </c>
      <c r="O580" s="51"/>
    </row>
    <row r="581">
      <c r="A581" s="23" t="s">
        <v>12945</v>
      </c>
      <c r="B581" s="23" t="b">
        <v>1</v>
      </c>
      <c r="C581" s="23" t="b">
        <v>1</v>
      </c>
      <c r="D581" s="23" t="b">
        <v>1</v>
      </c>
      <c r="E581" s="23" t="b">
        <v>0</v>
      </c>
      <c r="F581" s="23" t="b">
        <v>0</v>
      </c>
      <c r="G581" s="23" t="b">
        <v>1</v>
      </c>
      <c r="H581" s="23" t="b">
        <v>1</v>
      </c>
      <c r="I581" s="23" t="b">
        <v>1</v>
      </c>
      <c r="J581" s="23" t="b">
        <v>0</v>
      </c>
      <c r="K581" s="23" t="b">
        <v>1</v>
      </c>
      <c r="L581" s="23" t="b">
        <v>0</v>
      </c>
      <c r="M581" s="23" t="b">
        <v>1</v>
      </c>
      <c r="N581" s="23" t="b">
        <v>1</v>
      </c>
      <c r="O581" s="51"/>
    </row>
    <row r="582">
      <c r="A582" s="23" t="s">
        <v>169</v>
      </c>
      <c r="B582" s="23" t="b">
        <v>1</v>
      </c>
      <c r="C582" s="23" t="b">
        <v>1</v>
      </c>
      <c r="D582" s="23" t="b">
        <v>1</v>
      </c>
      <c r="E582" s="23" t="b">
        <v>1</v>
      </c>
      <c r="F582" s="23" t="b">
        <v>1</v>
      </c>
      <c r="G582" s="23" t="b">
        <v>1</v>
      </c>
      <c r="H582" s="23" t="b">
        <v>1</v>
      </c>
      <c r="I582" s="23" t="b">
        <v>1</v>
      </c>
      <c r="J582" s="23" t="b">
        <v>1</v>
      </c>
      <c r="K582" s="23" t="b">
        <v>1</v>
      </c>
      <c r="L582" s="23" t="b">
        <v>1</v>
      </c>
      <c r="M582" s="23" t="b">
        <v>1</v>
      </c>
      <c r="N582" s="23" t="b">
        <v>1</v>
      </c>
      <c r="O582" s="51"/>
    </row>
    <row r="583">
      <c r="A583" s="23" t="s">
        <v>171</v>
      </c>
      <c r="B583" s="23" t="b">
        <v>0</v>
      </c>
      <c r="C583" s="23" t="b">
        <v>0</v>
      </c>
      <c r="D583" s="23" t="b">
        <v>0</v>
      </c>
      <c r="E583" s="23" t="b">
        <v>0</v>
      </c>
      <c r="F583" s="23" t="b">
        <v>0</v>
      </c>
      <c r="G583" s="23" t="b">
        <v>0</v>
      </c>
      <c r="H583" s="23" t="b">
        <v>0</v>
      </c>
      <c r="I583" s="23" t="b">
        <v>0</v>
      </c>
      <c r="J583" s="23" t="b">
        <v>0</v>
      </c>
      <c r="K583" s="23" t="b">
        <v>0</v>
      </c>
      <c r="L583" s="23" t="b">
        <v>0</v>
      </c>
      <c r="M583" s="23" t="b">
        <v>1</v>
      </c>
      <c r="N583" s="23" t="b">
        <v>0</v>
      </c>
      <c r="O583" s="51"/>
    </row>
    <row r="584">
      <c r="A584" s="23" t="s">
        <v>11237</v>
      </c>
      <c r="B584" s="23" t="b">
        <v>1</v>
      </c>
      <c r="C584" s="23" t="b">
        <v>1</v>
      </c>
      <c r="D584" s="23" t="b">
        <v>1</v>
      </c>
      <c r="E584" s="23" t="b">
        <v>0</v>
      </c>
      <c r="F584" s="23" t="b">
        <v>0</v>
      </c>
      <c r="G584" s="23" t="b">
        <v>0</v>
      </c>
      <c r="H584" s="23" t="b">
        <v>0</v>
      </c>
      <c r="I584" s="23" t="b">
        <v>1</v>
      </c>
      <c r="J584" s="23" t="b">
        <v>1</v>
      </c>
      <c r="K584" s="23" t="b">
        <v>1</v>
      </c>
      <c r="L584" s="23" t="b">
        <v>1</v>
      </c>
      <c r="M584" s="23" t="b">
        <v>1</v>
      </c>
      <c r="N584" s="23" t="b">
        <v>1</v>
      </c>
      <c r="O584" s="51"/>
    </row>
    <row r="585">
      <c r="A585" s="23" t="s">
        <v>11807</v>
      </c>
      <c r="B585" s="23" t="b">
        <v>1</v>
      </c>
      <c r="C585" s="23" t="b">
        <v>1</v>
      </c>
      <c r="D585" s="23" t="b">
        <v>1</v>
      </c>
      <c r="E585" s="23" t="b">
        <v>0</v>
      </c>
      <c r="F585" s="23" t="b">
        <v>0</v>
      </c>
      <c r="G585" s="23" t="b">
        <v>1</v>
      </c>
      <c r="H585" s="23" t="b">
        <v>1</v>
      </c>
      <c r="I585" s="23" t="b">
        <v>1</v>
      </c>
      <c r="J585" s="23" t="b">
        <v>0</v>
      </c>
      <c r="K585" s="23" t="b">
        <v>1</v>
      </c>
      <c r="L585" s="23" t="b">
        <v>0</v>
      </c>
      <c r="M585" s="23" t="b">
        <v>1</v>
      </c>
      <c r="N585" s="23" t="b">
        <v>1</v>
      </c>
      <c r="O585" s="51"/>
    </row>
    <row r="586">
      <c r="A586" s="23" t="s">
        <v>15144</v>
      </c>
      <c r="B586" s="23" t="b">
        <v>1</v>
      </c>
      <c r="C586" s="23" t="b">
        <v>1</v>
      </c>
      <c r="D586" s="23" t="b">
        <v>1</v>
      </c>
      <c r="E586" s="23" t="b">
        <v>0</v>
      </c>
      <c r="F586" s="23" t="b">
        <v>0</v>
      </c>
      <c r="G586" s="23" t="b">
        <v>0</v>
      </c>
      <c r="H586" s="23" t="b">
        <v>0</v>
      </c>
      <c r="I586" s="23" t="b">
        <v>1</v>
      </c>
      <c r="J586" s="23" t="b">
        <v>0</v>
      </c>
      <c r="K586" s="23" t="b">
        <v>1</v>
      </c>
      <c r="L586" s="23" t="b">
        <v>0</v>
      </c>
      <c r="M586" s="23" t="b">
        <v>1</v>
      </c>
      <c r="N586" s="23" t="b">
        <v>1</v>
      </c>
      <c r="O586" s="51"/>
    </row>
    <row r="587">
      <c r="A587" s="23" t="s">
        <v>2343</v>
      </c>
      <c r="B587" s="23" t="b">
        <v>1</v>
      </c>
      <c r="C587" s="23" t="b">
        <v>1</v>
      </c>
      <c r="D587" s="23" t="b">
        <v>1</v>
      </c>
      <c r="E587" s="23" t="b">
        <v>0</v>
      </c>
      <c r="F587" s="23" t="b">
        <v>0</v>
      </c>
      <c r="G587" s="23" t="b">
        <v>0</v>
      </c>
      <c r="H587" s="23" t="b">
        <v>0</v>
      </c>
      <c r="I587" s="23" t="b">
        <v>1</v>
      </c>
      <c r="J587" s="23" t="b">
        <v>1</v>
      </c>
      <c r="K587" s="23" t="b">
        <v>1</v>
      </c>
      <c r="L587" s="23" t="b">
        <v>1</v>
      </c>
      <c r="M587" s="23" t="b">
        <v>1</v>
      </c>
      <c r="N587" s="23" t="b">
        <v>1</v>
      </c>
      <c r="O587" s="51"/>
    </row>
    <row r="588">
      <c r="A588" s="23" t="s">
        <v>2844</v>
      </c>
      <c r="B588" s="23" t="b">
        <v>1</v>
      </c>
      <c r="C588" s="23" t="b">
        <v>1</v>
      </c>
      <c r="D588" s="23" t="b">
        <v>1</v>
      </c>
      <c r="E588" s="23" t="b">
        <v>0</v>
      </c>
      <c r="F588" s="23" t="b">
        <v>0</v>
      </c>
      <c r="G588" s="23" t="b">
        <v>1</v>
      </c>
      <c r="H588" s="23" t="b">
        <v>1</v>
      </c>
      <c r="I588" s="23" t="b">
        <v>1</v>
      </c>
      <c r="J588" s="23" t="b">
        <v>0</v>
      </c>
      <c r="K588" s="23" t="b">
        <v>1</v>
      </c>
      <c r="L588" s="23" t="b">
        <v>0</v>
      </c>
      <c r="M588" s="23" t="b">
        <v>1</v>
      </c>
      <c r="N588" s="23" t="b">
        <v>1</v>
      </c>
      <c r="O588" s="51"/>
    </row>
    <row r="589">
      <c r="A589" s="23" t="s">
        <v>2898</v>
      </c>
      <c r="B589" s="23" t="b">
        <v>1</v>
      </c>
      <c r="C589" s="23" t="b">
        <v>1</v>
      </c>
      <c r="D589" s="23" t="b">
        <v>1</v>
      </c>
      <c r="E589" s="23" t="b">
        <v>0</v>
      </c>
      <c r="F589" s="23" t="b">
        <v>0</v>
      </c>
      <c r="G589" s="23" t="b">
        <v>1</v>
      </c>
      <c r="H589" s="23" t="b">
        <v>1</v>
      </c>
      <c r="I589" s="23" t="b">
        <v>1</v>
      </c>
      <c r="J589" s="23" t="b">
        <v>0</v>
      </c>
      <c r="K589" s="23" t="b">
        <v>1</v>
      </c>
      <c r="L589" s="23" t="b">
        <v>0</v>
      </c>
      <c r="M589" s="23" t="b">
        <v>1</v>
      </c>
      <c r="N589" s="23" t="b">
        <v>1</v>
      </c>
      <c r="O589" s="51"/>
    </row>
    <row r="590">
      <c r="A590" s="23" t="s">
        <v>7162</v>
      </c>
      <c r="B590" s="23" t="b">
        <v>1</v>
      </c>
      <c r="C590" s="23" t="b">
        <v>1</v>
      </c>
      <c r="D590" s="23" t="b">
        <v>1</v>
      </c>
      <c r="E590" s="23" t="b">
        <v>0</v>
      </c>
      <c r="F590" s="23" t="b">
        <v>0</v>
      </c>
      <c r="G590" s="23" t="b">
        <v>1</v>
      </c>
      <c r="H590" s="23" t="b">
        <v>1</v>
      </c>
      <c r="I590" s="23" t="b">
        <v>1</v>
      </c>
      <c r="J590" s="23" t="b">
        <v>0</v>
      </c>
      <c r="K590" s="23" t="b">
        <v>1</v>
      </c>
      <c r="L590" s="23" t="b">
        <v>0</v>
      </c>
      <c r="M590" s="23" t="b">
        <v>1</v>
      </c>
      <c r="N590" s="23" t="b">
        <v>1</v>
      </c>
      <c r="O590" s="51"/>
    </row>
    <row r="591">
      <c r="A591" s="23" t="s">
        <v>16084</v>
      </c>
      <c r="B591" s="23" t="b">
        <v>0</v>
      </c>
      <c r="C591" s="23" t="b">
        <v>0</v>
      </c>
      <c r="D591" s="23" t="b">
        <v>0</v>
      </c>
      <c r="E591" s="23" t="b">
        <v>0</v>
      </c>
      <c r="F591" s="23" t="b">
        <v>0</v>
      </c>
      <c r="G591" s="23" t="b">
        <v>0</v>
      </c>
      <c r="H591" s="23" t="b">
        <v>0</v>
      </c>
      <c r="I591" s="23" t="b">
        <v>0</v>
      </c>
      <c r="J591" s="23" t="b">
        <v>0</v>
      </c>
      <c r="K591" s="23" t="b">
        <v>0</v>
      </c>
      <c r="L591" s="23" t="b">
        <v>0</v>
      </c>
      <c r="M591" s="23" t="b">
        <v>1</v>
      </c>
      <c r="N591" s="23" t="b">
        <v>0</v>
      </c>
      <c r="O591" s="51"/>
    </row>
    <row r="592">
      <c r="A592" s="23" t="s">
        <v>13662</v>
      </c>
      <c r="B592" s="23" t="b">
        <v>1</v>
      </c>
      <c r="C592" s="23" t="b">
        <v>1</v>
      </c>
      <c r="D592" s="23" t="b">
        <v>1</v>
      </c>
      <c r="E592" s="23" t="b">
        <v>0</v>
      </c>
      <c r="F592" s="23" t="b">
        <v>0</v>
      </c>
      <c r="G592" s="23" t="b">
        <v>0</v>
      </c>
      <c r="H592" s="23" t="b">
        <v>0</v>
      </c>
      <c r="I592" s="23" t="b">
        <v>1</v>
      </c>
      <c r="J592" s="23" t="b">
        <v>0</v>
      </c>
      <c r="K592" s="23" t="b">
        <v>1</v>
      </c>
      <c r="L592" s="23" t="b">
        <v>0</v>
      </c>
      <c r="M592" s="23" t="b">
        <v>1</v>
      </c>
      <c r="N592" s="23" t="b">
        <v>1</v>
      </c>
      <c r="O592" s="51"/>
    </row>
    <row r="593">
      <c r="A593" s="23" t="s">
        <v>1850</v>
      </c>
      <c r="B593" s="23" t="b">
        <v>0</v>
      </c>
      <c r="C593" s="23" t="b">
        <v>0</v>
      </c>
      <c r="D593" s="23" t="b">
        <v>0</v>
      </c>
      <c r="E593" s="23" t="b">
        <v>0</v>
      </c>
      <c r="F593" s="23" t="b">
        <v>0</v>
      </c>
      <c r="G593" s="23" t="b">
        <v>0</v>
      </c>
      <c r="H593" s="23" t="b">
        <v>0</v>
      </c>
      <c r="I593" s="23" t="b">
        <v>0</v>
      </c>
      <c r="J593" s="23" t="b">
        <v>0</v>
      </c>
      <c r="K593" s="23" t="b">
        <v>0</v>
      </c>
      <c r="L593" s="23" t="b">
        <v>0</v>
      </c>
      <c r="M593" s="23" t="b">
        <v>1</v>
      </c>
      <c r="N593" s="23" t="b">
        <v>0</v>
      </c>
      <c r="O593" s="51"/>
    </row>
    <row r="594">
      <c r="A594" s="23" t="s">
        <v>4466</v>
      </c>
      <c r="B594" s="23" t="b">
        <v>1</v>
      </c>
      <c r="C594" s="23" t="b">
        <v>1</v>
      </c>
      <c r="D594" s="23" t="b">
        <v>1</v>
      </c>
      <c r="E594" s="23" t="b">
        <v>0</v>
      </c>
      <c r="F594" s="23" t="b">
        <v>0</v>
      </c>
      <c r="G594" s="23" t="b">
        <v>1</v>
      </c>
      <c r="H594" s="23" t="b">
        <v>1</v>
      </c>
      <c r="I594" s="23" t="b">
        <v>1</v>
      </c>
      <c r="J594" s="23" t="b">
        <v>0</v>
      </c>
      <c r="K594" s="23" t="b">
        <v>1</v>
      </c>
      <c r="L594" s="23" t="b">
        <v>0</v>
      </c>
      <c r="M594" s="23" t="b">
        <v>1</v>
      </c>
      <c r="N594" s="23" t="b">
        <v>1</v>
      </c>
      <c r="O594" s="51"/>
    </row>
    <row r="595">
      <c r="A595" s="23" t="s">
        <v>1080</v>
      </c>
      <c r="B595" s="23" t="b">
        <v>0</v>
      </c>
      <c r="C595" s="23" t="b">
        <v>0</v>
      </c>
      <c r="D595" s="23" t="b">
        <v>0</v>
      </c>
      <c r="E595" s="23" t="b">
        <v>0</v>
      </c>
      <c r="F595" s="23" t="b">
        <v>0</v>
      </c>
      <c r="G595" s="23" t="b">
        <v>0</v>
      </c>
      <c r="H595" s="23" t="b">
        <v>0</v>
      </c>
      <c r="I595" s="23" t="b">
        <v>1</v>
      </c>
      <c r="J595" s="23" t="b">
        <v>0</v>
      </c>
      <c r="K595" s="23" t="b">
        <v>0</v>
      </c>
      <c r="L595" s="23" t="b">
        <v>0</v>
      </c>
      <c r="M595" s="23" t="b">
        <v>0</v>
      </c>
      <c r="N595" s="23" t="b">
        <v>0</v>
      </c>
      <c r="O595" s="51"/>
    </row>
    <row r="596">
      <c r="A596" s="23" t="s">
        <v>9597</v>
      </c>
      <c r="B596" s="23" t="b">
        <v>0</v>
      </c>
      <c r="C596" s="23" t="b">
        <v>0</v>
      </c>
      <c r="D596" s="23" t="b">
        <v>0</v>
      </c>
      <c r="E596" s="23" t="b">
        <v>0</v>
      </c>
      <c r="F596" s="23" t="b">
        <v>0</v>
      </c>
      <c r="G596" s="23" t="b">
        <v>0</v>
      </c>
      <c r="H596" s="23" t="b">
        <v>0</v>
      </c>
      <c r="I596" s="23" t="b">
        <v>0</v>
      </c>
      <c r="J596" s="23" t="b">
        <v>0</v>
      </c>
      <c r="K596" s="23" t="b">
        <v>0</v>
      </c>
      <c r="L596" s="23" t="b">
        <v>0</v>
      </c>
      <c r="M596" s="23" t="b">
        <v>1</v>
      </c>
      <c r="N596" s="23" t="b">
        <v>0</v>
      </c>
      <c r="O596" s="51"/>
    </row>
    <row r="597">
      <c r="A597" s="23" t="s">
        <v>14007</v>
      </c>
      <c r="B597" s="23" t="b">
        <v>1</v>
      </c>
      <c r="C597" s="23" t="b">
        <v>1</v>
      </c>
      <c r="D597" s="23" t="b">
        <v>1</v>
      </c>
      <c r="E597" s="23" t="b">
        <v>1</v>
      </c>
      <c r="F597" s="23" t="b">
        <v>1</v>
      </c>
      <c r="G597" s="23" t="b">
        <v>1</v>
      </c>
      <c r="H597" s="23" t="b">
        <v>1</v>
      </c>
      <c r="I597" s="23" t="b">
        <v>1</v>
      </c>
      <c r="J597" s="23" t="b">
        <v>1</v>
      </c>
      <c r="K597" s="23" t="b">
        <v>1</v>
      </c>
      <c r="L597" s="23" t="b">
        <v>1</v>
      </c>
      <c r="M597" s="23" t="b">
        <v>1</v>
      </c>
      <c r="N597" s="23" t="b">
        <v>1</v>
      </c>
      <c r="O597" s="51"/>
    </row>
    <row r="598">
      <c r="A598" s="23" t="s">
        <v>13050</v>
      </c>
      <c r="B598" s="23" t="b">
        <v>1</v>
      </c>
      <c r="C598" s="23" t="b">
        <v>1</v>
      </c>
      <c r="D598" s="23" t="b">
        <v>1</v>
      </c>
      <c r="E598" s="23" t="b">
        <v>0</v>
      </c>
      <c r="F598" s="23" t="b">
        <v>0</v>
      </c>
      <c r="G598" s="23" t="b">
        <v>0</v>
      </c>
      <c r="H598" s="23" t="b">
        <v>0</v>
      </c>
      <c r="I598" s="23" t="b">
        <v>1</v>
      </c>
      <c r="J598" s="23" t="b">
        <v>0</v>
      </c>
      <c r="K598" s="23" t="b">
        <v>1</v>
      </c>
      <c r="L598" s="23" t="b">
        <v>0</v>
      </c>
      <c r="M598" s="23" t="b">
        <v>1</v>
      </c>
      <c r="N598" s="23" t="b">
        <v>1</v>
      </c>
      <c r="O598" s="51"/>
    </row>
    <row r="599">
      <c r="A599" s="23" t="s">
        <v>2720</v>
      </c>
      <c r="B599" s="23" t="b">
        <v>0</v>
      </c>
      <c r="C599" s="23" t="b">
        <v>0</v>
      </c>
      <c r="D599" s="23" t="b">
        <v>0</v>
      </c>
      <c r="E599" s="23" t="b">
        <v>0</v>
      </c>
      <c r="F599" s="23" t="b">
        <v>0</v>
      </c>
      <c r="G599" s="23" t="b">
        <v>0</v>
      </c>
      <c r="H599" s="23" t="b">
        <v>0</v>
      </c>
      <c r="I599" s="23" t="b">
        <v>0</v>
      </c>
      <c r="J599" s="23" t="b">
        <v>0</v>
      </c>
      <c r="K599" s="23" t="b">
        <v>0</v>
      </c>
      <c r="L599" s="23" t="b">
        <v>0</v>
      </c>
      <c r="M599" s="23" t="b">
        <v>0</v>
      </c>
      <c r="N599" s="23" t="b">
        <v>0</v>
      </c>
      <c r="O599" s="51"/>
    </row>
    <row r="600">
      <c r="A600" s="23" t="s">
        <v>8745</v>
      </c>
      <c r="B600" s="23" t="b">
        <v>1</v>
      </c>
      <c r="C600" s="23" t="b">
        <v>1</v>
      </c>
      <c r="D600" s="23" t="b">
        <v>1</v>
      </c>
      <c r="E600" s="23" t="b">
        <v>1</v>
      </c>
      <c r="F600" s="23" t="b">
        <v>1</v>
      </c>
      <c r="G600" s="23" t="b">
        <v>1</v>
      </c>
      <c r="H600" s="23" t="b">
        <v>1</v>
      </c>
      <c r="I600" s="23" t="b">
        <v>1</v>
      </c>
      <c r="J600" s="23" t="b">
        <v>1</v>
      </c>
      <c r="K600" s="23" t="b">
        <v>1</v>
      </c>
      <c r="L600" s="23" t="b">
        <v>1</v>
      </c>
      <c r="M600" s="23" t="b">
        <v>1</v>
      </c>
      <c r="N600" s="23" t="b">
        <v>1</v>
      </c>
      <c r="O600" s="51"/>
    </row>
    <row r="601">
      <c r="A601" s="23" t="s">
        <v>4663</v>
      </c>
      <c r="B601" s="23" t="b">
        <v>1</v>
      </c>
      <c r="C601" s="23" t="b">
        <v>1</v>
      </c>
      <c r="D601" s="23" t="b">
        <v>1</v>
      </c>
      <c r="E601" s="23" t="b">
        <v>1</v>
      </c>
      <c r="F601" s="23" t="b">
        <v>1</v>
      </c>
      <c r="G601" s="23" t="b">
        <v>1</v>
      </c>
      <c r="H601" s="23" t="b">
        <v>1</v>
      </c>
      <c r="I601" s="23" t="b">
        <v>1</v>
      </c>
      <c r="J601" s="23" t="b">
        <v>1</v>
      </c>
      <c r="K601" s="23" t="b">
        <v>1</v>
      </c>
      <c r="L601" s="23" t="b">
        <v>1</v>
      </c>
      <c r="M601" s="23" t="b">
        <v>1</v>
      </c>
      <c r="N601" s="23" t="b">
        <v>1</v>
      </c>
      <c r="O601" s="51"/>
    </row>
    <row r="602">
      <c r="A602" s="23" t="s">
        <v>13144</v>
      </c>
      <c r="B602" s="23" t="b">
        <v>1</v>
      </c>
      <c r="C602" s="23" t="b">
        <v>1</v>
      </c>
      <c r="D602" s="23" t="b">
        <v>1</v>
      </c>
      <c r="E602" s="23" t="b">
        <v>0</v>
      </c>
      <c r="F602" s="23" t="b">
        <v>0</v>
      </c>
      <c r="G602" s="23" t="b">
        <v>1</v>
      </c>
      <c r="H602" s="23" t="b">
        <v>1</v>
      </c>
      <c r="I602" s="23" t="b">
        <v>1</v>
      </c>
      <c r="J602" s="23" t="b">
        <v>0</v>
      </c>
      <c r="K602" s="23" t="b">
        <v>1</v>
      </c>
      <c r="L602" s="23" t="b">
        <v>0</v>
      </c>
      <c r="M602" s="23" t="b">
        <v>1</v>
      </c>
      <c r="N602" s="23" t="b">
        <v>1</v>
      </c>
      <c r="O602" s="51"/>
    </row>
    <row r="603">
      <c r="A603" s="23" t="s">
        <v>11876</v>
      </c>
      <c r="B603" s="23" t="b">
        <v>1</v>
      </c>
      <c r="C603" s="23" t="b">
        <v>1</v>
      </c>
      <c r="D603" s="23" t="b">
        <v>1</v>
      </c>
      <c r="E603" s="23" t="b">
        <v>0</v>
      </c>
      <c r="F603" s="23" t="b">
        <v>0</v>
      </c>
      <c r="G603" s="23" t="b">
        <v>0</v>
      </c>
      <c r="H603" s="23" t="b">
        <v>0</v>
      </c>
      <c r="I603" s="23" t="b">
        <v>1</v>
      </c>
      <c r="J603" s="23" t="b">
        <v>0</v>
      </c>
      <c r="K603" s="23" t="b">
        <v>1</v>
      </c>
      <c r="L603" s="23" t="b">
        <v>0</v>
      </c>
      <c r="M603" s="23" t="b">
        <v>1</v>
      </c>
      <c r="N603" s="23" t="b">
        <v>1</v>
      </c>
      <c r="O603" s="51"/>
    </row>
    <row r="604">
      <c r="A604" s="23" t="s">
        <v>16629</v>
      </c>
      <c r="B604" s="23" t="b">
        <v>1</v>
      </c>
      <c r="C604" s="23" t="b">
        <v>1</v>
      </c>
      <c r="D604" s="23" t="b">
        <v>1</v>
      </c>
      <c r="E604" s="23" t="b">
        <v>1</v>
      </c>
      <c r="F604" s="23" t="b">
        <v>1</v>
      </c>
      <c r="G604" s="23" t="b">
        <v>1</v>
      </c>
      <c r="H604" s="23" t="b">
        <v>1</v>
      </c>
      <c r="I604" s="23" t="b">
        <v>1</v>
      </c>
      <c r="J604" s="23" t="b">
        <v>1</v>
      </c>
      <c r="K604" s="23" t="b">
        <v>1</v>
      </c>
      <c r="L604" s="23" t="b">
        <v>1</v>
      </c>
      <c r="M604" s="23" t="b">
        <v>1</v>
      </c>
      <c r="N604" s="23" t="b">
        <v>1</v>
      </c>
      <c r="O604" s="51"/>
    </row>
    <row r="605">
      <c r="A605" s="23" t="s">
        <v>9962</v>
      </c>
      <c r="B605" s="23" t="b">
        <v>0</v>
      </c>
      <c r="C605" s="23" t="b">
        <v>0</v>
      </c>
      <c r="D605" s="23" t="b">
        <v>0</v>
      </c>
      <c r="E605" s="23" t="b">
        <v>0</v>
      </c>
      <c r="F605" s="23" t="b">
        <v>0</v>
      </c>
      <c r="G605" s="23" t="b">
        <v>0</v>
      </c>
      <c r="H605" s="23" t="b">
        <v>0</v>
      </c>
      <c r="I605" s="23" t="b">
        <v>1</v>
      </c>
      <c r="J605" s="23" t="b">
        <v>0</v>
      </c>
      <c r="K605" s="23" t="b">
        <v>0</v>
      </c>
      <c r="L605" s="23" t="b">
        <v>0</v>
      </c>
      <c r="M605" s="23" t="b">
        <v>0</v>
      </c>
      <c r="N605" s="23" t="b">
        <v>0</v>
      </c>
      <c r="O605" s="51"/>
    </row>
    <row r="606">
      <c r="A606" s="23" t="s">
        <v>12429</v>
      </c>
      <c r="B606" s="23" t="b">
        <v>1</v>
      </c>
      <c r="C606" s="23" t="b">
        <v>1</v>
      </c>
      <c r="D606" s="23" t="b">
        <v>1</v>
      </c>
      <c r="E606" s="23" t="b">
        <v>1</v>
      </c>
      <c r="F606" s="23" t="b">
        <v>0</v>
      </c>
      <c r="G606" s="23" t="b">
        <v>1</v>
      </c>
      <c r="H606" s="23" t="b">
        <v>1</v>
      </c>
      <c r="I606" s="23" t="b">
        <v>1</v>
      </c>
      <c r="J606" s="23" t="b">
        <v>1</v>
      </c>
      <c r="K606" s="23" t="b">
        <v>0</v>
      </c>
      <c r="L606" s="23" t="b">
        <v>0</v>
      </c>
      <c r="M606" s="23" t="b">
        <v>1</v>
      </c>
      <c r="N606" s="23" t="b">
        <v>1</v>
      </c>
      <c r="O606" s="51"/>
    </row>
    <row r="607">
      <c r="A607" s="23" t="s">
        <v>10285</v>
      </c>
      <c r="B607" s="23" t="b">
        <v>1</v>
      </c>
      <c r="C607" s="23" t="b">
        <v>1</v>
      </c>
      <c r="D607" s="23" t="b">
        <v>1</v>
      </c>
      <c r="E607" s="23" t="b">
        <v>0</v>
      </c>
      <c r="F607" s="23" t="b">
        <v>0</v>
      </c>
      <c r="G607" s="23" t="b">
        <v>1</v>
      </c>
      <c r="H607" s="23" t="b">
        <v>1</v>
      </c>
      <c r="I607" s="23" t="b">
        <v>1</v>
      </c>
      <c r="J607" s="23" t="b">
        <v>0</v>
      </c>
      <c r="K607" s="23" t="b">
        <v>1</v>
      </c>
      <c r="L607" s="23" t="b">
        <v>0</v>
      </c>
      <c r="M607" s="23" t="b">
        <v>1</v>
      </c>
      <c r="N607" s="23" t="b">
        <v>1</v>
      </c>
      <c r="O607" s="51"/>
    </row>
    <row r="608">
      <c r="A608" s="23" t="s">
        <v>8183</v>
      </c>
      <c r="B608" s="23" t="b">
        <v>0</v>
      </c>
      <c r="C608" s="23" t="b">
        <v>0</v>
      </c>
      <c r="D608" s="23" t="b">
        <v>0</v>
      </c>
      <c r="E608" s="23" t="b">
        <v>0</v>
      </c>
      <c r="F608" s="23" t="b">
        <v>0</v>
      </c>
      <c r="G608" s="23" t="b">
        <v>0</v>
      </c>
      <c r="H608" s="23" t="b">
        <v>0</v>
      </c>
      <c r="I608" s="23" t="b">
        <v>1</v>
      </c>
      <c r="J608" s="23" t="b">
        <v>0</v>
      </c>
      <c r="K608" s="23" t="b">
        <v>1</v>
      </c>
      <c r="L608" s="23" t="b">
        <v>0</v>
      </c>
      <c r="M608" s="23" t="b">
        <v>0</v>
      </c>
      <c r="N608" s="23" t="b">
        <v>0</v>
      </c>
      <c r="O608" s="51"/>
    </row>
    <row r="609">
      <c r="A609" s="23" t="s">
        <v>2738</v>
      </c>
      <c r="B609" s="23" t="b">
        <v>0</v>
      </c>
      <c r="C609" s="23" t="b">
        <v>0</v>
      </c>
      <c r="D609" s="23" t="b">
        <v>0</v>
      </c>
      <c r="E609" s="23" t="b">
        <v>0</v>
      </c>
      <c r="F609" s="23" t="b">
        <v>0</v>
      </c>
      <c r="G609" s="23" t="b">
        <v>0</v>
      </c>
      <c r="H609" s="23" t="b">
        <v>0</v>
      </c>
      <c r="I609" s="23" t="b">
        <v>0</v>
      </c>
      <c r="J609" s="23" t="b">
        <v>0</v>
      </c>
      <c r="K609" s="23" t="b">
        <v>0</v>
      </c>
      <c r="L609" s="23" t="b">
        <v>0</v>
      </c>
      <c r="M609" s="23" t="b">
        <v>1</v>
      </c>
      <c r="N609" s="23" t="b">
        <v>0</v>
      </c>
      <c r="O609" s="51"/>
    </row>
    <row r="610">
      <c r="A610" s="23" t="s">
        <v>9019</v>
      </c>
      <c r="B610" s="23" t="b">
        <v>1</v>
      </c>
      <c r="C610" s="23" t="b">
        <v>1</v>
      </c>
      <c r="D610" s="23" t="b">
        <v>1</v>
      </c>
      <c r="E610" s="23" t="b">
        <v>0</v>
      </c>
      <c r="F610" s="23" t="b">
        <v>0</v>
      </c>
      <c r="G610" s="23" t="b">
        <v>0</v>
      </c>
      <c r="H610" s="23" t="b">
        <v>0</v>
      </c>
      <c r="I610" s="23" t="b">
        <v>1</v>
      </c>
      <c r="J610" s="23" t="b">
        <v>0</v>
      </c>
      <c r="K610" s="23" t="b">
        <v>1</v>
      </c>
      <c r="L610" s="23" t="b">
        <v>0</v>
      </c>
      <c r="M610" s="23" t="b">
        <v>1</v>
      </c>
      <c r="N610" s="23" t="b">
        <v>1</v>
      </c>
      <c r="O610" s="51"/>
    </row>
    <row r="611">
      <c r="A611" s="23" t="s">
        <v>5630</v>
      </c>
      <c r="B611" s="23" t="b">
        <v>1</v>
      </c>
      <c r="C611" s="23" t="b">
        <v>1</v>
      </c>
      <c r="D611" s="23" t="b">
        <v>1</v>
      </c>
      <c r="E611" s="23" t="b">
        <v>0</v>
      </c>
      <c r="F611" s="23" t="b">
        <v>0</v>
      </c>
      <c r="G611" s="23" t="b">
        <v>1</v>
      </c>
      <c r="H611" s="23" t="b">
        <v>1</v>
      </c>
      <c r="I611" s="23" t="b">
        <v>1</v>
      </c>
      <c r="J611" s="23" t="b">
        <v>0</v>
      </c>
      <c r="K611" s="23" t="b">
        <v>1</v>
      </c>
      <c r="L611" s="23" t="b">
        <v>0</v>
      </c>
      <c r="M611" s="23" t="b">
        <v>1</v>
      </c>
      <c r="N611" s="23" t="b">
        <v>1</v>
      </c>
      <c r="O611" s="51"/>
    </row>
    <row r="612">
      <c r="A612" s="23" t="s">
        <v>11914</v>
      </c>
      <c r="B612" s="23" t="b">
        <v>1</v>
      </c>
      <c r="C612" s="23" t="b">
        <v>1</v>
      </c>
      <c r="D612" s="23" t="b">
        <v>1</v>
      </c>
      <c r="E612" s="23" t="b">
        <v>0</v>
      </c>
      <c r="F612" s="23" t="b">
        <v>0</v>
      </c>
      <c r="G612" s="23" t="b">
        <v>0</v>
      </c>
      <c r="H612" s="23" t="b">
        <v>0</v>
      </c>
      <c r="I612" s="23" t="b">
        <v>1</v>
      </c>
      <c r="J612" s="23" t="b">
        <v>0</v>
      </c>
      <c r="K612" s="23" t="b">
        <v>1</v>
      </c>
      <c r="L612" s="23" t="b">
        <v>0</v>
      </c>
      <c r="M612" s="23" t="b">
        <v>1</v>
      </c>
      <c r="N612" s="23" t="b">
        <v>1</v>
      </c>
      <c r="O612" s="51"/>
    </row>
    <row r="613">
      <c r="A613" s="23" t="s">
        <v>14718</v>
      </c>
      <c r="B613" s="23" t="b">
        <v>0</v>
      </c>
      <c r="C613" s="23" t="b">
        <v>0</v>
      </c>
      <c r="D613" s="23" t="b">
        <v>0</v>
      </c>
      <c r="E613" s="23" t="b">
        <v>0</v>
      </c>
      <c r="F613" s="23" t="b">
        <v>0</v>
      </c>
      <c r="G613" s="23" t="b">
        <v>0</v>
      </c>
      <c r="H613" s="23" t="b">
        <v>0</v>
      </c>
      <c r="I613" s="23" t="b">
        <v>0</v>
      </c>
      <c r="J613" s="23" t="b">
        <v>0</v>
      </c>
      <c r="K613" s="23" t="b">
        <v>0</v>
      </c>
      <c r="L613" s="23" t="b">
        <v>0</v>
      </c>
      <c r="M613" s="23" t="b">
        <v>0</v>
      </c>
      <c r="N613" s="23" t="b">
        <v>0</v>
      </c>
      <c r="O613" s="51"/>
    </row>
    <row r="614">
      <c r="A614" s="23" t="s">
        <v>3243</v>
      </c>
      <c r="B614" s="23" t="b">
        <v>0</v>
      </c>
      <c r="C614" s="23" t="b">
        <v>0</v>
      </c>
      <c r="D614" s="23" t="b">
        <v>0</v>
      </c>
      <c r="E614" s="23" t="b">
        <v>0</v>
      </c>
      <c r="F614" s="23" t="b">
        <v>0</v>
      </c>
      <c r="G614" s="23" t="b">
        <v>0</v>
      </c>
      <c r="H614" s="23" t="b">
        <v>0</v>
      </c>
      <c r="I614" s="23" t="b">
        <v>0</v>
      </c>
      <c r="J614" s="23" t="b">
        <v>0</v>
      </c>
      <c r="K614" s="23" t="b">
        <v>0</v>
      </c>
      <c r="L614" s="23" t="b">
        <v>0</v>
      </c>
      <c r="M614" s="23" t="b">
        <v>1</v>
      </c>
      <c r="N614" s="23" t="b">
        <v>0</v>
      </c>
      <c r="O614" s="51"/>
    </row>
    <row r="615">
      <c r="A615" s="23" t="s">
        <v>1231</v>
      </c>
      <c r="B615" s="23" t="b">
        <v>1</v>
      </c>
      <c r="C615" s="23" t="b">
        <v>1</v>
      </c>
      <c r="D615" s="23" t="b">
        <v>1</v>
      </c>
      <c r="E615" s="23" t="b">
        <v>0</v>
      </c>
      <c r="F615" s="23" t="b">
        <v>0</v>
      </c>
      <c r="G615" s="23" t="b">
        <v>1</v>
      </c>
      <c r="H615" s="23" t="b">
        <v>1</v>
      </c>
      <c r="I615" s="23" t="b">
        <v>1</v>
      </c>
      <c r="J615" s="23" t="b">
        <v>0</v>
      </c>
      <c r="K615" s="23" t="b">
        <v>1</v>
      </c>
      <c r="L615" s="23" t="b">
        <v>0</v>
      </c>
      <c r="M615" s="23" t="b">
        <v>1</v>
      </c>
      <c r="N615" s="23" t="b">
        <v>1</v>
      </c>
      <c r="O615" s="51"/>
    </row>
    <row r="616">
      <c r="A616" s="23" t="s">
        <v>14691</v>
      </c>
      <c r="B616" s="23" t="b">
        <v>1</v>
      </c>
      <c r="C616" s="23" t="b">
        <v>1</v>
      </c>
      <c r="D616" s="23" t="b">
        <v>1</v>
      </c>
      <c r="E616" s="23" t="b">
        <v>0</v>
      </c>
      <c r="F616" s="23" t="b">
        <v>0</v>
      </c>
      <c r="G616" s="23" t="b">
        <v>1</v>
      </c>
      <c r="H616" s="23" t="b">
        <v>1</v>
      </c>
      <c r="I616" s="23" t="b">
        <v>1</v>
      </c>
      <c r="J616" s="23" t="b">
        <v>0</v>
      </c>
      <c r="K616" s="23" t="b">
        <v>1</v>
      </c>
      <c r="L616" s="23" t="b">
        <v>0</v>
      </c>
      <c r="M616" s="23" t="b">
        <v>1</v>
      </c>
      <c r="N616" s="23" t="b">
        <v>1</v>
      </c>
      <c r="O616" s="51"/>
    </row>
    <row r="617">
      <c r="A617" s="23" t="s">
        <v>6186</v>
      </c>
      <c r="B617" s="23" t="b">
        <v>1</v>
      </c>
      <c r="C617" s="23" t="b">
        <v>1</v>
      </c>
      <c r="D617" s="23" t="b">
        <v>1</v>
      </c>
      <c r="E617" s="23" t="b">
        <v>0</v>
      </c>
      <c r="F617" s="23" t="b">
        <v>0</v>
      </c>
      <c r="G617" s="23" t="b">
        <v>1</v>
      </c>
      <c r="H617" s="23" t="b">
        <v>1</v>
      </c>
      <c r="I617" s="23" t="b">
        <v>1</v>
      </c>
      <c r="J617" s="23" t="b">
        <v>0</v>
      </c>
      <c r="K617" s="23" t="b">
        <v>1</v>
      </c>
      <c r="L617" s="23" t="b">
        <v>0</v>
      </c>
      <c r="M617" s="23" t="b">
        <v>1</v>
      </c>
      <c r="N617" s="23" t="b">
        <v>1</v>
      </c>
      <c r="O617" s="51"/>
    </row>
    <row r="618">
      <c r="A618" s="23" t="s">
        <v>13843</v>
      </c>
      <c r="B618" s="23" t="b">
        <v>1</v>
      </c>
      <c r="C618" s="23" t="b">
        <v>1</v>
      </c>
      <c r="D618" s="23" t="b">
        <v>1</v>
      </c>
      <c r="E618" s="23" t="b">
        <v>0</v>
      </c>
      <c r="F618" s="23" t="b">
        <v>0</v>
      </c>
      <c r="G618" s="23" t="b">
        <v>0</v>
      </c>
      <c r="H618" s="23" t="b">
        <v>0</v>
      </c>
      <c r="I618" s="23" t="b">
        <v>1</v>
      </c>
      <c r="J618" s="23" t="b">
        <v>0</v>
      </c>
      <c r="K618" s="23" t="b">
        <v>1</v>
      </c>
      <c r="L618" s="23" t="b">
        <v>0</v>
      </c>
      <c r="M618" s="23" t="b">
        <v>1</v>
      </c>
      <c r="N618" s="23" t="b">
        <v>1</v>
      </c>
      <c r="O618" s="51"/>
    </row>
    <row r="619">
      <c r="A619" s="23" t="s">
        <v>7002</v>
      </c>
      <c r="B619" s="23" t="b">
        <v>0</v>
      </c>
      <c r="C619" s="23" t="b">
        <v>0</v>
      </c>
      <c r="D619" s="23" t="b">
        <v>0</v>
      </c>
      <c r="E619" s="23" t="b">
        <v>0</v>
      </c>
      <c r="F619" s="23" t="b">
        <v>0</v>
      </c>
      <c r="G619" s="23" t="b">
        <v>0</v>
      </c>
      <c r="H619" s="23" t="b">
        <v>0</v>
      </c>
      <c r="I619" s="23" t="b">
        <v>0</v>
      </c>
      <c r="J619" s="23" t="b">
        <v>0</v>
      </c>
      <c r="K619" s="23" t="b">
        <v>0</v>
      </c>
      <c r="L619" s="23" t="b">
        <v>0</v>
      </c>
      <c r="M619" s="23" t="b">
        <v>1</v>
      </c>
      <c r="N619" s="23" t="b">
        <v>0</v>
      </c>
      <c r="O619" s="51"/>
    </row>
    <row r="620">
      <c r="A620" s="23" t="s">
        <v>173</v>
      </c>
      <c r="B620" s="23" t="b">
        <v>1</v>
      </c>
      <c r="C620" s="23" t="b">
        <v>1</v>
      </c>
      <c r="D620" s="23" t="b">
        <v>1</v>
      </c>
      <c r="E620" s="23" t="b">
        <v>0</v>
      </c>
      <c r="F620" s="23" t="b">
        <v>0</v>
      </c>
      <c r="G620" s="23" t="b">
        <v>0</v>
      </c>
      <c r="H620" s="23" t="b">
        <v>0</v>
      </c>
      <c r="I620" s="23" t="b">
        <v>1</v>
      </c>
      <c r="J620" s="23" t="b">
        <v>1</v>
      </c>
      <c r="K620" s="23" t="b">
        <v>1</v>
      </c>
      <c r="L620" s="23" t="b">
        <v>1</v>
      </c>
      <c r="M620" s="23" t="b">
        <v>1</v>
      </c>
      <c r="N620" s="23" t="b">
        <v>1</v>
      </c>
      <c r="O620" s="51"/>
    </row>
    <row r="621">
      <c r="A621" s="23" t="s">
        <v>467</v>
      </c>
      <c r="B621" s="23" t="b">
        <v>1</v>
      </c>
      <c r="C621" s="23" t="b">
        <v>1</v>
      </c>
      <c r="D621" s="23" t="b">
        <v>1</v>
      </c>
      <c r="E621" s="23" t="b">
        <v>1</v>
      </c>
      <c r="F621" s="23" t="b">
        <v>1</v>
      </c>
      <c r="G621" s="23" t="b">
        <v>1</v>
      </c>
      <c r="H621" s="23" t="b">
        <v>1</v>
      </c>
      <c r="I621" s="23" t="b">
        <v>1</v>
      </c>
      <c r="J621" s="23" t="b">
        <v>1</v>
      </c>
      <c r="K621" s="23" t="b">
        <v>1</v>
      </c>
      <c r="L621" s="23" t="b">
        <v>1</v>
      </c>
      <c r="M621" s="23" t="b">
        <v>1</v>
      </c>
      <c r="N621" s="23" t="b">
        <v>1</v>
      </c>
      <c r="O621" s="51"/>
    </row>
    <row r="622">
      <c r="A622" s="23" t="s">
        <v>5190</v>
      </c>
      <c r="B622" s="23" t="b">
        <v>0</v>
      </c>
      <c r="C622" s="23" t="b">
        <v>1</v>
      </c>
      <c r="D622" s="23" t="b">
        <v>0</v>
      </c>
      <c r="E622" s="23" t="b">
        <v>1</v>
      </c>
      <c r="F622" s="23" t="b">
        <v>1</v>
      </c>
      <c r="G622" s="23" t="b">
        <v>1</v>
      </c>
      <c r="H622" s="23" t="b">
        <v>0</v>
      </c>
      <c r="I622" s="23" t="b">
        <v>1</v>
      </c>
      <c r="J622" s="23" t="b">
        <v>0</v>
      </c>
      <c r="K622" s="23" t="b">
        <v>0</v>
      </c>
      <c r="L622" s="23" t="b">
        <v>0</v>
      </c>
      <c r="M622" s="23" t="b">
        <v>0</v>
      </c>
      <c r="N622" s="23" t="b">
        <v>1</v>
      </c>
      <c r="O622" s="51"/>
    </row>
    <row r="623">
      <c r="A623" s="23" t="s">
        <v>7731</v>
      </c>
      <c r="B623" s="23" t="b">
        <v>1</v>
      </c>
      <c r="C623" s="23" t="b">
        <v>1</v>
      </c>
      <c r="D623" s="23" t="b">
        <v>1</v>
      </c>
      <c r="E623" s="23" t="b">
        <v>0</v>
      </c>
      <c r="F623" s="23" t="b">
        <v>0</v>
      </c>
      <c r="G623" s="23" t="b">
        <v>1</v>
      </c>
      <c r="H623" s="23" t="b">
        <v>1</v>
      </c>
      <c r="I623" s="23" t="b">
        <v>1</v>
      </c>
      <c r="J623" s="23" t="b">
        <v>0</v>
      </c>
      <c r="K623" s="23" t="b">
        <v>1</v>
      </c>
      <c r="L623" s="23" t="b">
        <v>0</v>
      </c>
      <c r="M623" s="23" t="b">
        <v>1</v>
      </c>
      <c r="N623" s="23" t="b">
        <v>1</v>
      </c>
      <c r="O623" s="51"/>
    </row>
    <row r="624">
      <c r="A624" s="23" t="s">
        <v>175</v>
      </c>
      <c r="B624" s="23" t="b">
        <v>0</v>
      </c>
      <c r="C624" s="23" t="b">
        <v>0</v>
      </c>
      <c r="D624" s="23" t="b">
        <v>0</v>
      </c>
      <c r="E624" s="23" t="b">
        <v>0</v>
      </c>
      <c r="F624" s="23" t="b">
        <v>0</v>
      </c>
      <c r="G624" s="23" t="b">
        <v>0</v>
      </c>
      <c r="H624" s="23" t="b">
        <v>0</v>
      </c>
      <c r="I624" s="23" t="b">
        <v>1</v>
      </c>
      <c r="J624" s="23" t="b">
        <v>0</v>
      </c>
      <c r="K624" s="23" t="b">
        <v>0</v>
      </c>
      <c r="L624" s="23" t="b">
        <v>0</v>
      </c>
      <c r="M624" s="23" t="b">
        <v>0</v>
      </c>
      <c r="N624" s="23" t="b">
        <v>0</v>
      </c>
      <c r="O624" s="51"/>
    </row>
    <row r="625">
      <c r="A625" s="23" t="s">
        <v>16678</v>
      </c>
      <c r="B625" s="23" t="b">
        <v>0</v>
      </c>
      <c r="C625" s="23" t="b">
        <v>0</v>
      </c>
      <c r="D625" s="23" t="b">
        <v>0</v>
      </c>
      <c r="E625" s="23" t="b">
        <v>0</v>
      </c>
      <c r="F625" s="23" t="b">
        <v>0</v>
      </c>
      <c r="G625" s="23" t="b">
        <v>0</v>
      </c>
      <c r="H625" s="23" t="b">
        <v>0</v>
      </c>
      <c r="I625" s="23" t="b">
        <v>1</v>
      </c>
      <c r="J625" s="23" t="b">
        <v>0</v>
      </c>
      <c r="K625" s="23" t="b">
        <v>0</v>
      </c>
      <c r="L625" s="23" t="b">
        <v>0</v>
      </c>
      <c r="M625" s="23" t="b">
        <v>0</v>
      </c>
      <c r="N625" s="23" t="b">
        <v>0</v>
      </c>
      <c r="O625" s="51"/>
    </row>
    <row r="626">
      <c r="A626" s="23" t="s">
        <v>9822</v>
      </c>
      <c r="B626" s="23" t="b">
        <v>0</v>
      </c>
      <c r="C626" s="23" t="b">
        <v>0</v>
      </c>
      <c r="D626" s="23" t="b">
        <v>0</v>
      </c>
      <c r="E626" s="23" t="b">
        <v>0</v>
      </c>
      <c r="F626" s="23" t="b">
        <v>0</v>
      </c>
      <c r="G626" s="23" t="b">
        <v>0</v>
      </c>
      <c r="H626" s="23" t="b">
        <v>0</v>
      </c>
      <c r="I626" s="23" t="b">
        <v>0</v>
      </c>
      <c r="J626" s="23" t="b">
        <v>0</v>
      </c>
      <c r="K626" s="23" t="b">
        <v>0</v>
      </c>
      <c r="L626" s="23" t="b">
        <v>0</v>
      </c>
      <c r="M626" s="23" t="b">
        <v>1</v>
      </c>
      <c r="N626" s="23" t="b">
        <v>0</v>
      </c>
      <c r="O626" s="51"/>
    </row>
    <row r="627">
      <c r="A627" s="23" t="s">
        <v>14738</v>
      </c>
      <c r="B627" s="23" t="b">
        <v>0</v>
      </c>
      <c r="C627" s="23" t="b">
        <v>0</v>
      </c>
      <c r="D627" s="23" t="b">
        <v>0</v>
      </c>
      <c r="E627" s="23" t="b">
        <v>0</v>
      </c>
      <c r="F627" s="23" t="b">
        <v>0</v>
      </c>
      <c r="G627" s="23" t="b">
        <v>0</v>
      </c>
      <c r="H627" s="23" t="b">
        <v>0</v>
      </c>
      <c r="I627" s="23" t="b">
        <v>1</v>
      </c>
      <c r="J627" s="23" t="b">
        <v>1</v>
      </c>
      <c r="K627" s="23" t="b">
        <v>1</v>
      </c>
      <c r="L627" s="23" t="b">
        <v>1</v>
      </c>
      <c r="M627" s="23" t="b">
        <v>0</v>
      </c>
      <c r="N627" s="23" t="b">
        <v>0</v>
      </c>
      <c r="O627" s="51"/>
    </row>
    <row r="628">
      <c r="A628" s="23" t="s">
        <v>9451</v>
      </c>
      <c r="B628" s="23" t="b">
        <v>1</v>
      </c>
      <c r="C628" s="23" t="b">
        <v>1</v>
      </c>
      <c r="D628" s="23" t="b">
        <v>1</v>
      </c>
      <c r="E628" s="23" t="b">
        <v>0</v>
      </c>
      <c r="F628" s="23" t="b">
        <v>0</v>
      </c>
      <c r="G628" s="23" t="b">
        <v>0</v>
      </c>
      <c r="H628" s="23" t="b">
        <v>0</v>
      </c>
      <c r="I628" s="23" t="b">
        <v>1</v>
      </c>
      <c r="J628" s="23" t="b">
        <v>1</v>
      </c>
      <c r="K628" s="23" t="b">
        <v>1</v>
      </c>
      <c r="L628" s="23" t="b">
        <v>1</v>
      </c>
      <c r="M628" s="23" t="b">
        <v>1</v>
      </c>
      <c r="N628" s="23" t="b">
        <v>1</v>
      </c>
      <c r="O628" s="51"/>
    </row>
    <row r="629">
      <c r="A629" s="23" t="s">
        <v>4199</v>
      </c>
      <c r="B629" s="23" t="b">
        <v>1</v>
      </c>
      <c r="C629" s="23" t="b">
        <v>1</v>
      </c>
      <c r="D629" s="23" t="b">
        <v>1</v>
      </c>
      <c r="E629" s="23" t="b">
        <v>0</v>
      </c>
      <c r="F629" s="23" t="b">
        <v>0</v>
      </c>
      <c r="G629" s="23" t="b">
        <v>0</v>
      </c>
      <c r="H629" s="23" t="b">
        <v>0</v>
      </c>
      <c r="I629" s="23" t="b">
        <v>1</v>
      </c>
      <c r="J629" s="23" t="b">
        <v>1</v>
      </c>
      <c r="K629" s="23" t="b">
        <v>1</v>
      </c>
      <c r="L629" s="23" t="b">
        <v>1</v>
      </c>
      <c r="M629" s="23" t="b">
        <v>1</v>
      </c>
      <c r="N629" s="23" t="b">
        <v>1</v>
      </c>
      <c r="O629" s="51"/>
    </row>
    <row r="630">
      <c r="A630" s="23" t="s">
        <v>4039</v>
      </c>
      <c r="B630" s="23" t="b">
        <v>1</v>
      </c>
      <c r="C630" s="23" t="b">
        <v>1</v>
      </c>
      <c r="D630" s="23" t="b">
        <v>1</v>
      </c>
      <c r="E630" s="23" t="b">
        <v>0</v>
      </c>
      <c r="F630" s="23" t="b">
        <v>0</v>
      </c>
      <c r="G630" s="23" t="b">
        <v>0</v>
      </c>
      <c r="H630" s="23" t="b">
        <v>0</v>
      </c>
      <c r="I630" s="23" t="b">
        <v>1</v>
      </c>
      <c r="J630" s="23" t="b">
        <v>1</v>
      </c>
      <c r="K630" s="23" t="b">
        <v>1</v>
      </c>
      <c r="L630" s="23" t="b">
        <v>1</v>
      </c>
      <c r="M630" s="23" t="b">
        <v>1</v>
      </c>
      <c r="N630" s="23" t="b">
        <v>1</v>
      </c>
      <c r="O630" s="51"/>
    </row>
    <row r="631">
      <c r="A631" s="23" t="s">
        <v>177</v>
      </c>
      <c r="B631" s="23" t="b">
        <v>1</v>
      </c>
      <c r="C631" s="23" t="b">
        <v>1</v>
      </c>
      <c r="D631" s="23" t="b">
        <v>1</v>
      </c>
      <c r="E631" s="23" t="b">
        <v>0</v>
      </c>
      <c r="F631" s="23" t="b">
        <v>0</v>
      </c>
      <c r="G631" s="23" t="b">
        <v>1</v>
      </c>
      <c r="H631" s="23" t="b">
        <v>1</v>
      </c>
      <c r="I631" s="23" t="b">
        <v>1</v>
      </c>
      <c r="J631" s="23" t="b">
        <v>0</v>
      </c>
      <c r="K631" s="23" t="b">
        <v>1</v>
      </c>
      <c r="L631" s="23" t="b">
        <v>0</v>
      </c>
      <c r="M631" s="23" t="b">
        <v>1</v>
      </c>
      <c r="N631" s="23" t="b">
        <v>1</v>
      </c>
      <c r="O631" s="51"/>
    </row>
    <row r="632">
      <c r="A632" s="23" t="s">
        <v>13342</v>
      </c>
      <c r="B632" s="23" t="b">
        <v>0</v>
      </c>
      <c r="C632" s="23" t="b">
        <v>0</v>
      </c>
      <c r="D632" s="23" t="b">
        <v>0</v>
      </c>
      <c r="E632" s="23" t="b">
        <v>0</v>
      </c>
      <c r="F632" s="23" t="b">
        <v>0</v>
      </c>
      <c r="G632" s="23" t="b">
        <v>0</v>
      </c>
      <c r="H632" s="23" t="b">
        <v>0</v>
      </c>
      <c r="I632" s="23" t="b">
        <v>0</v>
      </c>
      <c r="J632" s="23" t="b">
        <v>0</v>
      </c>
      <c r="K632" s="23" t="b">
        <v>0</v>
      </c>
      <c r="L632" s="23" t="b">
        <v>0</v>
      </c>
      <c r="M632" s="23" t="b">
        <v>0</v>
      </c>
      <c r="N632" s="23" t="b">
        <v>0</v>
      </c>
      <c r="O632" s="51"/>
    </row>
    <row r="633">
      <c r="A633" s="23" t="s">
        <v>10248</v>
      </c>
      <c r="B633" s="23" t="b">
        <v>1</v>
      </c>
      <c r="C633" s="23" t="b">
        <v>1</v>
      </c>
      <c r="D633" s="23" t="b">
        <v>1</v>
      </c>
      <c r="E633" s="23" t="b">
        <v>1</v>
      </c>
      <c r="F633" s="23" t="b">
        <v>1</v>
      </c>
      <c r="G633" s="23" t="b">
        <v>1</v>
      </c>
      <c r="H633" s="23" t="b">
        <v>1</v>
      </c>
      <c r="I633" s="23" t="b">
        <v>1</v>
      </c>
      <c r="J633" s="23" t="b">
        <v>1</v>
      </c>
      <c r="K633" s="23" t="b">
        <v>1</v>
      </c>
      <c r="L633" s="23" t="b">
        <v>1</v>
      </c>
      <c r="M633" s="23" t="b">
        <v>1</v>
      </c>
      <c r="N633" s="23" t="b">
        <v>1</v>
      </c>
      <c r="O633" s="51"/>
    </row>
    <row r="634">
      <c r="A634" s="23" t="s">
        <v>10674</v>
      </c>
      <c r="B634" s="23" t="b">
        <v>1</v>
      </c>
      <c r="C634" s="23" t="b">
        <v>1</v>
      </c>
      <c r="D634" s="23" t="b">
        <v>1</v>
      </c>
      <c r="E634" s="23" t="b">
        <v>0</v>
      </c>
      <c r="F634" s="23" t="b">
        <v>0</v>
      </c>
      <c r="G634" s="23" t="b">
        <v>1</v>
      </c>
      <c r="H634" s="23" t="b">
        <v>1</v>
      </c>
      <c r="I634" s="23" t="b">
        <v>1</v>
      </c>
      <c r="J634" s="23" t="b">
        <v>0</v>
      </c>
      <c r="K634" s="23" t="b">
        <v>1</v>
      </c>
      <c r="L634" s="23" t="b">
        <v>0</v>
      </c>
      <c r="M634" s="23" t="b">
        <v>1</v>
      </c>
      <c r="N634" s="23" t="b">
        <v>1</v>
      </c>
      <c r="O634" s="51"/>
    </row>
    <row r="635">
      <c r="A635" s="23" t="s">
        <v>4758</v>
      </c>
      <c r="B635" s="23" t="b">
        <v>0</v>
      </c>
      <c r="C635" s="23" t="b">
        <v>0</v>
      </c>
      <c r="D635" s="23" t="b">
        <v>0</v>
      </c>
      <c r="E635" s="23" t="b">
        <v>0</v>
      </c>
      <c r="F635" s="23" t="b">
        <v>0</v>
      </c>
      <c r="G635" s="23" t="b">
        <v>0</v>
      </c>
      <c r="H635" s="23" t="b">
        <v>0</v>
      </c>
      <c r="I635" s="23" t="b">
        <v>0</v>
      </c>
      <c r="J635" s="23" t="b">
        <v>0</v>
      </c>
      <c r="K635" s="23" t="b">
        <v>0</v>
      </c>
      <c r="L635" s="23" t="b">
        <v>0</v>
      </c>
      <c r="M635" s="23" t="b">
        <v>1</v>
      </c>
      <c r="N635" s="23" t="b">
        <v>0</v>
      </c>
      <c r="O635" s="51"/>
    </row>
    <row r="636">
      <c r="A636" s="23" t="s">
        <v>730</v>
      </c>
      <c r="B636" s="23" t="b">
        <v>1</v>
      </c>
      <c r="C636" s="23" t="b">
        <v>1</v>
      </c>
      <c r="D636" s="23" t="b">
        <v>1</v>
      </c>
      <c r="E636" s="23" t="b">
        <v>1</v>
      </c>
      <c r="F636" s="23" t="b">
        <v>0</v>
      </c>
      <c r="G636" s="23" t="b">
        <v>1</v>
      </c>
      <c r="H636" s="23" t="b">
        <v>1</v>
      </c>
      <c r="I636" s="23" t="b">
        <v>1</v>
      </c>
      <c r="J636" s="23" t="b">
        <v>1</v>
      </c>
      <c r="K636" s="23" t="b">
        <v>0</v>
      </c>
      <c r="L636" s="23" t="b">
        <v>0</v>
      </c>
      <c r="M636" s="23" t="b">
        <v>1</v>
      </c>
      <c r="N636" s="23" t="b">
        <v>1</v>
      </c>
      <c r="O636" s="51"/>
    </row>
    <row r="637">
      <c r="A637" s="23" t="s">
        <v>1858</v>
      </c>
      <c r="B637" s="23" t="b">
        <v>0</v>
      </c>
      <c r="C637" s="23" t="b">
        <v>0</v>
      </c>
      <c r="D637" s="23" t="b">
        <v>0</v>
      </c>
      <c r="E637" s="23" t="b">
        <v>0</v>
      </c>
      <c r="F637" s="23" t="b">
        <v>0</v>
      </c>
      <c r="G637" s="23" t="b">
        <v>0</v>
      </c>
      <c r="H637" s="23" t="b">
        <v>0</v>
      </c>
      <c r="I637" s="23" t="b">
        <v>0</v>
      </c>
      <c r="J637" s="23" t="b">
        <v>0</v>
      </c>
      <c r="K637" s="23" t="b">
        <v>0</v>
      </c>
      <c r="L637" s="23" t="b">
        <v>0</v>
      </c>
      <c r="M637" s="23" t="b">
        <v>1</v>
      </c>
      <c r="N637" s="23" t="b">
        <v>0</v>
      </c>
      <c r="O637" s="51"/>
    </row>
    <row r="638">
      <c r="A638" s="23" t="s">
        <v>4007</v>
      </c>
      <c r="B638" s="23" t="b">
        <v>1</v>
      </c>
      <c r="C638" s="23" t="b">
        <v>1</v>
      </c>
      <c r="D638" s="23" t="b">
        <v>1</v>
      </c>
      <c r="E638" s="23" t="b">
        <v>0</v>
      </c>
      <c r="F638" s="23" t="b">
        <v>0</v>
      </c>
      <c r="G638" s="23" t="b">
        <v>0</v>
      </c>
      <c r="H638" s="23" t="b">
        <v>0</v>
      </c>
      <c r="I638" s="23" t="b">
        <v>1</v>
      </c>
      <c r="J638" s="23" t="b">
        <v>0</v>
      </c>
      <c r="K638" s="23" t="b">
        <v>1</v>
      </c>
      <c r="L638" s="23" t="b">
        <v>0</v>
      </c>
      <c r="M638" s="23" t="b">
        <v>1</v>
      </c>
      <c r="N638" s="23" t="b">
        <v>1</v>
      </c>
      <c r="O638" s="51"/>
    </row>
    <row r="639">
      <c r="A639" s="23" t="s">
        <v>178</v>
      </c>
      <c r="B639" s="23" t="b">
        <v>0</v>
      </c>
      <c r="C639" s="23" t="b">
        <v>0</v>
      </c>
      <c r="D639" s="23" t="b">
        <v>0</v>
      </c>
      <c r="E639" s="23" t="b">
        <v>0</v>
      </c>
      <c r="F639" s="23" t="b">
        <v>0</v>
      </c>
      <c r="G639" s="23" t="b">
        <v>0</v>
      </c>
      <c r="H639" s="23" t="b">
        <v>0</v>
      </c>
      <c r="I639" s="23" t="b">
        <v>0</v>
      </c>
      <c r="J639" s="23" t="b">
        <v>0</v>
      </c>
      <c r="K639" s="23" t="b">
        <v>0</v>
      </c>
      <c r="L639" s="23" t="b">
        <v>0</v>
      </c>
      <c r="M639" s="23" t="b">
        <v>0</v>
      </c>
      <c r="N639" s="23" t="b">
        <v>0</v>
      </c>
      <c r="O639" s="51"/>
    </row>
    <row r="640">
      <c r="A640" s="23" t="s">
        <v>16126</v>
      </c>
      <c r="B640" s="23" t="b">
        <v>1</v>
      </c>
      <c r="C640" s="23" t="b">
        <v>1</v>
      </c>
      <c r="D640" s="23" t="b">
        <v>1</v>
      </c>
      <c r="E640" s="23" t="b">
        <v>0</v>
      </c>
      <c r="F640" s="23" t="b">
        <v>0</v>
      </c>
      <c r="G640" s="23" t="b">
        <v>0</v>
      </c>
      <c r="H640" s="23" t="b">
        <v>0</v>
      </c>
      <c r="I640" s="23" t="b">
        <v>1</v>
      </c>
      <c r="J640" s="23" t="b">
        <v>0</v>
      </c>
      <c r="K640" s="23" t="b">
        <v>1</v>
      </c>
      <c r="L640" s="23" t="b">
        <v>0</v>
      </c>
      <c r="M640" s="23" t="b">
        <v>1</v>
      </c>
      <c r="N640" s="23" t="b">
        <v>1</v>
      </c>
      <c r="O640" s="51"/>
    </row>
    <row r="641">
      <c r="A641" s="23" t="s">
        <v>603</v>
      </c>
      <c r="B641" s="23" t="b">
        <v>1</v>
      </c>
      <c r="C641" s="23" t="b">
        <v>1</v>
      </c>
      <c r="D641" s="23" t="b">
        <v>1</v>
      </c>
      <c r="E641" s="23" t="b">
        <v>0</v>
      </c>
      <c r="F641" s="23" t="b">
        <v>0</v>
      </c>
      <c r="G641" s="23" t="b">
        <v>1</v>
      </c>
      <c r="H641" s="23" t="b">
        <v>1</v>
      </c>
      <c r="I641" s="23" t="b">
        <v>1</v>
      </c>
      <c r="J641" s="23" t="b">
        <v>0</v>
      </c>
      <c r="K641" s="23" t="b">
        <v>1</v>
      </c>
      <c r="L641" s="23" t="b">
        <v>0</v>
      </c>
      <c r="M641" s="23" t="b">
        <v>1</v>
      </c>
      <c r="N641" s="23" t="b">
        <v>1</v>
      </c>
      <c r="O641" s="51"/>
    </row>
    <row r="642">
      <c r="A642" s="23" t="s">
        <v>180</v>
      </c>
      <c r="B642" s="23" t="b">
        <v>0</v>
      </c>
      <c r="C642" s="23" t="b">
        <v>0</v>
      </c>
      <c r="D642" s="23" t="b">
        <v>0</v>
      </c>
      <c r="E642" s="23" t="b">
        <v>0</v>
      </c>
      <c r="F642" s="23" t="b">
        <v>0</v>
      </c>
      <c r="G642" s="23" t="b">
        <v>0</v>
      </c>
      <c r="H642" s="23" t="b">
        <v>0</v>
      </c>
      <c r="I642" s="23" t="b">
        <v>0</v>
      </c>
      <c r="J642" s="23" t="b">
        <v>0</v>
      </c>
      <c r="K642" s="23" t="b">
        <v>0</v>
      </c>
      <c r="L642" s="23" t="b">
        <v>0</v>
      </c>
      <c r="M642" s="23" t="b">
        <v>1</v>
      </c>
      <c r="N642" s="23" t="b">
        <v>0</v>
      </c>
      <c r="O642" s="51"/>
    </row>
    <row r="643">
      <c r="A643" s="23" t="s">
        <v>9731</v>
      </c>
      <c r="B643" s="23" t="b">
        <v>0</v>
      </c>
      <c r="C643" s="23" t="b">
        <v>0</v>
      </c>
      <c r="D643" s="23" t="b">
        <v>0</v>
      </c>
      <c r="E643" s="23" t="b">
        <v>0</v>
      </c>
      <c r="F643" s="23" t="b">
        <v>0</v>
      </c>
      <c r="G643" s="23" t="b">
        <v>0</v>
      </c>
      <c r="H643" s="23" t="b">
        <v>0</v>
      </c>
      <c r="I643" s="23" t="b">
        <v>1</v>
      </c>
      <c r="J643" s="23" t="b">
        <v>0</v>
      </c>
      <c r="K643" s="23" t="b">
        <v>0</v>
      </c>
      <c r="L643" s="23" t="b">
        <v>0</v>
      </c>
      <c r="M643" s="23" t="b">
        <v>0</v>
      </c>
      <c r="N643" s="23" t="b">
        <v>0</v>
      </c>
      <c r="O643" s="51"/>
    </row>
    <row r="644">
      <c r="A644" s="23" t="s">
        <v>15468</v>
      </c>
      <c r="B644" s="23" t="b">
        <v>1</v>
      </c>
      <c r="C644" s="23" t="b">
        <v>1</v>
      </c>
      <c r="D644" s="23" t="b">
        <v>1</v>
      </c>
      <c r="E644" s="23" t="b">
        <v>0</v>
      </c>
      <c r="F644" s="23" t="b">
        <v>0</v>
      </c>
      <c r="G644" s="23" t="b">
        <v>1</v>
      </c>
      <c r="H644" s="23" t="b">
        <v>1</v>
      </c>
      <c r="I644" s="23" t="b">
        <v>1</v>
      </c>
      <c r="J644" s="23" t="b">
        <v>0</v>
      </c>
      <c r="K644" s="23" t="b">
        <v>1</v>
      </c>
      <c r="L644" s="23" t="b">
        <v>0</v>
      </c>
      <c r="M644" s="23" t="b">
        <v>1</v>
      </c>
      <c r="N644" s="23" t="b">
        <v>1</v>
      </c>
      <c r="O644" s="51"/>
    </row>
    <row r="645">
      <c r="A645" s="23" t="s">
        <v>182</v>
      </c>
      <c r="B645" s="23" t="b">
        <v>1</v>
      </c>
      <c r="C645" s="23" t="b">
        <v>1</v>
      </c>
      <c r="D645" s="23" t="b">
        <v>1</v>
      </c>
      <c r="E645" s="23" t="b">
        <v>0</v>
      </c>
      <c r="F645" s="23" t="b">
        <v>0</v>
      </c>
      <c r="G645" s="23" t="b">
        <v>0</v>
      </c>
      <c r="H645" s="23" t="b">
        <v>0</v>
      </c>
      <c r="I645" s="23" t="b">
        <v>1</v>
      </c>
      <c r="J645" s="23" t="b">
        <v>0</v>
      </c>
      <c r="K645" s="23" t="b">
        <v>1</v>
      </c>
      <c r="L645" s="23" t="b">
        <v>0</v>
      </c>
      <c r="M645" s="23" t="b">
        <v>1</v>
      </c>
      <c r="N645" s="23" t="b">
        <v>1</v>
      </c>
      <c r="O645" s="51"/>
    </row>
    <row r="646">
      <c r="A646" s="23" t="s">
        <v>3899</v>
      </c>
      <c r="B646" s="23" t="b">
        <v>1</v>
      </c>
      <c r="C646" s="23" t="b">
        <v>1</v>
      </c>
      <c r="D646" s="23" t="b">
        <v>1</v>
      </c>
      <c r="E646" s="23" t="b">
        <v>0</v>
      </c>
      <c r="F646" s="23" t="b">
        <v>0</v>
      </c>
      <c r="G646" s="23" t="b">
        <v>0</v>
      </c>
      <c r="H646" s="23" t="b">
        <v>0</v>
      </c>
      <c r="I646" s="23" t="b">
        <v>1</v>
      </c>
      <c r="J646" s="23" t="b">
        <v>0</v>
      </c>
      <c r="K646" s="23" t="b">
        <v>1</v>
      </c>
      <c r="L646" s="23" t="b">
        <v>0</v>
      </c>
      <c r="M646" s="23" t="b">
        <v>1</v>
      </c>
      <c r="N646" s="23" t="b">
        <v>1</v>
      </c>
      <c r="O646" s="51"/>
    </row>
    <row r="647">
      <c r="A647" s="23" t="s">
        <v>3223</v>
      </c>
      <c r="B647" s="23" t="b">
        <v>1</v>
      </c>
      <c r="C647" s="23" t="b">
        <v>1</v>
      </c>
      <c r="D647" s="23" t="b">
        <v>1</v>
      </c>
      <c r="E647" s="23" t="b">
        <v>0</v>
      </c>
      <c r="F647" s="23" t="b">
        <v>0</v>
      </c>
      <c r="G647" s="23" t="b">
        <v>0</v>
      </c>
      <c r="H647" s="23" t="b">
        <v>0</v>
      </c>
      <c r="I647" s="23" t="b">
        <v>1</v>
      </c>
      <c r="J647" s="23" t="b">
        <v>0</v>
      </c>
      <c r="K647" s="23" t="b">
        <v>1</v>
      </c>
      <c r="L647" s="23" t="b">
        <v>0</v>
      </c>
      <c r="M647" s="23" t="b">
        <v>1</v>
      </c>
      <c r="N647" s="23" t="b">
        <v>1</v>
      </c>
      <c r="O647" s="51"/>
    </row>
    <row r="648">
      <c r="A648" s="23" t="s">
        <v>6436</v>
      </c>
      <c r="B648" s="23" t="b">
        <v>0</v>
      </c>
      <c r="C648" s="23" t="b">
        <v>0</v>
      </c>
      <c r="D648" s="23" t="b">
        <v>0</v>
      </c>
      <c r="E648" s="23" t="b">
        <v>0</v>
      </c>
      <c r="F648" s="23" t="b">
        <v>0</v>
      </c>
      <c r="G648" s="23" t="b">
        <v>0</v>
      </c>
      <c r="H648" s="23" t="b">
        <v>0</v>
      </c>
      <c r="I648" s="23" t="b">
        <v>0</v>
      </c>
      <c r="J648" s="23" t="b">
        <v>0</v>
      </c>
      <c r="K648" s="23" t="b">
        <v>0</v>
      </c>
      <c r="L648" s="23" t="b">
        <v>0</v>
      </c>
      <c r="M648" s="23" t="b">
        <v>1</v>
      </c>
      <c r="N648" s="23" t="b">
        <v>0</v>
      </c>
      <c r="O648" s="51"/>
    </row>
    <row r="649">
      <c r="A649" s="23" t="s">
        <v>4337</v>
      </c>
      <c r="B649" s="23" t="b">
        <v>0</v>
      </c>
      <c r="C649" s="23" t="b">
        <v>0</v>
      </c>
      <c r="D649" s="23" t="b">
        <v>0</v>
      </c>
      <c r="E649" s="23" t="b">
        <v>0</v>
      </c>
      <c r="F649" s="23" t="b">
        <v>0</v>
      </c>
      <c r="G649" s="23" t="b">
        <v>0</v>
      </c>
      <c r="H649" s="23" t="b">
        <v>0</v>
      </c>
      <c r="I649" s="23" t="b">
        <v>0</v>
      </c>
      <c r="J649" s="23" t="b">
        <v>0</v>
      </c>
      <c r="K649" s="23" t="b">
        <v>0</v>
      </c>
      <c r="L649" s="23" t="b">
        <v>0</v>
      </c>
      <c r="M649" s="23" t="b">
        <v>1</v>
      </c>
      <c r="N649" s="23" t="b">
        <v>0</v>
      </c>
      <c r="O649" s="51"/>
    </row>
    <row r="650">
      <c r="A650" s="23" t="s">
        <v>183</v>
      </c>
      <c r="B650" s="23" t="b">
        <v>1</v>
      </c>
      <c r="C650" s="23" t="b">
        <v>1</v>
      </c>
      <c r="D650" s="23" t="b">
        <v>1</v>
      </c>
      <c r="E650" s="23" t="b">
        <v>0</v>
      </c>
      <c r="F650" s="23" t="b">
        <v>0</v>
      </c>
      <c r="G650" s="23" t="b">
        <v>1</v>
      </c>
      <c r="H650" s="23" t="b">
        <v>1</v>
      </c>
      <c r="I650" s="23" t="b">
        <v>1</v>
      </c>
      <c r="J650" s="23" t="b">
        <v>0</v>
      </c>
      <c r="K650" s="23" t="b">
        <v>1</v>
      </c>
      <c r="L650" s="23" t="b">
        <v>0</v>
      </c>
      <c r="M650" s="23" t="b">
        <v>1</v>
      </c>
      <c r="N650" s="23" t="b">
        <v>1</v>
      </c>
      <c r="O650" s="51"/>
    </row>
    <row r="651">
      <c r="A651" s="23" t="s">
        <v>9511</v>
      </c>
      <c r="B651" s="23" t="b">
        <v>1</v>
      </c>
      <c r="C651" s="23" t="b">
        <v>1</v>
      </c>
      <c r="D651" s="23" t="b">
        <v>1</v>
      </c>
      <c r="E651" s="23" t="b">
        <v>0</v>
      </c>
      <c r="F651" s="23" t="b">
        <v>0</v>
      </c>
      <c r="G651" s="23" t="b">
        <v>1</v>
      </c>
      <c r="H651" s="23" t="b">
        <v>1</v>
      </c>
      <c r="I651" s="23" t="b">
        <v>1</v>
      </c>
      <c r="J651" s="23" t="b">
        <v>0</v>
      </c>
      <c r="K651" s="23" t="b">
        <v>0</v>
      </c>
      <c r="L651" s="23" t="b">
        <v>0</v>
      </c>
      <c r="M651" s="23" t="b">
        <v>1</v>
      </c>
      <c r="N651" s="23" t="b">
        <v>1</v>
      </c>
      <c r="O651" s="51"/>
    </row>
    <row r="652">
      <c r="A652" s="23" t="s">
        <v>5253</v>
      </c>
      <c r="B652" s="23" t="b">
        <v>1</v>
      </c>
      <c r="C652" s="23" t="b">
        <v>1</v>
      </c>
      <c r="D652" s="23" t="b">
        <v>1</v>
      </c>
      <c r="E652" s="23" t="b">
        <v>0</v>
      </c>
      <c r="F652" s="23" t="b">
        <v>0</v>
      </c>
      <c r="G652" s="23" t="b">
        <v>0</v>
      </c>
      <c r="H652" s="23" t="b">
        <v>0</v>
      </c>
      <c r="I652" s="23" t="b">
        <v>1</v>
      </c>
      <c r="J652" s="23" t="b">
        <v>0</v>
      </c>
      <c r="K652" s="23" t="b">
        <v>1</v>
      </c>
      <c r="L652" s="23" t="b">
        <v>0</v>
      </c>
      <c r="M652" s="23" t="b">
        <v>1</v>
      </c>
      <c r="N652" s="23" t="b">
        <v>1</v>
      </c>
      <c r="O652" s="51"/>
    </row>
    <row r="653">
      <c r="A653" s="23" t="s">
        <v>16317</v>
      </c>
      <c r="B653" s="23" t="b">
        <v>0</v>
      </c>
      <c r="C653" s="23" t="b">
        <v>0</v>
      </c>
      <c r="D653" s="23" t="b">
        <v>0</v>
      </c>
      <c r="E653" s="23" t="b">
        <v>0</v>
      </c>
      <c r="F653" s="23" t="b">
        <v>0</v>
      </c>
      <c r="G653" s="23" t="b">
        <v>0</v>
      </c>
      <c r="H653" s="23" t="b">
        <v>0</v>
      </c>
      <c r="I653" s="23" t="b">
        <v>1</v>
      </c>
      <c r="J653" s="23" t="b">
        <v>1</v>
      </c>
      <c r="K653" s="23" t="b">
        <v>1</v>
      </c>
      <c r="L653" s="23" t="b">
        <v>1</v>
      </c>
      <c r="M653" s="23" t="b">
        <v>0</v>
      </c>
      <c r="N653" s="23" t="b">
        <v>0</v>
      </c>
      <c r="O653" s="51"/>
    </row>
    <row r="654">
      <c r="A654" s="23" t="s">
        <v>372</v>
      </c>
      <c r="B654" s="23" t="b">
        <v>0</v>
      </c>
      <c r="C654" s="23" t="b">
        <v>0</v>
      </c>
      <c r="D654" s="23" t="b">
        <v>0</v>
      </c>
      <c r="E654" s="23" t="b">
        <v>0</v>
      </c>
      <c r="F654" s="23" t="b">
        <v>0</v>
      </c>
      <c r="G654" s="23" t="b">
        <v>0</v>
      </c>
      <c r="H654" s="23" t="b">
        <v>0</v>
      </c>
      <c r="I654" s="23" t="b">
        <v>0</v>
      </c>
      <c r="J654" s="23" t="b">
        <v>0</v>
      </c>
      <c r="K654" s="23" t="b">
        <v>0</v>
      </c>
      <c r="L654" s="23" t="b">
        <v>0</v>
      </c>
      <c r="M654" s="23" t="b">
        <v>1</v>
      </c>
      <c r="N654" s="23" t="b">
        <v>0</v>
      </c>
      <c r="O654" s="51"/>
    </row>
    <row r="655">
      <c r="A655" s="23" t="s">
        <v>5982</v>
      </c>
      <c r="B655" s="23" t="b">
        <v>1</v>
      </c>
      <c r="C655" s="23" t="b">
        <v>1</v>
      </c>
      <c r="D655" s="23" t="b">
        <v>1</v>
      </c>
      <c r="E655" s="23" t="b">
        <v>0</v>
      </c>
      <c r="F655" s="23" t="b">
        <v>0</v>
      </c>
      <c r="G655" s="23" t="b">
        <v>0</v>
      </c>
      <c r="H655" s="23" t="b">
        <v>0</v>
      </c>
      <c r="I655" s="23" t="b">
        <v>1</v>
      </c>
      <c r="J655" s="23" t="b">
        <v>0</v>
      </c>
      <c r="K655" s="23" t="b">
        <v>0</v>
      </c>
      <c r="L655" s="23" t="b">
        <v>0</v>
      </c>
      <c r="M655" s="23" t="b">
        <v>1</v>
      </c>
      <c r="N655" s="23" t="b">
        <v>1</v>
      </c>
      <c r="O655" s="51"/>
    </row>
    <row r="656">
      <c r="A656" s="23" t="s">
        <v>13459</v>
      </c>
      <c r="B656" s="23" t="b">
        <v>0</v>
      </c>
      <c r="C656" s="23" t="b">
        <v>0</v>
      </c>
      <c r="D656" s="23" t="b">
        <v>0</v>
      </c>
      <c r="E656" s="23" t="b">
        <v>0</v>
      </c>
      <c r="F656" s="23" t="b">
        <v>0</v>
      </c>
      <c r="G656" s="23" t="b">
        <v>0</v>
      </c>
      <c r="H656" s="23" t="b">
        <v>0</v>
      </c>
      <c r="I656" s="23" t="b">
        <v>0</v>
      </c>
      <c r="J656" s="23" t="b">
        <v>0</v>
      </c>
      <c r="K656" s="23" t="b">
        <v>0</v>
      </c>
      <c r="L656" s="23" t="b">
        <v>0</v>
      </c>
      <c r="M656" s="23" t="b">
        <v>1</v>
      </c>
      <c r="N656" s="23" t="b">
        <v>0</v>
      </c>
      <c r="O656" s="51"/>
    </row>
    <row r="657">
      <c r="A657" s="23" t="s">
        <v>1073</v>
      </c>
      <c r="B657" s="23" t="b">
        <v>0</v>
      </c>
      <c r="C657" s="23" t="b">
        <v>0</v>
      </c>
      <c r="D657" s="23" t="b">
        <v>0</v>
      </c>
      <c r="E657" s="23" t="b">
        <v>0</v>
      </c>
      <c r="F657" s="23" t="b">
        <v>0</v>
      </c>
      <c r="G657" s="23" t="b">
        <v>0</v>
      </c>
      <c r="H657" s="23" t="b">
        <v>0</v>
      </c>
      <c r="I657" s="23" t="b">
        <v>0</v>
      </c>
      <c r="J657" s="23" t="b">
        <v>0</v>
      </c>
      <c r="K657" s="23" t="b">
        <v>0</v>
      </c>
      <c r="L657" s="23" t="b">
        <v>0</v>
      </c>
      <c r="M657" s="23" t="b">
        <v>1</v>
      </c>
      <c r="N657" s="23" t="b">
        <v>0</v>
      </c>
      <c r="O657" s="51"/>
    </row>
    <row r="658">
      <c r="A658" s="23" t="s">
        <v>5481</v>
      </c>
      <c r="B658" s="23" t="b">
        <v>1</v>
      </c>
      <c r="C658" s="23" t="b">
        <v>1</v>
      </c>
      <c r="D658" s="23" t="b">
        <v>1</v>
      </c>
      <c r="E658" s="23" t="b">
        <v>0</v>
      </c>
      <c r="F658" s="23" t="b">
        <v>0</v>
      </c>
      <c r="G658" s="23" t="b">
        <v>0</v>
      </c>
      <c r="H658" s="23" t="b">
        <v>0</v>
      </c>
      <c r="I658" s="23" t="b">
        <v>1</v>
      </c>
      <c r="J658" s="23" t="b">
        <v>0</v>
      </c>
      <c r="K658" s="23" t="b">
        <v>1</v>
      </c>
      <c r="L658" s="23" t="b">
        <v>0</v>
      </c>
      <c r="M658" s="23" t="b">
        <v>1</v>
      </c>
      <c r="N658" s="23" t="b">
        <v>1</v>
      </c>
      <c r="O658" s="51"/>
    </row>
    <row r="659">
      <c r="A659" s="23" t="s">
        <v>4011</v>
      </c>
      <c r="B659" s="23" t="b">
        <v>1</v>
      </c>
      <c r="C659" s="23" t="b">
        <v>1</v>
      </c>
      <c r="D659" s="23" t="b">
        <v>1</v>
      </c>
      <c r="E659" s="23" t="b">
        <v>0</v>
      </c>
      <c r="F659" s="23" t="b">
        <v>0</v>
      </c>
      <c r="G659" s="23" t="b">
        <v>1</v>
      </c>
      <c r="H659" s="23" t="b">
        <v>1</v>
      </c>
      <c r="I659" s="23" t="b">
        <v>1</v>
      </c>
      <c r="J659" s="23" t="b">
        <v>0</v>
      </c>
      <c r="K659" s="23" t="b">
        <v>1</v>
      </c>
      <c r="L659" s="23" t="b">
        <v>0</v>
      </c>
      <c r="M659" s="23" t="b">
        <v>1</v>
      </c>
      <c r="N659" s="23" t="b">
        <v>1</v>
      </c>
      <c r="O659" s="51"/>
    </row>
    <row r="660">
      <c r="A660" s="23" t="s">
        <v>14975</v>
      </c>
      <c r="B660" s="23" t="b">
        <v>1</v>
      </c>
      <c r="C660" s="23" t="b">
        <v>1</v>
      </c>
      <c r="D660" s="23" t="b">
        <v>1</v>
      </c>
      <c r="E660" s="23" t="b">
        <v>0</v>
      </c>
      <c r="F660" s="23" t="b">
        <v>0</v>
      </c>
      <c r="G660" s="23" t="b">
        <v>0</v>
      </c>
      <c r="H660" s="23" t="b">
        <v>0</v>
      </c>
      <c r="I660" s="23" t="b">
        <v>1</v>
      </c>
      <c r="J660" s="23" t="b">
        <v>0</v>
      </c>
      <c r="K660" s="23" t="b">
        <v>1</v>
      </c>
      <c r="L660" s="23" t="b">
        <v>0</v>
      </c>
      <c r="M660" s="23" t="b">
        <v>1</v>
      </c>
      <c r="N660" s="23" t="b">
        <v>1</v>
      </c>
      <c r="O660" s="51"/>
    </row>
    <row r="661">
      <c r="A661" s="23" t="s">
        <v>3036</v>
      </c>
      <c r="B661" s="23" t="b">
        <v>1</v>
      </c>
      <c r="C661" s="23" t="b">
        <v>1</v>
      </c>
      <c r="D661" s="23" t="b">
        <v>1</v>
      </c>
      <c r="E661" s="23" t="b">
        <v>0</v>
      </c>
      <c r="F661" s="23" t="b">
        <v>0</v>
      </c>
      <c r="G661" s="23" t="b">
        <v>1</v>
      </c>
      <c r="H661" s="23" t="b">
        <v>1</v>
      </c>
      <c r="I661" s="23" t="b">
        <v>1</v>
      </c>
      <c r="J661" s="23" t="b">
        <v>0</v>
      </c>
      <c r="K661" s="23" t="b">
        <v>0</v>
      </c>
      <c r="L661" s="23" t="b">
        <v>0</v>
      </c>
      <c r="M661" s="23" t="b">
        <v>1</v>
      </c>
      <c r="N661" s="23" t="b">
        <v>1</v>
      </c>
      <c r="O661" s="51"/>
    </row>
    <row r="662">
      <c r="A662" s="23" t="s">
        <v>1610</v>
      </c>
      <c r="B662" s="23" t="b">
        <v>0</v>
      </c>
      <c r="C662" s="23" t="b">
        <v>0</v>
      </c>
      <c r="D662" s="23" t="b">
        <v>0</v>
      </c>
      <c r="E662" s="23" t="b">
        <v>0</v>
      </c>
      <c r="F662" s="23" t="b">
        <v>0</v>
      </c>
      <c r="G662" s="23" t="b">
        <v>0</v>
      </c>
      <c r="H662" s="23" t="b">
        <v>0</v>
      </c>
      <c r="I662" s="23" t="b">
        <v>0</v>
      </c>
      <c r="J662" s="23" t="b">
        <v>0</v>
      </c>
      <c r="K662" s="23" t="b">
        <v>0</v>
      </c>
      <c r="L662" s="23" t="b">
        <v>0</v>
      </c>
      <c r="M662" s="23" t="b">
        <v>1</v>
      </c>
      <c r="N662" s="23" t="b">
        <v>0</v>
      </c>
      <c r="O662" s="51"/>
    </row>
    <row r="663">
      <c r="A663" s="23" t="s">
        <v>1471</v>
      </c>
      <c r="B663" s="23" t="b">
        <v>0</v>
      </c>
      <c r="C663" s="23" t="b">
        <v>0</v>
      </c>
      <c r="D663" s="23" t="b">
        <v>0</v>
      </c>
      <c r="E663" s="23" t="b">
        <v>0</v>
      </c>
      <c r="F663" s="23" t="b">
        <v>0</v>
      </c>
      <c r="G663" s="23" t="b">
        <v>0</v>
      </c>
      <c r="H663" s="23" t="b">
        <v>0</v>
      </c>
      <c r="I663" s="23" t="b">
        <v>1</v>
      </c>
      <c r="J663" s="23" t="b">
        <v>1</v>
      </c>
      <c r="K663" s="23" t="b">
        <v>1</v>
      </c>
      <c r="L663" s="23" t="b">
        <v>1</v>
      </c>
      <c r="M663" s="23" t="b">
        <v>0</v>
      </c>
      <c r="N663" s="23" t="b">
        <v>0</v>
      </c>
      <c r="O663" s="51"/>
    </row>
    <row r="664">
      <c r="A664" s="23" t="s">
        <v>6951</v>
      </c>
      <c r="B664" s="23" t="b">
        <v>0</v>
      </c>
      <c r="C664" s="23" t="b">
        <v>0</v>
      </c>
      <c r="D664" s="23" t="b">
        <v>0</v>
      </c>
      <c r="E664" s="23" t="b">
        <v>0</v>
      </c>
      <c r="F664" s="23" t="b">
        <v>0</v>
      </c>
      <c r="G664" s="23" t="b">
        <v>0</v>
      </c>
      <c r="H664" s="23" t="b">
        <v>0</v>
      </c>
      <c r="I664" s="23" t="b">
        <v>1</v>
      </c>
      <c r="J664" s="23" t="b">
        <v>1</v>
      </c>
      <c r="K664" s="23" t="b">
        <v>1</v>
      </c>
      <c r="L664" s="23" t="b">
        <v>1</v>
      </c>
      <c r="M664" s="23" t="b">
        <v>0</v>
      </c>
      <c r="N664" s="23" t="b">
        <v>0</v>
      </c>
      <c r="O664" s="51"/>
    </row>
    <row r="665">
      <c r="A665" s="23" t="s">
        <v>14008</v>
      </c>
      <c r="B665" s="23" t="b">
        <v>0</v>
      </c>
      <c r="C665" s="23" t="b">
        <v>0</v>
      </c>
      <c r="D665" s="23" t="b">
        <v>0</v>
      </c>
      <c r="E665" s="23" t="b">
        <v>0</v>
      </c>
      <c r="F665" s="23" t="b">
        <v>0</v>
      </c>
      <c r="G665" s="23" t="b">
        <v>0</v>
      </c>
      <c r="H665" s="23" t="b">
        <v>0</v>
      </c>
      <c r="I665" s="23" t="b">
        <v>0</v>
      </c>
      <c r="J665" s="23" t="b">
        <v>0</v>
      </c>
      <c r="K665" s="23" t="b">
        <v>0</v>
      </c>
      <c r="L665" s="23" t="b">
        <v>0</v>
      </c>
      <c r="M665" s="23" t="b">
        <v>1</v>
      </c>
      <c r="N665" s="23" t="b">
        <v>0</v>
      </c>
      <c r="O665" s="51"/>
    </row>
    <row r="666">
      <c r="A666" s="23" t="s">
        <v>185</v>
      </c>
      <c r="B666" s="23" t="b">
        <v>1</v>
      </c>
      <c r="C666" s="23" t="b">
        <v>1</v>
      </c>
      <c r="D666" s="23" t="b">
        <v>1</v>
      </c>
      <c r="E666" s="23" t="b">
        <v>0</v>
      </c>
      <c r="F666" s="23" t="b">
        <v>0</v>
      </c>
      <c r="G666" s="23" t="b">
        <v>0</v>
      </c>
      <c r="H666" s="23" t="b">
        <v>0</v>
      </c>
      <c r="I666" s="23" t="b">
        <v>1</v>
      </c>
      <c r="J666" s="23" t="b">
        <v>0</v>
      </c>
      <c r="K666" s="23" t="b">
        <v>1</v>
      </c>
      <c r="L666" s="23" t="b">
        <v>0</v>
      </c>
      <c r="M666" s="23" t="b">
        <v>1</v>
      </c>
      <c r="N666" s="23" t="b">
        <v>1</v>
      </c>
      <c r="O666" s="51"/>
    </row>
    <row r="667">
      <c r="A667" s="23" t="s">
        <v>10595</v>
      </c>
      <c r="B667" s="23" t="b">
        <v>0</v>
      </c>
      <c r="C667" s="23" t="b">
        <v>0</v>
      </c>
      <c r="D667" s="23" t="b">
        <v>0</v>
      </c>
      <c r="E667" s="23" t="b">
        <v>0</v>
      </c>
      <c r="F667" s="23" t="b">
        <v>0</v>
      </c>
      <c r="G667" s="23" t="b">
        <v>0</v>
      </c>
      <c r="H667" s="23" t="b">
        <v>0</v>
      </c>
      <c r="I667" s="23" t="b">
        <v>0</v>
      </c>
      <c r="J667" s="23" t="b">
        <v>0</v>
      </c>
      <c r="K667" s="23" t="b">
        <v>0</v>
      </c>
      <c r="L667" s="23" t="b">
        <v>0</v>
      </c>
      <c r="M667" s="23" t="b">
        <v>1</v>
      </c>
      <c r="N667" s="23" t="b">
        <v>0</v>
      </c>
      <c r="O667" s="51"/>
    </row>
    <row r="668">
      <c r="A668" s="23" t="s">
        <v>3312</v>
      </c>
      <c r="B668" s="23" t="b">
        <v>1</v>
      </c>
      <c r="C668" s="23" t="b">
        <v>1</v>
      </c>
      <c r="D668" s="23" t="b">
        <v>1</v>
      </c>
      <c r="E668" s="23" t="b">
        <v>0</v>
      </c>
      <c r="F668" s="23" t="b">
        <v>0</v>
      </c>
      <c r="G668" s="23" t="b">
        <v>0</v>
      </c>
      <c r="H668" s="23" t="b">
        <v>0</v>
      </c>
      <c r="I668" s="23" t="b">
        <v>1</v>
      </c>
      <c r="J668" s="23" t="b">
        <v>0</v>
      </c>
      <c r="K668" s="23" t="b">
        <v>1</v>
      </c>
      <c r="L668" s="23" t="b">
        <v>0</v>
      </c>
      <c r="M668" s="23" t="b">
        <v>1</v>
      </c>
      <c r="N668" s="23" t="b">
        <v>1</v>
      </c>
      <c r="O668" s="51"/>
    </row>
    <row r="669">
      <c r="A669" s="23" t="s">
        <v>2530</v>
      </c>
      <c r="B669" s="23" t="b">
        <v>1</v>
      </c>
      <c r="C669" s="23" t="b">
        <v>1</v>
      </c>
      <c r="D669" s="23" t="b">
        <v>1</v>
      </c>
      <c r="E669" s="23" t="b">
        <v>0</v>
      </c>
      <c r="F669" s="23" t="b">
        <v>0</v>
      </c>
      <c r="G669" s="23" t="b">
        <v>1</v>
      </c>
      <c r="H669" s="23" t="b">
        <v>1</v>
      </c>
      <c r="I669" s="23" t="b">
        <v>1</v>
      </c>
      <c r="J669" s="23" t="b">
        <v>0</v>
      </c>
      <c r="K669" s="23" t="b">
        <v>1</v>
      </c>
      <c r="L669" s="23" t="b">
        <v>0</v>
      </c>
      <c r="M669" s="23" t="b">
        <v>1</v>
      </c>
      <c r="N669" s="23" t="b">
        <v>1</v>
      </c>
      <c r="O669" s="51"/>
    </row>
    <row r="670">
      <c r="A670" s="23" t="s">
        <v>7181</v>
      </c>
      <c r="B670" s="23" t="b">
        <v>1</v>
      </c>
      <c r="C670" s="23" t="b">
        <v>1</v>
      </c>
      <c r="D670" s="23" t="b">
        <v>1</v>
      </c>
      <c r="E670" s="23" t="b">
        <v>0</v>
      </c>
      <c r="F670" s="23" t="b">
        <v>0</v>
      </c>
      <c r="G670" s="23" t="b">
        <v>1</v>
      </c>
      <c r="H670" s="23" t="b">
        <v>1</v>
      </c>
      <c r="I670" s="23" t="b">
        <v>1</v>
      </c>
      <c r="J670" s="23" t="b">
        <v>0</v>
      </c>
      <c r="K670" s="23" t="b">
        <v>0</v>
      </c>
      <c r="L670" s="23" t="b">
        <v>0</v>
      </c>
      <c r="M670" s="23" t="b">
        <v>1</v>
      </c>
      <c r="N670" s="23" t="b">
        <v>1</v>
      </c>
      <c r="O670" s="51"/>
    </row>
    <row r="671">
      <c r="A671" s="23" t="s">
        <v>12211</v>
      </c>
      <c r="B671" s="23" t="b">
        <v>1</v>
      </c>
      <c r="C671" s="23" t="b">
        <v>1</v>
      </c>
      <c r="D671" s="23" t="b">
        <v>1</v>
      </c>
      <c r="E671" s="23" t="b">
        <v>0</v>
      </c>
      <c r="F671" s="23" t="b">
        <v>0</v>
      </c>
      <c r="G671" s="23" t="b">
        <v>1</v>
      </c>
      <c r="H671" s="23" t="b">
        <v>1</v>
      </c>
      <c r="I671" s="23" t="b">
        <v>1</v>
      </c>
      <c r="J671" s="23" t="b">
        <v>0</v>
      </c>
      <c r="K671" s="23" t="b">
        <v>1</v>
      </c>
      <c r="L671" s="23" t="b">
        <v>0</v>
      </c>
      <c r="M671" s="23" t="b">
        <v>1</v>
      </c>
      <c r="N671" s="23" t="b">
        <v>1</v>
      </c>
      <c r="O671" s="51"/>
    </row>
    <row r="672">
      <c r="A672" s="23" t="s">
        <v>6183</v>
      </c>
      <c r="B672" s="23" t="b">
        <v>0</v>
      </c>
      <c r="C672" s="23" t="b">
        <v>0</v>
      </c>
      <c r="D672" s="23" t="b">
        <v>0</v>
      </c>
      <c r="E672" s="23" t="b">
        <v>0</v>
      </c>
      <c r="F672" s="23" t="b">
        <v>0</v>
      </c>
      <c r="G672" s="23" t="b">
        <v>0</v>
      </c>
      <c r="H672" s="23" t="b">
        <v>0</v>
      </c>
      <c r="I672" s="23" t="b">
        <v>1</v>
      </c>
      <c r="J672" s="23" t="b">
        <v>0</v>
      </c>
      <c r="K672" s="23" t="b">
        <v>0</v>
      </c>
      <c r="L672" s="23" t="b">
        <v>0</v>
      </c>
      <c r="M672" s="23" t="b">
        <v>0</v>
      </c>
      <c r="N672" s="23" t="b">
        <v>0</v>
      </c>
      <c r="O672" s="51"/>
    </row>
    <row r="673">
      <c r="A673" s="23" t="s">
        <v>2119</v>
      </c>
      <c r="B673" s="23" t="b">
        <v>1</v>
      </c>
      <c r="C673" s="23" t="b">
        <v>1</v>
      </c>
      <c r="D673" s="23" t="b">
        <v>1</v>
      </c>
      <c r="E673" s="23" t="b">
        <v>0</v>
      </c>
      <c r="F673" s="23" t="b">
        <v>0</v>
      </c>
      <c r="G673" s="23" t="b">
        <v>0</v>
      </c>
      <c r="H673" s="23" t="b">
        <v>0</v>
      </c>
      <c r="I673" s="23" t="b">
        <v>1</v>
      </c>
      <c r="J673" s="23" t="b">
        <v>0</v>
      </c>
      <c r="K673" s="23" t="b">
        <v>0</v>
      </c>
      <c r="L673" s="23" t="b">
        <v>0</v>
      </c>
      <c r="M673" s="23" t="b">
        <v>1</v>
      </c>
      <c r="N673" s="23" t="b">
        <v>1</v>
      </c>
      <c r="O673" s="51"/>
    </row>
    <row r="674">
      <c r="A674" s="23" t="s">
        <v>9369</v>
      </c>
      <c r="B674" s="23" t="b">
        <v>1</v>
      </c>
      <c r="C674" s="23" t="b">
        <v>1</v>
      </c>
      <c r="D674" s="23" t="b">
        <v>1</v>
      </c>
      <c r="E674" s="23" t="b">
        <v>0</v>
      </c>
      <c r="F674" s="23" t="b">
        <v>0</v>
      </c>
      <c r="G674" s="23" t="b">
        <v>0</v>
      </c>
      <c r="H674" s="23" t="b">
        <v>0</v>
      </c>
      <c r="I674" s="23" t="b">
        <v>1</v>
      </c>
      <c r="J674" s="23" t="b">
        <v>1</v>
      </c>
      <c r="K674" s="23" t="b">
        <v>1</v>
      </c>
      <c r="L674" s="23" t="b">
        <v>1</v>
      </c>
      <c r="M674" s="23" t="b">
        <v>1</v>
      </c>
      <c r="N674" s="23" t="b">
        <v>1</v>
      </c>
      <c r="O674" s="51"/>
    </row>
    <row r="675">
      <c r="A675" s="23" t="s">
        <v>2671</v>
      </c>
      <c r="B675" s="23" t="b">
        <v>1</v>
      </c>
      <c r="C675" s="23" t="b">
        <v>1</v>
      </c>
      <c r="D675" s="23" t="b">
        <v>1</v>
      </c>
      <c r="E675" s="23" t="b">
        <v>1</v>
      </c>
      <c r="F675" s="23" t="b">
        <v>1</v>
      </c>
      <c r="G675" s="23" t="b">
        <v>1</v>
      </c>
      <c r="H675" s="23" t="b">
        <v>1</v>
      </c>
      <c r="I675" s="23" t="b">
        <v>1</v>
      </c>
      <c r="J675" s="23" t="b">
        <v>1</v>
      </c>
      <c r="K675" s="23" t="b">
        <v>1</v>
      </c>
      <c r="L675" s="23" t="b">
        <v>1</v>
      </c>
      <c r="M675" s="23" t="b">
        <v>1</v>
      </c>
      <c r="N675" s="23" t="b">
        <v>1</v>
      </c>
      <c r="O675" s="51"/>
    </row>
    <row r="676">
      <c r="A676" s="23" t="s">
        <v>10423</v>
      </c>
      <c r="B676" s="23" t="b">
        <v>1</v>
      </c>
      <c r="C676" s="23" t="b">
        <v>1</v>
      </c>
      <c r="D676" s="23" t="b">
        <v>1</v>
      </c>
      <c r="E676" s="23" t="b">
        <v>0</v>
      </c>
      <c r="F676" s="23" t="b">
        <v>0</v>
      </c>
      <c r="G676" s="23" t="b">
        <v>1</v>
      </c>
      <c r="H676" s="23" t="b">
        <v>1</v>
      </c>
      <c r="I676" s="23" t="b">
        <v>1</v>
      </c>
      <c r="J676" s="23" t="b">
        <v>0</v>
      </c>
      <c r="K676" s="23" t="b">
        <v>1</v>
      </c>
      <c r="L676" s="23" t="b">
        <v>0</v>
      </c>
      <c r="M676" s="23" t="b">
        <v>1</v>
      </c>
      <c r="N676" s="23" t="b">
        <v>1</v>
      </c>
      <c r="O676" s="51"/>
    </row>
    <row r="677">
      <c r="A677" s="23" t="s">
        <v>8136</v>
      </c>
      <c r="B677" s="23" t="b">
        <v>1</v>
      </c>
      <c r="C677" s="23" t="b">
        <v>1</v>
      </c>
      <c r="D677" s="23" t="b">
        <v>1</v>
      </c>
      <c r="E677" s="23" t="b">
        <v>0</v>
      </c>
      <c r="F677" s="23" t="b">
        <v>0</v>
      </c>
      <c r="G677" s="23" t="b">
        <v>0</v>
      </c>
      <c r="H677" s="23" t="b">
        <v>0</v>
      </c>
      <c r="I677" s="23" t="b">
        <v>1</v>
      </c>
      <c r="J677" s="23" t="b">
        <v>0</v>
      </c>
      <c r="K677" s="23" t="b">
        <v>1</v>
      </c>
      <c r="L677" s="23" t="b">
        <v>0</v>
      </c>
      <c r="M677" s="23" t="b">
        <v>1</v>
      </c>
      <c r="N677" s="23" t="b">
        <v>1</v>
      </c>
      <c r="O677" s="51"/>
    </row>
    <row r="678">
      <c r="A678" s="23" t="s">
        <v>4254</v>
      </c>
      <c r="B678" s="23" t="b">
        <v>1</v>
      </c>
      <c r="C678" s="23" t="b">
        <v>1</v>
      </c>
      <c r="D678" s="23" t="b">
        <v>1</v>
      </c>
      <c r="E678" s="23" t="b">
        <v>1</v>
      </c>
      <c r="F678" s="23" t="b">
        <v>1</v>
      </c>
      <c r="G678" s="23" t="b">
        <v>1</v>
      </c>
      <c r="H678" s="23" t="b">
        <v>1</v>
      </c>
      <c r="I678" s="23" t="b">
        <v>1</v>
      </c>
      <c r="J678" s="23" t="b">
        <v>1</v>
      </c>
      <c r="K678" s="23" t="b">
        <v>1</v>
      </c>
      <c r="L678" s="23" t="b">
        <v>1</v>
      </c>
      <c r="M678" s="23" t="b">
        <v>1</v>
      </c>
      <c r="N678" s="23" t="b">
        <v>1</v>
      </c>
      <c r="O678" s="51"/>
    </row>
    <row r="679">
      <c r="A679" s="23" t="s">
        <v>5718</v>
      </c>
      <c r="B679" s="23" t="b">
        <v>1</v>
      </c>
      <c r="C679" s="23" t="b">
        <v>1</v>
      </c>
      <c r="D679" s="23" t="b">
        <v>1</v>
      </c>
      <c r="E679" s="23" t="b">
        <v>0</v>
      </c>
      <c r="F679" s="23" t="b">
        <v>0</v>
      </c>
      <c r="G679" s="23" t="b">
        <v>1</v>
      </c>
      <c r="H679" s="23" t="b">
        <v>1</v>
      </c>
      <c r="I679" s="23" t="b">
        <v>1</v>
      </c>
      <c r="J679" s="23" t="b">
        <v>0</v>
      </c>
      <c r="K679" s="23" t="b">
        <v>1</v>
      </c>
      <c r="L679" s="23" t="b">
        <v>0</v>
      </c>
      <c r="M679" s="23" t="b">
        <v>1</v>
      </c>
      <c r="N679" s="23" t="b">
        <v>1</v>
      </c>
      <c r="O679" s="51"/>
    </row>
    <row r="680">
      <c r="A680" s="23" t="s">
        <v>2488</v>
      </c>
      <c r="B680" s="23" t="b">
        <v>1</v>
      </c>
      <c r="C680" s="23" t="b">
        <v>1</v>
      </c>
      <c r="D680" s="23" t="b">
        <v>1</v>
      </c>
      <c r="E680" s="23" t="b">
        <v>0</v>
      </c>
      <c r="F680" s="23" t="b">
        <v>0</v>
      </c>
      <c r="G680" s="23" t="b">
        <v>0</v>
      </c>
      <c r="H680" s="23" t="b">
        <v>0</v>
      </c>
      <c r="I680" s="23" t="b">
        <v>1</v>
      </c>
      <c r="J680" s="23" t="b">
        <v>0</v>
      </c>
      <c r="K680" s="23" t="b">
        <v>0</v>
      </c>
      <c r="L680" s="23" t="b">
        <v>0</v>
      </c>
      <c r="M680" s="23" t="b">
        <v>1</v>
      </c>
      <c r="N680" s="23" t="b">
        <v>1</v>
      </c>
      <c r="O680" s="51"/>
    </row>
    <row r="681">
      <c r="A681" s="23" t="s">
        <v>186</v>
      </c>
      <c r="B681" s="23" t="b">
        <v>0</v>
      </c>
      <c r="C681" s="23" t="b">
        <v>0</v>
      </c>
      <c r="D681" s="23" t="b">
        <v>0</v>
      </c>
      <c r="E681" s="23" t="b">
        <v>0</v>
      </c>
      <c r="F681" s="23" t="b">
        <v>0</v>
      </c>
      <c r="G681" s="23" t="b">
        <v>0</v>
      </c>
      <c r="H681" s="23" t="b">
        <v>0</v>
      </c>
      <c r="I681" s="23" t="b">
        <v>0</v>
      </c>
      <c r="J681" s="23" t="b">
        <v>0</v>
      </c>
      <c r="K681" s="23" t="b">
        <v>0</v>
      </c>
      <c r="L681" s="23" t="b">
        <v>0</v>
      </c>
      <c r="M681" s="23" t="b">
        <v>1</v>
      </c>
      <c r="N681" s="23" t="b">
        <v>0</v>
      </c>
      <c r="O681" s="51"/>
    </row>
    <row r="682">
      <c r="A682" s="23" t="s">
        <v>13427</v>
      </c>
      <c r="B682" s="23" t="b">
        <v>1</v>
      </c>
      <c r="C682" s="23" t="b">
        <v>1</v>
      </c>
      <c r="D682" s="23" t="b">
        <v>1</v>
      </c>
      <c r="E682" s="23" t="b">
        <v>1</v>
      </c>
      <c r="F682" s="23" t="b">
        <v>1</v>
      </c>
      <c r="G682" s="23" t="b">
        <v>1</v>
      </c>
      <c r="H682" s="23" t="b">
        <v>1</v>
      </c>
      <c r="I682" s="23" t="b">
        <v>1</v>
      </c>
      <c r="J682" s="23" t="b">
        <v>1</v>
      </c>
      <c r="K682" s="23" t="b">
        <v>1</v>
      </c>
      <c r="L682" s="23" t="b">
        <v>1</v>
      </c>
      <c r="M682" s="23" t="b">
        <v>1</v>
      </c>
      <c r="N682" s="23" t="b">
        <v>1</v>
      </c>
      <c r="O682" s="51"/>
    </row>
    <row r="683">
      <c r="A683" s="23" t="s">
        <v>188</v>
      </c>
      <c r="B683" s="23" t="b">
        <v>1</v>
      </c>
      <c r="C683" s="23" t="b">
        <v>1</v>
      </c>
      <c r="D683" s="23" t="b">
        <v>1</v>
      </c>
      <c r="E683" s="23" t="b">
        <v>1</v>
      </c>
      <c r="F683" s="23" t="b">
        <v>1</v>
      </c>
      <c r="G683" s="23" t="b">
        <v>1</v>
      </c>
      <c r="H683" s="23" t="b">
        <v>1</v>
      </c>
      <c r="I683" s="23" t="b">
        <v>1</v>
      </c>
      <c r="J683" s="23" t="b">
        <v>1</v>
      </c>
      <c r="K683" s="23" t="b">
        <v>1</v>
      </c>
      <c r="L683" s="23" t="b">
        <v>1</v>
      </c>
      <c r="M683" s="23" t="b">
        <v>1</v>
      </c>
      <c r="N683" s="23" t="b">
        <v>1</v>
      </c>
      <c r="O683" s="51"/>
    </row>
    <row r="684">
      <c r="A684" s="23" t="s">
        <v>7025</v>
      </c>
      <c r="B684" s="23" t="b">
        <v>1</v>
      </c>
      <c r="C684" s="23" t="b">
        <v>1</v>
      </c>
      <c r="D684" s="23" t="b">
        <v>1</v>
      </c>
      <c r="E684" s="23" t="b">
        <v>0</v>
      </c>
      <c r="F684" s="23" t="b">
        <v>0</v>
      </c>
      <c r="G684" s="23" t="b">
        <v>0</v>
      </c>
      <c r="H684" s="23" t="b">
        <v>0</v>
      </c>
      <c r="I684" s="23" t="b">
        <v>1</v>
      </c>
      <c r="J684" s="23" t="b">
        <v>0</v>
      </c>
      <c r="K684" s="23" t="b">
        <v>1</v>
      </c>
      <c r="L684" s="23" t="b">
        <v>0</v>
      </c>
      <c r="M684" s="23" t="b">
        <v>1</v>
      </c>
      <c r="N684" s="23" t="b">
        <v>1</v>
      </c>
      <c r="O684" s="51"/>
    </row>
    <row r="685">
      <c r="A685" s="23" t="s">
        <v>14480</v>
      </c>
      <c r="B685" s="23" t="b">
        <v>1</v>
      </c>
      <c r="C685" s="23" t="b">
        <v>1</v>
      </c>
      <c r="D685" s="23" t="b">
        <v>1</v>
      </c>
      <c r="E685" s="23" t="b">
        <v>0</v>
      </c>
      <c r="F685" s="23" t="b">
        <v>0</v>
      </c>
      <c r="G685" s="23" t="b">
        <v>0</v>
      </c>
      <c r="H685" s="23" t="b">
        <v>0</v>
      </c>
      <c r="I685" s="23" t="b">
        <v>1</v>
      </c>
      <c r="J685" s="23" t="b">
        <v>0</v>
      </c>
      <c r="K685" s="23" t="b">
        <v>0</v>
      </c>
      <c r="L685" s="23" t="b">
        <v>0</v>
      </c>
      <c r="M685" s="23" t="b">
        <v>1</v>
      </c>
      <c r="N685" s="23" t="b">
        <v>1</v>
      </c>
      <c r="O685" s="51"/>
    </row>
    <row r="686">
      <c r="A686" s="23" t="s">
        <v>16199</v>
      </c>
      <c r="B686" s="23" t="b">
        <v>0</v>
      </c>
      <c r="C686" s="23" t="b">
        <v>0</v>
      </c>
      <c r="D686" s="23" t="b">
        <v>0</v>
      </c>
      <c r="E686" s="23" t="b">
        <v>0</v>
      </c>
      <c r="F686" s="23" t="b">
        <v>0</v>
      </c>
      <c r="G686" s="23" t="b">
        <v>0</v>
      </c>
      <c r="H686" s="23" t="b">
        <v>0</v>
      </c>
      <c r="I686" s="23" t="b">
        <v>1</v>
      </c>
      <c r="J686" s="23" t="b">
        <v>0</v>
      </c>
      <c r="K686" s="23" t="b">
        <v>1</v>
      </c>
      <c r="L686" s="23" t="b">
        <v>0</v>
      </c>
      <c r="M686" s="23" t="b">
        <v>0</v>
      </c>
      <c r="N686" s="23" t="b">
        <v>0</v>
      </c>
      <c r="O686" s="51"/>
    </row>
    <row r="687">
      <c r="A687" s="23" t="s">
        <v>1615</v>
      </c>
      <c r="B687" s="23" t="b">
        <v>1</v>
      </c>
      <c r="C687" s="23" t="b">
        <v>1</v>
      </c>
      <c r="D687" s="23" t="b">
        <v>1</v>
      </c>
      <c r="E687" s="23" t="b">
        <v>0</v>
      </c>
      <c r="F687" s="23" t="b">
        <v>0</v>
      </c>
      <c r="G687" s="23" t="b">
        <v>1</v>
      </c>
      <c r="H687" s="23" t="b">
        <v>1</v>
      </c>
      <c r="I687" s="23" t="b">
        <v>1</v>
      </c>
      <c r="J687" s="23" t="b">
        <v>0</v>
      </c>
      <c r="K687" s="23" t="b">
        <v>1</v>
      </c>
      <c r="L687" s="23" t="b">
        <v>0</v>
      </c>
      <c r="M687" s="23" t="b">
        <v>1</v>
      </c>
      <c r="N687" s="23" t="b">
        <v>1</v>
      </c>
      <c r="O687" s="51"/>
    </row>
    <row r="688">
      <c r="A688" s="23" t="s">
        <v>9337</v>
      </c>
      <c r="B688" s="23" t="b">
        <v>1</v>
      </c>
      <c r="C688" s="23" t="b">
        <v>1</v>
      </c>
      <c r="D688" s="23" t="b">
        <v>1</v>
      </c>
      <c r="E688" s="23" t="b">
        <v>0</v>
      </c>
      <c r="F688" s="23" t="b">
        <v>0</v>
      </c>
      <c r="G688" s="23" t="b">
        <v>0</v>
      </c>
      <c r="H688" s="23" t="b">
        <v>0</v>
      </c>
      <c r="I688" s="23" t="b">
        <v>1</v>
      </c>
      <c r="J688" s="23" t="b">
        <v>0</v>
      </c>
      <c r="K688" s="23" t="b">
        <v>1</v>
      </c>
      <c r="L688" s="23" t="b">
        <v>0</v>
      </c>
      <c r="M688" s="23" t="b">
        <v>1</v>
      </c>
      <c r="N688" s="23" t="b">
        <v>1</v>
      </c>
      <c r="O688" s="51"/>
    </row>
    <row r="689">
      <c r="A689" s="23" t="s">
        <v>6442</v>
      </c>
      <c r="B689" s="23" t="b">
        <v>1</v>
      </c>
      <c r="C689" s="23" t="b">
        <v>1</v>
      </c>
      <c r="D689" s="23" t="b">
        <v>1</v>
      </c>
      <c r="E689" s="23" t="b">
        <v>1</v>
      </c>
      <c r="F689" s="23" t="b">
        <v>1</v>
      </c>
      <c r="G689" s="23" t="b">
        <v>1</v>
      </c>
      <c r="H689" s="23" t="b">
        <v>1</v>
      </c>
      <c r="I689" s="23" t="b">
        <v>1</v>
      </c>
      <c r="J689" s="23" t="b">
        <v>1</v>
      </c>
      <c r="K689" s="23" t="b">
        <v>1</v>
      </c>
      <c r="L689" s="23" t="b">
        <v>1</v>
      </c>
      <c r="M689" s="23" t="b">
        <v>1</v>
      </c>
      <c r="N689" s="23" t="b">
        <v>1</v>
      </c>
      <c r="O689" s="51"/>
    </row>
    <row r="690">
      <c r="A690" s="23" t="s">
        <v>11578</v>
      </c>
      <c r="B690" s="23" t="b">
        <v>0</v>
      </c>
      <c r="C690" s="23" t="b">
        <v>0</v>
      </c>
      <c r="D690" s="23" t="b">
        <v>0</v>
      </c>
      <c r="E690" s="23" t="b">
        <v>0</v>
      </c>
      <c r="F690" s="23" t="b">
        <v>0</v>
      </c>
      <c r="G690" s="23" t="b">
        <v>0</v>
      </c>
      <c r="H690" s="23" t="b">
        <v>0</v>
      </c>
      <c r="I690" s="23" t="b">
        <v>1</v>
      </c>
      <c r="J690" s="23" t="b">
        <v>0</v>
      </c>
      <c r="K690" s="23" t="b">
        <v>0</v>
      </c>
      <c r="L690" s="23" t="b">
        <v>0</v>
      </c>
      <c r="M690" s="23" t="b">
        <v>0</v>
      </c>
      <c r="N690" s="23" t="b">
        <v>0</v>
      </c>
      <c r="O690" s="51"/>
    </row>
    <row r="691">
      <c r="A691" s="23" t="s">
        <v>4657</v>
      </c>
      <c r="B691" s="23" t="b">
        <v>1</v>
      </c>
      <c r="C691" s="23" t="b">
        <v>1</v>
      </c>
      <c r="D691" s="23" t="b">
        <v>1</v>
      </c>
      <c r="E691" s="23" t="b">
        <v>0</v>
      </c>
      <c r="F691" s="23" t="b">
        <v>0</v>
      </c>
      <c r="G691" s="23" t="b">
        <v>0</v>
      </c>
      <c r="H691" s="23" t="b">
        <v>0</v>
      </c>
      <c r="I691" s="23" t="b">
        <v>1</v>
      </c>
      <c r="J691" s="23" t="b">
        <v>0</v>
      </c>
      <c r="K691" s="23" t="b">
        <v>1</v>
      </c>
      <c r="L691" s="23" t="b">
        <v>0</v>
      </c>
      <c r="M691" s="23" t="b">
        <v>1</v>
      </c>
      <c r="N691" s="23" t="b">
        <v>1</v>
      </c>
      <c r="O691" s="51"/>
    </row>
    <row r="692">
      <c r="A692" s="23" t="s">
        <v>2812</v>
      </c>
      <c r="B692" s="23" t="b">
        <v>1</v>
      </c>
      <c r="C692" s="23" t="b">
        <v>1</v>
      </c>
      <c r="D692" s="23" t="b">
        <v>1</v>
      </c>
      <c r="E692" s="23" t="b">
        <v>0</v>
      </c>
      <c r="F692" s="23" t="b">
        <v>0</v>
      </c>
      <c r="G692" s="23" t="b">
        <v>0</v>
      </c>
      <c r="H692" s="23" t="b">
        <v>0</v>
      </c>
      <c r="I692" s="23" t="b">
        <v>1</v>
      </c>
      <c r="J692" s="23" t="b">
        <v>0</v>
      </c>
      <c r="K692" s="23" t="b">
        <v>1</v>
      </c>
      <c r="L692" s="23" t="b">
        <v>0</v>
      </c>
      <c r="M692" s="23" t="b">
        <v>1</v>
      </c>
      <c r="N692" s="23" t="b">
        <v>1</v>
      </c>
      <c r="O692" s="51"/>
    </row>
    <row r="693">
      <c r="A693" s="23" t="s">
        <v>1457</v>
      </c>
      <c r="B693" s="23" t="b">
        <v>1</v>
      </c>
      <c r="C693" s="23" t="b">
        <v>1</v>
      </c>
      <c r="D693" s="23" t="b">
        <v>1</v>
      </c>
      <c r="E693" s="23" t="b">
        <v>0</v>
      </c>
      <c r="F693" s="23" t="b">
        <v>0</v>
      </c>
      <c r="G693" s="23" t="b">
        <v>0</v>
      </c>
      <c r="H693" s="23" t="b">
        <v>0</v>
      </c>
      <c r="I693" s="23" t="b">
        <v>1</v>
      </c>
      <c r="J693" s="23" t="b">
        <v>0</v>
      </c>
      <c r="K693" s="23" t="b">
        <v>1</v>
      </c>
      <c r="L693" s="23" t="b">
        <v>0</v>
      </c>
      <c r="M693" s="23" t="b">
        <v>1</v>
      </c>
      <c r="N693" s="23" t="b">
        <v>1</v>
      </c>
      <c r="O693" s="51"/>
    </row>
    <row r="694">
      <c r="A694" s="23" t="s">
        <v>7934</v>
      </c>
      <c r="B694" s="23" t="b">
        <v>1</v>
      </c>
      <c r="C694" s="23" t="b">
        <v>1</v>
      </c>
      <c r="D694" s="23" t="b">
        <v>1</v>
      </c>
      <c r="E694" s="23" t="b">
        <v>0</v>
      </c>
      <c r="F694" s="23" t="b">
        <v>0</v>
      </c>
      <c r="G694" s="23" t="b">
        <v>1</v>
      </c>
      <c r="H694" s="23" t="b">
        <v>1</v>
      </c>
      <c r="I694" s="23" t="b">
        <v>1</v>
      </c>
      <c r="J694" s="23" t="b">
        <v>0</v>
      </c>
      <c r="K694" s="23" t="b">
        <v>1</v>
      </c>
      <c r="L694" s="23" t="b">
        <v>0</v>
      </c>
      <c r="M694" s="23" t="b">
        <v>1</v>
      </c>
      <c r="N694" s="23" t="b">
        <v>1</v>
      </c>
      <c r="O694" s="51"/>
    </row>
    <row r="695">
      <c r="A695" s="23" t="s">
        <v>2708</v>
      </c>
      <c r="B695" s="23" t="b">
        <v>1</v>
      </c>
      <c r="C695" s="23" t="b">
        <v>1</v>
      </c>
      <c r="D695" s="23" t="b">
        <v>1</v>
      </c>
      <c r="E695" s="23" t="b">
        <v>0</v>
      </c>
      <c r="F695" s="23" t="b">
        <v>0</v>
      </c>
      <c r="G695" s="23" t="b">
        <v>0</v>
      </c>
      <c r="H695" s="23" t="b">
        <v>0</v>
      </c>
      <c r="I695" s="23" t="b">
        <v>1</v>
      </c>
      <c r="J695" s="23" t="b">
        <v>0</v>
      </c>
      <c r="K695" s="23" t="b">
        <v>1</v>
      </c>
      <c r="L695" s="23" t="b">
        <v>0</v>
      </c>
      <c r="M695" s="23" t="b">
        <v>1</v>
      </c>
      <c r="N695" s="23" t="b">
        <v>1</v>
      </c>
      <c r="O695" s="51"/>
    </row>
    <row r="696">
      <c r="A696" s="23" t="s">
        <v>6031</v>
      </c>
      <c r="B696" s="23" t="b">
        <v>0</v>
      </c>
      <c r="C696" s="23" t="b">
        <v>0</v>
      </c>
      <c r="D696" s="23" t="b">
        <v>0</v>
      </c>
      <c r="E696" s="23" t="b">
        <v>0</v>
      </c>
      <c r="F696" s="23" t="b">
        <v>0</v>
      </c>
      <c r="G696" s="23" t="b">
        <v>0</v>
      </c>
      <c r="H696" s="23" t="b">
        <v>0</v>
      </c>
      <c r="I696" s="23" t="b">
        <v>0</v>
      </c>
      <c r="J696" s="23" t="b">
        <v>0</v>
      </c>
      <c r="K696" s="23" t="b">
        <v>0</v>
      </c>
      <c r="L696" s="23" t="b">
        <v>0</v>
      </c>
      <c r="M696" s="23" t="b">
        <v>1</v>
      </c>
      <c r="N696" s="23" t="b">
        <v>0</v>
      </c>
      <c r="O696" s="51"/>
    </row>
    <row r="697">
      <c r="A697" s="23" t="s">
        <v>11000</v>
      </c>
      <c r="B697" s="23" t="b">
        <v>0</v>
      </c>
      <c r="C697" s="23" t="b">
        <v>0</v>
      </c>
      <c r="D697" s="23" t="b">
        <v>0</v>
      </c>
      <c r="E697" s="23" t="b">
        <v>0</v>
      </c>
      <c r="F697" s="23" t="b">
        <v>0</v>
      </c>
      <c r="G697" s="23" t="b">
        <v>0</v>
      </c>
      <c r="H697" s="23" t="b">
        <v>0</v>
      </c>
      <c r="I697" s="23" t="b">
        <v>0</v>
      </c>
      <c r="J697" s="23" t="b">
        <v>0</v>
      </c>
      <c r="K697" s="23" t="b">
        <v>0</v>
      </c>
      <c r="L697" s="23" t="b">
        <v>0</v>
      </c>
      <c r="M697" s="23" t="b">
        <v>1</v>
      </c>
      <c r="N697" s="23" t="b">
        <v>0</v>
      </c>
      <c r="O697" s="51"/>
    </row>
    <row r="698">
      <c r="A698" s="23" t="s">
        <v>1550</v>
      </c>
      <c r="B698" s="23" t="b">
        <v>0</v>
      </c>
      <c r="C698" s="23" t="b">
        <v>0</v>
      </c>
      <c r="D698" s="23" t="b">
        <v>0</v>
      </c>
      <c r="E698" s="23" t="b">
        <v>0</v>
      </c>
      <c r="F698" s="23" t="b">
        <v>0</v>
      </c>
      <c r="G698" s="23" t="b">
        <v>0</v>
      </c>
      <c r="H698" s="23" t="b">
        <v>0</v>
      </c>
      <c r="I698" s="23" t="b">
        <v>0</v>
      </c>
      <c r="J698" s="23" t="b">
        <v>0</v>
      </c>
      <c r="K698" s="23" t="b">
        <v>0</v>
      </c>
      <c r="L698" s="23" t="b">
        <v>0</v>
      </c>
      <c r="M698" s="23" t="b">
        <v>1</v>
      </c>
      <c r="N698" s="23" t="b">
        <v>0</v>
      </c>
      <c r="O698" s="51"/>
    </row>
    <row r="699">
      <c r="A699" s="23" t="s">
        <v>10460</v>
      </c>
      <c r="B699" s="23" t="b">
        <v>1</v>
      </c>
      <c r="C699" s="23" t="b">
        <v>1</v>
      </c>
      <c r="D699" s="23" t="b">
        <v>1</v>
      </c>
      <c r="E699" s="23" t="b">
        <v>0</v>
      </c>
      <c r="F699" s="23" t="b">
        <v>0</v>
      </c>
      <c r="G699" s="23" t="b">
        <v>0</v>
      </c>
      <c r="H699" s="23" t="b">
        <v>0</v>
      </c>
      <c r="I699" s="23" t="b">
        <v>1</v>
      </c>
      <c r="J699" s="23" t="b">
        <v>0</v>
      </c>
      <c r="K699" s="23" t="b">
        <v>1</v>
      </c>
      <c r="L699" s="23" t="b">
        <v>0</v>
      </c>
      <c r="M699" s="23" t="b">
        <v>1</v>
      </c>
      <c r="N699" s="23" t="b">
        <v>1</v>
      </c>
      <c r="O699" s="51"/>
    </row>
    <row r="700">
      <c r="A700" s="23" t="s">
        <v>7645</v>
      </c>
      <c r="B700" s="23" t="b">
        <v>1</v>
      </c>
      <c r="C700" s="23" t="b">
        <v>1</v>
      </c>
      <c r="D700" s="23" t="b">
        <v>1</v>
      </c>
      <c r="E700" s="23" t="b">
        <v>0</v>
      </c>
      <c r="F700" s="23" t="b">
        <v>0</v>
      </c>
      <c r="G700" s="23" t="b">
        <v>0</v>
      </c>
      <c r="H700" s="23" t="b">
        <v>0</v>
      </c>
      <c r="I700" s="23" t="b">
        <v>1</v>
      </c>
      <c r="J700" s="23" t="b">
        <v>0</v>
      </c>
      <c r="K700" s="23" t="b">
        <v>0</v>
      </c>
      <c r="L700" s="23" t="b">
        <v>0</v>
      </c>
      <c r="M700" s="23" t="b">
        <v>1</v>
      </c>
      <c r="N700" s="23" t="b">
        <v>1</v>
      </c>
      <c r="O700" s="51"/>
    </row>
    <row r="701">
      <c r="A701" s="23" t="s">
        <v>10252</v>
      </c>
      <c r="B701" s="23" t="b">
        <v>1</v>
      </c>
      <c r="C701" s="23" t="b">
        <v>1</v>
      </c>
      <c r="D701" s="23" t="b">
        <v>1</v>
      </c>
      <c r="E701" s="23" t="b">
        <v>0</v>
      </c>
      <c r="F701" s="23" t="b">
        <v>0</v>
      </c>
      <c r="G701" s="23" t="b">
        <v>1</v>
      </c>
      <c r="H701" s="23" t="b">
        <v>1</v>
      </c>
      <c r="I701" s="23" t="b">
        <v>1</v>
      </c>
      <c r="J701" s="23" t="b">
        <v>0</v>
      </c>
      <c r="K701" s="23" t="b">
        <v>1</v>
      </c>
      <c r="L701" s="23" t="b">
        <v>0</v>
      </c>
      <c r="M701" s="23" t="b">
        <v>1</v>
      </c>
      <c r="N701" s="23" t="b">
        <v>1</v>
      </c>
      <c r="O701" s="51"/>
    </row>
    <row r="702">
      <c r="A702" s="23" t="s">
        <v>9797</v>
      </c>
      <c r="B702" s="23" t="b">
        <v>0</v>
      </c>
      <c r="C702" s="23" t="b">
        <v>0</v>
      </c>
      <c r="D702" s="23" t="b">
        <v>0</v>
      </c>
      <c r="E702" s="23" t="b">
        <v>0</v>
      </c>
      <c r="F702" s="23" t="b">
        <v>0</v>
      </c>
      <c r="G702" s="23" t="b">
        <v>0</v>
      </c>
      <c r="H702" s="23" t="b">
        <v>0</v>
      </c>
      <c r="I702" s="23" t="b">
        <v>0</v>
      </c>
      <c r="J702" s="23" t="b">
        <v>0</v>
      </c>
      <c r="K702" s="23" t="b">
        <v>0</v>
      </c>
      <c r="L702" s="23" t="b">
        <v>0</v>
      </c>
      <c r="M702" s="23" t="b">
        <v>0</v>
      </c>
      <c r="N702" s="23" t="b">
        <v>0</v>
      </c>
      <c r="O702" s="51"/>
    </row>
    <row r="703">
      <c r="A703" s="23" t="s">
        <v>4708</v>
      </c>
      <c r="B703" s="23" t="b">
        <v>1</v>
      </c>
      <c r="C703" s="23" t="b">
        <v>1</v>
      </c>
      <c r="D703" s="23" t="b">
        <v>1</v>
      </c>
      <c r="E703" s="23" t="b">
        <v>0</v>
      </c>
      <c r="F703" s="23" t="b">
        <v>0</v>
      </c>
      <c r="G703" s="23" t="b">
        <v>1</v>
      </c>
      <c r="H703" s="23" t="b">
        <v>1</v>
      </c>
      <c r="I703" s="23" t="b">
        <v>1</v>
      </c>
      <c r="J703" s="23" t="b">
        <v>0</v>
      </c>
      <c r="K703" s="23" t="b">
        <v>1</v>
      </c>
      <c r="L703" s="23" t="b">
        <v>0</v>
      </c>
      <c r="M703" s="23" t="b">
        <v>1</v>
      </c>
      <c r="N703" s="23" t="b">
        <v>1</v>
      </c>
      <c r="O703" s="51"/>
    </row>
    <row r="704">
      <c r="A704" s="23" t="s">
        <v>15834</v>
      </c>
      <c r="B704" s="23" t="b">
        <v>1</v>
      </c>
      <c r="C704" s="23" t="b">
        <v>1</v>
      </c>
      <c r="D704" s="23" t="b">
        <v>1</v>
      </c>
      <c r="E704" s="23" t="b">
        <v>0</v>
      </c>
      <c r="F704" s="23" t="b">
        <v>0</v>
      </c>
      <c r="G704" s="23" t="b">
        <v>0</v>
      </c>
      <c r="H704" s="23" t="b">
        <v>0</v>
      </c>
      <c r="I704" s="23" t="b">
        <v>1</v>
      </c>
      <c r="J704" s="23" t="b">
        <v>0</v>
      </c>
      <c r="K704" s="23" t="b">
        <v>1</v>
      </c>
      <c r="L704" s="23" t="b">
        <v>0</v>
      </c>
      <c r="M704" s="23" t="b">
        <v>1</v>
      </c>
      <c r="N704" s="23" t="b">
        <v>1</v>
      </c>
      <c r="O704" s="51"/>
    </row>
    <row r="705">
      <c r="A705" s="23" t="s">
        <v>11104</v>
      </c>
      <c r="B705" s="23" t="b">
        <v>1</v>
      </c>
      <c r="C705" s="23" t="b">
        <v>1</v>
      </c>
      <c r="D705" s="23" t="b">
        <v>1</v>
      </c>
      <c r="E705" s="23" t="b">
        <v>0</v>
      </c>
      <c r="F705" s="23" t="b">
        <v>0</v>
      </c>
      <c r="G705" s="23" t="b">
        <v>1</v>
      </c>
      <c r="H705" s="23" t="b">
        <v>1</v>
      </c>
      <c r="I705" s="23" t="b">
        <v>1</v>
      </c>
      <c r="J705" s="23" t="b">
        <v>0</v>
      </c>
      <c r="K705" s="23" t="b">
        <v>1</v>
      </c>
      <c r="L705" s="23" t="b">
        <v>0</v>
      </c>
      <c r="M705" s="23" t="b">
        <v>1</v>
      </c>
      <c r="N705" s="23" t="b">
        <v>1</v>
      </c>
      <c r="O705" s="51"/>
    </row>
    <row r="706">
      <c r="A706" s="23" t="s">
        <v>10359</v>
      </c>
      <c r="B706" s="23" t="b">
        <v>0</v>
      </c>
      <c r="C706" s="23" t="b">
        <v>0</v>
      </c>
      <c r="D706" s="23" t="b">
        <v>0</v>
      </c>
      <c r="E706" s="23" t="b">
        <v>0</v>
      </c>
      <c r="F706" s="23" t="b">
        <v>0</v>
      </c>
      <c r="G706" s="23" t="b">
        <v>0</v>
      </c>
      <c r="H706" s="23" t="b">
        <v>0</v>
      </c>
      <c r="I706" s="23" t="b">
        <v>0</v>
      </c>
      <c r="J706" s="23" t="b">
        <v>0</v>
      </c>
      <c r="K706" s="23" t="b">
        <v>0</v>
      </c>
      <c r="L706" s="23" t="b">
        <v>0</v>
      </c>
      <c r="M706" s="23" t="b">
        <v>1</v>
      </c>
      <c r="N706" s="23" t="b">
        <v>0</v>
      </c>
      <c r="O706" s="51"/>
    </row>
    <row r="707">
      <c r="A707" s="23" t="s">
        <v>13566</v>
      </c>
      <c r="B707" s="23" t="b">
        <v>0</v>
      </c>
      <c r="C707" s="23" t="b">
        <v>0</v>
      </c>
      <c r="D707" s="23" t="b">
        <v>0</v>
      </c>
      <c r="E707" s="23" t="b">
        <v>0</v>
      </c>
      <c r="F707" s="23" t="b">
        <v>0</v>
      </c>
      <c r="G707" s="23" t="b">
        <v>0</v>
      </c>
      <c r="H707" s="23" t="b">
        <v>0</v>
      </c>
      <c r="I707" s="23" t="b">
        <v>1</v>
      </c>
      <c r="J707" s="23" t="b">
        <v>0</v>
      </c>
      <c r="K707" s="23" t="b">
        <v>0</v>
      </c>
      <c r="L707" s="23" t="b">
        <v>0</v>
      </c>
      <c r="M707" s="23" t="b">
        <v>0</v>
      </c>
      <c r="N707" s="23" t="b">
        <v>0</v>
      </c>
      <c r="O707" s="51"/>
    </row>
    <row r="708">
      <c r="A708" s="23" t="s">
        <v>7034</v>
      </c>
      <c r="B708" s="23" t="b">
        <v>0</v>
      </c>
      <c r="C708" s="23" t="b">
        <v>0</v>
      </c>
      <c r="D708" s="23" t="b">
        <v>0</v>
      </c>
      <c r="E708" s="23" t="b">
        <v>0</v>
      </c>
      <c r="F708" s="23" t="b">
        <v>0</v>
      </c>
      <c r="G708" s="23" t="b">
        <v>0</v>
      </c>
      <c r="H708" s="23" t="b">
        <v>0</v>
      </c>
      <c r="I708" s="23" t="b">
        <v>0</v>
      </c>
      <c r="J708" s="23" t="b">
        <v>0</v>
      </c>
      <c r="K708" s="23" t="b">
        <v>0</v>
      </c>
      <c r="L708" s="23" t="b">
        <v>0</v>
      </c>
      <c r="M708" s="23" t="b">
        <v>1</v>
      </c>
      <c r="N708" s="23" t="b">
        <v>0</v>
      </c>
      <c r="O708" s="51"/>
    </row>
    <row r="709">
      <c r="A709" s="23" t="s">
        <v>5134</v>
      </c>
      <c r="B709" s="23" t="b">
        <v>1</v>
      </c>
      <c r="C709" s="23" t="b">
        <v>1</v>
      </c>
      <c r="D709" s="23" t="b">
        <v>1</v>
      </c>
      <c r="E709" s="23" t="b">
        <v>0</v>
      </c>
      <c r="F709" s="23" t="b">
        <v>0</v>
      </c>
      <c r="G709" s="23" t="b">
        <v>1</v>
      </c>
      <c r="H709" s="23" t="b">
        <v>1</v>
      </c>
      <c r="I709" s="23" t="b">
        <v>1</v>
      </c>
      <c r="J709" s="23" t="b">
        <v>0</v>
      </c>
      <c r="K709" s="23" t="b">
        <v>1</v>
      </c>
      <c r="L709" s="23" t="b">
        <v>0</v>
      </c>
      <c r="M709" s="23" t="b">
        <v>1</v>
      </c>
      <c r="N709" s="23" t="b">
        <v>1</v>
      </c>
      <c r="O709" s="51"/>
    </row>
    <row r="710">
      <c r="A710" s="23" t="s">
        <v>3524</v>
      </c>
      <c r="B710" s="23" t="b">
        <v>1</v>
      </c>
      <c r="C710" s="23" t="b">
        <v>1</v>
      </c>
      <c r="D710" s="23" t="b">
        <v>1</v>
      </c>
      <c r="E710" s="23" t="b">
        <v>0</v>
      </c>
      <c r="F710" s="23" t="b">
        <v>0</v>
      </c>
      <c r="G710" s="23" t="b">
        <v>0</v>
      </c>
      <c r="H710" s="23" t="b">
        <v>0</v>
      </c>
      <c r="I710" s="23" t="b">
        <v>1</v>
      </c>
      <c r="J710" s="23" t="b">
        <v>0</v>
      </c>
      <c r="K710" s="23" t="b">
        <v>1</v>
      </c>
      <c r="L710" s="23" t="b">
        <v>0</v>
      </c>
      <c r="M710" s="23" t="b">
        <v>1</v>
      </c>
      <c r="N710" s="23" t="b">
        <v>1</v>
      </c>
      <c r="O710" s="51"/>
    </row>
    <row r="711">
      <c r="A711" s="23" t="s">
        <v>1010</v>
      </c>
      <c r="B711" s="23" t="b">
        <v>1</v>
      </c>
      <c r="C711" s="23" t="b">
        <v>1</v>
      </c>
      <c r="D711" s="23" t="b">
        <v>1</v>
      </c>
      <c r="E711" s="23" t="b">
        <v>0</v>
      </c>
      <c r="F711" s="23" t="b">
        <v>0</v>
      </c>
      <c r="G711" s="23" t="b">
        <v>0</v>
      </c>
      <c r="H711" s="23" t="b">
        <v>0</v>
      </c>
      <c r="I711" s="23" t="b">
        <v>1</v>
      </c>
      <c r="J711" s="23" t="b">
        <v>1</v>
      </c>
      <c r="K711" s="23" t="b">
        <v>1</v>
      </c>
      <c r="L711" s="23" t="b">
        <v>1</v>
      </c>
      <c r="M711" s="23" t="b">
        <v>1</v>
      </c>
      <c r="N711" s="23" t="b">
        <v>1</v>
      </c>
      <c r="O711" s="51"/>
    </row>
    <row r="712">
      <c r="A712" s="23" t="s">
        <v>15483</v>
      </c>
      <c r="B712" s="23" t="b">
        <v>0</v>
      </c>
      <c r="C712" s="23" t="b">
        <v>0</v>
      </c>
      <c r="D712" s="23" t="b">
        <v>0</v>
      </c>
      <c r="E712" s="23" t="b">
        <v>0</v>
      </c>
      <c r="F712" s="23" t="b">
        <v>0</v>
      </c>
      <c r="G712" s="23" t="b">
        <v>0</v>
      </c>
      <c r="H712" s="23" t="b">
        <v>0</v>
      </c>
      <c r="I712" s="23" t="b">
        <v>1</v>
      </c>
      <c r="J712" s="23" t="b">
        <v>0</v>
      </c>
      <c r="K712" s="23" t="b">
        <v>0</v>
      </c>
      <c r="L712" s="23" t="b">
        <v>0</v>
      </c>
      <c r="M712" s="23" t="b">
        <v>0</v>
      </c>
      <c r="N712" s="23" t="b">
        <v>0</v>
      </c>
      <c r="O712" s="51"/>
    </row>
    <row r="713">
      <c r="A713" s="23" t="s">
        <v>15248</v>
      </c>
      <c r="B713" s="23" t="b">
        <v>1</v>
      </c>
      <c r="C713" s="23" t="b">
        <v>1</v>
      </c>
      <c r="D713" s="23" t="b">
        <v>1</v>
      </c>
      <c r="E713" s="23" t="b">
        <v>0</v>
      </c>
      <c r="F713" s="23" t="b">
        <v>0</v>
      </c>
      <c r="G713" s="23" t="b">
        <v>0</v>
      </c>
      <c r="H713" s="23" t="b">
        <v>0</v>
      </c>
      <c r="I713" s="23" t="b">
        <v>1</v>
      </c>
      <c r="J713" s="23" t="b">
        <v>0</v>
      </c>
      <c r="K713" s="23" t="b">
        <v>0</v>
      </c>
      <c r="L713" s="23" t="b">
        <v>0</v>
      </c>
      <c r="M713" s="23" t="b">
        <v>1</v>
      </c>
      <c r="N713" s="23" t="b">
        <v>1</v>
      </c>
      <c r="O713" s="51"/>
    </row>
    <row r="714">
      <c r="A714" s="23" t="s">
        <v>6076</v>
      </c>
      <c r="B714" s="23" t="b">
        <v>0</v>
      </c>
      <c r="C714" s="23" t="b">
        <v>0</v>
      </c>
      <c r="D714" s="23" t="b">
        <v>0</v>
      </c>
      <c r="E714" s="23" t="b">
        <v>0</v>
      </c>
      <c r="F714" s="23" t="b">
        <v>0</v>
      </c>
      <c r="G714" s="23" t="b">
        <v>0</v>
      </c>
      <c r="H714" s="23" t="b">
        <v>0</v>
      </c>
      <c r="I714" s="23" t="b">
        <v>1</v>
      </c>
      <c r="J714" s="23" t="b">
        <v>1</v>
      </c>
      <c r="K714" s="23" t="b">
        <v>1</v>
      </c>
      <c r="L714" s="23" t="b">
        <v>1</v>
      </c>
      <c r="M714" s="23" t="b">
        <v>0</v>
      </c>
      <c r="N714" s="23" t="b">
        <v>0</v>
      </c>
      <c r="O714" s="51"/>
    </row>
    <row r="715">
      <c r="A715" s="23" t="s">
        <v>15358</v>
      </c>
      <c r="B715" s="23" t="b">
        <v>0</v>
      </c>
      <c r="C715" s="23" t="b">
        <v>0</v>
      </c>
      <c r="D715" s="23" t="b">
        <v>0</v>
      </c>
      <c r="E715" s="23" t="b">
        <v>0</v>
      </c>
      <c r="F715" s="23" t="b">
        <v>0</v>
      </c>
      <c r="G715" s="23" t="b">
        <v>0</v>
      </c>
      <c r="H715" s="23" t="b">
        <v>0</v>
      </c>
      <c r="I715" s="23" t="b">
        <v>1</v>
      </c>
      <c r="J715" s="23" t="b">
        <v>1</v>
      </c>
      <c r="K715" s="23" t="b">
        <v>1</v>
      </c>
      <c r="L715" s="23" t="b">
        <v>1</v>
      </c>
      <c r="M715" s="23" t="b">
        <v>0</v>
      </c>
      <c r="N715" s="23" t="b">
        <v>0</v>
      </c>
      <c r="O715" s="51"/>
    </row>
    <row r="716">
      <c r="A716" s="23" t="s">
        <v>190</v>
      </c>
      <c r="B716" s="23" t="b">
        <v>1</v>
      </c>
      <c r="C716" s="23" t="b">
        <v>1</v>
      </c>
      <c r="D716" s="23" t="b">
        <v>1</v>
      </c>
      <c r="E716" s="23" t="b">
        <v>1</v>
      </c>
      <c r="F716" s="23" t="b">
        <v>1</v>
      </c>
      <c r="G716" s="23" t="b">
        <v>1</v>
      </c>
      <c r="H716" s="23" t="b">
        <v>1</v>
      </c>
      <c r="I716" s="23" t="b">
        <v>1</v>
      </c>
      <c r="J716" s="23" t="b">
        <v>1</v>
      </c>
      <c r="K716" s="23" t="b">
        <v>1</v>
      </c>
      <c r="L716" s="23" t="b">
        <v>1</v>
      </c>
      <c r="M716" s="23" t="b">
        <v>1</v>
      </c>
      <c r="N716" s="23" t="b">
        <v>1</v>
      </c>
      <c r="O716" s="51"/>
    </row>
    <row r="717">
      <c r="A717" s="23" t="s">
        <v>10702</v>
      </c>
      <c r="B717" s="23" t="b">
        <v>1</v>
      </c>
      <c r="C717" s="23" t="b">
        <v>1</v>
      </c>
      <c r="D717" s="23" t="b">
        <v>1</v>
      </c>
      <c r="E717" s="23" t="b">
        <v>0</v>
      </c>
      <c r="F717" s="23" t="b">
        <v>0</v>
      </c>
      <c r="G717" s="23" t="b">
        <v>0</v>
      </c>
      <c r="H717" s="23" t="b">
        <v>0</v>
      </c>
      <c r="I717" s="23" t="b">
        <v>1</v>
      </c>
      <c r="J717" s="23" t="b">
        <v>0</v>
      </c>
      <c r="K717" s="23" t="b">
        <v>1</v>
      </c>
      <c r="L717" s="23" t="b">
        <v>0</v>
      </c>
      <c r="M717" s="23" t="b">
        <v>1</v>
      </c>
      <c r="N717" s="23" t="b">
        <v>1</v>
      </c>
      <c r="O717" s="51"/>
    </row>
    <row r="718">
      <c r="A718" s="23" t="s">
        <v>6598</v>
      </c>
      <c r="B718" s="23" t="b">
        <v>1</v>
      </c>
      <c r="C718" s="23" t="b">
        <v>1</v>
      </c>
      <c r="D718" s="23" t="b">
        <v>1</v>
      </c>
      <c r="E718" s="23" t="b">
        <v>1</v>
      </c>
      <c r="F718" s="23" t="b">
        <v>1</v>
      </c>
      <c r="G718" s="23" t="b">
        <v>1</v>
      </c>
      <c r="H718" s="23" t="b">
        <v>1</v>
      </c>
      <c r="I718" s="23" t="b">
        <v>1</v>
      </c>
      <c r="J718" s="23" t="b">
        <v>1</v>
      </c>
      <c r="K718" s="23" t="b">
        <v>1</v>
      </c>
      <c r="L718" s="23" t="b">
        <v>1</v>
      </c>
      <c r="M718" s="23" t="b">
        <v>1</v>
      </c>
      <c r="N718" s="23" t="b">
        <v>1</v>
      </c>
      <c r="O718" s="51"/>
    </row>
    <row r="719">
      <c r="A719" s="23" t="s">
        <v>10662</v>
      </c>
      <c r="B719" s="23" t="b">
        <v>1</v>
      </c>
      <c r="C719" s="23" t="b">
        <v>1</v>
      </c>
      <c r="D719" s="23" t="b">
        <v>1</v>
      </c>
      <c r="E719" s="23" t="b">
        <v>0</v>
      </c>
      <c r="F719" s="23" t="b">
        <v>0</v>
      </c>
      <c r="G719" s="23" t="b">
        <v>0</v>
      </c>
      <c r="H719" s="23" t="b">
        <v>0</v>
      </c>
      <c r="I719" s="23" t="b">
        <v>1</v>
      </c>
      <c r="J719" s="23" t="b">
        <v>1</v>
      </c>
      <c r="K719" s="23" t="b">
        <v>1</v>
      </c>
      <c r="L719" s="23" t="b">
        <v>1</v>
      </c>
      <c r="M719" s="23" t="b">
        <v>1</v>
      </c>
      <c r="N719" s="23" t="b">
        <v>1</v>
      </c>
      <c r="O719" s="51"/>
    </row>
    <row r="720">
      <c r="A720" s="23" t="s">
        <v>2606</v>
      </c>
      <c r="B720" s="23" t="b">
        <v>0</v>
      </c>
      <c r="C720" s="23" t="b">
        <v>0</v>
      </c>
      <c r="D720" s="23" t="b">
        <v>0</v>
      </c>
      <c r="E720" s="23" t="b">
        <v>0</v>
      </c>
      <c r="F720" s="23" t="b">
        <v>0</v>
      </c>
      <c r="G720" s="23" t="b">
        <v>0</v>
      </c>
      <c r="H720" s="23" t="b">
        <v>0</v>
      </c>
      <c r="I720" s="23" t="b">
        <v>0</v>
      </c>
      <c r="J720" s="23" t="b">
        <v>0</v>
      </c>
      <c r="K720" s="23" t="b">
        <v>0</v>
      </c>
      <c r="L720" s="23" t="b">
        <v>0</v>
      </c>
      <c r="M720" s="23" t="b">
        <v>0</v>
      </c>
      <c r="N720" s="23" t="b">
        <v>0</v>
      </c>
      <c r="O720" s="51"/>
    </row>
    <row r="721">
      <c r="A721" s="23" t="s">
        <v>9271</v>
      </c>
      <c r="B721" s="23" t="b">
        <v>1</v>
      </c>
      <c r="C721" s="23" t="b">
        <v>1</v>
      </c>
      <c r="D721" s="23" t="b">
        <v>1</v>
      </c>
      <c r="E721" s="23" t="b">
        <v>1</v>
      </c>
      <c r="F721" s="23" t="b">
        <v>1</v>
      </c>
      <c r="G721" s="23" t="b">
        <v>1</v>
      </c>
      <c r="H721" s="23" t="b">
        <v>1</v>
      </c>
      <c r="I721" s="23" t="b">
        <v>1</v>
      </c>
      <c r="J721" s="23" t="b">
        <v>1</v>
      </c>
      <c r="K721" s="23" t="b">
        <v>1</v>
      </c>
      <c r="L721" s="23" t="b">
        <v>1</v>
      </c>
      <c r="M721" s="23" t="b">
        <v>1</v>
      </c>
      <c r="N721" s="23" t="b">
        <v>1</v>
      </c>
      <c r="O721" s="51"/>
    </row>
    <row r="722">
      <c r="A722" s="23" t="s">
        <v>16602</v>
      </c>
      <c r="B722" s="23" t="b">
        <v>0</v>
      </c>
      <c r="C722" s="23" t="b">
        <v>0</v>
      </c>
      <c r="D722" s="23" t="b">
        <v>0</v>
      </c>
      <c r="E722" s="23" t="b">
        <v>0</v>
      </c>
      <c r="F722" s="23" t="b">
        <v>0</v>
      </c>
      <c r="G722" s="23" t="b">
        <v>0</v>
      </c>
      <c r="H722" s="23" t="b">
        <v>0</v>
      </c>
      <c r="I722" s="23" t="b">
        <v>0</v>
      </c>
      <c r="J722" s="23" t="b">
        <v>0</v>
      </c>
      <c r="K722" s="23" t="b">
        <v>0</v>
      </c>
      <c r="L722" s="23" t="b">
        <v>0</v>
      </c>
      <c r="M722" s="23" t="b">
        <v>1</v>
      </c>
      <c r="N722" s="23" t="b">
        <v>0</v>
      </c>
      <c r="O722" s="51"/>
    </row>
    <row r="723">
      <c r="A723" s="23" t="s">
        <v>10550</v>
      </c>
      <c r="B723" s="23" t="b">
        <v>1</v>
      </c>
      <c r="C723" s="23" t="b">
        <v>1</v>
      </c>
      <c r="D723" s="23" t="b">
        <v>1</v>
      </c>
      <c r="E723" s="23" t="b">
        <v>0</v>
      </c>
      <c r="F723" s="23" t="b">
        <v>0</v>
      </c>
      <c r="G723" s="23" t="b">
        <v>0</v>
      </c>
      <c r="H723" s="23" t="b">
        <v>0</v>
      </c>
      <c r="I723" s="23" t="b">
        <v>1</v>
      </c>
      <c r="J723" s="23" t="b">
        <v>0</v>
      </c>
      <c r="K723" s="23" t="b">
        <v>1</v>
      </c>
      <c r="L723" s="23" t="b">
        <v>0</v>
      </c>
      <c r="M723" s="23" t="b">
        <v>1</v>
      </c>
      <c r="N723" s="23" t="b">
        <v>1</v>
      </c>
      <c r="O723" s="51"/>
    </row>
    <row r="724">
      <c r="A724" s="23" t="s">
        <v>2236</v>
      </c>
      <c r="B724" s="23" t="b">
        <v>1</v>
      </c>
      <c r="C724" s="23" t="b">
        <v>1</v>
      </c>
      <c r="D724" s="23" t="b">
        <v>1</v>
      </c>
      <c r="E724" s="23" t="b">
        <v>0</v>
      </c>
      <c r="F724" s="23" t="b">
        <v>0</v>
      </c>
      <c r="G724" s="23" t="b">
        <v>1</v>
      </c>
      <c r="H724" s="23" t="b">
        <v>1</v>
      </c>
      <c r="I724" s="23" t="b">
        <v>1</v>
      </c>
      <c r="J724" s="23" t="b">
        <v>0</v>
      </c>
      <c r="K724" s="23" t="b">
        <v>1</v>
      </c>
      <c r="L724" s="23" t="b">
        <v>0</v>
      </c>
      <c r="M724" s="23" t="b">
        <v>1</v>
      </c>
      <c r="N724" s="23" t="b">
        <v>1</v>
      </c>
      <c r="O724" s="51"/>
    </row>
    <row r="725">
      <c r="A725" s="23" t="s">
        <v>3754</v>
      </c>
      <c r="B725" s="23" t="b">
        <v>1</v>
      </c>
      <c r="C725" s="23" t="b">
        <v>1</v>
      </c>
      <c r="D725" s="23" t="b">
        <v>1</v>
      </c>
      <c r="E725" s="23" t="b">
        <v>1</v>
      </c>
      <c r="F725" s="23" t="b">
        <v>1</v>
      </c>
      <c r="G725" s="23" t="b">
        <v>1</v>
      </c>
      <c r="H725" s="23" t="b">
        <v>1</v>
      </c>
      <c r="I725" s="23" t="b">
        <v>1</v>
      </c>
      <c r="J725" s="23" t="b">
        <v>1</v>
      </c>
      <c r="K725" s="23" t="b">
        <v>1</v>
      </c>
      <c r="L725" s="23" t="b">
        <v>1</v>
      </c>
      <c r="M725" s="23" t="b">
        <v>1</v>
      </c>
      <c r="N725" s="23" t="b">
        <v>1</v>
      </c>
      <c r="O725" s="51"/>
    </row>
    <row r="726">
      <c r="A726" s="23" t="s">
        <v>15652</v>
      </c>
      <c r="B726" s="23" t="b">
        <v>0</v>
      </c>
      <c r="C726" s="23" t="b">
        <v>0</v>
      </c>
      <c r="D726" s="23" t="b">
        <v>0</v>
      </c>
      <c r="E726" s="23" t="b">
        <v>0</v>
      </c>
      <c r="F726" s="23" t="b">
        <v>0</v>
      </c>
      <c r="G726" s="23" t="b">
        <v>0</v>
      </c>
      <c r="H726" s="23" t="b">
        <v>0</v>
      </c>
      <c r="I726" s="23" t="b">
        <v>0</v>
      </c>
      <c r="J726" s="23" t="b">
        <v>0</v>
      </c>
      <c r="K726" s="23" t="b">
        <v>0</v>
      </c>
      <c r="L726" s="23" t="b">
        <v>0</v>
      </c>
      <c r="M726" s="23" t="b">
        <v>0</v>
      </c>
      <c r="N726" s="23" t="b">
        <v>0</v>
      </c>
      <c r="O726" s="51"/>
    </row>
    <row r="727">
      <c r="A727" s="23" t="s">
        <v>192</v>
      </c>
      <c r="B727" s="23" t="b">
        <v>1</v>
      </c>
      <c r="C727" s="23" t="b">
        <v>1</v>
      </c>
      <c r="D727" s="23" t="b">
        <v>1</v>
      </c>
      <c r="E727" s="23" t="b">
        <v>0</v>
      </c>
      <c r="F727" s="23" t="b">
        <v>0</v>
      </c>
      <c r="G727" s="23" t="b">
        <v>1</v>
      </c>
      <c r="H727" s="23" t="b">
        <v>1</v>
      </c>
      <c r="I727" s="23" t="b">
        <v>1</v>
      </c>
      <c r="J727" s="23" t="b">
        <v>0</v>
      </c>
      <c r="K727" s="23" t="b">
        <v>1</v>
      </c>
      <c r="L727" s="23" t="b">
        <v>0</v>
      </c>
      <c r="M727" s="23" t="b">
        <v>1</v>
      </c>
      <c r="N727" s="23" t="b">
        <v>1</v>
      </c>
      <c r="O727" s="51"/>
    </row>
    <row r="728">
      <c r="A728" s="23" t="s">
        <v>7812</v>
      </c>
      <c r="B728" s="23" t="b">
        <v>1</v>
      </c>
      <c r="C728" s="23" t="b">
        <v>1</v>
      </c>
      <c r="D728" s="23" t="b">
        <v>1</v>
      </c>
      <c r="E728" s="23" t="b">
        <v>0</v>
      </c>
      <c r="F728" s="23" t="b">
        <v>0</v>
      </c>
      <c r="G728" s="23" t="b">
        <v>0</v>
      </c>
      <c r="H728" s="23" t="b">
        <v>0</v>
      </c>
      <c r="I728" s="23" t="b">
        <v>1</v>
      </c>
      <c r="J728" s="23" t="b">
        <v>1</v>
      </c>
      <c r="K728" s="23" t="b">
        <v>1</v>
      </c>
      <c r="L728" s="23" t="b">
        <v>1</v>
      </c>
      <c r="M728" s="23" t="b">
        <v>1</v>
      </c>
      <c r="N728" s="23" t="b">
        <v>1</v>
      </c>
      <c r="O728" s="51"/>
    </row>
    <row r="729">
      <c r="A729" s="23" t="s">
        <v>193</v>
      </c>
      <c r="B729" s="23" t="b">
        <v>0</v>
      </c>
      <c r="C729" s="23" t="b">
        <v>0</v>
      </c>
      <c r="D729" s="23" t="b">
        <v>0</v>
      </c>
      <c r="E729" s="23" t="b">
        <v>0</v>
      </c>
      <c r="F729" s="23" t="b">
        <v>0</v>
      </c>
      <c r="G729" s="23" t="b">
        <v>0</v>
      </c>
      <c r="H729" s="23" t="b">
        <v>0</v>
      </c>
      <c r="I729" s="23" t="b">
        <v>1</v>
      </c>
      <c r="J729" s="23" t="b">
        <v>0</v>
      </c>
      <c r="K729" s="23" t="b">
        <v>0</v>
      </c>
      <c r="L729" s="23" t="b">
        <v>0</v>
      </c>
      <c r="M729" s="23" t="b">
        <v>0</v>
      </c>
      <c r="N729" s="23" t="b">
        <v>0</v>
      </c>
      <c r="O729" s="51"/>
    </row>
    <row r="730">
      <c r="A730" s="23" t="s">
        <v>13749</v>
      </c>
      <c r="B730" s="23" t="b">
        <v>1</v>
      </c>
      <c r="C730" s="23" t="b">
        <v>1</v>
      </c>
      <c r="D730" s="23" t="b">
        <v>1</v>
      </c>
      <c r="E730" s="23" t="b">
        <v>0</v>
      </c>
      <c r="F730" s="23" t="b">
        <v>0</v>
      </c>
      <c r="G730" s="23" t="b">
        <v>1</v>
      </c>
      <c r="H730" s="23" t="b">
        <v>1</v>
      </c>
      <c r="I730" s="23" t="b">
        <v>1</v>
      </c>
      <c r="J730" s="23" t="b">
        <v>0</v>
      </c>
      <c r="K730" s="23" t="b">
        <v>1</v>
      </c>
      <c r="L730" s="23" t="b">
        <v>0</v>
      </c>
      <c r="M730" s="23" t="b">
        <v>1</v>
      </c>
      <c r="N730" s="23" t="b">
        <v>1</v>
      </c>
      <c r="O730" s="51"/>
    </row>
    <row r="731">
      <c r="A731" s="23" t="s">
        <v>12676</v>
      </c>
      <c r="B731" s="23" t="b">
        <v>0</v>
      </c>
      <c r="C731" s="23" t="b">
        <v>1</v>
      </c>
      <c r="D731" s="23" t="b">
        <v>0</v>
      </c>
      <c r="E731" s="23" t="b">
        <v>0</v>
      </c>
      <c r="F731" s="23" t="b">
        <v>0</v>
      </c>
      <c r="G731" s="23" t="b">
        <v>0</v>
      </c>
      <c r="H731" s="23" t="b">
        <v>0</v>
      </c>
      <c r="I731" s="23" t="b">
        <v>1</v>
      </c>
      <c r="J731" s="23" t="b">
        <v>0</v>
      </c>
      <c r="K731" s="23" t="b">
        <v>0</v>
      </c>
      <c r="L731" s="23" t="b">
        <v>0</v>
      </c>
      <c r="M731" s="23" t="b">
        <v>0</v>
      </c>
      <c r="N731" s="23" t="b">
        <v>1</v>
      </c>
      <c r="O731" s="51"/>
    </row>
    <row r="732">
      <c r="A732" s="23" t="s">
        <v>10904</v>
      </c>
      <c r="B732" s="23" t="b">
        <v>1</v>
      </c>
      <c r="C732" s="23" t="b">
        <v>1</v>
      </c>
      <c r="D732" s="23" t="b">
        <v>1</v>
      </c>
      <c r="E732" s="23" t="b">
        <v>0</v>
      </c>
      <c r="F732" s="23" t="b">
        <v>0</v>
      </c>
      <c r="G732" s="23" t="b">
        <v>1</v>
      </c>
      <c r="H732" s="23" t="b">
        <v>1</v>
      </c>
      <c r="I732" s="23" t="b">
        <v>1</v>
      </c>
      <c r="J732" s="23" t="b">
        <v>0</v>
      </c>
      <c r="K732" s="23" t="b">
        <v>1</v>
      </c>
      <c r="L732" s="23" t="b">
        <v>0</v>
      </c>
      <c r="M732" s="23" t="b">
        <v>1</v>
      </c>
      <c r="N732" s="23" t="b">
        <v>1</v>
      </c>
      <c r="O732" s="51"/>
    </row>
    <row r="733">
      <c r="A733" s="23" t="s">
        <v>5580</v>
      </c>
      <c r="B733" s="23" t="b">
        <v>0</v>
      </c>
      <c r="C733" s="23" t="b">
        <v>0</v>
      </c>
      <c r="D733" s="23" t="b">
        <v>0</v>
      </c>
      <c r="E733" s="23" t="b">
        <v>0</v>
      </c>
      <c r="F733" s="23" t="b">
        <v>0</v>
      </c>
      <c r="G733" s="23" t="b">
        <v>0</v>
      </c>
      <c r="H733" s="23" t="b">
        <v>0</v>
      </c>
      <c r="I733" s="23" t="b">
        <v>0</v>
      </c>
      <c r="J733" s="23" t="b">
        <v>0</v>
      </c>
      <c r="K733" s="23" t="b">
        <v>0</v>
      </c>
      <c r="L733" s="23" t="b">
        <v>0</v>
      </c>
      <c r="M733" s="23" t="b">
        <v>0</v>
      </c>
      <c r="N733" s="23" t="b">
        <v>0</v>
      </c>
      <c r="O733" s="51"/>
    </row>
    <row r="734">
      <c r="A734" s="23" t="s">
        <v>10889</v>
      </c>
      <c r="B734" s="23" t="b">
        <v>0</v>
      </c>
      <c r="C734" s="23" t="b">
        <v>0</v>
      </c>
      <c r="D734" s="23" t="b">
        <v>0</v>
      </c>
      <c r="E734" s="23" t="b">
        <v>0</v>
      </c>
      <c r="F734" s="23" t="b">
        <v>0</v>
      </c>
      <c r="G734" s="23" t="b">
        <v>0</v>
      </c>
      <c r="H734" s="23" t="b">
        <v>0</v>
      </c>
      <c r="I734" s="23" t="b">
        <v>1</v>
      </c>
      <c r="J734" s="23" t="b">
        <v>0</v>
      </c>
      <c r="K734" s="23" t="b">
        <v>0</v>
      </c>
      <c r="L734" s="23" t="b">
        <v>0</v>
      </c>
      <c r="M734" s="23" t="b">
        <v>0</v>
      </c>
      <c r="N734" s="23" t="b">
        <v>0</v>
      </c>
      <c r="O734" s="51"/>
    </row>
    <row r="735">
      <c r="A735" s="23" t="s">
        <v>12457</v>
      </c>
      <c r="B735" s="23" t="b">
        <v>1</v>
      </c>
      <c r="C735" s="23" t="b">
        <v>1</v>
      </c>
      <c r="D735" s="23" t="b">
        <v>1</v>
      </c>
      <c r="E735" s="23" t="b">
        <v>0</v>
      </c>
      <c r="F735" s="23" t="b">
        <v>0</v>
      </c>
      <c r="G735" s="23" t="b">
        <v>0</v>
      </c>
      <c r="H735" s="23" t="b">
        <v>0</v>
      </c>
      <c r="I735" s="23" t="b">
        <v>1</v>
      </c>
      <c r="J735" s="23" t="b">
        <v>0</v>
      </c>
      <c r="K735" s="23" t="b">
        <v>1</v>
      </c>
      <c r="L735" s="23" t="b">
        <v>0</v>
      </c>
      <c r="M735" s="23" t="b">
        <v>1</v>
      </c>
      <c r="N735" s="23" t="b">
        <v>1</v>
      </c>
      <c r="O735" s="51"/>
    </row>
    <row r="736">
      <c r="A736" s="23" t="s">
        <v>460</v>
      </c>
      <c r="B736" s="23" t="b">
        <v>1</v>
      </c>
      <c r="C736" s="23" t="b">
        <v>1</v>
      </c>
      <c r="D736" s="23" t="b">
        <v>1</v>
      </c>
      <c r="E736" s="23" t="b">
        <v>1</v>
      </c>
      <c r="F736" s="23" t="b">
        <v>1</v>
      </c>
      <c r="G736" s="23" t="b">
        <v>1</v>
      </c>
      <c r="H736" s="23" t="b">
        <v>1</v>
      </c>
      <c r="I736" s="23" t="b">
        <v>1</v>
      </c>
      <c r="J736" s="23" t="b">
        <v>1</v>
      </c>
      <c r="K736" s="23" t="b">
        <v>1</v>
      </c>
      <c r="L736" s="23" t="b">
        <v>1</v>
      </c>
      <c r="M736" s="23" t="b">
        <v>1</v>
      </c>
      <c r="N736" s="23" t="b">
        <v>1</v>
      </c>
      <c r="O736" s="51"/>
    </row>
    <row r="737">
      <c r="A737" s="23" t="s">
        <v>2463</v>
      </c>
      <c r="B737" s="23" t="b">
        <v>1</v>
      </c>
      <c r="C737" s="23" t="b">
        <v>1</v>
      </c>
      <c r="D737" s="23" t="b">
        <v>1</v>
      </c>
      <c r="E737" s="23" t="b">
        <v>1</v>
      </c>
      <c r="F737" s="23" t="b">
        <v>1</v>
      </c>
      <c r="G737" s="23" t="b">
        <v>1</v>
      </c>
      <c r="H737" s="23" t="b">
        <v>1</v>
      </c>
      <c r="I737" s="23" t="b">
        <v>1</v>
      </c>
      <c r="J737" s="23" t="b">
        <v>1</v>
      </c>
      <c r="K737" s="23" t="b">
        <v>1</v>
      </c>
      <c r="L737" s="23" t="b">
        <v>1</v>
      </c>
      <c r="M737" s="23" t="b">
        <v>1</v>
      </c>
      <c r="N737" s="23" t="b">
        <v>1</v>
      </c>
      <c r="O737" s="51"/>
    </row>
    <row r="738">
      <c r="A738" s="23" t="s">
        <v>1310</v>
      </c>
      <c r="B738" s="23" t="b">
        <v>1</v>
      </c>
      <c r="C738" s="23" t="b">
        <v>1</v>
      </c>
      <c r="D738" s="23" t="b">
        <v>1</v>
      </c>
      <c r="E738" s="23" t="b">
        <v>0</v>
      </c>
      <c r="F738" s="23" t="b">
        <v>0</v>
      </c>
      <c r="G738" s="23" t="b">
        <v>0</v>
      </c>
      <c r="H738" s="23" t="b">
        <v>0</v>
      </c>
      <c r="I738" s="23" t="b">
        <v>1</v>
      </c>
      <c r="J738" s="23" t="b">
        <v>0</v>
      </c>
      <c r="K738" s="23" t="b">
        <v>1</v>
      </c>
      <c r="L738" s="23" t="b">
        <v>0</v>
      </c>
      <c r="M738" s="23" t="b">
        <v>1</v>
      </c>
      <c r="N738" s="23" t="b">
        <v>1</v>
      </c>
      <c r="O738" s="51"/>
    </row>
    <row r="739">
      <c r="A739" s="23" t="s">
        <v>16213</v>
      </c>
      <c r="B739" s="23" t="b">
        <v>1</v>
      </c>
      <c r="C739" s="23" t="b">
        <v>1</v>
      </c>
      <c r="D739" s="23" t="b">
        <v>1</v>
      </c>
      <c r="E739" s="23" t="b">
        <v>0</v>
      </c>
      <c r="F739" s="23" t="b">
        <v>0</v>
      </c>
      <c r="G739" s="23" t="b">
        <v>0</v>
      </c>
      <c r="H739" s="23" t="b">
        <v>0</v>
      </c>
      <c r="I739" s="23" t="b">
        <v>1</v>
      </c>
      <c r="J739" s="23" t="b">
        <v>0</v>
      </c>
      <c r="K739" s="23" t="b">
        <v>1</v>
      </c>
      <c r="L739" s="23" t="b">
        <v>0</v>
      </c>
      <c r="M739" s="23" t="b">
        <v>1</v>
      </c>
      <c r="N739" s="23" t="b">
        <v>1</v>
      </c>
      <c r="O739" s="51"/>
    </row>
    <row r="740">
      <c r="A740" s="23" t="s">
        <v>16255</v>
      </c>
      <c r="B740" s="23" t="b">
        <v>1</v>
      </c>
      <c r="C740" s="23" t="b">
        <v>1</v>
      </c>
      <c r="D740" s="23" t="b">
        <v>1</v>
      </c>
      <c r="E740" s="23" t="b">
        <v>0</v>
      </c>
      <c r="F740" s="23" t="b">
        <v>0</v>
      </c>
      <c r="G740" s="23" t="b">
        <v>0</v>
      </c>
      <c r="H740" s="23" t="b">
        <v>0</v>
      </c>
      <c r="I740" s="23" t="b">
        <v>1</v>
      </c>
      <c r="J740" s="23" t="b">
        <v>0</v>
      </c>
      <c r="K740" s="23" t="b">
        <v>1</v>
      </c>
      <c r="L740" s="23" t="b">
        <v>0</v>
      </c>
      <c r="M740" s="23" t="b">
        <v>1</v>
      </c>
      <c r="N740" s="23" t="b">
        <v>1</v>
      </c>
      <c r="O740" s="51"/>
    </row>
    <row r="741">
      <c r="A741" s="23" t="s">
        <v>16702</v>
      </c>
      <c r="B741" s="23" t="b">
        <v>1</v>
      </c>
      <c r="C741" s="23" t="b">
        <v>1</v>
      </c>
      <c r="D741" s="23" t="b">
        <v>1</v>
      </c>
      <c r="E741" s="23" t="b">
        <v>0</v>
      </c>
      <c r="F741" s="23" t="b">
        <v>0</v>
      </c>
      <c r="G741" s="23" t="b">
        <v>1</v>
      </c>
      <c r="H741" s="23" t="b">
        <v>1</v>
      </c>
      <c r="I741" s="23" t="b">
        <v>1</v>
      </c>
      <c r="J741" s="23" t="b">
        <v>0</v>
      </c>
      <c r="K741" s="23" t="b">
        <v>1</v>
      </c>
      <c r="L741" s="23" t="b">
        <v>0</v>
      </c>
      <c r="M741" s="23" t="b">
        <v>1</v>
      </c>
      <c r="N741" s="23" t="b">
        <v>1</v>
      </c>
      <c r="O741" s="51"/>
    </row>
    <row r="742">
      <c r="A742" s="23" t="s">
        <v>5984</v>
      </c>
      <c r="B742" s="23" t="b">
        <v>0</v>
      </c>
      <c r="C742" s="23" t="b">
        <v>0</v>
      </c>
      <c r="D742" s="23" t="b">
        <v>0</v>
      </c>
      <c r="E742" s="23" t="b">
        <v>0</v>
      </c>
      <c r="F742" s="23" t="b">
        <v>0</v>
      </c>
      <c r="G742" s="23" t="b">
        <v>0</v>
      </c>
      <c r="H742" s="23" t="b">
        <v>0</v>
      </c>
      <c r="I742" s="23" t="b">
        <v>0</v>
      </c>
      <c r="J742" s="23" t="b">
        <v>0</v>
      </c>
      <c r="K742" s="23" t="b">
        <v>0</v>
      </c>
      <c r="L742" s="23" t="b">
        <v>0</v>
      </c>
      <c r="M742" s="23" t="b">
        <v>1</v>
      </c>
      <c r="N742" s="23" t="b">
        <v>0</v>
      </c>
      <c r="O742" s="51"/>
    </row>
    <row r="743">
      <c r="A743" s="23" t="s">
        <v>15512</v>
      </c>
      <c r="B743" s="23" t="b">
        <v>0</v>
      </c>
      <c r="C743" s="23" t="b">
        <v>0</v>
      </c>
      <c r="D743" s="23" t="b">
        <v>0</v>
      </c>
      <c r="E743" s="23" t="b">
        <v>0</v>
      </c>
      <c r="F743" s="23" t="b">
        <v>0</v>
      </c>
      <c r="G743" s="23" t="b">
        <v>0</v>
      </c>
      <c r="H743" s="23" t="b">
        <v>0</v>
      </c>
      <c r="I743" s="23" t="b">
        <v>0</v>
      </c>
      <c r="J743" s="23" t="b">
        <v>0</v>
      </c>
      <c r="K743" s="23" t="b">
        <v>0</v>
      </c>
      <c r="L743" s="23" t="b">
        <v>0</v>
      </c>
      <c r="M743" s="23" t="b">
        <v>1</v>
      </c>
      <c r="N743" s="23" t="b">
        <v>0</v>
      </c>
      <c r="O743" s="51"/>
    </row>
    <row r="744">
      <c r="A744" s="23" t="s">
        <v>1693</v>
      </c>
      <c r="B744" s="23" t="b">
        <v>1</v>
      </c>
      <c r="C744" s="23" t="b">
        <v>1</v>
      </c>
      <c r="D744" s="23" t="b">
        <v>1</v>
      </c>
      <c r="E744" s="23" t="b">
        <v>0</v>
      </c>
      <c r="F744" s="23" t="b">
        <v>0</v>
      </c>
      <c r="G744" s="23" t="b">
        <v>0</v>
      </c>
      <c r="H744" s="23" t="b">
        <v>0</v>
      </c>
      <c r="I744" s="23" t="b">
        <v>1</v>
      </c>
      <c r="J744" s="23" t="b">
        <v>1</v>
      </c>
      <c r="K744" s="23" t="b">
        <v>1</v>
      </c>
      <c r="L744" s="23" t="b">
        <v>1</v>
      </c>
      <c r="M744" s="23" t="b">
        <v>1</v>
      </c>
      <c r="N744" s="23" t="b">
        <v>1</v>
      </c>
      <c r="O744" s="51"/>
    </row>
    <row r="745">
      <c r="A745" s="23" t="s">
        <v>4214</v>
      </c>
      <c r="B745" s="23" t="b">
        <v>1</v>
      </c>
      <c r="C745" s="23" t="b">
        <v>1</v>
      </c>
      <c r="D745" s="23" t="b">
        <v>1</v>
      </c>
      <c r="E745" s="23" t="b">
        <v>0</v>
      </c>
      <c r="F745" s="23" t="b">
        <v>0</v>
      </c>
      <c r="G745" s="23" t="b">
        <v>0</v>
      </c>
      <c r="H745" s="23" t="b">
        <v>0</v>
      </c>
      <c r="I745" s="23" t="b">
        <v>1</v>
      </c>
      <c r="J745" s="23" t="b">
        <v>0</v>
      </c>
      <c r="K745" s="23" t="b">
        <v>1</v>
      </c>
      <c r="L745" s="23" t="b">
        <v>0</v>
      </c>
      <c r="M745" s="23" t="b">
        <v>1</v>
      </c>
      <c r="N745" s="23" t="b">
        <v>1</v>
      </c>
      <c r="O745" s="51"/>
    </row>
    <row r="746">
      <c r="A746" s="23" t="s">
        <v>9691</v>
      </c>
      <c r="B746" s="23" t="b">
        <v>1</v>
      </c>
      <c r="C746" s="23" t="b">
        <v>1</v>
      </c>
      <c r="D746" s="23" t="b">
        <v>1</v>
      </c>
      <c r="E746" s="23" t="b">
        <v>0</v>
      </c>
      <c r="F746" s="23" t="b">
        <v>0</v>
      </c>
      <c r="G746" s="23" t="b">
        <v>0</v>
      </c>
      <c r="H746" s="23" t="b">
        <v>0</v>
      </c>
      <c r="I746" s="23" t="b">
        <v>1</v>
      </c>
      <c r="J746" s="23" t="b">
        <v>0</v>
      </c>
      <c r="K746" s="23" t="b">
        <v>1</v>
      </c>
      <c r="L746" s="23" t="b">
        <v>0</v>
      </c>
      <c r="M746" s="23" t="b">
        <v>1</v>
      </c>
      <c r="N746" s="23" t="b">
        <v>1</v>
      </c>
      <c r="O746" s="51"/>
    </row>
    <row r="747">
      <c r="A747" s="23" t="s">
        <v>10537</v>
      </c>
      <c r="B747" s="23" t="b">
        <v>1</v>
      </c>
      <c r="C747" s="23" t="b">
        <v>1</v>
      </c>
      <c r="D747" s="23" t="b">
        <v>1</v>
      </c>
      <c r="E747" s="23" t="b">
        <v>1</v>
      </c>
      <c r="F747" s="23" t="b">
        <v>1</v>
      </c>
      <c r="G747" s="23" t="b">
        <v>1</v>
      </c>
      <c r="H747" s="23" t="b">
        <v>1</v>
      </c>
      <c r="I747" s="23" t="b">
        <v>1</v>
      </c>
      <c r="J747" s="23" t="b">
        <v>1</v>
      </c>
      <c r="K747" s="23" t="b">
        <v>1</v>
      </c>
      <c r="L747" s="23" t="b">
        <v>1</v>
      </c>
      <c r="M747" s="23" t="b">
        <v>1</v>
      </c>
      <c r="N747" s="23" t="b">
        <v>1</v>
      </c>
      <c r="O747" s="51"/>
    </row>
    <row r="748">
      <c r="A748" s="23" t="s">
        <v>9520</v>
      </c>
      <c r="B748" s="23" t="b">
        <v>1</v>
      </c>
      <c r="C748" s="23" t="b">
        <v>1</v>
      </c>
      <c r="D748" s="23" t="b">
        <v>1</v>
      </c>
      <c r="E748" s="23" t="b">
        <v>1</v>
      </c>
      <c r="F748" s="23" t="b">
        <v>1</v>
      </c>
      <c r="G748" s="23" t="b">
        <v>1</v>
      </c>
      <c r="H748" s="23" t="b">
        <v>1</v>
      </c>
      <c r="I748" s="23" t="b">
        <v>1</v>
      </c>
      <c r="J748" s="23" t="b">
        <v>1</v>
      </c>
      <c r="K748" s="23" t="b">
        <v>1</v>
      </c>
      <c r="L748" s="23" t="b">
        <v>1</v>
      </c>
      <c r="M748" s="23" t="b">
        <v>1</v>
      </c>
      <c r="N748" s="23" t="b">
        <v>1</v>
      </c>
      <c r="O748" s="51"/>
    </row>
    <row r="749">
      <c r="A749" s="23" t="s">
        <v>6963</v>
      </c>
      <c r="B749" s="23" t="b">
        <v>0</v>
      </c>
      <c r="C749" s="23" t="b">
        <v>0</v>
      </c>
      <c r="D749" s="23" t="b">
        <v>0</v>
      </c>
      <c r="E749" s="23" t="b">
        <v>0</v>
      </c>
      <c r="F749" s="23" t="b">
        <v>0</v>
      </c>
      <c r="G749" s="23" t="b">
        <v>0</v>
      </c>
      <c r="H749" s="23" t="b">
        <v>0</v>
      </c>
      <c r="I749" s="23" t="b">
        <v>0</v>
      </c>
      <c r="J749" s="23" t="b">
        <v>0</v>
      </c>
      <c r="K749" s="23" t="b">
        <v>0</v>
      </c>
      <c r="L749" s="23" t="b">
        <v>0</v>
      </c>
      <c r="M749" s="23" t="b">
        <v>1</v>
      </c>
      <c r="N749" s="23" t="b">
        <v>0</v>
      </c>
      <c r="O749" s="51"/>
    </row>
    <row r="750">
      <c r="A750" s="23" t="s">
        <v>668</v>
      </c>
      <c r="B750" s="23" t="b">
        <v>1</v>
      </c>
      <c r="C750" s="23" t="b">
        <v>1</v>
      </c>
      <c r="D750" s="23" t="b">
        <v>1</v>
      </c>
      <c r="E750" s="23" t="b">
        <v>1</v>
      </c>
      <c r="F750" s="23" t="b">
        <v>1</v>
      </c>
      <c r="G750" s="23" t="b">
        <v>1</v>
      </c>
      <c r="H750" s="23" t="b">
        <v>1</v>
      </c>
      <c r="I750" s="23" t="b">
        <v>1</v>
      </c>
      <c r="J750" s="23" t="b">
        <v>1</v>
      </c>
      <c r="K750" s="23" t="b">
        <v>1</v>
      </c>
      <c r="L750" s="23" t="b">
        <v>1</v>
      </c>
      <c r="M750" s="23" t="b">
        <v>1</v>
      </c>
      <c r="N750" s="23" t="b">
        <v>1</v>
      </c>
      <c r="O750" s="51"/>
    </row>
    <row r="751">
      <c r="A751" s="23" t="s">
        <v>9940</v>
      </c>
      <c r="B751" s="23" t="b">
        <v>1</v>
      </c>
      <c r="C751" s="23" t="b">
        <v>1</v>
      </c>
      <c r="D751" s="23" t="b">
        <v>1</v>
      </c>
      <c r="E751" s="23" t="b">
        <v>0</v>
      </c>
      <c r="F751" s="23" t="b">
        <v>0</v>
      </c>
      <c r="G751" s="23" t="b">
        <v>0</v>
      </c>
      <c r="H751" s="23" t="b">
        <v>0</v>
      </c>
      <c r="I751" s="23" t="b">
        <v>1</v>
      </c>
      <c r="J751" s="23" t="b">
        <v>0</v>
      </c>
      <c r="K751" s="23" t="b">
        <v>1</v>
      </c>
      <c r="L751" s="23" t="b">
        <v>0</v>
      </c>
      <c r="M751" s="23" t="b">
        <v>1</v>
      </c>
      <c r="N751" s="23" t="b">
        <v>1</v>
      </c>
      <c r="O751" s="51"/>
    </row>
    <row r="752">
      <c r="A752" s="23" t="s">
        <v>469</v>
      </c>
      <c r="B752" s="23" t="b">
        <v>1</v>
      </c>
      <c r="C752" s="23" t="b">
        <v>1</v>
      </c>
      <c r="D752" s="23" t="b">
        <v>1</v>
      </c>
      <c r="E752" s="23" t="b">
        <v>0</v>
      </c>
      <c r="F752" s="23" t="b">
        <v>0</v>
      </c>
      <c r="G752" s="23" t="b">
        <v>1</v>
      </c>
      <c r="H752" s="23" t="b">
        <v>1</v>
      </c>
      <c r="I752" s="23" t="b">
        <v>1</v>
      </c>
      <c r="J752" s="23" t="b">
        <v>0</v>
      </c>
      <c r="K752" s="23" t="b">
        <v>1</v>
      </c>
      <c r="L752" s="23" t="b">
        <v>0</v>
      </c>
      <c r="M752" s="23" t="b">
        <v>1</v>
      </c>
      <c r="N752" s="23" t="b">
        <v>1</v>
      </c>
      <c r="O752" s="51"/>
    </row>
    <row r="753">
      <c r="A753" s="23" t="s">
        <v>11407</v>
      </c>
      <c r="B753" s="23" t="b">
        <v>0</v>
      </c>
      <c r="C753" s="23" t="b">
        <v>0</v>
      </c>
      <c r="D753" s="23" t="b">
        <v>0</v>
      </c>
      <c r="E753" s="23" t="b">
        <v>0</v>
      </c>
      <c r="F753" s="23" t="b">
        <v>0</v>
      </c>
      <c r="G753" s="23" t="b">
        <v>0</v>
      </c>
      <c r="H753" s="23" t="b">
        <v>0</v>
      </c>
      <c r="I753" s="23" t="b">
        <v>0</v>
      </c>
      <c r="J753" s="23" t="b">
        <v>0</v>
      </c>
      <c r="K753" s="23" t="b">
        <v>0</v>
      </c>
      <c r="L753" s="23" t="b">
        <v>0</v>
      </c>
      <c r="M753" s="23" t="b">
        <v>1</v>
      </c>
      <c r="N753" s="23" t="b">
        <v>0</v>
      </c>
      <c r="O753" s="51"/>
    </row>
    <row r="754">
      <c r="A754" s="23" t="s">
        <v>14854</v>
      </c>
      <c r="B754" s="23" t="b">
        <v>0</v>
      </c>
      <c r="C754" s="23" t="b">
        <v>1</v>
      </c>
      <c r="D754" s="23" t="b">
        <v>0</v>
      </c>
      <c r="E754" s="23" t="b">
        <v>0</v>
      </c>
      <c r="F754" s="23" t="b">
        <v>0</v>
      </c>
      <c r="G754" s="23" t="b">
        <v>0</v>
      </c>
      <c r="H754" s="23" t="b">
        <v>0</v>
      </c>
      <c r="I754" s="23" t="b">
        <v>1</v>
      </c>
      <c r="J754" s="23" t="b">
        <v>0</v>
      </c>
      <c r="K754" s="23" t="b">
        <v>0</v>
      </c>
      <c r="L754" s="23" t="b">
        <v>0</v>
      </c>
      <c r="M754" s="23" t="b">
        <v>0</v>
      </c>
      <c r="N754" s="23" t="b">
        <v>1</v>
      </c>
      <c r="O754" s="51"/>
    </row>
    <row r="755">
      <c r="A755" s="23" t="s">
        <v>2870</v>
      </c>
      <c r="B755" s="23" t="b">
        <v>1</v>
      </c>
      <c r="C755" s="23" t="b">
        <v>1</v>
      </c>
      <c r="D755" s="23" t="b">
        <v>1</v>
      </c>
      <c r="E755" s="23" t="b">
        <v>0</v>
      </c>
      <c r="F755" s="23" t="b">
        <v>0</v>
      </c>
      <c r="G755" s="23" t="b">
        <v>0</v>
      </c>
      <c r="H755" s="23" t="b">
        <v>0</v>
      </c>
      <c r="I755" s="23" t="b">
        <v>1</v>
      </c>
      <c r="J755" s="23" t="b">
        <v>0</v>
      </c>
      <c r="K755" s="23" t="b">
        <v>1</v>
      </c>
      <c r="L755" s="23" t="b">
        <v>0</v>
      </c>
      <c r="M755" s="23" t="b">
        <v>1</v>
      </c>
      <c r="N755" s="23" t="b">
        <v>1</v>
      </c>
      <c r="O755" s="51"/>
    </row>
    <row r="756">
      <c r="A756" s="23" t="s">
        <v>7375</v>
      </c>
      <c r="B756" s="23" t="b">
        <v>1</v>
      </c>
      <c r="C756" s="23" t="b">
        <v>1</v>
      </c>
      <c r="D756" s="23" t="b">
        <v>1</v>
      </c>
      <c r="E756" s="23" t="b">
        <v>0</v>
      </c>
      <c r="F756" s="23" t="b">
        <v>0</v>
      </c>
      <c r="G756" s="23" t="b">
        <v>1</v>
      </c>
      <c r="H756" s="23" t="b">
        <v>1</v>
      </c>
      <c r="I756" s="23" t="b">
        <v>1</v>
      </c>
      <c r="J756" s="23" t="b">
        <v>0</v>
      </c>
      <c r="K756" s="23" t="b">
        <v>1</v>
      </c>
      <c r="L756" s="23" t="b">
        <v>0</v>
      </c>
      <c r="M756" s="23" t="b">
        <v>1</v>
      </c>
      <c r="N756" s="23" t="b">
        <v>1</v>
      </c>
      <c r="O756" s="51"/>
    </row>
    <row r="757">
      <c r="A757" s="23" t="s">
        <v>11917</v>
      </c>
      <c r="B757" s="23" t="b">
        <v>1</v>
      </c>
      <c r="C757" s="23" t="b">
        <v>1</v>
      </c>
      <c r="D757" s="23" t="b">
        <v>1</v>
      </c>
      <c r="E757" s="23" t="b">
        <v>1</v>
      </c>
      <c r="F757" s="23" t="b">
        <v>1</v>
      </c>
      <c r="G757" s="23" t="b">
        <v>1</v>
      </c>
      <c r="H757" s="23" t="b">
        <v>1</v>
      </c>
      <c r="I757" s="23" t="b">
        <v>1</v>
      </c>
      <c r="J757" s="23" t="b">
        <v>1</v>
      </c>
      <c r="K757" s="23" t="b">
        <v>1</v>
      </c>
      <c r="L757" s="23" t="b">
        <v>1</v>
      </c>
      <c r="M757" s="23" t="b">
        <v>1</v>
      </c>
      <c r="N757" s="23" t="b">
        <v>1</v>
      </c>
      <c r="O757" s="51"/>
    </row>
    <row r="758">
      <c r="A758" s="23" t="s">
        <v>5412</v>
      </c>
      <c r="B758" s="23" t="b">
        <v>1</v>
      </c>
      <c r="C758" s="23" t="b">
        <v>1</v>
      </c>
      <c r="D758" s="23" t="b">
        <v>1</v>
      </c>
      <c r="E758" s="23" t="b">
        <v>0</v>
      </c>
      <c r="F758" s="23" t="b">
        <v>0</v>
      </c>
      <c r="G758" s="23" t="b">
        <v>0</v>
      </c>
      <c r="H758" s="23" t="b">
        <v>0</v>
      </c>
      <c r="I758" s="23" t="b">
        <v>1</v>
      </c>
      <c r="J758" s="23" t="b">
        <v>0</v>
      </c>
      <c r="K758" s="23" t="b">
        <v>1</v>
      </c>
      <c r="L758" s="23" t="b">
        <v>0</v>
      </c>
      <c r="M758" s="23" t="b">
        <v>1</v>
      </c>
      <c r="N758" s="23" t="b">
        <v>1</v>
      </c>
      <c r="O758" s="51"/>
    </row>
    <row r="759">
      <c r="A759" s="23" t="s">
        <v>2319</v>
      </c>
      <c r="B759" s="23" t="b">
        <v>1</v>
      </c>
      <c r="C759" s="23" t="b">
        <v>1</v>
      </c>
      <c r="D759" s="23" t="b">
        <v>1</v>
      </c>
      <c r="E759" s="23" t="b">
        <v>0</v>
      </c>
      <c r="F759" s="23" t="b">
        <v>0</v>
      </c>
      <c r="G759" s="23" t="b">
        <v>1</v>
      </c>
      <c r="H759" s="23" t="b">
        <v>1</v>
      </c>
      <c r="I759" s="23" t="b">
        <v>1</v>
      </c>
      <c r="J759" s="23" t="b">
        <v>0</v>
      </c>
      <c r="K759" s="23" t="b">
        <v>1</v>
      </c>
      <c r="L759" s="23" t="b">
        <v>0</v>
      </c>
      <c r="M759" s="23" t="b">
        <v>1</v>
      </c>
      <c r="N759" s="23" t="b">
        <v>1</v>
      </c>
      <c r="O759" s="51"/>
    </row>
    <row r="760">
      <c r="A760" s="23" t="s">
        <v>3657</v>
      </c>
      <c r="B760" s="23" t="b">
        <v>1</v>
      </c>
      <c r="C760" s="23" t="b">
        <v>1</v>
      </c>
      <c r="D760" s="23" t="b">
        <v>1</v>
      </c>
      <c r="E760" s="23" t="b">
        <v>0</v>
      </c>
      <c r="F760" s="23" t="b">
        <v>0</v>
      </c>
      <c r="G760" s="23" t="b">
        <v>1</v>
      </c>
      <c r="H760" s="23" t="b">
        <v>1</v>
      </c>
      <c r="I760" s="23" t="b">
        <v>1</v>
      </c>
      <c r="J760" s="23" t="b">
        <v>0</v>
      </c>
      <c r="K760" s="23" t="b">
        <v>1</v>
      </c>
      <c r="L760" s="23" t="b">
        <v>0</v>
      </c>
      <c r="M760" s="23" t="b">
        <v>1</v>
      </c>
      <c r="N760" s="23" t="b">
        <v>1</v>
      </c>
      <c r="O760" s="51"/>
    </row>
    <row r="761">
      <c r="A761" s="23" t="s">
        <v>6363</v>
      </c>
      <c r="B761" s="23" t="b">
        <v>0</v>
      </c>
      <c r="C761" s="23" t="b">
        <v>0</v>
      </c>
      <c r="D761" s="23" t="b">
        <v>0</v>
      </c>
      <c r="E761" s="23" t="b">
        <v>0</v>
      </c>
      <c r="F761" s="23" t="b">
        <v>0</v>
      </c>
      <c r="G761" s="23" t="b">
        <v>0</v>
      </c>
      <c r="H761" s="23" t="b">
        <v>0</v>
      </c>
      <c r="I761" s="23" t="b">
        <v>0</v>
      </c>
      <c r="J761" s="23" t="b">
        <v>0</v>
      </c>
      <c r="K761" s="23" t="b">
        <v>0</v>
      </c>
      <c r="L761" s="23" t="b">
        <v>0</v>
      </c>
      <c r="M761" s="23" t="b">
        <v>1</v>
      </c>
      <c r="N761" s="23" t="b">
        <v>0</v>
      </c>
      <c r="O761" s="51"/>
    </row>
    <row r="762">
      <c r="A762" s="23" t="s">
        <v>5160</v>
      </c>
      <c r="B762" s="23" t="b">
        <v>0</v>
      </c>
      <c r="C762" s="23" t="b">
        <v>0</v>
      </c>
      <c r="D762" s="23" t="b">
        <v>0</v>
      </c>
      <c r="E762" s="23" t="b">
        <v>0</v>
      </c>
      <c r="F762" s="23" t="b">
        <v>0</v>
      </c>
      <c r="G762" s="23" t="b">
        <v>0</v>
      </c>
      <c r="H762" s="23" t="b">
        <v>0</v>
      </c>
      <c r="I762" s="23" t="b">
        <v>0</v>
      </c>
      <c r="J762" s="23" t="b">
        <v>0</v>
      </c>
      <c r="K762" s="23" t="b">
        <v>0</v>
      </c>
      <c r="L762" s="23" t="b">
        <v>0</v>
      </c>
      <c r="M762" s="23" t="b">
        <v>1</v>
      </c>
      <c r="N762" s="23" t="b">
        <v>0</v>
      </c>
      <c r="O762" s="51"/>
    </row>
    <row r="763">
      <c r="A763" s="23" t="s">
        <v>1772</v>
      </c>
      <c r="B763" s="23" t="b">
        <v>0</v>
      </c>
      <c r="C763" s="23" t="b">
        <v>0</v>
      </c>
      <c r="D763" s="23" t="b">
        <v>0</v>
      </c>
      <c r="E763" s="23" t="b">
        <v>0</v>
      </c>
      <c r="F763" s="23" t="b">
        <v>0</v>
      </c>
      <c r="G763" s="23" t="b">
        <v>0</v>
      </c>
      <c r="H763" s="23" t="b">
        <v>0</v>
      </c>
      <c r="I763" s="23" t="b">
        <v>1</v>
      </c>
      <c r="J763" s="23" t="b">
        <v>0</v>
      </c>
      <c r="K763" s="23" t="b">
        <v>0</v>
      </c>
      <c r="L763" s="23" t="b">
        <v>0</v>
      </c>
      <c r="M763" s="23" t="b">
        <v>0</v>
      </c>
      <c r="N763" s="23" t="b">
        <v>0</v>
      </c>
      <c r="O763" s="51"/>
    </row>
    <row r="764">
      <c r="A764" s="23" t="s">
        <v>308</v>
      </c>
      <c r="B764" s="23" t="b">
        <v>1</v>
      </c>
      <c r="C764" s="23" t="b">
        <v>1</v>
      </c>
      <c r="D764" s="23" t="b">
        <v>1</v>
      </c>
      <c r="E764" s="23" t="b">
        <v>0</v>
      </c>
      <c r="F764" s="23" t="b">
        <v>0</v>
      </c>
      <c r="G764" s="23" t="b">
        <v>0</v>
      </c>
      <c r="H764" s="23" t="b">
        <v>0</v>
      </c>
      <c r="I764" s="23" t="b">
        <v>1</v>
      </c>
      <c r="J764" s="23" t="b">
        <v>0</v>
      </c>
      <c r="K764" s="23" t="b">
        <v>1</v>
      </c>
      <c r="L764" s="23" t="b">
        <v>0</v>
      </c>
      <c r="M764" s="23" t="b">
        <v>1</v>
      </c>
      <c r="N764" s="23" t="b">
        <v>1</v>
      </c>
      <c r="O764" s="51"/>
    </row>
    <row r="765">
      <c r="A765" s="23" t="s">
        <v>3407</v>
      </c>
      <c r="B765" s="23" t="b">
        <v>1</v>
      </c>
      <c r="C765" s="23" t="b">
        <v>1</v>
      </c>
      <c r="D765" s="23" t="b">
        <v>1</v>
      </c>
      <c r="E765" s="23" t="b">
        <v>0</v>
      </c>
      <c r="F765" s="23" t="b">
        <v>0</v>
      </c>
      <c r="G765" s="23" t="b">
        <v>1</v>
      </c>
      <c r="H765" s="23" t="b">
        <v>1</v>
      </c>
      <c r="I765" s="23" t="b">
        <v>1</v>
      </c>
      <c r="J765" s="23" t="b">
        <v>0</v>
      </c>
      <c r="K765" s="23" t="b">
        <v>1</v>
      </c>
      <c r="L765" s="23" t="b">
        <v>0</v>
      </c>
      <c r="M765" s="23" t="b">
        <v>1</v>
      </c>
      <c r="N765" s="23" t="b">
        <v>1</v>
      </c>
      <c r="O765" s="51"/>
    </row>
    <row r="766">
      <c r="A766" s="23" t="s">
        <v>7796</v>
      </c>
      <c r="B766" s="23" t="b">
        <v>0</v>
      </c>
      <c r="C766" s="23" t="b">
        <v>0</v>
      </c>
      <c r="D766" s="23" t="b">
        <v>0</v>
      </c>
      <c r="E766" s="23" t="b">
        <v>0</v>
      </c>
      <c r="F766" s="23" t="b">
        <v>0</v>
      </c>
      <c r="G766" s="23" t="b">
        <v>0</v>
      </c>
      <c r="H766" s="23" t="b">
        <v>0</v>
      </c>
      <c r="I766" s="23" t="b">
        <v>0</v>
      </c>
      <c r="J766" s="23" t="b">
        <v>0</v>
      </c>
      <c r="K766" s="23" t="b">
        <v>0</v>
      </c>
      <c r="L766" s="23" t="b">
        <v>0</v>
      </c>
      <c r="M766" s="23" t="b">
        <v>1</v>
      </c>
      <c r="N766" s="23" t="b">
        <v>0</v>
      </c>
      <c r="O766" s="51"/>
    </row>
    <row r="767">
      <c r="A767" s="23" t="s">
        <v>17045</v>
      </c>
      <c r="B767" s="23" t="b">
        <v>1</v>
      </c>
      <c r="C767" s="23" t="b">
        <v>1</v>
      </c>
      <c r="D767" s="23" t="b">
        <v>1</v>
      </c>
      <c r="E767" s="23" t="b">
        <v>0</v>
      </c>
      <c r="F767" s="23" t="b">
        <v>0</v>
      </c>
      <c r="G767" s="23" t="b">
        <v>1</v>
      </c>
      <c r="H767" s="23" t="b">
        <v>1</v>
      </c>
      <c r="I767" s="23" t="b">
        <v>1</v>
      </c>
      <c r="J767" s="23" t="b">
        <v>0</v>
      </c>
      <c r="K767" s="23" t="b">
        <v>1</v>
      </c>
      <c r="L767" s="23" t="b">
        <v>0</v>
      </c>
      <c r="M767" s="23" t="b">
        <v>1</v>
      </c>
      <c r="N767" s="23" t="b">
        <v>1</v>
      </c>
      <c r="O767" s="51"/>
    </row>
    <row r="768">
      <c r="A768" s="23" t="s">
        <v>2997</v>
      </c>
      <c r="B768" s="23" t="b">
        <v>1</v>
      </c>
      <c r="C768" s="23" t="b">
        <v>1</v>
      </c>
      <c r="D768" s="23" t="b">
        <v>1</v>
      </c>
      <c r="E768" s="23" t="b">
        <v>1</v>
      </c>
      <c r="F768" s="23" t="b">
        <v>1</v>
      </c>
      <c r="G768" s="23" t="b">
        <v>1</v>
      </c>
      <c r="H768" s="23" t="b">
        <v>1</v>
      </c>
      <c r="I768" s="23" t="b">
        <v>1</v>
      </c>
      <c r="J768" s="23" t="b">
        <v>1</v>
      </c>
      <c r="K768" s="23" t="b">
        <v>1</v>
      </c>
      <c r="L768" s="23" t="b">
        <v>1</v>
      </c>
      <c r="M768" s="23" t="b">
        <v>1</v>
      </c>
      <c r="N768" s="23" t="b">
        <v>1</v>
      </c>
      <c r="O768" s="51"/>
    </row>
    <row r="769">
      <c r="A769" s="23" t="s">
        <v>14980</v>
      </c>
      <c r="B769" s="23" t="b">
        <v>1</v>
      </c>
      <c r="C769" s="23" t="b">
        <v>1</v>
      </c>
      <c r="D769" s="23" t="b">
        <v>1</v>
      </c>
      <c r="E769" s="23" t="b">
        <v>0</v>
      </c>
      <c r="F769" s="23" t="b">
        <v>0</v>
      </c>
      <c r="G769" s="23" t="b">
        <v>0</v>
      </c>
      <c r="H769" s="23" t="b">
        <v>0</v>
      </c>
      <c r="I769" s="23" t="b">
        <v>1</v>
      </c>
      <c r="J769" s="23" t="b">
        <v>0</v>
      </c>
      <c r="K769" s="23" t="b">
        <v>1</v>
      </c>
      <c r="L769" s="23" t="b">
        <v>0</v>
      </c>
      <c r="M769" s="23" t="b">
        <v>1</v>
      </c>
      <c r="N769" s="23" t="b">
        <v>1</v>
      </c>
      <c r="O769" s="51"/>
    </row>
    <row r="770">
      <c r="A770" s="23" t="s">
        <v>13556</v>
      </c>
      <c r="B770" s="23" t="b">
        <v>1</v>
      </c>
      <c r="C770" s="23" t="b">
        <v>1</v>
      </c>
      <c r="D770" s="23" t="b">
        <v>1</v>
      </c>
      <c r="E770" s="23" t="b">
        <v>0</v>
      </c>
      <c r="F770" s="23" t="b">
        <v>0</v>
      </c>
      <c r="G770" s="23" t="b">
        <v>0</v>
      </c>
      <c r="H770" s="23" t="b">
        <v>0</v>
      </c>
      <c r="I770" s="23" t="b">
        <v>1</v>
      </c>
      <c r="J770" s="23" t="b">
        <v>1</v>
      </c>
      <c r="K770" s="23" t="b">
        <v>1</v>
      </c>
      <c r="L770" s="23" t="b">
        <v>1</v>
      </c>
      <c r="M770" s="23" t="b">
        <v>1</v>
      </c>
      <c r="N770" s="23" t="b">
        <v>1</v>
      </c>
      <c r="O770" s="51"/>
    </row>
    <row r="771">
      <c r="A771" s="23" t="s">
        <v>15792</v>
      </c>
      <c r="B771" s="23" t="b">
        <v>0</v>
      </c>
      <c r="C771" s="23" t="b">
        <v>0</v>
      </c>
      <c r="D771" s="23" t="b">
        <v>0</v>
      </c>
      <c r="E771" s="23" t="b">
        <v>0</v>
      </c>
      <c r="F771" s="23" t="b">
        <v>0</v>
      </c>
      <c r="G771" s="23" t="b">
        <v>0</v>
      </c>
      <c r="H771" s="23" t="b">
        <v>0</v>
      </c>
      <c r="I771" s="23" t="b">
        <v>0</v>
      </c>
      <c r="J771" s="23" t="b">
        <v>0</v>
      </c>
      <c r="K771" s="23" t="b">
        <v>0</v>
      </c>
      <c r="L771" s="23" t="b">
        <v>0</v>
      </c>
      <c r="M771" s="23" t="b">
        <v>1</v>
      </c>
      <c r="N771" s="23" t="b">
        <v>0</v>
      </c>
      <c r="O771" s="51"/>
    </row>
    <row r="772">
      <c r="A772" s="23" t="s">
        <v>2006</v>
      </c>
      <c r="B772" s="23" t="b">
        <v>0</v>
      </c>
      <c r="C772" s="23" t="b">
        <v>0</v>
      </c>
      <c r="D772" s="23" t="b">
        <v>0</v>
      </c>
      <c r="E772" s="23" t="b">
        <v>0</v>
      </c>
      <c r="F772" s="23" t="b">
        <v>0</v>
      </c>
      <c r="G772" s="23" t="b">
        <v>0</v>
      </c>
      <c r="H772" s="23" t="b">
        <v>0</v>
      </c>
      <c r="I772" s="23" t="b">
        <v>0</v>
      </c>
      <c r="J772" s="23" t="b">
        <v>0</v>
      </c>
      <c r="K772" s="23" t="b">
        <v>0</v>
      </c>
      <c r="L772" s="23" t="b">
        <v>0</v>
      </c>
      <c r="M772" s="23" t="b">
        <v>0</v>
      </c>
      <c r="N772" s="23" t="b">
        <v>0</v>
      </c>
      <c r="O772" s="51"/>
    </row>
    <row r="773">
      <c r="A773" s="23" t="s">
        <v>944</v>
      </c>
      <c r="B773" s="23" t="b">
        <v>0</v>
      </c>
      <c r="C773" s="23" t="b">
        <v>0</v>
      </c>
      <c r="D773" s="23" t="b">
        <v>0</v>
      </c>
      <c r="E773" s="23" t="b">
        <v>0</v>
      </c>
      <c r="F773" s="23" t="b">
        <v>0</v>
      </c>
      <c r="G773" s="23" t="b">
        <v>0</v>
      </c>
      <c r="H773" s="23" t="b">
        <v>0</v>
      </c>
      <c r="I773" s="23" t="b">
        <v>0</v>
      </c>
      <c r="J773" s="23" t="b">
        <v>0</v>
      </c>
      <c r="K773" s="23" t="b">
        <v>0</v>
      </c>
      <c r="L773" s="23" t="b">
        <v>0</v>
      </c>
      <c r="M773" s="23" t="b">
        <v>0</v>
      </c>
      <c r="N773" s="23" t="b">
        <v>0</v>
      </c>
      <c r="O773" s="51"/>
    </row>
    <row r="774">
      <c r="A774" s="23" t="s">
        <v>15857</v>
      </c>
      <c r="B774" s="23" t="b">
        <v>0</v>
      </c>
      <c r="C774" s="23" t="b">
        <v>0</v>
      </c>
      <c r="D774" s="23" t="b">
        <v>0</v>
      </c>
      <c r="E774" s="23" t="b">
        <v>0</v>
      </c>
      <c r="F774" s="23" t="b">
        <v>0</v>
      </c>
      <c r="G774" s="23" t="b">
        <v>0</v>
      </c>
      <c r="H774" s="23" t="b">
        <v>0</v>
      </c>
      <c r="I774" s="23" t="b">
        <v>0</v>
      </c>
      <c r="J774" s="23" t="b">
        <v>0</v>
      </c>
      <c r="K774" s="23" t="b">
        <v>0</v>
      </c>
      <c r="L774" s="23" t="b">
        <v>0</v>
      </c>
      <c r="M774" s="23" t="b">
        <v>1</v>
      </c>
      <c r="N774" s="23" t="b">
        <v>0</v>
      </c>
      <c r="O774" s="51"/>
    </row>
    <row r="775">
      <c r="A775" s="23" t="s">
        <v>3344</v>
      </c>
      <c r="B775" s="23" t="b">
        <v>1</v>
      </c>
      <c r="C775" s="23" t="b">
        <v>1</v>
      </c>
      <c r="D775" s="23" t="b">
        <v>1</v>
      </c>
      <c r="E775" s="23" t="b">
        <v>0</v>
      </c>
      <c r="F775" s="23" t="b">
        <v>0</v>
      </c>
      <c r="G775" s="23" t="b">
        <v>0</v>
      </c>
      <c r="H775" s="23" t="b">
        <v>0</v>
      </c>
      <c r="I775" s="23" t="b">
        <v>1</v>
      </c>
      <c r="J775" s="23" t="b">
        <v>0</v>
      </c>
      <c r="K775" s="23" t="b">
        <v>1</v>
      </c>
      <c r="L775" s="23" t="b">
        <v>0</v>
      </c>
      <c r="M775" s="23" t="b">
        <v>1</v>
      </c>
      <c r="N775" s="23" t="b">
        <v>1</v>
      </c>
      <c r="O775" s="51"/>
    </row>
    <row r="776">
      <c r="A776" s="23" t="s">
        <v>298</v>
      </c>
      <c r="B776" s="23" t="b">
        <v>1</v>
      </c>
      <c r="C776" s="23" t="b">
        <v>1</v>
      </c>
      <c r="D776" s="23" t="b">
        <v>1</v>
      </c>
      <c r="E776" s="23" t="b">
        <v>0</v>
      </c>
      <c r="F776" s="23" t="b">
        <v>0</v>
      </c>
      <c r="G776" s="23" t="b">
        <v>0</v>
      </c>
      <c r="H776" s="23" t="b">
        <v>0</v>
      </c>
      <c r="I776" s="23" t="b">
        <v>1</v>
      </c>
      <c r="J776" s="23" t="b">
        <v>0</v>
      </c>
      <c r="K776" s="23" t="b">
        <v>1</v>
      </c>
      <c r="L776" s="23" t="b">
        <v>0</v>
      </c>
      <c r="M776" s="23" t="b">
        <v>1</v>
      </c>
      <c r="N776" s="23" t="b">
        <v>1</v>
      </c>
      <c r="O776" s="51"/>
    </row>
    <row r="777">
      <c r="A777" s="23" t="s">
        <v>6112</v>
      </c>
      <c r="B777" s="23" t="b">
        <v>0</v>
      </c>
      <c r="C777" s="23" t="b">
        <v>0</v>
      </c>
      <c r="D777" s="23" t="b">
        <v>0</v>
      </c>
      <c r="E777" s="23" t="b">
        <v>0</v>
      </c>
      <c r="F777" s="23" t="b">
        <v>0</v>
      </c>
      <c r="G777" s="23" t="b">
        <v>0</v>
      </c>
      <c r="H777" s="23" t="b">
        <v>0</v>
      </c>
      <c r="I777" s="23" t="b">
        <v>0</v>
      </c>
      <c r="J777" s="23" t="b">
        <v>0</v>
      </c>
      <c r="K777" s="23" t="b">
        <v>0</v>
      </c>
      <c r="L777" s="23" t="b">
        <v>0</v>
      </c>
      <c r="M777" s="23" t="b">
        <v>1</v>
      </c>
      <c r="N777" s="23" t="b">
        <v>0</v>
      </c>
      <c r="O777" s="51"/>
    </row>
    <row r="778">
      <c r="A778" s="23" t="s">
        <v>9362</v>
      </c>
      <c r="B778" s="23" t="b">
        <v>0</v>
      </c>
      <c r="C778" s="23" t="b">
        <v>0</v>
      </c>
      <c r="D778" s="23" t="b">
        <v>0</v>
      </c>
      <c r="E778" s="23" t="b">
        <v>0</v>
      </c>
      <c r="F778" s="23" t="b">
        <v>0</v>
      </c>
      <c r="G778" s="23" t="b">
        <v>0</v>
      </c>
      <c r="H778" s="23" t="b">
        <v>0</v>
      </c>
      <c r="I778" s="23" t="b">
        <v>1</v>
      </c>
      <c r="J778" s="23" t="b">
        <v>0</v>
      </c>
      <c r="K778" s="23" t="b">
        <v>0</v>
      </c>
      <c r="L778" s="23" t="b">
        <v>0</v>
      </c>
      <c r="M778" s="23" t="b">
        <v>0</v>
      </c>
      <c r="N778" s="23" t="b">
        <v>0</v>
      </c>
      <c r="O778" s="51"/>
    </row>
    <row r="779">
      <c r="A779" s="23" t="s">
        <v>14712</v>
      </c>
      <c r="B779" s="23" t="b">
        <v>1</v>
      </c>
      <c r="C779" s="23" t="b">
        <v>1</v>
      </c>
      <c r="D779" s="23" t="b">
        <v>1</v>
      </c>
      <c r="E779" s="23" t="b">
        <v>0</v>
      </c>
      <c r="F779" s="23" t="b">
        <v>0</v>
      </c>
      <c r="G779" s="23" t="b">
        <v>0</v>
      </c>
      <c r="H779" s="23" t="b">
        <v>0</v>
      </c>
      <c r="I779" s="23" t="b">
        <v>1</v>
      </c>
      <c r="J779" s="23" t="b">
        <v>0</v>
      </c>
      <c r="K779" s="23" t="b">
        <v>1</v>
      </c>
      <c r="L779" s="23" t="b">
        <v>0</v>
      </c>
      <c r="M779" s="23" t="b">
        <v>1</v>
      </c>
      <c r="N779" s="23" t="b">
        <v>1</v>
      </c>
      <c r="O779" s="51"/>
    </row>
    <row r="780">
      <c r="A780" s="23" t="s">
        <v>14148</v>
      </c>
      <c r="B780" s="23" t="b">
        <v>0</v>
      </c>
      <c r="C780" s="23" t="b">
        <v>0</v>
      </c>
      <c r="D780" s="23" t="b">
        <v>0</v>
      </c>
      <c r="E780" s="23" t="b">
        <v>0</v>
      </c>
      <c r="F780" s="23" t="b">
        <v>0</v>
      </c>
      <c r="G780" s="23" t="b">
        <v>0</v>
      </c>
      <c r="H780" s="23" t="b">
        <v>0</v>
      </c>
      <c r="I780" s="23" t="b">
        <v>0</v>
      </c>
      <c r="J780" s="23" t="b">
        <v>0</v>
      </c>
      <c r="K780" s="23" t="b">
        <v>0</v>
      </c>
      <c r="L780" s="23" t="b">
        <v>0</v>
      </c>
      <c r="M780" s="23" t="b">
        <v>1</v>
      </c>
      <c r="N780" s="23" t="b">
        <v>0</v>
      </c>
      <c r="O780" s="51"/>
    </row>
    <row r="781">
      <c r="A781" s="23" t="s">
        <v>9211</v>
      </c>
      <c r="B781" s="23" t="b">
        <v>1</v>
      </c>
      <c r="C781" s="23" t="b">
        <v>1</v>
      </c>
      <c r="D781" s="23" t="b">
        <v>1</v>
      </c>
      <c r="E781" s="23" t="b">
        <v>0</v>
      </c>
      <c r="F781" s="23" t="b">
        <v>0</v>
      </c>
      <c r="G781" s="23" t="b">
        <v>0</v>
      </c>
      <c r="H781" s="23" t="b">
        <v>0</v>
      </c>
      <c r="I781" s="23" t="b">
        <v>1</v>
      </c>
      <c r="J781" s="23" t="b">
        <v>0</v>
      </c>
      <c r="K781" s="23" t="b">
        <v>1</v>
      </c>
      <c r="L781" s="23" t="b">
        <v>0</v>
      </c>
      <c r="M781" s="23" t="b">
        <v>1</v>
      </c>
      <c r="N781" s="23" t="b">
        <v>1</v>
      </c>
      <c r="O781" s="51"/>
    </row>
    <row r="782">
      <c r="A782" s="23" t="s">
        <v>11675</v>
      </c>
      <c r="B782" s="23" t="b">
        <v>1</v>
      </c>
      <c r="C782" s="23" t="b">
        <v>1</v>
      </c>
      <c r="D782" s="23" t="b">
        <v>1</v>
      </c>
      <c r="E782" s="23" t="b">
        <v>0</v>
      </c>
      <c r="F782" s="23" t="b">
        <v>0</v>
      </c>
      <c r="G782" s="23" t="b">
        <v>0</v>
      </c>
      <c r="H782" s="23" t="b">
        <v>0</v>
      </c>
      <c r="I782" s="23" t="b">
        <v>1</v>
      </c>
      <c r="J782" s="23" t="b">
        <v>0</v>
      </c>
      <c r="K782" s="23" t="b">
        <v>1</v>
      </c>
      <c r="L782" s="23" t="b">
        <v>0</v>
      </c>
      <c r="M782" s="23" t="b">
        <v>1</v>
      </c>
      <c r="N782" s="23" t="b">
        <v>1</v>
      </c>
      <c r="O782" s="51"/>
    </row>
    <row r="783">
      <c r="A783" s="23" t="s">
        <v>17137</v>
      </c>
      <c r="B783" s="23" t="b">
        <v>1</v>
      </c>
      <c r="C783" s="23" t="b">
        <v>1</v>
      </c>
      <c r="D783" s="23" t="b">
        <v>1</v>
      </c>
      <c r="E783" s="23" t="b">
        <v>0</v>
      </c>
      <c r="F783" s="23" t="b">
        <v>0</v>
      </c>
      <c r="G783" s="23" t="b">
        <v>0</v>
      </c>
      <c r="H783" s="23" t="b">
        <v>0</v>
      </c>
      <c r="I783" s="23" t="b">
        <v>1</v>
      </c>
      <c r="J783" s="23" t="b">
        <v>0</v>
      </c>
      <c r="K783" s="23" t="b">
        <v>1</v>
      </c>
      <c r="L783" s="23" t="b">
        <v>0</v>
      </c>
      <c r="M783" s="23" t="b">
        <v>1</v>
      </c>
      <c r="N783" s="23" t="b">
        <v>1</v>
      </c>
      <c r="O783" s="51"/>
    </row>
    <row r="784">
      <c r="A784" s="23" t="s">
        <v>7155</v>
      </c>
      <c r="B784" s="23" t="b">
        <v>0</v>
      </c>
      <c r="C784" s="23" t="b">
        <v>0</v>
      </c>
      <c r="D784" s="23" t="b">
        <v>0</v>
      </c>
      <c r="E784" s="23" t="b">
        <v>0</v>
      </c>
      <c r="F784" s="23" t="b">
        <v>0</v>
      </c>
      <c r="G784" s="23" t="b">
        <v>0</v>
      </c>
      <c r="H784" s="23" t="b">
        <v>0</v>
      </c>
      <c r="I784" s="23" t="b">
        <v>1</v>
      </c>
      <c r="J784" s="23" t="b">
        <v>0</v>
      </c>
      <c r="K784" s="23" t="b">
        <v>0</v>
      </c>
      <c r="L784" s="23" t="b">
        <v>0</v>
      </c>
      <c r="M784" s="23" t="b">
        <v>0</v>
      </c>
      <c r="N784" s="23" t="b">
        <v>0</v>
      </c>
      <c r="O784" s="51"/>
    </row>
    <row r="785">
      <c r="A785" s="23" t="s">
        <v>17091</v>
      </c>
      <c r="B785" s="23" t="b">
        <v>1</v>
      </c>
      <c r="C785" s="23" t="b">
        <v>1</v>
      </c>
      <c r="D785" s="23" t="b">
        <v>1</v>
      </c>
      <c r="E785" s="23" t="b">
        <v>0</v>
      </c>
      <c r="F785" s="23" t="b">
        <v>0</v>
      </c>
      <c r="G785" s="23" t="b">
        <v>0</v>
      </c>
      <c r="H785" s="23" t="b">
        <v>0</v>
      </c>
      <c r="I785" s="23" t="b">
        <v>1</v>
      </c>
      <c r="J785" s="23" t="b">
        <v>0</v>
      </c>
      <c r="K785" s="23" t="b">
        <v>1</v>
      </c>
      <c r="L785" s="23" t="b">
        <v>0</v>
      </c>
      <c r="M785" s="23" t="b">
        <v>1</v>
      </c>
      <c r="N785" s="23" t="b">
        <v>1</v>
      </c>
      <c r="O785" s="51"/>
    </row>
    <row r="786">
      <c r="A786" s="23" t="s">
        <v>194</v>
      </c>
      <c r="B786" s="23" t="b">
        <v>1</v>
      </c>
      <c r="C786" s="23" t="b">
        <v>1</v>
      </c>
      <c r="D786" s="23" t="b">
        <v>1</v>
      </c>
      <c r="E786" s="23" t="b">
        <v>0</v>
      </c>
      <c r="F786" s="23" t="b">
        <v>0</v>
      </c>
      <c r="G786" s="23" t="b">
        <v>0</v>
      </c>
      <c r="H786" s="23" t="b">
        <v>0</v>
      </c>
      <c r="I786" s="23" t="b">
        <v>1</v>
      </c>
      <c r="J786" s="23" t="b">
        <v>0</v>
      </c>
      <c r="K786" s="23" t="b">
        <v>1</v>
      </c>
      <c r="L786" s="23" t="b">
        <v>0</v>
      </c>
      <c r="M786" s="23" t="b">
        <v>1</v>
      </c>
      <c r="N786" s="23" t="b">
        <v>1</v>
      </c>
      <c r="O786" s="51"/>
    </row>
    <row r="787">
      <c r="A787" s="23" t="s">
        <v>6051</v>
      </c>
      <c r="B787" s="23" t="b">
        <v>0</v>
      </c>
      <c r="C787" s="23" t="b">
        <v>1</v>
      </c>
      <c r="D787" s="23" t="b">
        <v>0</v>
      </c>
      <c r="E787" s="23" t="b">
        <v>0</v>
      </c>
      <c r="F787" s="23" t="b">
        <v>0</v>
      </c>
      <c r="G787" s="23" t="b">
        <v>1</v>
      </c>
      <c r="H787" s="23" t="b">
        <v>0</v>
      </c>
      <c r="I787" s="23" t="b">
        <v>1</v>
      </c>
      <c r="J787" s="23" t="b">
        <v>0</v>
      </c>
      <c r="K787" s="23" t="b">
        <v>0</v>
      </c>
      <c r="L787" s="23" t="b">
        <v>0</v>
      </c>
      <c r="M787" s="23" t="b">
        <v>0</v>
      </c>
      <c r="N787" s="23" t="b">
        <v>1</v>
      </c>
      <c r="O787" s="51"/>
    </row>
    <row r="788">
      <c r="A788" s="23" t="s">
        <v>11821</v>
      </c>
      <c r="B788" s="23" t="b">
        <v>0</v>
      </c>
      <c r="C788" s="23" t="b">
        <v>0</v>
      </c>
      <c r="D788" s="23" t="b">
        <v>0</v>
      </c>
      <c r="E788" s="23" t="b">
        <v>0</v>
      </c>
      <c r="F788" s="23" t="b">
        <v>0</v>
      </c>
      <c r="G788" s="23" t="b">
        <v>0</v>
      </c>
      <c r="H788" s="23" t="b">
        <v>0</v>
      </c>
      <c r="I788" s="23" t="b">
        <v>1</v>
      </c>
      <c r="J788" s="23" t="b">
        <v>0</v>
      </c>
      <c r="K788" s="23" t="b">
        <v>0</v>
      </c>
      <c r="L788" s="23" t="b">
        <v>0</v>
      </c>
      <c r="M788" s="23" t="b">
        <v>0</v>
      </c>
      <c r="N788" s="23" t="b">
        <v>0</v>
      </c>
      <c r="O788" s="51"/>
    </row>
    <row r="789">
      <c r="A789" s="23" t="s">
        <v>12103</v>
      </c>
      <c r="B789" s="23" t="b">
        <v>1</v>
      </c>
      <c r="C789" s="23" t="b">
        <v>1</v>
      </c>
      <c r="D789" s="23" t="b">
        <v>1</v>
      </c>
      <c r="E789" s="23" t="b">
        <v>0</v>
      </c>
      <c r="F789" s="23" t="b">
        <v>0</v>
      </c>
      <c r="G789" s="23" t="b">
        <v>1</v>
      </c>
      <c r="H789" s="23" t="b">
        <v>1</v>
      </c>
      <c r="I789" s="23" t="b">
        <v>1</v>
      </c>
      <c r="J789" s="23" t="b">
        <v>0</v>
      </c>
      <c r="K789" s="23" t="b">
        <v>1</v>
      </c>
      <c r="L789" s="23" t="b">
        <v>0</v>
      </c>
      <c r="M789" s="23" t="b">
        <v>1</v>
      </c>
      <c r="N789" s="23" t="b">
        <v>1</v>
      </c>
      <c r="O789" s="51"/>
    </row>
    <row r="790">
      <c r="A790" s="23" t="s">
        <v>12898</v>
      </c>
      <c r="B790" s="23" t="b">
        <v>0</v>
      </c>
      <c r="C790" s="23" t="b">
        <v>0</v>
      </c>
      <c r="D790" s="23" t="b">
        <v>0</v>
      </c>
      <c r="E790" s="23" t="b">
        <v>0</v>
      </c>
      <c r="F790" s="23" t="b">
        <v>0</v>
      </c>
      <c r="G790" s="23" t="b">
        <v>0</v>
      </c>
      <c r="H790" s="23" t="b">
        <v>0</v>
      </c>
      <c r="I790" s="23" t="b">
        <v>1</v>
      </c>
      <c r="J790" s="23" t="b">
        <v>0</v>
      </c>
      <c r="K790" s="23" t="b">
        <v>0</v>
      </c>
      <c r="L790" s="23" t="b">
        <v>0</v>
      </c>
      <c r="M790" s="23" t="b">
        <v>0</v>
      </c>
      <c r="N790" s="23" t="b">
        <v>0</v>
      </c>
      <c r="O790" s="51"/>
    </row>
    <row r="791">
      <c r="A791" s="23" t="s">
        <v>16427</v>
      </c>
      <c r="B791" s="23" t="b">
        <v>0</v>
      </c>
      <c r="C791" s="23" t="b">
        <v>0</v>
      </c>
      <c r="D791" s="23" t="b">
        <v>0</v>
      </c>
      <c r="E791" s="23" t="b">
        <v>0</v>
      </c>
      <c r="F791" s="23" t="b">
        <v>0</v>
      </c>
      <c r="G791" s="23" t="b">
        <v>0</v>
      </c>
      <c r="H791" s="23" t="b">
        <v>0</v>
      </c>
      <c r="I791" s="23" t="b">
        <v>0</v>
      </c>
      <c r="J791" s="23" t="b">
        <v>0</v>
      </c>
      <c r="K791" s="23" t="b">
        <v>0</v>
      </c>
      <c r="L791" s="23" t="b">
        <v>0</v>
      </c>
      <c r="M791" s="23" t="b">
        <v>1</v>
      </c>
      <c r="N791" s="23" t="b">
        <v>0</v>
      </c>
      <c r="O791" s="51"/>
    </row>
    <row r="792">
      <c r="A792" s="23" t="s">
        <v>5961</v>
      </c>
      <c r="B792" s="23" t="b">
        <v>0</v>
      </c>
      <c r="C792" s="23" t="b">
        <v>0</v>
      </c>
      <c r="D792" s="23" t="b">
        <v>0</v>
      </c>
      <c r="E792" s="23" t="b">
        <v>0</v>
      </c>
      <c r="F792" s="23" t="b">
        <v>0</v>
      </c>
      <c r="G792" s="23" t="b">
        <v>0</v>
      </c>
      <c r="H792" s="23" t="b">
        <v>0</v>
      </c>
      <c r="I792" s="23" t="b">
        <v>0</v>
      </c>
      <c r="J792" s="23" t="b">
        <v>0</v>
      </c>
      <c r="K792" s="23" t="b">
        <v>0</v>
      </c>
      <c r="L792" s="23" t="b">
        <v>0</v>
      </c>
      <c r="M792" s="23" t="b">
        <v>0</v>
      </c>
      <c r="N792" s="23" t="b">
        <v>0</v>
      </c>
      <c r="O792" s="51"/>
    </row>
    <row r="793">
      <c r="A793" s="23" t="s">
        <v>10844</v>
      </c>
      <c r="B793" s="23" t="b">
        <v>1</v>
      </c>
      <c r="C793" s="23" t="b">
        <v>1</v>
      </c>
      <c r="D793" s="23" t="b">
        <v>1</v>
      </c>
      <c r="E793" s="23" t="b">
        <v>0</v>
      </c>
      <c r="F793" s="23" t="b">
        <v>0</v>
      </c>
      <c r="G793" s="23" t="b">
        <v>0</v>
      </c>
      <c r="H793" s="23" t="b">
        <v>0</v>
      </c>
      <c r="I793" s="23" t="b">
        <v>1</v>
      </c>
      <c r="J793" s="23" t="b">
        <v>0</v>
      </c>
      <c r="K793" s="23" t="b">
        <v>0</v>
      </c>
      <c r="L793" s="23" t="b">
        <v>0</v>
      </c>
      <c r="M793" s="23" t="b">
        <v>1</v>
      </c>
      <c r="N793" s="23" t="b">
        <v>1</v>
      </c>
      <c r="O793" s="51"/>
    </row>
    <row r="794">
      <c r="A794" s="23" t="s">
        <v>3305</v>
      </c>
      <c r="B794" s="23" t="b">
        <v>1</v>
      </c>
      <c r="C794" s="23" t="b">
        <v>1</v>
      </c>
      <c r="D794" s="23" t="b">
        <v>1</v>
      </c>
      <c r="E794" s="23" t="b">
        <v>0</v>
      </c>
      <c r="F794" s="23" t="b">
        <v>0</v>
      </c>
      <c r="G794" s="23" t="b">
        <v>0</v>
      </c>
      <c r="H794" s="23" t="b">
        <v>0</v>
      </c>
      <c r="I794" s="23" t="b">
        <v>1</v>
      </c>
      <c r="J794" s="23" t="b">
        <v>0</v>
      </c>
      <c r="K794" s="23" t="b">
        <v>0</v>
      </c>
      <c r="L794" s="23" t="b">
        <v>0</v>
      </c>
      <c r="M794" s="23" t="b">
        <v>1</v>
      </c>
      <c r="N794" s="23" t="b">
        <v>1</v>
      </c>
      <c r="O794" s="51"/>
    </row>
    <row r="795">
      <c r="A795" s="23" t="s">
        <v>11517</v>
      </c>
      <c r="B795" s="23" t="b">
        <v>1</v>
      </c>
      <c r="C795" s="23" t="b">
        <v>1</v>
      </c>
      <c r="D795" s="23" t="b">
        <v>1</v>
      </c>
      <c r="E795" s="23" t="b">
        <v>0</v>
      </c>
      <c r="F795" s="23" t="b">
        <v>0</v>
      </c>
      <c r="G795" s="23" t="b">
        <v>1</v>
      </c>
      <c r="H795" s="23" t="b">
        <v>1</v>
      </c>
      <c r="I795" s="23" t="b">
        <v>1</v>
      </c>
      <c r="J795" s="23" t="b">
        <v>0</v>
      </c>
      <c r="K795" s="23" t="b">
        <v>1</v>
      </c>
      <c r="L795" s="23" t="b">
        <v>0</v>
      </c>
      <c r="M795" s="23" t="b">
        <v>1</v>
      </c>
      <c r="N795" s="23" t="b">
        <v>1</v>
      </c>
      <c r="O795" s="51"/>
    </row>
    <row r="796">
      <c r="A796" s="23" t="s">
        <v>13819</v>
      </c>
      <c r="B796" s="23" t="b">
        <v>1</v>
      </c>
      <c r="C796" s="23" t="b">
        <v>1</v>
      </c>
      <c r="D796" s="23" t="b">
        <v>1</v>
      </c>
      <c r="E796" s="23" t="b">
        <v>0</v>
      </c>
      <c r="F796" s="23" t="b">
        <v>0</v>
      </c>
      <c r="G796" s="23" t="b">
        <v>0</v>
      </c>
      <c r="H796" s="23" t="b">
        <v>0</v>
      </c>
      <c r="I796" s="23" t="b">
        <v>1</v>
      </c>
      <c r="J796" s="23" t="b">
        <v>0</v>
      </c>
      <c r="K796" s="23" t="b">
        <v>1</v>
      </c>
      <c r="L796" s="23" t="b">
        <v>0</v>
      </c>
      <c r="M796" s="23" t="b">
        <v>1</v>
      </c>
      <c r="N796" s="23" t="b">
        <v>1</v>
      </c>
      <c r="O796" s="51"/>
    </row>
    <row r="797">
      <c r="A797" s="23" t="s">
        <v>9748</v>
      </c>
      <c r="B797" s="23" t="b">
        <v>1</v>
      </c>
      <c r="C797" s="23" t="b">
        <v>1</v>
      </c>
      <c r="D797" s="23" t="b">
        <v>1</v>
      </c>
      <c r="E797" s="23" t="b">
        <v>0</v>
      </c>
      <c r="F797" s="23" t="b">
        <v>0</v>
      </c>
      <c r="G797" s="23" t="b">
        <v>0</v>
      </c>
      <c r="H797" s="23" t="b">
        <v>0</v>
      </c>
      <c r="I797" s="23" t="b">
        <v>1</v>
      </c>
      <c r="J797" s="23" t="b">
        <v>0</v>
      </c>
      <c r="K797" s="23" t="b">
        <v>1</v>
      </c>
      <c r="L797" s="23" t="b">
        <v>0</v>
      </c>
      <c r="M797" s="23" t="b">
        <v>1</v>
      </c>
      <c r="N797" s="23" t="b">
        <v>1</v>
      </c>
      <c r="O797" s="51"/>
    </row>
    <row r="798">
      <c r="A798" s="23" t="s">
        <v>195</v>
      </c>
      <c r="B798" s="23" t="b">
        <v>1</v>
      </c>
      <c r="C798" s="23" t="b">
        <v>1</v>
      </c>
      <c r="D798" s="23" t="b">
        <v>1</v>
      </c>
      <c r="E798" s="23" t="b">
        <v>1</v>
      </c>
      <c r="F798" s="23" t="b">
        <v>1</v>
      </c>
      <c r="G798" s="23" t="b">
        <v>1</v>
      </c>
      <c r="H798" s="23" t="b">
        <v>1</v>
      </c>
      <c r="I798" s="23" t="b">
        <v>1</v>
      </c>
      <c r="J798" s="23" t="b">
        <v>1</v>
      </c>
      <c r="K798" s="23" t="b">
        <v>1</v>
      </c>
      <c r="L798" s="23" t="b">
        <v>1</v>
      </c>
      <c r="M798" s="23" t="b">
        <v>1</v>
      </c>
      <c r="N798" s="23" t="b">
        <v>1</v>
      </c>
      <c r="O798" s="51"/>
    </row>
    <row r="799">
      <c r="A799" s="23" t="s">
        <v>9457</v>
      </c>
      <c r="B799" s="23" t="b">
        <v>1</v>
      </c>
      <c r="C799" s="23" t="b">
        <v>1</v>
      </c>
      <c r="D799" s="23" t="b">
        <v>1</v>
      </c>
      <c r="E799" s="23" t="b">
        <v>0</v>
      </c>
      <c r="F799" s="23" t="b">
        <v>0</v>
      </c>
      <c r="G799" s="23" t="b">
        <v>1</v>
      </c>
      <c r="H799" s="23" t="b">
        <v>1</v>
      </c>
      <c r="I799" s="23" t="b">
        <v>1</v>
      </c>
      <c r="J799" s="23" t="b">
        <v>0</v>
      </c>
      <c r="K799" s="23" t="b">
        <v>1</v>
      </c>
      <c r="L799" s="23" t="b">
        <v>0</v>
      </c>
      <c r="M799" s="23" t="b">
        <v>1</v>
      </c>
      <c r="N799" s="23" t="b">
        <v>1</v>
      </c>
      <c r="O799" s="51"/>
    </row>
    <row r="800">
      <c r="A800" s="23" t="s">
        <v>5231</v>
      </c>
      <c r="B800" s="23" t="b">
        <v>1</v>
      </c>
      <c r="C800" s="23" t="b">
        <v>1</v>
      </c>
      <c r="D800" s="23" t="b">
        <v>1</v>
      </c>
      <c r="E800" s="23" t="b">
        <v>0</v>
      </c>
      <c r="F800" s="23" t="b">
        <v>0</v>
      </c>
      <c r="G800" s="23" t="b">
        <v>0</v>
      </c>
      <c r="H800" s="23" t="b">
        <v>0</v>
      </c>
      <c r="I800" s="23" t="b">
        <v>1</v>
      </c>
      <c r="J800" s="23" t="b">
        <v>1</v>
      </c>
      <c r="K800" s="23" t="b">
        <v>1</v>
      </c>
      <c r="L800" s="23" t="b">
        <v>1</v>
      </c>
      <c r="M800" s="23" t="b">
        <v>1</v>
      </c>
      <c r="N800" s="23" t="b">
        <v>1</v>
      </c>
      <c r="O800" s="51"/>
    </row>
    <row r="801">
      <c r="A801" s="23" t="s">
        <v>6152</v>
      </c>
      <c r="B801" s="23" t="b">
        <v>1</v>
      </c>
      <c r="C801" s="23" t="b">
        <v>1</v>
      </c>
      <c r="D801" s="23" t="b">
        <v>1</v>
      </c>
      <c r="E801" s="23" t="b">
        <v>0</v>
      </c>
      <c r="F801" s="23" t="b">
        <v>0</v>
      </c>
      <c r="G801" s="23" t="b">
        <v>0</v>
      </c>
      <c r="H801" s="23" t="b">
        <v>0</v>
      </c>
      <c r="I801" s="23" t="b">
        <v>1</v>
      </c>
      <c r="J801" s="23" t="b">
        <v>0</v>
      </c>
      <c r="K801" s="23" t="b">
        <v>1</v>
      </c>
      <c r="L801" s="23" t="b">
        <v>0</v>
      </c>
      <c r="M801" s="23" t="b">
        <v>1</v>
      </c>
      <c r="N801" s="23" t="b">
        <v>1</v>
      </c>
      <c r="O801" s="51"/>
    </row>
    <row r="802">
      <c r="A802" s="23" t="s">
        <v>8814</v>
      </c>
      <c r="B802" s="23" t="b">
        <v>1</v>
      </c>
      <c r="C802" s="23" t="b">
        <v>1</v>
      </c>
      <c r="D802" s="23" t="b">
        <v>1</v>
      </c>
      <c r="E802" s="23" t="b">
        <v>0</v>
      </c>
      <c r="F802" s="23" t="b">
        <v>0</v>
      </c>
      <c r="G802" s="23" t="b">
        <v>0</v>
      </c>
      <c r="H802" s="23" t="b">
        <v>0</v>
      </c>
      <c r="I802" s="23" t="b">
        <v>1</v>
      </c>
      <c r="J802" s="23" t="b">
        <v>0</v>
      </c>
      <c r="K802" s="23" t="b">
        <v>1</v>
      </c>
      <c r="L802" s="23" t="b">
        <v>0</v>
      </c>
      <c r="M802" s="23" t="b">
        <v>1</v>
      </c>
      <c r="N802" s="23" t="b">
        <v>1</v>
      </c>
      <c r="O802" s="51"/>
    </row>
    <row r="803">
      <c r="A803" s="23" t="s">
        <v>16125</v>
      </c>
      <c r="B803" s="23" t="b">
        <v>1</v>
      </c>
      <c r="C803" s="23" t="b">
        <v>1</v>
      </c>
      <c r="D803" s="23" t="b">
        <v>1</v>
      </c>
      <c r="E803" s="23" t="b">
        <v>0</v>
      </c>
      <c r="F803" s="23" t="b">
        <v>0</v>
      </c>
      <c r="G803" s="23" t="b">
        <v>1</v>
      </c>
      <c r="H803" s="23" t="b">
        <v>1</v>
      </c>
      <c r="I803" s="23" t="b">
        <v>1</v>
      </c>
      <c r="J803" s="23" t="b">
        <v>0</v>
      </c>
      <c r="K803" s="23" t="b">
        <v>1</v>
      </c>
      <c r="L803" s="23" t="b">
        <v>0</v>
      </c>
      <c r="M803" s="23" t="b">
        <v>1</v>
      </c>
      <c r="N803" s="23" t="b">
        <v>1</v>
      </c>
      <c r="O803" s="51"/>
    </row>
    <row r="804">
      <c r="A804" s="23" t="s">
        <v>196</v>
      </c>
      <c r="B804" s="23" t="b">
        <v>1</v>
      </c>
      <c r="C804" s="23" t="b">
        <v>1</v>
      </c>
      <c r="D804" s="23" t="b">
        <v>1</v>
      </c>
      <c r="E804" s="23" t="b">
        <v>0</v>
      </c>
      <c r="F804" s="23" t="b">
        <v>0</v>
      </c>
      <c r="G804" s="23" t="b">
        <v>0</v>
      </c>
      <c r="H804" s="23" t="b">
        <v>0</v>
      </c>
      <c r="I804" s="23" t="b">
        <v>1</v>
      </c>
      <c r="J804" s="23" t="b">
        <v>0</v>
      </c>
      <c r="K804" s="23" t="b">
        <v>1</v>
      </c>
      <c r="L804" s="23" t="b">
        <v>0</v>
      </c>
      <c r="M804" s="23" t="b">
        <v>1</v>
      </c>
      <c r="N804" s="23" t="b">
        <v>1</v>
      </c>
      <c r="O804" s="51"/>
    </row>
    <row r="805">
      <c r="A805" s="23" t="s">
        <v>13778</v>
      </c>
      <c r="B805" s="23" t="b">
        <v>1</v>
      </c>
      <c r="C805" s="23" t="b">
        <v>1</v>
      </c>
      <c r="D805" s="23" t="b">
        <v>1</v>
      </c>
      <c r="E805" s="23" t="b">
        <v>0</v>
      </c>
      <c r="F805" s="23" t="b">
        <v>0</v>
      </c>
      <c r="G805" s="23" t="b">
        <v>0</v>
      </c>
      <c r="H805" s="23" t="b">
        <v>0</v>
      </c>
      <c r="I805" s="23" t="b">
        <v>1</v>
      </c>
      <c r="J805" s="23" t="b">
        <v>0</v>
      </c>
      <c r="K805" s="23" t="b">
        <v>1</v>
      </c>
      <c r="L805" s="23" t="b">
        <v>0</v>
      </c>
      <c r="M805" s="23" t="b">
        <v>1</v>
      </c>
      <c r="N805" s="23" t="b">
        <v>1</v>
      </c>
      <c r="O805" s="51"/>
    </row>
    <row r="806">
      <c r="A806" s="23" t="s">
        <v>16250</v>
      </c>
      <c r="B806" s="23" t="b">
        <v>1</v>
      </c>
      <c r="C806" s="23" t="b">
        <v>1</v>
      </c>
      <c r="D806" s="23" t="b">
        <v>1</v>
      </c>
      <c r="E806" s="23" t="b">
        <v>0</v>
      </c>
      <c r="F806" s="23" t="b">
        <v>0</v>
      </c>
      <c r="G806" s="23" t="b">
        <v>0</v>
      </c>
      <c r="H806" s="23" t="b">
        <v>0</v>
      </c>
      <c r="I806" s="23" t="b">
        <v>1</v>
      </c>
      <c r="J806" s="23" t="b">
        <v>0</v>
      </c>
      <c r="K806" s="23" t="b">
        <v>0</v>
      </c>
      <c r="L806" s="23" t="b">
        <v>0</v>
      </c>
      <c r="M806" s="23" t="b">
        <v>1</v>
      </c>
      <c r="N806" s="23" t="b">
        <v>1</v>
      </c>
      <c r="O806" s="51"/>
    </row>
    <row r="807">
      <c r="A807" s="23" t="s">
        <v>2826</v>
      </c>
      <c r="B807" s="23" t="b">
        <v>0</v>
      </c>
      <c r="C807" s="23" t="b">
        <v>0</v>
      </c>
      <c r="D807" s="23" t="b">
        <v>0</v>
      </c>
      <c r="E807" s="23" t="b">
        <v>0</v>
      </c>
      <c r="F807" s="23" t="b">
        <v>0</v>
      </c>
      <c r="G807" s="23" t="b">
        <v>0</v>
      </c>
      <c r="H807" s="23" t="b">
        <v>0</v>
      </c>
      <c r="I807" s="23" t="b">
        <v>1</v>
      </c>
      <c r="J807" s="23" t="b">
        <v>0</v>
      </c>
      <c r="K807" s="23" t="b">
        <v>1</v>
      </c>
      <c r="L807" s="23" t="b">
        <v>0</v>
      </c>
      <c r="M807" s="23" t="b">
        <v>0</v>
      </c>
      <c r="N807" s="23" t="b">
        <v>0</v>
      </c>
      <c r="O807" s="51"/>
    </row>
    <row r="808">
      <c r="A808" s="23" t="s">
        <v>1620</v>
      </c>
      <c r="B808" s="23" t="b">
        <v>0</v>
      </c>
      <c r="C808" s="23" t="b">
        <v>0</v>
      </c>
      <c r="D808" s="23" t="b">
        <v>0</v>
      </c>
      <c r="E808" s="23" t="b">
        <v>0</v>
      </c>
      <c r="F808" s="23" t="b">
        <v>0</v>
      </c>
      <c r="G808" s="23" t="b">
        <v>0</v>
      </c>
      <c r="H808" s="23" t="b">
        <v>0</v>
      </c>
      <c r="I808" s="23" t="b">
        <v>1</v>
      </c>
      <c r="J808" s="23" t="b">
        <v>0</v>
      </c>
      <c r="K808" s="23" t="b">
        <v>0</v>
      </c>
      <c r="L808" s="23" t="b">
        <v>0</v>
      </c>
      <c r="M808" s="23" t="b">
        <v>0</v>
      </c>
      <c r="N808" s="23" t="b">
        <v>0</v>
      </c>
      <c r="O808" s="51"/>
    </row>
    <row r="809">
      <c r="A809" s="23" t="s">
        <v>628</v>
      </c>
      <c r="B809" s="23" t="b">
        <v>0</v>
      </c>
      <c r="C809" s="23" t="b">
        <v>0</v>
      </c>
      <c r="D809" s="23" t="b">
        <v>0</v>
      </c>
      <c r="E809" s="23" t="b">
        <v>0</v>
      </c>
      <c r="F809" s="23" t="b">
        <v>0</v>
      </c>
      <c r="G809" s="23" t="b">
        <v>0</v>
      </c>
      <c r="H809" s="23" t="b">
        <v>0</v>
      </c>
      <c r="I809" s="23" t="b">
        <v>0</v>
      </c>
      <c r="J809" s="23" t="b">
        <v>0</v>
      </c>
      <c r="K809" s="23" t="b">
        <v>0</v>
      </c>
      <c r="L809" s="23" t="b">
        <v>0</v>
      </c>
      <c r="M809" s="23" t="b">
        <v>1</v>
      </c>
      <c r="N809" s="23" t="b">
        <v>0</v>
      </c>
      <c r="O809" s="51"/>
    </row>
    <row r="810">
      <c r="A810" s="23" t="s">
        <v>3798</v>
      </c>
      <c r="B810" s="23" t="b">
        <v>1</v>
      </c>
      <c r="C810" s="23" t="b">
        <v>1</v>
      </c>
      <c r="D810" s="23" t="b">
        <v>1</v>
      </c>
      <c r="E810" s="23" t="b">
        <v>0</v>
      </c>
      <c r="F810" s="23" t="b">
        <v>0</v>
      </c>
      <c r="G810" s="23" t="b">
        <v>0</v>
      </c>
      <c r="H810" s="23" t="b">
        <v>0</v>
      </c>
      <c r="I810" s="23" t="b">
        <v>1</v>
      </c>
      <c r="J810" s="23" t="b">
        <v>0</v>
      </c>
      <c r="K810" s="23" t="b">
        <v>1</v>
      </c>
      <c r="L810" s="23" t="b">
        <v>0</v>
      </c>
      <c r="M810" s="23" t="b">
        <v>1</v>
      </c>
      <c r="N810" s="23" t="b">
        <v>1</v>
      </c>
      <c r="O810" s="51"/>
    </row>
    <row r="811">
      <c r="A811" s="23" t="s">
        <v>14306</v>
      </c>
      <c r="B811" s="23" t="b">
        <v>1</v>
      </c>
      <c r="C811" s="23" t="b">
        <v>1</v>
      </c>
      <c r="D811" s="23" t="b">
        <v>1</v>
      </c>
      <c r="E811" s="23" t="b">
        <v>0</v>
      </c>
      <c r="F811" s="23" t="b">
        <v>0</v>
      </c>
      <c r="G811" s="23" t="b">
        <v>0</v>
      </c>
      <c r="H811" s="23" t="b">
        <v>0</v>
      </c>
      <c r="I811" s="23" t="b">
        <v>1</v>
      </c>
      <c r="J811" s="23" t="b">
        <v>0</v>
      </c>
      <c r="K811" s="23" t="b">
        <v>1</v>
      </c>
      <c r="L811" s="23" t="b">
        <v>0</v>
      </c>
      <c r="M811" s="23" t="b">
        <v>1</v>
      </c>
      <c r="N811" s="23" t="b">
        <v>1</v>
      </c>
      <c r="O811" s="51"/>
    </row>
    <row r="812">
      <c r="A812" s="23" t="s">
        <v>9581</v>
      </c>
      <c r="B812" s="23" t="b">
        <v>1</v>
      </c>
      <c r="C812" s="23" t="b">
        <v>1</v>
      </c>
      <c r="D812" s="23" t="b">
        <v>1</v>
      </c>
      <c r="E812" s="23" t="b">
        <v>0</v>
      </c>
      <c r="F812" s="23" t="b">
        <v>0</v>
      </c>
      <c r="G812" s="23" t="b">
        <v>0</v>
      </c>
      <c r="H812" s="23" t="b">
        <v>0</v>
      </c>
      <c r="I812" s="23" t="b">
        <v>1</v>
      </c>
      <c r="J812" s="23" t="b">
        <v>1</v>
      </c>
      <c r="K812" s="23" t="b">
        <v>1</v>
      </c>
      <c r="L812" s="23" t="b">
        <v>1</v>
      </c>
      <c r="M812" s="23" t="b">
        <v>1</v>
      </c>
      <c r="N812" s="23" t="b">
        <v>1</v>
      </c>
      <c r="O812" s="51"/>
    </row>
    <row r="813">
      <c r="A813" s="23" t="s">
        <v>1958</v>
      </c>
      <c r="B813" s="23" t="b">
        <v>1</v>
      </c>
      <c r="C813" s="23" t="b">
        <v>1</v>
      </c>
      <c r="D813" s="23" t="b">
        <v>1</v>
      </c>
      <c r="E813" s="23" t="b">
        <v>0</v>
      </c>
      <c r="F813" s="23" t="b">
        <v>0</v>
      </c>
      <c r="G813" s="23" t="b">
        <v>0</v>
      </c>
      <c r="H813" s="23" t="b">
        <v>0</v>
      </c>
      <c r="I813" s="23" t="b">
        <v>0</v>
      </c>
      <c r="J813" s="23" t="b">
        <v>0</v>
      </c>
      <c r="K813" s="23" t="b">
        <v>0</v>
      </c>
      <c r="L813" s="23" t="b">
        <v>1</v>
      </c>
      <c r="M813" s="23" t="b">
        <v>1</v>
      </c>
      <c r="N813" s="23" t="b">
        <v>1</v>
      </c>
      <c r="O813" s="51"/>
    </row>
    <row r="814">
      <c r="A814" s="23" t="s">
        <v>197</v>
      </c>
      <c r="B814" s="23" t="b">
        <v>1</v>
      </c>
      <c r="C814" s="23" t="b">
        <v>1</v>
      </c>
      <c r="D814" s="23" t="b">
        <v>1</v>
      </c>
      <c r="E814" s="23" t="b">
        <v>0</v>
      </c>
      <c r="F814" s="23" t="b">
        <v>0</v>
      </c>
      <c r="G814" s="23" t="b">
        <v>0</v>
      </c>
      <c r="H814" s="23" t="b">
        <v>0</v>
      </c>
      <c r="I814" s="23" t="b">
        <v>1</v>
      </c>
      <c r="J814" s="23" t="b">
        <v>0</v>
      </c>
      <c r="K814" s="23" t="b">
        <v>1</v>
      </c>
      <c r="L814" s="23" t="b">
        <v>0</v>
      </c>
      <c r="M814" s="23" t="b">
        <v>1</v>
      </c>
      <c r="N814" s="23" t="b">
        <v>1</v>
      </c>
      <c r="O814" s="51"/>
    </row>
    <row r="815">
      <c r="A815" s="23" t="s">
        <v>708</v>
      </c>
      <c r="B815" s="23" t="b">
        <v>1</v>
      </c>
      <c r="C815" s="23" t="b">
        <v>1</v>
      </c>
      <c r="D815" s="23" t="b">
        <v>1</v>
      </c>
      <c r="E815" s="23" t="b">
        <v>0</v>
      </c>
      <c r="F815" s="23" t="b">
        <v>0</v>
      </c>
      <c r="G815" s="23" t="b">
        <v>1</v>
      </c>
      <c r="H815" s="23" t="b">
        <v>1</v>
      </c>
      <c r="I815" s="23" t="b">
        <v>1</v>
      </c>
      <c r="J815" s="23" t="b">
        <v>0</v>
      </c>
      <c r="K815" s="23" t="b">
        <v>1</v>
      </c>
      <c r="L815" s="23" t="b">
        <v>0</v>
      </c>
      <c r="M815" s="23" t="b">
        <v>1</v>
      </c>
      <c r="N815" s="23" t="b">
        <v>1</v>
      </c>
      <c r="O815" s="51"/>
    </row>
    <row r="816">
      <c r="A816" s="23" t="s">
        <v>4410</v>
      </c>
      <c r="B816" s="23" t="b">
        <v>1</v>
      </c>
      <c r="C816" s="23" t="b">
        <v>1</v>
      </c>
      <c r="D816" s="23" t="b">
        <v>1</v>
      </c>
      <c r="E816" s="23" t="b">
        <v>0</v>
      </c>
      <c r="F816" s="23" t="b">
        <v>0</v>
      </c>
      <c r="G816" s="23" t="b">
        <v>0</v>
      </c>
      <c r="H816" s="23" t="b">
        <v>0</v>
      </c>
      <c r="I816" s="23" t="b">
        <v>1</v>
      </c>
      <c r="J816" s="23" t="b">
        <v>0</v>
      </c>
      <c r="K816" s="23" t="b">
        <v>1</v>
      </c>
      <c r="L816" s="23" t="b">
        <v>0</v>
      </c>
      <c r="M816" s="23" t="b">
        <v>1</v>
      </c>
      <c r="N816" s="23" t="b">
        <v>1</v>
      </c>
      <c r="O816" s="51"/>
    </row>
    <row r="817">
      <c r="A817" s="23" t="s">
        <v>16900</v>
      </c>
      <c r="B817" s="23" t="b">
        <v>1</v>
      </c>
      <c r="C817" s="23" t="b">
        <v>1</v>
      </c>
      <c r="D817" s="23" t="b">
        <v>1</v>
      </c>
      <c r="E817" s="23" t="b">
        <v>1</v>
      </c>
      <c r="F817" s="23" t="b">
        <v>1</v>
      </c>
      <c r="G817" s="23" t="b">
        <v>1</v>
      </c>
      <c r="H817" s="23" t="b">
        <v>1</v>
      </c>
      <c r="I817" s="23" t="b">
        <v>1</v>
      </c>
      <c r="J817" s="23" t="b">
        <v>1</v>
      </c>
      <c r="K817" s="23" t="b">
        <v>1</v>
      </c>
      <c r="L817" s="23" t="b">
        <v>1</v>
      </c>
      <c r="M817" s="23" t="b">
        <v>1</v>
      </c>
      <c r="N817" s="23" t="b">
        <v>1</v>
      </c>
      <c r="O817" s="51"/>
    </row>
    <row r="818">
      <c r="A818" s="23" t="s">
        <v>9137</v>
      </c>
      <c r="B818" s="23" t="b">
        <v>0</v>
      </c>
      <c r="C818" s="23" t="b">
        <v>0</v>
      </c>
      <c r="D818" s="23" t="b">
        <v>0</v>
      </c>
      <c r="E818" s="23" t="b">
        <v>0</v>
      </c>
      <c r="F818" s="23" t="b">
        <v>0</v>
      </c>
      <c r="G818" s="23" t="b">
        <v>0</v>
      </c>
      <c r="H818" s="23" t="b">
        <v>0</v>
      </c>
      <c r="I818" s="23" t="b">
        <v>0</v>
      </c>
      <c r="J818" s="23" t="b">
        <v>0</v>
      </c>
      <c r="K818" s="23" t="b">
        <v>0</v>
      </c>
      <c r="L818" s="23" t="b">
        <v>0</v>
      </c>
      <c r="M818" s="23" t="b">
        <v>1</v>
      </c>
      <c r="N818" s="23" t="b">
        <v>0</v>
      </c>
      <c r="O818" s="51"/>
    </row>
    <row r="819">
      <c r="A819" s="23" t="s">
        <v>16022</v>
      </c>
      <c r="B819" s="23" t="b">
        <v>1</v>
      </c>
      <c r="C819" s="23" t="b">
        <v>1</v>
      </c>
      <c r="D819" s="23" t="b">
        <v>1</v>
      </c>
      <c r="E819" s="23" t="b">
        <v>1</v>
      </c>
      <c r="F819" s="23" t="b">
        <v>1</v>
      </c>
      <c r="G819" s="23" t="b">
        <v>1</v>
      </c>
      <c r="H819" s="23" t="b">
        <v>1</v>
      </c>
      <c r="I819" s="23" t="b">
        <v>1</v>
      </c>
      <c r="J819" s="23" t="b">
        <v>1</v>
      </c>
      <c r="K819" s="23" t="b">
        <v>1</v>
      </c>
      <c r="L819" s="23" t="b">
        <v>1</v>
      </c>
      <c r="M819" s="23" t="b">
        <v>1</v>
      </c>
      <c r="N819" s="23" t="b">
        <v>1</v>
      </c>
      <c r="O819" s="51"/>
    </row>
    <row r="820">
      <c r="A820" s="23" t="s">
        <v>1399</v>
      </c>
      <c r="B820" s="23" t="b">
        <v>0</v>
      </c>
      <c r="C820" s="23" t="b">
        <v>0</v>
      </c>
      <c r="D820" s="23" t="b">
        <v>0</v>
      </c>
      <c r="E820" s="23" t="b">
        <v>0</v>
      </c>
      <c r="F820" s="23" t="b">
        <v>0</v>
      </c>
      <c r="G820" s="23" t="b">
        <v>0</v>
      </c>
      <c r="H820" s="23" t="b">
        <v>0</v>
      </c>
      <c r="I820" s="23" t="b">
        <v>0</v>
      </c>
      <c r="J820" s="23" t="b">
        <v>0</v>
      </c>
      <c r="K820" s="23" t="b">
        <v>0</v>
      </c>
      <c r="L820" s="23" t="b">
        <v>0</v>
      </c>
      <c r="M820" s="23" t="b">
        <v>1</v>
      </c>
      <c r="N820" s="23" t="b">
        <v>0</v>
      </c>
      <c r="O820" s="51"/>
    </row>
    <row r="821">
      <c r="A821" s="23" t="s">
        <v>9590</v>
      </c>
      <c r="B821" s="23" t="b">
        <v>1</v>
      </c>
      <c r="C821" s="23" t="b">
        <v>1</v>
      </c>
      <c r="D821" s="23" t="b">
        <v>1</v>
      </c>
      <c r="E821" s="23" t="b">
        <v>0</v>
      </c>
      <c r="F821" s="23" t="b">
        <v>0</v>
      </c>
      <c r="G821" s="23" t="b">
        <v>1</v>
      </c>
      <c r="H821" s="23" t="b">
        <v>1</v>
      </c>
      <c r="I821" s="23" t="b">
        <v>1</v>
      </c>
      <c r="J821" s="23" t="b">
        <v>0</v>
      </c>
      <c r="K821" s="23" t="b">
        <v>1</v>
      </c>
      <c r="L821" s="23" t="b">
        <v>0</v>
      </c>
      <c r="M821" s="23" t="b">
        <v>1</v>
      </c>
      <c r="N821" s="23" t="b">
        <v>1</v>
      </c>
      <c r="O821" s="51"/>
    </row>
    <row r="822">
      <c r="A822" s="23" t="s">
        <v>7996</v>
      </c>
      <c r="B822" s="23" t="b">
        <v>0</v>
      </c>
      <c r="C822" s="23" t="b">
        <v>0</v>
      </c>
      <c r="D822" s="23" t="b">
        <v>0</v>
      </c>
      <c r="E822" s="23" t="b">
        <v>0</v>
      </c>
      <c r="F822" s="23" t="b">
        <v>0</v>
      </c>
      <c r="G822" s="23" t="b">
        <v>0</v>
      </c>
      <c r="H822" s="23" t="b">
        <v>0</v>
      </c>
      <c r="I822" s="23" t="b">
        <v>0</v>
      </c>
      <c r="J822" s="23" t="b">
        <v>0</v>
      </c>
      <c r="K822" s="23" t="b">
        <v>0</v>
      </c>
      <c r="L822" s="23" t="b">
        <v>0</v>
      </c>
      <c r="M822" s="23" t="b">
        <v>1</v>
      </c>
      <c r="N822" s="23" t="b">
        <v>0</v>
      </c>
      <c r="O822" s="51"/>
    </row>
    <row r="823">
      <c r="A823" s="23" t="s">
        <v>16385</v>
      </c>
      <c r="B823" s="23" t="b">
        <v>0</v>
      </c>
      <c r="C823" s="23" t="b">
        <v>0</v>
      </c>
      <c r="D823" s="23" t="b">
        <v>0</v>
      </c>
      <c r="E823" s="23" t="b">
        <v>0</v>
      </c>
      <c r="F823" s="23" t="b">
        <v>0</v>
      </c>
      <c r="G823" s="23" t="b">
        <v>0</v>
      </c>
      <c r="H823" s="23" t="b">
        <v>0</v>
      </c>
      <c r="I823" s="23" t="b">
        <v>0</v>
      </c>
      <c r="J823" s="23" t="b">
        <v>0</v>
      </c>
      <c r="K823" s="23" t="b">
        <v>0</v>
      </c>
      <c r="L823" s="23" t="b">
        <v>0</v>
      </c>
      <c r="M823" s="23" t="b">
        <v>1</v>
      </c>
      <c r="N823" s="23" t="b">
        <v>0</v>
      </c>
      <c r="O823" s="51"/>
    </row>
    <row r="824">
      <c r="A824" s="23" t="s">
        <v>5044</v>
      </c>
      <c r="B824" s="23" t="b">
        <v>1</v>
      </c>
      <c r="C824" s="23" t="b">
        <v>1</v>
      </c>
      <c r="D824" s="23" t="b">
        <v>1</v>
      </c>
      <c r="E824" s="23" t="b">
        <v>0</v>
      </c>
      <c r="F824" s="23" t="b">
        <v>0</v>
      </c>
      <c r="G824" s="23" t="b">
        <v>0</v>
      </c>
      <c r="H824" s="23" t="b">
        <v>0</v>
      </c>
      <c r="I824" s="23" t="b">
        <v>1</v>
      </c>
      <c r="J824" s="23" t="b">
        <v>0</v>
      </c>
      <c r="K824" s="23" t="b">
        <v>1</v>
      </c>
      <c r="L824" s="23" t="b">
        <v>0</v>
      </c>
      <c r="M824" s="23" t="b">
        <v>1</v>
      </c>
      <c r="N824" s="23" t="b">
        <v>1</v>
      </c>
      <c r="O824" s="51"/>
    </row>
    <row r="825">
      <c r="A825" s="23" t="s">
        <v>5374</v>
      </c>
      <c r="B825" s="23" t="b">
        <v>1</v>
      </c>
      <c r="C825" s="23" t="b">
        <v>1</v>
      </c>
      <c r="D825" s="23" t="b">
        <v>1</v>
      </c>
      <c r="E825" s="23" t="b">
        <v>0</v>
      </c>
      <c r="F825" s="23" t="b">
        <v>0</v>
      </c>
      <c r="G825" s="23" t="b">
        <v>0</v>
      </c>
      <c r="H825" s="23" t="b">
        <v>0</v>
      </c>
      <c r="I825" s="23" t="b">
        <v>1</v>
      </c>
      <c r="J825" s="23" t="b">
        <v>0</v>
      </c>
      <c r="K825" s="23" t="b">
        <v>1</v>
      </c>
      <c r="L825" s="23" t="b">
        <v>0</v>
      </c>
      <c r="M825" s="23" t="b">
        <v>1</v>
      </c>
      <c r="N825" s="23" t="b">
        <v>1</v>
      </c>
      <c r="O825" s="51"/>
    </row>
    <row r="826">
      <c r="A826" s="23" t="s">
        <v>11621</v>
      </c>
      <c r="B826" s="23" t="b">
        <v>1</v>
      </c>
      <c r="C826" s="23" t="b">
        <v>1</v>
      </c>
      <c r="D826" s="23" t="b">
        <v>1</v>
      </c>
      <c r="E826" s="23" t="b">
        <v>0</v>
      </c>
      <c r="F826" s="23" t="b">
        <v>0</v>
      </c>
      <c r="G826" s="23" t="b">
        <v>1</v>
      </c>
      <c r="H826" s="23" t="b">
        <v>1</v>
      </c>
      <c r="I826" s="23" t="b">
        <v>1</v>
      </c>
      <c r="J826" s="23" t="b">
        <v>0</v>
      </c>
      <c r="K826" s="23" t="b">
        <v>1</v>
      </c>
      <c r="L826" s="23" t="b">
        <v>0</v>
      </c>
      <c r="M826" s="23" t="b">
        <v>1</v>
      </c>
      <c r="N826" s="23" t="b">
        <v>1</v>
      </c>
      <c r="O826" s="51"/>
    </row>
    <row r="827">
      <c r="A827" s="23" t="s">
        <v>4666</v>
      </c>
      <c r="B827" s="23" t="b">
        <v>0</v>
      </c>
      <c r="C827" s="23" t="b">
        <v>0</v>
      </c>
      <c r="D827" s="23" t="b">
        <v>0</v>
      </c>
      <c r="E827" s="23" t="b">
        <v>0</v>
      </c>
      <c r="F827" s="23" t="b">
        <v>0</v>
      </c>
      <c r="G827" s="23" t="b">
        <v>0</v>
      </c>
      <c r="H827" s="23" t="b">
        <v>0</v>
      </c>
      <c r="I827" s="23" t="b">
        <v>0</v>
      </c>
      <c r="J827" s="23" t="b">
        <v>0</v>
      </c>
      <c r="K827" s="23" t="b">
        <v>0</v>
      </c>
      <c r="L827" s="23" t="b">
        <v>0</v>
      </c>
      <c r="M827" s="23" t="b">
        <v>0</v>
      </c>
      <c r="N827" s="23" t="b">
        <v>0</v>
      </c>
      <c r="O827" s="51"/>
    </row>
    <row r="828">
      <c r="A828" s="23" t="s">
        <v>16142</v>
      </c>
      <c r="B828" s="23" t="b">
        <v>0</v>
      </c>
      <c r="C828" s="23" t="b">
        <v>0</v>
      </c>
      <c r="D828" s="23" t="b">
        <v>0</v>
      </c>
      <c r="E828" s="23" t="b">
        <v>0</v>
      </c>
      <c r="F828" s="23" t="b">
        <v>0</v>
      </c>
      <c r="G828" s="23" t="b">
        <v>0</v>
      </c>
      <c r="H828" s="23" t="b">
        <v>0</v>
      </c>
      <c r="I828" s="23" t="b">
        <v>1</v>
      </c>
      <c r="J828" s="23" t="b">
        <v>0</v>
      </c>
      <c r="K828" s="23" t="b">
        <v>0</v>
      </c>
      <c r="L828" s="23" t="b">
        <v>0</v>
      </c>
      <c r="M828" s="23" t="b">
        <v>0</v>
      </c>
      <c r="N828" s="23" t="b">
        <v>0</v>
      </c>
      <c r="O828" s="51"/>
    </row>
    <row r="829">
      <c r="A829" s="23" t="s">
        <v>5563</v>
      </c>
      <c r="B829" s="23" t="b">
        <v>1</v>
      </c>
      <c r="C829" s="23" t="b">
        <v>1</v>
      </c>
      <c r="D829" s="23" t="b">
        <v>1</v>
      </c>
      <c r="E829" s="23" t="b">
        <v>1</v>
      </c>
      <c r="F829" s="23" t="b">
        <v>1</v>
      </c>
      <c r="G829" s="23" t="b">
        <v>1</v>
      </c>
      <c r="H829" s="23" t="b">
        <v>1</v>
      </c>
      <c r="I829" s="23" t="b">
        <v>1</v>
      </c>
      <c r="J829" s="23" t="b">
        <v>1</v>
      </c>
      <c r="K829" s="23" t="b">
        <v>1</v>
      </c>
      <c r="L829" s="23" t="b">
        <v>1</v>
      </c>
      <c r="M829" s="23" t="b">
        <v>1</v>
      </c>
      <c r="N829" s="23" t="b">
        <v>1</v>
      </c>
      <c r="O829" s="51"/>
    </row>
    <row r="830">
      <c r="A830" s="23" t="s">
        <v>8790</v>
      </c>
      <c r="B830" s="23" t="b">
        <v>0</v>
      </c>
      <c r="C830" s="23" t="b">
        <v>0</v>
      </c>
      <c r="D830" s="23" t="b">
        <v>0</v>
      </c>
      <c r="E830" s="23" t="b">
        <v>0</v>
      </c>
      <c r="F830" s="23" t="b">
        <v>0</v>
      </c>
      <c r="G830" s="23" t="b">
        <v>0</v>
      </c>
      <c r="H830" s="23" t="b">
        <v>0</v>
      </c>
      <c r="I830" s="23" t="b">
        <v>0</v>
      </c>
      <c r="J830" s="23" t="b">
        <v>0</v>
      </c>
      <c r="K830" s="23" t="b">
        <v>0</v>
      </c>
      <c r="L830" s="23" t="b">
        <v>0</v>
      </c>
      <c r="M830" s="23" t="b">
        <v>1</v>
      </c>
      <c r="N830" s="23" t="b">
        <v>0</v>
      </c>
      <c r="O830" s="51"/>
    </row>
    <row r="831">
      <c r="A831" s="23" t="s">
        <v>13022</v>
      </c>
      <c r="B831" s="23" t="b">
        <v>0</v>
      </c>
      <c r="C831" s="23" t="b">
        <v>0</v>
      </c>
      <c r="D831" s="23" t="b">
        <v>0</v>
      </c>
      <c r="E831" s="23" t="b">
        <v>0</v>
      </c>
      <c r="F831" s="23" t="b">
        <v>0</v>
      </c>
      <c r="G831" s="23" t="b">
        <v>0</v>
      </c>
      <c r="H831" s="23" t="b">
        <v>0</v>
      </c>
      <c r="I831" s="23" t="b">
        <v>0</v>
      </c>
      <c r="J831" s="23" t="b">
        <v>0</v>
      </c>
      <c r="K831" s="23" t="b">
        <v>0</v>
      </c>
      <c r="L831" s="23" t="b">
        <v>0</v>
      </c>
      <c r="M831" s="23" t="b">
        <v>1</v>
      </c>
      <c r="N831" s="23" t="b">
        <v>0</v>
      </c>
      <c r="O831" s="51"/>
    </row>
    <row r="832">
      <c r="A832" s="23" t="s">
        <v>2047</v>
      </c>
      <c r="B832" s="23" t="b">
        <v>1</v>
      </c>
      <c r="C832" s="23" t="b">
        <v>1</v>
      </c>
      <c r="D832" s="23" t="b">
        <v>1</v>
      </c>
      <c r="E832" s="23" t="b">
        <v>0</v>
      </c>
      <c r="F832" s="23" t="b">
        <v>0</v>
      </c>
      <c r="G832" s="23" t="b">
        <v>0</v>
      </c>
      <c r="H832" s="23" t="b">
        <v>0</v>
      </c>
      <c r="I832" s="23" t="b">
        <v>1</v>
      </c>
      <c r="J832" s="23" t="b">
        <v>1</v>
      </c>
      <c r="K832" s="23" t="b">
        <v>1</v>
      </c>
      <c r="L832" s="23" t="b">
        <v>1</v>
      </c>
      <c r="M832" s="23" t="b">
        <v>1</v>
      </c>
      <c r="N832" s="23" t="b">
        <v>1</v>
      </c>
      <c r="O832" s="51"/>
    </row>
    <row r="833">
      <c r="A833" s="23" t="s">
        <v>12296</v>
      </c>
      <c r="B833" s="23" t="b">
        <v>0</v>
      </c>
      <c r="C833" s="23" t="b">
        <v>0</v>
      </c>
      <c r="D833" s="23" t="b">
        <v>0</v>
      </c>
      <c r="E833" s="23" t="b">
        <v>0</v>
      </c>
      <c r="F833" s="23" t="b">
        <v>0</v>
      </c>
      <c r="G833" s="23" t="b">
        <v>0</v>
      </c>
      <c r="H833" s="23" t="b">
        <v>0</v>
      </c>
      <c r="I833" s="23" t="b">
        <v>0</v>
      </c>
      <c r="J833" s="23" t="b">
        <v>0</v>
      </c>
      <c r="K833" s="23" t="b">
        <v>0</v>
      </c>
      <c r="L833" s="23" t="b">
        <v>0</v>
      </c>
      <c r="M833" s="23" t="b">
        <v>0</v>
      </c>
      <c r="N833" s="23" t="b">
        <v>0</v>
      </c>
      <c r="O833" s="51"/>
    </row>
    <row r="834">
      <c r="A834" s="23" t="s">
        <v>3101</v>
      </c>
      <c r="B834" s="23" t="b">
        <v>0</v>
      </c>
      <c r="C834" s="23" t="b">
        <v>0</v>
      </c>
      <c r="D834" s="23" t="b">
        <v>0</v>
      </c>
      <c r="E834" s="23" t="b">
        <v>0</v>
      </c>
      <c r="F834" s="23" t="b">
        <v>0</v>
      </c>
      <c r="G834" s="23" t="b">
        <v>0</v>
      </c>
      <c r="H834" s="23" t="b">
        <v>0</v>
      </c>
      <c r="I834" s="23" t="b">
        <v>1</v>
      </c>
      <c r="J834" s="23" t="b">
        <v>0</v>
      </c>
      <c r="K834" s="23" t="b">
        <v>0</v>
      </c>
      <c r="L834" s="23" t="b">
        <v>0</v>
      </c>
      <c r="M834" s="23" t="b">
        <v>0</v>
      </c>
      <c r="N834" s="23" t="b">
        <v>0</v>
      </c>
      <c r="O834" s="51"/>
    </row>
    <row r="835">
      <c r="A835" s="23" t="s">
        <v>1367</v>
      </c>
      <c r="B835" s="23" t="b">
        <v>0</v>
      </c>
      <c r="C835" s="23" t="b">
        <v>0</v>
      </c>
      <c r="D835" s="23" t="b">
        <v>0</v>
      </c>
      <c r="E835" s="23" t="b">
        <v>0</v>
      </c>
      <c r="F835" s="23" t="b">
        <v>0</v>
      </c>
      <c r="G835" s="23" t="b">
        <v>0</v>
      </c>
      <c r="H835" s="23" t="b">
        <v>0</v>
      </c>
      <c r="I835" s="23" t="b">
        <v>0</v>
      </c>
      <c r="J835" s="23" t="b">
        <v>0</v>
      </c>
      <c r="K835" s="23" t="b">
        <v>0</v>
      </c>
      <c r="L835" s="23" t="b">
        <v>0</v>
      </c>
      <c r="M835" s="23" t="b">
        <v>1</v>
      </c>
      <c r="N835" s="23" t="b">
        <v>0</v>
      </c>
      <c r="O835" s="51"/>
    </row>
    <row r="836">
      <c r="A836" s="23" t="s">
        <v>13124</v>
      </c>
      <c r="B836" s="23" t="b">
        <v>1</v>
      </c>
      <c r="C836" s="23" t="b">
        <v>1</v>
      </c>
      <c r="D836" s="23" t="b">
        <v>1</v>
      </c>
      <c r="E836" s="23" t="b">
        <v>0</v>
      </c>
      <c r="F836" s="23" t="b">
        <v>0</v>
      </c>
      <c r="G836" s="23" t="b">
        <v>0</v>
      </c>
      <c r="H836" s="23" t="b">
        <v>0</v>
      </c>
      <c r="I836" s="23" t="b">
        <v>1</v>
      </c>
      <c r="J836" s="23" t="b">
        <v>0</v>
      </c>
      <c r="K836" s="23" t="b">
        <v>0</v>
      </c>
      <c r="L836" s="23" t="b">
        <v>0</v>
      </c>
      <c r="M836" s="23" t="b">
        <v>1</v>
      </c>
      <c r="N836" s="23" t="b">
        <v>1</v>
      </c>
      <c r="O836" s="51"/>
    </row>
    <row r="837">
      <c r="A837" s="23" t="s">
        <v>4617</v>
      </c>
      <c r="B837" s="23" t="b">
        <v>0</v>
      </c>
      <c r="C837" s="23" t="b">
        <v>0</v>
      </c>
      <c r="D837" s="23" t="b">
        <v>0</v>
      </c>
      <c r="E837" s="23" t="b">
        <v>0</v>
      </c>
      <c r="F837" s="23" t="b">
        <v>0</v>
      </c>
      <c r="G837" s="23" t="b">
        <v>0</v>
      </c>
      <c r="H837" s="23" t="b">
        <v>0</v>
      </c>
      <c r="I837" s="23" t="b">
        <v>0</v>
      </c>
      <c r="J837" s="23" t="b">
        <v>0</v>
      </c>
      <c r="K837" s="23" t="b">
        <v>0</v>
      </c>
      <c r="L837" s="23" t="b">
        <v>0</v>
      </c>
      <c r="M837" s="23" t="b">
        <v>1</v>
      </c>
      <c r="N837" s="23" t="b">
        <v>0</v>
      </c>
      <c r="O837" s="51"/>
    </row>
    <row r="838">
      <c r="A838" s="23" t="s">
        <v>198</v>
      </c>
      <c r="B838" s="23" t="b">
        <v>1</v>
      </c>
      <c r="C838" s="23" t="b">
        <v>1</v>
      </c>
      <c r="D838" s="23" t="b">
        <v>1</v>
      </c>
      <c r="E838" s="23" t="b">
        <v>0</v>
      </c>
      <c r="F838" s="23" t="b">
        <v>0</v>
      </c>
      <c r="G838" s="23" t="b">
        <v>1</v>
      </c>
      <c r="H838" s="23" t="b">
        <v>1</v>
      </c>
      <c r="I838" s="23" t="b">
        <v>1</v>
      </c>
      <c r="J838" s="23" t="b">
        <v>0</v>
      </c>
      <c r="K838" s="23" t="b">
        <v>1</v>
      </c>
      <c r="L838" s="23" t="b">
        <v>0</v>
      </c>
      <c r="M838" s="23" t="b">
        <v>1</v>
      </c>
      <c r="N838" s="23" t="b">
        <v>1</v>
      </c>
      <c r="O838" s="51"/>
    </row>
    <row r="839">
      <c r="A839" s="23" t="s">
        <v>199</v>
      </c>
      <c r="B839" s="23" t="b">
        <v>1</v>
      </c>
      <c r="C839" s="23" t="b">
        <v>1</v>
      </c>
      <c r="D839" s="23" t="b">
        <v>1</v>
      </c>
      <c r="E839" s="23" t="b">
        <v>0</v>
      </c>
      <c r="F839" s="23" t="b">
        <v>0</v>
      </c>
      <c r="G839" s="23" t="b">
        <v>1</v>
      </c>
      <c r="H839" s="23" t="b">
        <v>1</v>
      </c>
      <c r="I839" s="23" t="b">
        <v>1</v>
      </c>
      <c r="J839" s="23" t="b">
        <v>0</v>
      </c>
      <c r="K839" s="23" t="b">
        <v>1</v>
      </c>
      <c r="L839" s="23" t="b">
        <v>0</v>
      </c>
      <c r="M839" s="23" t="b">
        <v>1</v>
      </c>
      <c r="N839" s="23" t="b">
        <v>1</v>
      </c>
      <c r="O839" s="51"/>
    </row>
    <row r="840">
      <c r="A840" s="23" t="s">
        <v>15976</v>
      </c>
      <c r="B840" s="23" t="b">
        <v>1</v>
      </c>
      <c r="C840" s="23" t="b">
        <v>1</v>
      </c>
      <c r="D840" s="23" t="b">
        <v>1</v>
      </c>
      <c r="E840" s="23" t="b">
        <v>0</v>
      </c>
      <c r="F840" s="23" t="b">
        <v>0</v>
      </c>
      <c r="G840" s="23" t="b">
        <v>0</v>
      </c>
      <c r="H840" s="23" t="b">
        <v>0</v>
      </c>
      <c r="I840" s="23" t="b">
        <v>1</v>
      </c>
      <c r="J840" s="23" t="b">
        <v>0</v>
      </c>
      <c r="K840" s="23" t="b">
        <v>1</v>
      </c>
      <c r="L840" s="23" t="b">
        <v>0</v>
      </c>
      <c r="M840" s="23" t="b">
        <v>1</v>
      </c>
      <c r="N840" s="23" t="b">
        <v>1</v>
      </c>
      <c r="O840" s="51"/>
    </row>
    <row r="841">
      <c r="A841" s="23" t="s">
        <v>13488</v>
      </c>
      <c r="B841" s="23" t="b">
        <v>0</v>
      </c>
      <c r="C841" s="23" t="b">
        <v>0</v>
      </c>
      <c r="D841" s="23" t="b">
        <v>0</v>
      </c>
      <c r="E841" s="23" t="b">
        <v>0</v>
      </c>
      <c r="F841" s="23" t="b">
        <v>0</v>
      </c>
      <c r="G841" s="23" t="b">
        <v>0</v>
      </c>
      <c r="H841" s="23" t="b">
        <v>0</v>
      </c>
      <c r="I841" s="23" t="b">
        <v>0</v>
      </c>
      <c r="J841" s="23" t="b">
        <v>0</v>
      </c>
      <c r="K841" s="23" t="b">
        <v>0</v>
      </c>
      <c r="L841" s="23" t="b">
        <v>0</v>
      </c>
      <c r="M841" s="23" t="b">
        <v>1</v>
      </c>
      <c r="N841" s="23" t="b">
        <v>0</v>
      </c>
      <c r="O841" s="51"/>
    </row>
    <row r="842">
      <c r="A842" s="23" t="s">
        <v>9475</v>
      </c>
      <c r="B842" s="23" t="b">
        <v>0</v>
      </c>
      <c r="C842" s="23" t="b">
        <v>0</v>
      </c>
      <c r="D842" s="23" t="b">
        <v>0</v>
      </c>
      <c r="E842" s="23" t="b">
        <v>0</v>
      </c>
      <c r="F842" s="23" t="b">
        <v>0</v>
      </c>
      <c r="G842" s="23" t="b">
        <v>0</v>
      </c>
      <c r="H842" s="23" t="b">
        <v>0</v>
      </c>
      <c r="I842" s="23" t="b">
        <v>1</v>
      </c>
      <c r="J842" s="23" t="b">
        <v>0</v>
      </c>
      <c r="K842" s="23" t="b">
        <v>1</v>
      </c>
      <c r="L842" s="23" t="b">
        <v>0</v>
      </c>
      <c r="M842" s="23" t="b">
        <v>0</v>
      </c>
      <c r="N842" s="23" t="b">
        <v>0</v>
      </c>
      <c r="O842" s="51"/>
    </row>
    <row r="843">
      <c r="A843" s="23" t="s">
        <v>12487</v>
      </c>
      <c r="B843" s="23" t="b">
        <v>0</v>
      </c>
      <c r="C843" s="23" t="b">
        <v>0</v>
      </c>
      <c r="D843" s="23" t="b">
        <v>0</v>
      </c>
      <c r="E843" s="23" t="b">
        <v>0</v>
      </c>
      <c r="F843" s="23" t="b">
        <v>0</v>
      </c>
      <c r="G843" s="23" t="b">
        <v>0</v>
      </c>
      <c r="H843" s="23" t="b">
        <v>0</v>
      </c>
      <c r="I843" s="23" t="b">
        <v>0</v>
      </c>
      <c r="J843" s="23" t="b">
        <v>0</v>
      </c>
      <c r="K843" s="23" t="b">
        <v>0</v>
      </c>
      <c r="L843" s="23" t="b">
        <v>0</v>
      </c>
      <c r="M843" s="23" t="b">
        <v>0</v>
      </c>
      <c r="N843" s="23" t="b">
        <v>0</v>
      </c>
      <c r="O843" s="51"/>
    </row>
    <row r="844">
      <c r="A844" s="23" t="s">
        <v>200</v>
      </c>
      <c r="B844" s="23" t="b">
        <v>1</v>
      </c>
      <c r="C844" s="23" t="b">
        <v>1</v>
      </c>
      <c r="D844" s="23" t="b">
        <v>1</v>
      </c>
      <c r="E844" s="23" t="b">
        <v>0</v>
      </c>
      <c r="F844" s="23" t="b">
        <v>0</v>
      </c>
      <c r="G844" s="23" t="b">
        <v>0</v>
      </c>
      <c r="H844" s="23" t="b">
        <v>0</v>
      </c>
      <c r="I844" s="23" t="b">
        <v>1</v>
      </c>
      <c r="J844" s="23" t="b">
        <v>0</v>
      </c>
      <c r="K844" s="23" t="b">
        <v>0</v>
      </c>
      <c r="L844" s="23" t="b">
        <v>0</v>
      </c>
      <c r="M844" s="23" t="b">
        <v>1</v>
      </c>
      <c r="N844" s="23" t="b">
        <v>1</v>
      </c>
      <c r="O844" s="51"/>
    </row>
    <row r="845">
      <c r="A845" s="23" t="s">
        <v>9839</v>
      </c>
      <c r="B845" s="23" t="b">
        <v>1</v>
      </c>
      <c r="C845" s="23" t="b">
        <v>1</v>
      </c>
      <c r="D845" s="23" t="b">
        <v>1</v>
      </c>
      <c r="E845" s="23" t="b">
        <v>1</v>
      </c>
      <c r="F845" s="23" t="b">
        <v>1</v>
      </c>
      <c r="G845" s="23" t="b">
        <v>1</v>
      </c>
      <c r="H845" s="23" t="b">
        <v>1</v>
      </c>
      <c r="I845" s="23" t="b">
        <v>1</v>
      </c>
      <c r="J845" s="23" t="b">
        <v>1</v>
      </c>
      <c r="K845" s="23" t="b">
        <v>1</v>
      </c>
      <c r="L845" s="23" t="b">
        <v>1</v>
      </c>
      <c r="M845" s="23" t="b">
        <v>1</v>
      </c>
      <c r="N845" s="23" t="b">
        <v>1</v>
      </c>
      <c r="O845" s="51"/>
    </row>
    <row r="846">
      <c r="A846" s="23" t="s">
        <v>6730</v>
      </c>
      <c r="B846" s="23" t="b">
        <v>1</v>
      </c>
      <c r="C846" s="23" t="b">
        <v>1</v>
      </c>
      <c r="D846" s="23" t="b">
        <v>1</v>
      </c>
      <c r="E846" s="23" t="b">
        <v>1</v>
      </c>
      <c r="F846" s="23" t="b">
        <v>1</v>
      </c>
      <c r="G846" s="23" t="b">
        <v>1</v>
      </c>
      <c r="H846" s="23" t="b">
        <v>1</v>
      </c>
      <c r="I846" s="23" t="b">
        <v>1</v>
      </c>
      <c r="J846" s="23" t="b">
        <v>1</v>
      </c>
      <c r="K846" s="23" t="b">
        <v>1</v>
      </c>
      <c r="L846" s="23" t="b">
        <v>1</v>
      </c>
      <c r="M846" s="23" t="b">
        <v>1</v>
      </c>
      <c r="N846" s="23" t="b">
        <v>1</v>
      </c>
      <c r="O846" s="51"/>
    </row>
    <row r="847">
      <c r="A847" s="23" t="s">
        <v>15995</v>
      </c>
      <c r="B847" s="23" t="b">
        <v>1</v>
      </c>
      <c r="C847" s="23" t="b">
        <v>1</v>
      </c>
      <c r="D847" s="23" t="b">
        <v>1</v>
      </c>
      <c r="E847" s="23" t="b">
        <v>0</v>
      </c>
      <c r="F847" s="23" t="b">
        <v>0</v>
      </c>
      <c r="G847" s="23" t="b">
        <v>0</v>
      </c>
      <c r="H847" s="23" t="b">
        <v>0</v>
      </c>
      <c r="I847" s="23" t="b">
        <v>1</v>
      </c>
      <c r="J847" s="23" t="b">
        <v>0</v>
      </c>
      <c r="K847" s="23" t="b">
        <v>1</v>
      </c>
      <c r="L847" s="23" t="b">
        <v>0</v>
      </c>
      <c r="M847" s="23" t="b">
        <v>1</v>
      </c>
      <c r="N847" s="23" t="b">
        <v>1</v>
      </c>
      <c r="O847" s="51"/>
    </row>
    <row r="848">
      <c r="A848" s="23" t="s">
        <v>10495</v>
      </c>
      <c r="B848" s="23" t="b">
        <v>1</v>
      </c>
      <c r="C848" s="23" t="b">
        <v>1</v>
      </c>
      <c r="D848" s="23" t="b">
        <v>1</v>
      </c>
      <c r="E848" s="23" t="b">
        <v>0</v>
      </c>
      <c r="F848" s="23" t="b">
        <v>0</v>
      </c>
      <c r="G848" s="23" t="b">
        <v>0</v>
      </c>
      <c r="H848" s="23" t="b">
        <v>0</v>
      </c>
      <c r="I848" s="23" t="b">
        <v>1</v>
      </c>
      <c r="J848" s="23" t="b">
        <v>0</v>
      </c>
      <c r="K848" s="23" t="b">
        <v>1</v>
      </c>
      <c r="L848" s="23" t="b">
        <v>0</v>
      </c>
      <c r="M848" s="23" t="b">
        <v>1</v>
      </c>
      <c r="N848" s="23" t="b">
        <v>1</v>
      </c>
      <c r="O848" s="51"/>
    </row>
    <row r="849">
      <c r="A849" s="23" t="s">
        <v>12284</v>
      </c>
      <c r="B849" s="23" t="b">
        <v>1</v>
      </c>
      <c r="C849" s="23" t="b">
        <v>1</v>
      </c>
      <c r="D849" s="23" t="b">
        <v>1</v>
      </c>
      <c r="E849" s="23" t="b">
        <v>1</v>
      </c>
      <c r="F849" s="23" t="b">
        <v>1</v>
      </c>
      <c r="G849" s="23" t="b">
        <v>1</v>
      </c>
      <c r="H849" s="23" t="b">
        <v>1</v>
      </c>
      <c r="I849" s="23" t="b">
        <v>1</v>
      </c>
      <c r="J849" s="23" t="b">
        <v>1</v>
      </c>
      <c r="K849" s="23" t="b">
        <v>1</v>
      </c>
      <c r="L849" s="23" t="b">
        <v>1</v>
      </c>
      <c r="M849" s="23" t="b">
        <v>1</v>
      </c>
      <c r="N849" s="23" t="b">
        <v>1</v>
      </c>
      <c r="O849" s="51"/>
    </row>
    <row r="850">
      <c r="A850" s="23" t="s">
        <v>16967</v>
      </c>
      <c r="B850" s="23" t="b">
        <v>0</v>
      </c>
      <c r="C850" s="23" t="b">
        <v>0</v>
      </c>
      <c r="D850" s="23" t="b">
        <v>0</v>
      </c>
      <c r="E850" s="23" t="b">
        <v>0</v>
      </c>
      <c r="F850" s="23" t="b">
        <v>0</v>
      </c>
      <c r="G850" s="23" t="b">
        <v>0</v>
      </c>
      <c r="H850" s="23" t="b">
        <v>0</v>
      </c>
      <c r="I850" s="23" t="b">
        <v>1</v>
      </c>
      <c r="J850" s="23" t="b">
        <v>0</v>
      </c>
      <c r="K850" s="23" t="b">
        <v>0</v>
      </c>
      <c r="L850" s="23" t="b">
        <v>0</v>
      </c>
      <c r="M850" s="23" t="b">
        <v>0</v>
      </c>
      <c r="N850" s="23" t="b">
        <v>0</v>
      </c>
      <c r="O850" s="51"/>
    </row>
    <row r="851">
      <c r="A851" s="23" t="s">
        <v>9418</v>
      </c>
      <c r="B851" s="23" t="b">
        <v>1</v>
      </c>
      <c r="C851" s="23" t="b">
        <v>1</v>
      </c>
      <c r="D851" s="23" t="b">
        <v>1</v>
      </c>
      <c r="E851" s="23" t="b">
        <v>1</v>
      </c>
      <c r="F851" s="23" t="b">
        <v>1</v>
      </c>
      <c r="G851" s="23" t="b">
        <v>1</v>
      </c>
      <c r="H851" s="23" t="b">
        <v>1</v>
      </c>
      <c r="I851" s="23" t="b">
        <v>1</v>
      </c>
      <c r="J851" s="23" t="b">
        <v>1</v>
      </c>
      <c r="K851" s="23" t="b">
        <v>1</v>
      </c>
      <c r="L851" s="23" t="b">
        <v>1</v>
      </c>
      <c r="M851" s="23" t="b">
        <v>1</v>
      </c>
      <c r="N851" s="23" t="b">
        <v>1</v>
      </c>
      <c r="O851" s="51"/>
    </row>
    <row r="852">
      <c r="A852" s="23" t="s">
        <v>6583</v>
      </c>
      <c r="B852" s="23" t="b">
        <v>1</v>
      </c>
      <c r="C852" s="23" t="b">
        <v>1</v>
      </c>
      <c r="D852" s="23" t="b">
        <v>1</v>
      </c>
      <c r="E852" s="23" t="b">
        <v>0</v>
      </c>
      <c r="F852" s="23" t="b">
        <v>0</v>
      </c>
      <c r="G852" s="23" t="b">
        <v>1</v>
      </c>
      <c r="H852" s="23" t="b">
        <v>1</v>
      </c>
      <c r="I852" s="23" t="b">
        <v>1</v>
      </c>
      <c r="J852" s="23" t="b">
        <v>0</v>
      </c>
      <c r="K852" s="23" t="b">
        <v>1</v>
      </c>
      <c r="L852" s="23" t="b">
        <v>0</v>
      </c>
      <c r="M852" s="23" t="b">
        <v>1</v>
      </c>
      <c r="N852" s="23" t="b">
        <v>1</v>
      </c>
      <c r="O852" s="51"/>
    </row>
    <row r="853">
      <c r="A853" s="23" t="s">
        <v>201</v>
      </c>
      <c r="B853" s="23" t="b">
        <v>1</v>
      </c>
      <c r="C853" s="23" t="b">
        <v>1</v>
      </c>
      <c r="D853" s="23" t="b">
        <v>1</v>
      </c>
      <c r="E853" s="23" t="b">
        <v>0</v>
      </c>
      <c r="F853" s="23" t="b">
        <v>0</v>
      </c>
      <c r="G853" s="23" t="b">
        <v>1</v>
      </c>
      <c r="H853" s="23" t="b">
        <v>1</v>
      </c>
      <c r="I853" s="23" t="b">
        <v>1</v>
      </c>
      <c r="J853" s="23" t="b">
        <v>0</v>
      </c>
      <c r="K853" s="23" t="b">
        <v>1</v>
      </c>
      <c r="L853" s="23" t="b">
        <v>0</v>
      </c>
      <c r="M853" s="23" t="b">
        <v>1</v>
      </c>
      <c r="N853" s="23" t="b">
        <v>1</v>
      </c>
      <c r="O853" s="51"/>
    </row>
    <row r="854">
      <c r="A854" s="23" t="s">
        <v>3474</v>
      </c>
      <c r="B854" s="23" t="b">
        <v>0</v>
      </c>
      <c r="C854" s="23" t="b">
        <v>0</v>
      </c>
      <c r="D854" s="23" t="b">
        <v>0</v>
      </c>
      <c r="E854" s="23" t="b">
        <v>0</v>
      </c>
      <c r="F854" s="23" t="b">
        <v>0</v>
      </c>
      <c r="G854" s="23" t="b">
        <v>0</v>
      </c>
      <c r="H854" s="23" t="b">
        <v>0</v>
      </c>
      <c r="I854" s="23" t="b">
        <v>0</v>
      </c>
      <c r="J854" s="23" t="b">
        <v>0</v>
      </c>
      <c r="K854" s="23" t="b">
        <v>0</v>
      </c>
      <c r="L854" s="23" t="b">
        <v>0</v>
      </c>
      <c r="M854" s="23" t="b">
        <v>0</v>
      </c>
      <c r="N854" s="23" t="b">
        <v>0</v>
      </c>
      <c r="O854" s="51"/>
    </row>
    <row r="855">
      <c r="A855" s="23" t="s">
        <v>202</v>
      </c>
      <c r="B855" s="23" t="b">
        <v>0</v>
      </c>
      <c r="C855" s="23" t="b">
        <v>0</v>
      </c>
      <c r="D855" s="23" t="b">
        <v>0</v>
      </c>
      <c r="E855" s="23" t="b">
        <v>0</v>
      </c>
      <c r="F855" s="23" t="b">
        <v>0</v>
      </c>
      <c r="G855" s="23" t="b">
        <v>0</v>
      </c>
      <c r="H855" s="23" t="b">
        <v>0</v>
      </c>
      <c r="I855" s="23" t="b">
        <v>0</v>
      </c>
      <c r="J855" s="23" t="b">
        <v>0</v>
      </c>
      <c r="K855" s="23" t="b">
        <v>0</v>
      </c>
      <c r="L855" s="23" t="b">
        <v>0</v>
      </c>
      <c r="M855" s="23" t="b">
        <v>1</v>
      </c>
      <c r="N855" s="23" t="b">
        <v>0</v>
      </c>
      <c r="O855" s="51"/>
    </row>
    <row r="856">
      <c r="A856" s="23" t="s">
        <v>15923</v>
      </c>
      <c r="B856" s="23" t="b">
        <v>1</v>
      </c>
      <c r="C856" s="23" t="b">
        <v>1</v>
      </c>
      <c r="D856" s="23" t="b">
        <v>1</v>
      </c>
      <c r="E856" s="23" t="b">
        <v>0</v>
      </c>
      <c r="F856" s="23" t="b">
        <v>0</v>
      </c>
      <c r="G856" s="23" t="b">
        <v>1</v>
      </c>
      <c r="H856" s="23" t="b">
        <v>1</v>
      </c>
      <c r="I856" s="23" t="b">
        <v>1</v>
      </c>
      <c r="J856" s="23" t="b">
        <v>0</v>
      </c>
      <c r="K856" s="23" t="b">
        <v>1</v>
      </c>
      <c r="L856" s="23" t="b">
        <v>0</v>
      </c>
      <c r="M856" s="23" t="b">
        <v>1</v>
      </c>
      <c r="N856" s="23" t="b">
        <v>1</v>
      </c>
      <c r="O856" s="51"/>
    </row>
    <row r="857">
      <c r="A857" s="23" t="s">
        <v>16322</v>
      </c>
      <c r="B857" s="23" t="b">
        <v>1</v>
      </c>
      <c r="C857" s="23" t="b">
        <v>1</v>
      </c>
      <c r="D857" s="23" t="b">
        <v>1</v>
      </c>
      <c r="E857" s="23" t="b">
        <v>0</v>
      </c>
      <c r="F857" s="23" t="b">
        <v>0</v>
      </c>
      <c r="G857" s="23" t="b">
        <v>0</v>
      </c>
      <c r="H857" s="23" t="b">
        <v>0</v>
      </c>
      <c r="I857" s="23" t="b">
        <v>1</v>
      </c>
      <c r="J857" s="23" t="b">
        <v>0</v>
      </c>
      <c r="K857" s="23" t="b">
        <v>1</v>
      </c>
      <c r="L857" s="23" t="b">
        <v>0</v>
      </c>
      <c r="M857" s="23" t="b">
        <v>1</v>
      </c>
      <c r="N857" s="23" t="b">
        <v>1</v>
      </c>
      <c r="O857" s="51"/>
    </row>
    <row r="858">
      <c r="A858" s="23" t="s">
        <v>3714</v>
      </c>
      <c r="B858" s="23" t="b">
        <v>0</v>
      </c>
      <c r="C858" s="23" t="b">
        <v>0</v>
      </c>
      <c r="D858" s="23" t="b">
        <v>0</v>
      </c>
      <c r="E858" s="23" t="b">
        <v>0</v>
      </c>
      <c r="F858" s="23" t="b">
        <v>0</v>
      </c>
      <c r="G858" s="23" t="b">
        <v>0</v>
      </c>
      <c r="H858" s="23" t="b">
        <v>0</v>
      </c>
      <c r="I858" s="23" t="b">
        <v>0</v>
      </c>
      <c r="J858" s="23" t="b">
        <v>0</v>
      </c>
      <c r="K858" s="23" t="b">
        <v>0</v>
      </c>
      <c r="L858" s="23" t="b">
        <v>0</v>
      </c>
      <c r="M858" s="23" t="b">
        <v>1</v>
      </c>
      <c r="N858" s="23" t="b">
        <v>0</v>
      </c>
      <c r="O858" s="51"/>
    </row>
    <row r="859">
      <c r="A859" s="23" t="s">
        <v>13249</v>
      </c>
      <c r="B859" s="23" t="b">
        <v>0</v>
      </c>
      <c r="C859" s="23" t="b">
        <v>0</v>
      </c>
      <c r="D859" s="23" t="b">
        <v>0</v>
      </c>
      <c r="E859" s="23" t="b">
        <v>0</v>
      </c>
      <c r="F859" s="23" t="b">
        <v>0</v>
      </c>
      <c r="G859" s="23" t="b">
        <v>0</v>
      </c>
      <c r="H859" s="23" t="b">
        <v>0</v>
      </c>
      <c r="I859" s="23" t="b">
        <v>1</v>
      </c>
      <c r="J859" s="23" t="b">
        <v>0</v>
      </c>
      <c r="K859" s="23" t="b">
        <v>0</v>
      </c>
      <c r="L859" s="23" t="b">
        <v>0</v>
      </c>
      <c r="M859" s="23" t="b">
        <v>0</v>
      </c>
      <c r="N859" s="23" t="b">
        <v>0</v>
      </c>
      <c r="O859" s="51"/>
    </row>
    <row r="860">
      <c r="A860" s="23" t="s">
        <v>10286</v>
      </c>
      <c r="B860" s="23" t="b">
        <v>0</v>
      </c>
      <c r="C860" s="23" t="b">
        <v>0</v>
      </c>
      <c r="D860" s="23" t="b">
        <v>0</v>
      </c>
      <c r="E860" s="23" t="b">
        <v>0</v>
      </c>
      <c r="F860" s="23" t="b">
        <v>0</v>
      </c>
      <c r="G860" s="23" t="b">
        <v>0</v>
      </c>
      <c r="H860" s="23" t="b">
        <v>0</v>
      </c>
      <c r="I860" s="23" t="b">
        <v>1</v>
      </c>
      <c r="J860" s="23" t="b">
        <v>0</v>
      </c>
      <c r="K860" s="23" t="b">
        <v>1</v>
      </c>
      <c r="L860" s="23" t="b">
        <v>0</v>
      </c>
      <c r="M860" s="23" t="b">
        <v>0</v>
      </c>
      <c r="N860" s="23" t="b">
        <v>0</v>
      </c>
      <c r="O860" s="51"/>
    </row>
    <row r="861">
      <c r="A861" s="23" t="s">
        <v>4869</v>
      </c>
      <c r="B861" s="23" t="b">
        <v>0</v>
      </c>
      <c r="C861" s="23" t="b">
        <v>0</v>
      </c>
      <c r="D861" s="23" t="b">
        <v>0</v>
      </c>
      <c r="E861" s="23" t="b">
        <v>0</v>
      </c>
      <c r="F861" s="23" t="b">
        <v>0</v>
      </c>
      <c r="G861" s="23" t="b">
        <v>0</v>
      </c>
      <c r="H861" s="23" t="b">
        <v>0</v>
      </c>
      <c r="I861" s="23" t="b">
        <v>0</v>
      </c>
      <c r="J861" s="23" t="b">
        <v>0</v>
      </c>
      <c r="K861" s="23" t="b">
        <v>0</v>
      </c>
      <c r="L861" s="23" t="b">
        <v>0</v>
      </c>
      <c r="M861" s="23" t="b">
        <v>1</v>
      </c>
      <c r="N861" s="23" t="b">
        <v>0</v>
      </c>
      <c r="O861" s="51"/>
    </row>
    <row r="862">
      <c r="A862" s="23" t="s">
        <v>17067</v>
      </c>
      <c r="B862" s="23" t="b">
        <v>1</v>
      </c>
      <c r="C862" s="23" t="b">
        <v>1</v>
      </c>
      <c r="D862" s="23" t="b">
        <v>1</v>
      </c>
      <c r="E862" s="23" t="b">
        <v>0</v>
      </c>
      <c r="F862" s="23" t="b">
        <v>0</v>
      </c>
      <c r="G862" s="23" t="b">
        <v>0</v>
      </c>
      <c r="H862" s="23" t="b">
        <v>0</v>
      </c>
      <c r="I862" s="23" t="b">
        <v>1</v>
      </c>
      <c r="J862" s="23" t="b">
        <v>0</v>
      </c>
      <c r="K862" s="23" t="b">
        <v>1</v>
      </c>
      <c r="L862" s="23" t="b">
        <v>0</v>
      </c>
      <c r="M862" s="23" t="b">
        <v>1</v>
      </c>
      <c r="N862" s="23" t="b">
        <v>1</v>
      </c>
      <c r="O862" s="51"/>
    </row>
    <row r="863">
      <c r="A863" s="23" t="s">
        <v>3887</v>
      </c>
      <c r="B863" s="23" t="b">
        <v>1</v>
      </c>
      <c r="C863" s="23" t="b">
        <v>1</v>
      </c>
      <c r="D863" s="23" t="b">
        <v>1</v>
      </c>
      <c r="E863" s="23" t="b">
        <v>1</v>
      </c>
      <c r="F863" s="23" t="b">
        <v>0</v>
      </c>
      <c r="G863" s="23" t="b">
        <v>1</v>
      </c>
      <c r="H863" s="23" t="b">
        <v>1</v>
      </c>
      <c r="I863" s="23" t="b">
        <v>1</v>
      </c>
      <c r="J863" s="23" t="b">
        <v>1</v>
      </c>
      <c r="K863" s="23" t="b">
        <v>0</v>
      </c>
      <c r="L863" s="23" t="b">
        <v>0</v>
      </c>
      <c r="M863" s="23" t="b">
        <v>1</v>
      </c>
      <c r="N863" s="23" t="b">
        <v>1</v>
      </c>
      <c r="O863" s="51"/>
    </row>
    <row r="864">
      <c r="A864" s="23" t="s">
        <v>8367</v>
      </c>
      <c r="B864" s="23" t="b">
        <v>1</v>
      </c>
      <c r="C864" s="23" t="b">
        <v>1</v>
      </c>
      <c r="D864" s="23" t="b">
        <v>1</v>
      </c>
      <c r="E864" s="23" t="b">
        <v>1</v>
      </c>
      <c r="F864" s="23" t="b">
        <v>1</v>
      </c>
      <c r="G864" s="23" t="b">
        <v>1</v>
      </c>
      <c r="H864" s="23" t="b">
        <v>1</v>
      </c>
      <c r="I864" s="23" t="b">
        <v>1</v>
      </c>
      <c r="J864" s="23" t="b">
        <v>1</v>
      </c>
      <c r="K864" s="23" t="b">
        <v>1</v>
      </c>
      <c r="L864" s="23" t="b">
        <v>1</v>
      </c>
      <c r="M864" s="23" t="b">
        <v>1</v>
      </c>
      <c r="N864" s="23" t="b">
        <v>1</v>
      </c>
      <c r="O864" s="51"/>
    </row>
    <row r="865">
      <c r="A865" s="23" t="s">
        <v>2211</v>
      </c>
      <c r="B865" s="23" t="b">
        <v>1</v>
      </c>
      <c r="C865" s="23" t="b">
        <v>1</v>
      </c>
      <c r="D865" s="23" t="b">
        <v>1</v>
      </c>
      <c r="E865" s="23" t="b">
        <v>0</v>
      </c>
      <c r="F865" s="23" t="b">
        <v>0</v>
      </c>
      <c r="G865" s="23" t="b">
        <v>1</v>
      </c>
      <c r="H865" s="23" t="b">
        <v>1</v>
      </c>
      <c r="I865" s="23" t="b">
        <v>1</v>
      </c>
      <c r="J865" s="23" t="b">
        <v>0</v>
      </c>
      <c r="K865" s="23" t="b">
        <v>1</v>
      </c>
      <c r="L865" s="23" t="b">
        <v>0</v>
      </c>
      <c r="M865" s="23" t="b">
        <v>1</v>
      </c>
      <c r="N865" s="23" t="b">
        <v>1</v>
      </c>
      <c r="O865" s="51"/>
    </row>
    <row r="866">
      <c r="A866" s="23" t="s">
        <v>3928</v>
      </c>
      <c r="B866" s="23" t="b">
        <v>1</v>
      </c>
      <c r="C866" s="23" t="b">
        <v>1</v>
      </c>
      <c r="D866" s="23" t="b">
        <v>1</v>
      </c>
      <c r="E866" s="23" t="b">
        <v>0</v>
      </c>
      <c r="F866" s="23" t="b">
        <v>0</v>
      </c>
      <c r="G866" s="23" t="b">
        <v>0</v>
      </c>
      <c r="H866" s="23" t="b">
        <v>0</v>
      </c>
      <c r="I866" s="23" t="b">
        <v>1</v>
      </c>
      <c r="J866" s="23" t="b">
        <v>1</v>
      </c>
      <c r="K866" s="23" t="b">
        <v>1</v>
      </c>
      <c r="L866" s="23" t="b">
        <v>1</v>
      </c>
      <c r="M866" s="23" t="b">
        <v>1</v>
      </c>
      <c r="N866" s="23" t="b">
        <v>1</v>
      </c>
      <c r="O866" s="51"/>
    </row>
    <row r="867">
      <c r="A867" s="23" t="s">
        <v>12916</v>
      </c>
      <c r="B867" s="23" t="b">
        <v>0</v>
      </c>
      <c r="C867" s="23" t="b">
        <v>0</v>
      </c>
      <c r="D867" s="23" t="b">
        <v>0</v>
      </c>
      <c r="E867" s="23" t="b">
        <v>0</v>
      </c>
      <c r="F867" s="23" t="b">
        <v>0</v>
      </c>
      <c r="G867" s="23" t="b">
        <v>0</v>
      </c>
      <c r="H867" s="23" t="b">
        <v>0</v>
      </c>
      <c r="I867" s="23" t="b">
        <v>0</v>
      </c>
      <c r="J867" s="23" t="b">
        <v>0</v>
      </c>
      <c r="K867" s="23" t="b">
        <v>0</v>
      </c>
      <c r="L867" s="23" t="b">
        <v>0</v>
      </c>
      <c r="M867" s="23" t="b">
        <v>0</v>
      </c>
      <c r="N867" s="23" t="b">
        <v>0</v>
      </c>
      <c r="O867" s="51"/>
    </row>
    <row r="868">
      <c r="A868" s="23" t="s">
        <v>10256</v>
      </c>
      <c r="B868" s="23" t="b">
        <v>0</v>
      </c>
      <c r="C868" s="23" t="b">
        <v>0</v>
      </c>
      <c r="D868" s="23" t="b">
        <v>0</v>
      </c>
      <c r="E868" s="23" t="b">
        <v>0</v>
      </c>
      <c r="F868" s="23" t="b">
        <v>0</v>
      </c>
      <c r="G868" s="23" t="b">
        <v>0</v>
      </c>
      <c r="H868" s="23" t="b">
        <v>0</v>
      </c>
      <c r="I868" s="23" t="b">
        <v>0</v>
      </c>
      <c r="J868" s="23" t="b">
        <v>0</v>
      </c>
      <c r="K868" s="23" t="b">
        <v>0</v>
      </c>
      <c r="L868" s="23" t="b">
        <v>0</v>
      </c>
      <c r="M868" s="23" t="b">
        <v>1</v>
      </c>
      <c r="N868" s="23" t="b">
        <v>0</v>
      </c>
      <c r="O868" s="51"/>
    </row>
    <row r="869">
      <c r="A869" s="23" t="s">
        <v>15363</v>
      </c>
      <c r="B869" s="23" t="b">
        <v>1</v>
      </c>
      <c r="C869" s="23" t="b">
        <v>1</v>
      </c>
      <c r="D869" s="23" t="b">
        <v>1</v>
      </c>
      <c r="E869" s="23" t="b">
        <v>0</v>
      </c>
      <c r="F869" s="23" t="b">
        <v>0</v>
      </c>
      <c r="G869" s="23" t="b">
        <v>0</v>
      </c>
      <c r="H869" s="23" t="b">
        <v>0</v>
      </c>
      <c r="I869" s="23" t="b">
        <v>1</v>
      </c>
      <c r="J869" s="23" t="b">
        <v>0</v>
      </c>
      <c r="K869" s="23" t="b">
        <v>1</v>
      </c>
      <c r="L869" s="23" t="b">
        <v>0</v>
      </c>
      <c r="M869" s="23" t="b">
        <v>1</v>
      </c>
      <c r="N869" s="23" t="b">
        <v>1</v>
      </c>
      <c r="O869" s="51"/>
    </row>
    <row r="870">
      <c r="A870" s="23" t="s">
        <v>204</v>
      </c>
      <c r="B870" s="23" t="b">
        <v>1</v>
      </c>
      <c r="C870" s="23" t="b">
        <v>1</v>
      </c>
      <c r="D870" s="23" t="b">
        <v>1</v>
      </c>
      <c r="E870" s="23" t="b">
        <v>0</v>
      </c>
      <c r="F870" s="23" t="b">
        <v>0</v>
      </c>
      <c r="G870" s="23" t="b">
        <v>0</v>
      </c>
      <c r="H870" s="23" t="b">
        <v>0</v>
      </c>
      <c r="I870" s="23" t="b">
        <v>1</v>
      </c>
      <c r="J870" s="23" t="b">
        <v>0</v>
      </c>
      <c r="K870" s="23" t="b">
        <v>1</v>
      </c>
      <c r="L870" s="23" t="b">
        <v>0</v>
      </c>
      <c r="M870" s="23" t="b">
        <v>1</v>
      </c>
      <c r="N870" s="23" t="b">
        <v>1</v>
      </c>
      <c r="O870" s="51"/>
    </row>
    <row r="871">
      <c r="A871" s="23" t="s">
        <v>1867</v>
      </c>
      <c r="B871" s="23" t="b">
        <v>1</v>
      </c>
      <c r="C871" s="23" t="b">
        <v>1</v>
      </c>
      <c r="D871" s="23" t="b">
        <v>1</v>
      </c>
      <c r="E871" s="23" t="b">
        <v>0</v>
      </c>
      <c r="F871" s="23" t="b">
        <v>0</v>
      </c>
      <c r="G871" s="23" t="b">
        <v>0</v>
      </c>
      <c r="H871" s="23" t="b">
        <v>0</v>
      </c>
      <c r="I871" s="23" t="b">
        <v>1</v>
      </c>
      <c r="J871" s="23" t="b">
        <v>0</v>
      </c>
      <c r="K871" s="23" t="b">
        <v>1</v>
      </c>
      <c r="L871" s="23" t="b">
        <v>0</v>
      </c>
      <c r="M871" s="23" t="b">
        <v>1</v>
      </c>
      <c r="N871" s="23" t="b">
        <v>1</v>
      </c>
      <c r="O871" s="51"/>
    </row>
    <row r="872">
      <c r="A872" s="23" t="s">
        <v>205</v>
      </c>
      <c r="B872" s="23" t="b">
        <v>1</v>
      </c>
      <c r="C872" s="23" t="b">
        <v>1</v>
      </c>
      <c r="D872" s="23" t="b">
        <v>1</v>
      </c>
      <c r="E872" s="23" t="b">
        <v>0</v>
      </c>
      <c r="F872" s="23" t="b">
        <v>0</v>
      </c>
      <c r="G872" s="23" t="b">
        <v>1</v>
      </c>
      <c r="H872" s="23" t="b">
        <v>1</v>
      </c>
      <c r="I872" s="23" t="b">
        <v>1</v>
      </c>
      <c r="J872" s="23" t="b">
        <v>0</v>
      </c>
      <c r="K872" s="23" t="b">
        <v>1</v>
      </c>
      <c r="L872" s="23" t="b">
        <v>0</v>
      </c>
      <c r="M872" s="23" t="b">
        <v>1</v>
      </c>
      <c r="N872" s="23" t="b">
        <v>1</v>
      </c>
      <c r="O872" s="51"/>
    </row>
    <row r="873">
      <c r="A873" s="23" t="s">
        <v>6251</v>
      </c>
      <c r="B873" s="23" t="b">
        <v>1</v>
      </c>
      <c r="C873" s="23" t="b">
        <v>1</v>
      </c>
      <c r="D873" s="23" t="b">
        <v>1</v>
      </c>
      <c r="E873" s="23" t="b">
        <v>0</v>
      </c>
      <c r="F873" s="23" t="b">
        <v>0</v>
      </c>
      <c r="G873" s="23" t="b">
        <v>0</v>
      </c>
      <c r="H873" s="23" t="b">
        <v>0</v>
      </c>
      <c r="I873" s="23" t="b">
        <v>1</v>
      </c>
      <c r="J873" s="23" t="b">
        <v>0</v>
      </c>
      <c r="K873" s="23" t="b">
        <v>1</v>
      </c>
      <c r="L873" s="23" t="b">
        <v>0</v>
      </c>
      <c r="M873" s="23" t="b">
        <v>1</v>
      </c>
      <c r="N873" s="23" t="b">
        <v>1</v>
      </c>
      <c r="O873" s="51"/>
    </row>
    <row r="874">
      <c r="A874" s="23" t="s">
        <v>11079</v>
      </c>
      <c r="B874" s="23" t="b">
        <v>1</v>
      </c>
      <c r="C874" s="23" t="b">
        <v>1</v>
      </c>
      <c r="D874" s="23" t="b">
        <v>1</v>
      </c>
      <c r="E874" s="23" t="b">
        <v>1</v>
      </c>
      <c r="F874" s="23" t="b">
        <v>1</v>
      </c>
      <c r="G874" s="23" t="b">
        <v>1</v>
      </c>
      <c r="H874" s="23" t="b">
        <v>1</v>
      </c>
      <c r="I874" s="23" t="b">
        <v>1</v>
      </c>
      <c r="J874" s="23" t="b">
        <v>1</v>
      </c>
      <c r="K874" s="23" t="b">
        <v>1</v>
      </c>
      <c r="L874" s="23" t="b">
        <v>1</v>
      </c>
      <c r="M874" s="23" t="b">
        <v>1</v>
      </c>
      <c r="N874" s="23" t="b">
        <v>1</v>
      </c>
      <c r="O874" s="51"/>
    </row>
    <row r="875">
      <c r="A875" s="23" t="s">
        <v>5438</v>
      </c>
      <c r="B875" s="23" t="b">
        <v>1</v>
      </c>
      <c r="C875" s="23" t="b">
        <v>1</v>
      </c>
      <c r="D875" s="23" t="b">
        <v>1</v>
      </c>
      <c r="E875" s="23" t="b">
        <v>0</v>
      </c>
      <c r="F875" s="23" t="b">
        <v>0</v>
      </c>
      <c r="G875" s="23" t="b">
        <v>1</v>
      </c>
      <c r="H875" s="23" t="b">
        <v>1</v>
      </c>
      <c r="I875" s="23" t="b">
        <v>1</v>
      </c>
      <c r="J875" s="23" t="b">
        <v>0</v>
      </c>
      <c r="K875" s="23" t="b">
        <v>1</v>
      </c>
      <c r="L875" s="23" t="b">
        <v>0</v>
      </c>
      <c r="M875" s="23" t="b">
        <v>1</v>
      </c>
      <c r="N875" s="23" t="b">
        <v>1</v>
      </c>
      <c r="O875" s="51"/>
    </row>
    <row r="876">
      <c r="A876" s="23" t="s">
        <v>3769</v>
      </c>
      <c r="B876" s="23" t="b">
        <v>1</v>
      </c>
      <c r="C876" s="23" t="b">
        <v>1</v>
      </c>
      <c r="D876" s="23" t="b">
        <v>1</v>
      </c>
      <c r="E876" s="23" t="b">
        <v>0</v>
      </c>
      <c r="F876" s="23" t="b">
        <v>0</v>
      </c>
      <c r="G876" s="23" t="b">
        <v>1</v>
      </c>
      <c r="H876" s="23" t="b">
        <v>1</v>
      </c>
      <c r="I876" s="23" t="b">
        <v>1</v>
      </c>
      <c r="J876" s="23" t="b">
        <v>0</v>
      </c>
      <c r="K876" s="23" t="b">
        <v>1</v>
      </c>
      <c r="L876" s="23" t="b">
        <v>0</v>
      </c>
      <c r="M876" s="23" t="b">
        <v>1</v>
      </c>
      <c r="N876" s="23" t="b">
        <v>1</v>
      </c>
      <c r="O876" s="51"/>
    </row>
    <row r="877">
      <c r="A877" s="23" t="s">
        <v>10530</v>
      </c>
      <c r="B877" s="23" t="b">
        <v>0</v>
      </c>
      <c r="C877" s="23" t="b">
        <v>0</v>
      </c>
      <c r="D877" s="23" t="b">
        <v>0</v>
      </c>
      <c r="E877" s="23" t="b">
        <v>0</v>
      </c>
      <c r="F877" s="23" t="b">
        <v>0</v>
      </c>
      <c r="G877" s="23" t="b">
        <v>0</v>
      </c>
      <c r="H877" s="23" t="b">
        <v>0</v>
      </c>
      <c r="I877" s="23" t="b">
        <v>0</v>
      </c>
      <c r="J877" s="23" t="b">
        <v>0</v>
      </c>
      <c r="K877" s="23" t="b">
        <v>0</v>
      </c>
      <c r="L877" s="23" t="b">
        <v>0</v>
      </c>
      <c r="M877" s="23" t="b">
        <v>1</v>
      </c>
      <c r="N877" s="23" t="b">
        <v>0</v>
      </c>
      <c r="O877" s="51"/>
    </row>
    <row r="878">
      <c r="A878" s="23" t="s">
        <v>206</v>
      </c>
      <c r="B878" s="23" t="b">
        <v>1</v>
      </c>
      <c r="C878" s="23" t="b">
        <v>1</v>
      </c>
      <c r="D878" s="23" t="b">
        <v>1</v>
      </c>
      <c r="E878" s="23" t="b">
        <v>0</v>
      </c>
      <c r="F878" s="23" t="b">
        <v>0</v>
      </c>
      <c r="G878" s="23" t="b">
        <v>1</v>
      </c>
      <c r="H878" s="23" t="b">
        <v>1</v>
      </c>
      <c r="I878" s="23" t="b">
        <v>1</v>
      </c>
      <c r="J878" s="23" t="b">
        <v>0</v>
      </c>
      <c r="K878" s="23" t="b">
        <v>1</v>
      </c>
      <c r="L878" s="23" t="b">
        <v>0</v>
      </c>
      <c r="M878" s="23" t="b">
        <v>1</v>
      </c>
      <c r="N878" s="23" t="b">
        <v>1</v>
      </c>
      <c r="O878" s="51"/>
    </row>
    <row r="879">
      <c r="A879" s="23" t="s">
        <v>13711</v>
      </c>
      <c r="B879" s="23" t="b">
        <v>0</v>
      </c>
      <c r="C879" s="23" t="b">
        <v>0</v>
      </c>
      <c r="D879" s="23" t="b">
        <v>0</v>
      </c>
      <c r="E879" s="23" t="b">
        <v>0</v>
      </c>
      <c r="F879" s="23" t="b">
        <v>0</v>
      </c>
      <c r="G879" s="23" t="b">
        <v>0</v>
      </c>
      <c r="H879" s="23" t="b">
        <v>0</v>
      </c>
      <c r="I879" s="23" t="b">
        <v>0</v>
      </c>
      <c r="J879" s="23" t="b">
        <v>0</v>
      </c>
      <c r="K879" s="23" t="b">
        <v>0</v>
      </c>
      <c r="L879" s="23" t="b">
        <v>0</v>
      </c>
      <c r="M879" s="23" t="b">
        <v>1</v>
      </c>
      <c r="N879" s="23" t="b">
        <v>0</v>
      </c>
      <c r="O879" s="51"/>
    </row>
    <row r="880">
      <c r="A880" s="23" t="s">
        <v>11933</v>
      </c>
      <c r="B880" s="23" t="b">
        <v>1</v>
      </c>
      <c r="C880" s="23" t="b">
        <v>1</v>
      </c>
      <c r="D880" s="23" t="b">
        <v>1</v>
      </c>
      <c r="E880" s="23" t="b">
        <v>0</v>
      </c>
      <c r="F880" s="23" t="b">
        <v>0</v>
      </c>
      <c r="G880" s="23" t="b">
        <v>0</v>
      </c>
      <c r="H880" s="23" t="b">
        <v>0</v>
      </c>
      <c r="I880" s="23" t="b">
        <v>1</v>
      </c>
      <c r="J880" s="23" t="b">
        <v>0</v>
      </c>
      <c r="K880" s="23" t="b">
        <v>1</v>
      </c>
      <c r="L880" s="23" t="b">
        <v>0</v>
      </c>
      <c r="M880" s="23" t="b">
        <v>1</v>
      </c>
      <c r="N880" s="23" t="b">
        <v>1</v>
      </c>
      <c r="O880" s="51"/>
    </row>
    <row r="881">
      <c r="A881" s="23" t="s">
        <v>16119</v>
      </c>
      <c r="B881" s="23" t="b">
        <v>0</v>
      </c>
      <c r="C881" s="23" t="b">
        <v>0</v>
      </c>
      <c r="D881" s="23" t="b">
        <v>0</v>
      </c>
      <c r="E881" s="23" t="b">
        <v>0</v>
      </c>
      <c r="F881" s="23" t="b">
        <v>0</v>
      </c>
      <c r="G881" s="23" t="b">
        <v>0</v>
      </c>
      <c r="H881" s="23" t="b">
        <v>0</v>
      </c>
      <c r="I881" s="23" t="b">
        <v>1</v>
      </c>
      <c r="J881" s="23" t="b">
        <v>0</v>
      </c>
      <c r="K881" s="23" t="b">
        <v>1</v>
      </c>
      <c r="L881" s="23" t="b">
        <v>0</v>
      </c>
      <c r="M881" s="23" t="b">
        <v>0</v>
      </c>
      <c r="N881" s="23" t="b">
        <v>0</v>
      </c>
      <c r="O881" s="51"/>
    </row>
    <row r="882">
      <c r="A882" s="23" t="s">
        <v>1400</v>
      </c>
      <c r="B882" s="23" t="b">
        <v>1</v>
      </c>
      <c r="C882" s="23" t="b">
        <v>1</v>
      </c>
      <c r="D882" s="23" t="b">
        <v>1</v>
      </c>
      <c r="E882" s="23" t="b">
        <v>1</v>
      </c>
      <c r="F882" s="23" t="b">
        <v>1</v>
      </c>
      <c r="G882" s="23" t="b">
        <v>1</v>
      </c>
      <c r="H882" s="23" t="b">
        <v>1</v>
      </c>
      <c r="I882" s="23" t="b">
        <v>1</v>
      </c>
      <c r="J882" s="23" t="b">
        <v>1</v>
      </c>
      <c r="K882" s="23" t="b">
        <v>1</v>
      </c>
      <c r="L882" s="23" t="b">
        <v>1</v>
      </c>
      <c r="M882" s="23" t="b">
        <v>1</v>
      </c>
      <c r="N882" s="23" t="b">
        <v>1</v>
      </c>
      <c r="O882" s="51"/>
    </row>
    <row r="883">
      <c r="A883" s="23" t="s">
        <v>10645</v>
      </c>
      <c r="B883" s="23" t="b">
        <v>1</v>
      </c>
      <c r="C883" s="23" t="b">
        <v>1</v>
      </c>
      <c r="D883" s="23" t="b">
        <v>1</v>
      </c>
      <c r="E883" s="23" t="b">
        <v>0</v>
      </c>
      <c r="F883" s="23" t="b">
        <v>0</v>
      </c>
      <c r="G883" s="23" t="b">
        <v>0</v>
      </c>
      <c r="H883" s="23" t="b">
        <v>0</v>
      </c>
      <c r="I883" s="23" t="b">
        <v>1</v>
      </c>
      <c r="J883" s="23" t="b">
        <v>0</v>
      </c>
      <c r="K883" s="23" t="b">
        <v>1</v>
      </c>
      <c r="L883" s="23" t="b">
        <v>0</v>
      </c>
      <c r="M883" s="23" t="b">
        <v>1</v>
      </c>
      <c r="N883" s="23" t="b">
        <v>1</v>
      </c>
      <c r="O883" s="51"/>
    </row>
    <row r="884">
      <c r="A884" s="23" t="s">
        <v>399</v>
      </c>
      <c r="B884" s="23" t="b">
        <v>0</v>
      </c>
      <c r="C884" s="23" t="b">
        <v>0</v>
      </c>
      <c r="D884" s="23" t="b">
        <v>0</v>
      </c>
      <c r="E884" s="23" t="b">
        <v>0</v>
      </c>
      <c r="F884" s="23" t="b">
        <v>0</v>
      </c>
      <c r="G884" s="23" t="b">
        <v>0</v>
      </c>
      <c r="H884" s="23" t="b">
        <v>0</v>
      </c>
      <c r="I884" s="23" t="b">
        <v>0</v>
      </c>
      <c r="J884" s="23" t="b">
        <v>0</v>
      </c>
      <c r="K884" s="23" t="b">
        <v>0</v>
      </c>
      <c r="L884" s="23" t="b">
        <v>0</v>
      </c>
      <c r="M884" s="23" t="b">
        <v>1</v>
      </c>
      <c r="N884" s="23" t="b">
        <v>0</v>
      </c>
      <c r="O884" s="51"/>
    </row>
    <row r="885">
      <c r="A885" s="23" t="s">
        <v>5591</v>
      </c>
      <c r="B885" s="23" t="b">
        <v>0</v>
      </c>
      <c r="C885" s="23" t="b">
        <v>0</v>
      </c>
      <c r="D885" s="23" t="b">
        <v>0</v>
      </c>
      <c r="E885" s="23" t="b">
        <v>0</v>
      </c>
      <c r="F885" s="23" t="b">
        <v>0</v>
      </c>
      <c r="G885" s="23" t="b">
        <v>0</v>
      </c>
      <c r="H885" s="23" t="b">
        <v>0</v>
      </c>
      <c r="I885" s="23" t="b">
        <v>0</v>
      </c>
      <c r="J885" s="23" t="b">
        <v>0</v>
      </c>
      <c r="K885" s="23" t="b">
        <v>0</v>
      </c>
      <c r="L885" s="23" t="b">
        <v>0</v>
      </c>
      <c r="M885" s="23" t="b">
        <v>1</v>
      </c>
      <c r="N885" s="23" t="b">
        <v>0</v>
      </c>
      <c r="O885" s="51"/>
    </row>
    <row r="886">
      <c r="A886" s="23" t="s">
        <v>14669</v>
      </c>
      <c r="B886" s="23" t="b">
        <v>1</v>
      </c>
      <c r="C886" s="23" t="b">
        <v>1</v>
      </c>
      <c r="D886" s="23" t="b">
        <v>1</v>
      </c>
      <c r="E886" s="23" t="b">
        <v>0</v>
      </c>
      <c r="F886" s="23" t="b">
        <v>0</v>
      </c>
      <c r="G886" s="23" t="b">
        <v>1</v>
      </c>
      <c r="H886" s="23" t="b">
        <v>1</v>
      </c>
      <c r="I886" s="23" t="b">
        <v>1</v>
      </c>
      <c r="J886" s="23" t="b">
        <v>0</v>
      </c>
      <c r="K886" s="23" t="b">
        <v>1</v>
      </c>
      <c r="L886" s="23" t="b">
        <v>0</v>
      </c>
      <c r="M886" s="23" t="b">
        <v>1</v>
      </c>
      <c r="N886" s="23" t="b">
        <v>1</v>
      </c>
      <c r="O886" s="51"/>
    </row>
    <row r="887">
      <c r="A887" s="23" t="s">
        <v>14833</v>
      </c>
      <c r="B887" s="23" t="b">
        <v>1</v>
      </c>
      <c r="C887" s="23" t="b">
        <v>1</v>
      </c>
      <c r="D887" s="23" t="b">
        <v>1</v>
      </c>
      <c r="E887" s="23" t="b">
        <v>0</v>
      </c>
      <c r="F887" s="23" t="b">
        <v>0</v>
      </c>
      <c r="G887" s="23" t="b">
        <v>0</v>
      </c>
      <c r="H887" s="23" t="b">
        <v>0</v>
      </c>
      <c r="I887" s="23" t="b">
        <v>1</v>
      </c>
      <c r="J887" s="23" t="b">
        <v>0</v>
      </c>
      <c r="K887" s="23" t="b">
        <v>1</v>
      </c>
      <c r="L887" s="23" t="b">
        <v>0</v>
      </c>
      <c r="M887" s="23" t="b">
        <v>1</v>
      </c>
      <c r="N887" s="23" t="b">
        <v>1</v>
      </c>
      <c r="O887" s="51"/>
    </row>
    <row r="888">
      <c r="A888" s="23" t="s">
        <v>207</v>
      </c>
      <c r="B888" s="23" t="b">
        <v>0</v>
      </c>
      <c r="C888" s="23" t="b">
        <v>0</v>
      </c>
      <c r="D888" s="23" t="b">
        <v>0</v>
      </c>
      <c r="E888" s="23" t="b">
        <v>0</v>
      </c>
      <c r="F888" s="23" t="b">
        <v>0</v>
      </c>
      <c r="G888" s="23" t="b">
        <v>0</v>
      </c>
      <c r="H888" s="23" t="b">
        <v>0</v>
      </c>
      <c r="I888" s="23" t="b">
        <v>0</v>
      </c>
      <c r="J888" s="23" t="b">
        <v>0</v>
      </c>
      <c r="K888" s="23" t="b">
        <v>0</v>
      </c>
      <c r="L888" s="23" t="b">
        <v>0</v>
      </c>
      <c r="M888" s="23" t="b">
        <v>1</v>
      </c>
      <c r="N888" s="23" t="b">
        <v>0</v>
      </c>
      <c r="O888" s="51"/>
    </row>
    <row r="889">
      <c r="A889" s="23" t="s">
        <v>11575</v>
      </c>
      <c r="B889" s="23" t="b">
        <v>1</v>
      </c>
      <c r="C889" s="23" t="b">
        <v>1</v>
      </c>
      <c r="D889" s="23" t="b">
        <v>1</v>
      </c>
      <c r="E889" s="23" t="b">
        <v>0</v>
      </c>
      <c r="F889" s="23" t="b">
        <v>0</v>
      </c>
      <c r="G889" s="23" t="b">
        <v>0</v>
      </c>
      <c r="H889" s="23" t="b">
        <v>0</v>
      </c>
      <c r="I889" s="23" t="b">
        <v>1</v>
      </c>
      <c r="J889" s="23" t="b">
        <v>0</v>
      </c>
      <c r="K889" s="23" t="b">
        <v>1</v>
      </c>
      <c r="L889" s="23" t="b">
        <v>0</v>
      </c>
      <c r="M889" s="23" t="b">
        <v>1</v>
      </c>
      <c r="N889" s="23" t="b">
        <v>1</v>
      </c>
      <c r="O889" s="51"/>
    </row>
    <row r="890">
      <c r="A890" s="23" t="s">
        <v>1341</v>
      </c>
      <c r="B890" s="23" t="b">
        <v>1</v>
      </c>
      <c r="C890" s="23" t="b">
        <v>1</v>
      </c>
      <c r="D890" s="23" t="b">
        <v>1</v>
      </c>
      <c r="E890" s="23" t="b">
        <v>0</v>
      </c>
      <c r="F890" s="23" t="b">
        <v>0</v>
      </c>
      <c r="G890" s="23" t="b">
        <v>1</v>
      </c>
      <c r="H890" s="23" t="b">
        <v>1</v>
      </c>
      <c r="I890" s="23" t="b">
        <v>1</v>
      </c>
      <c r="J890" s="23" t="b">
        <v>0</v>
      </c>
      <c r="K890" s="23" t="b">
        <v>1</v>
      </c>
      <c r="L890" s="23" t="b">
        <v>0</v>
      </c>
      <c r="M890" s="23" t="b">
        <v>1</v>
      </c>
      <c r="N890" s="23" t="b">
        <v>1</v>
      </c>
      <c r="O890" s="51"/>
    </row>
    <row r="891">
      <c r="A891" s="23" t="s">
        <v>11425</v>
      </c>
      <c r="B891" s="23" t="b">
        <v>1</v>
      </c>
      <c r="C891" s="23" t="b">
        <v>1</v>
      </c>
      <c r="D891" s="23" t="b">
        <v>1</v>
      </c>
      <c r="E891" s="23" t="b">
        <v>0</v>
      </c>
      <c r="F891" s="23" t="b">
        <v>0</v>
      </c>
      <c r="G891" s="23" t="b">
        <v>0</v>
      </c>
      <c r="H891" s="23" t="b">
        <v>0</v>
      </c>
      <c r="I891" s="23" t="b">
        <v>1</v>
      </c>
      <c r="J891" s="23" t="b">
        <v>0</v>
      </c>
      <c r="K891" s="23" t="b">
        <v>1</v>
      </c>
      <c r="L891" s="23" t="b">
        <v>0</v>
      </c>
      <c r="M891" s="23" t="b">
        <v>1</v>
      </c>
      <c r="N891" s="23" t="b">
        <v>1</v>
      </c>
      <c r="O891" s="51"/>
    </row>
    <row r="892">
      <c r="A892" s="23" t="s">
        <v>7782</v>
      </c>
      <c r="B892" s="23" t="b">
        <v>1</v>
      </c>
      <c r="C892" s="23" t="b">
        <v>1</v>
      </c>
      <c r="D892" s="23" t="b">
        <v>1</v>
      </c>
      <c r="E892" s="23" t="b">
        <v>0</v>
      </c>
      <c r="F892" s="23" t="b">
        <v>0</v>
      </c>
      <c r="G892" s="23" t="b">
        <v>1</v>
      </c>
      <c r="H892" s="23" t="b">
        <v>1</v>
      </c>
      <c r="I892" s="23" t="b">
        <v>1</v>
      </c>
      <c r="J892" s="23" t="b">
        <v>0</v>
      </c>
      <c r="K892" s="23" t="b">
        <v>1</v>
      </c>
      <c r="L892" s="23" t="b">
        <v>0</v>
      </c>
      <c r="M892" s="23" t="b">
        <v>1</v>
      </c>
      <c r="N892" s="23" t="b">
        <v>1</v>
      </c>
      <c r="O892" s="51"/>
    </row>
    <row r="893">
      <c r="A893" s="23" t="s">
        <v>5159</v>
      </c>
      <c r="B893" s="23" t="b">
        <v>1</v>
      </c>
      <c r="C893" s="23" t="b">
        <v>1</v>
      </c>
      <c r="D893" s="23" t="b">
        <v>1</v>
      </c>
      <c r="E893" s="23" t="b">
        <v>0</v>
      </c>
      <c r="F893" s="23" t="b">
        <v>0</v>
      </c>
      <c r="G893" s="23" t="b">
        <v>0</v>
      </c>
      <c r="H893" s="23" t="b">
        <v>0</v>
      </c>
      <c r="I893" s="23" t="b">
        <v>1</v>
      </c>
      <c r="J893" s="23" t="b">
        <v>0</v>
      </c>
      <c r="K893" s="23" t="b">
        <v>1</v>
      </c>
      <c r="L893" s="23" t="b">
        <v>0</v>
      </c>
      <c r="M893" s="23" t="b">
        <v>1</v>
      </c>
      <c r="N893" s="23" t="b">
        <v>1</v>
      </c>
      <c r="O893" s="51"/>
    </row>
    <row r="894">
      <c r="A894" s="23" t="s">
        <v>5745</v>
      </c>
      <c r="B894" s="23" t="b">
        <v>1</v>
      </c>
      <c r="C894" s="23" t="b">
        <v>1</v>
      </c>
      <c r="D894" s="23" t="b">
        <v>1</v>
      </c>
      <c r="E894" s="23" t="b">
        <v>0</v>
      </c>
      <c r="F894" s="23" t="b">
        <v>0</v>
      </c>
      <c r="G894" s="23" t="b">
        <v>0</v>
      </c>
      <c r="H894" s="23" t="b">
        <v>0</v>
      </c>
      <c r="I894" s="23" t="b">
        <v>1</v>
      </c>
      <c r="J894" s="23" t="b">
        <v>1</v>
      </c>
      <c r="K894" s="23" t="b">
        <v>1</v>
      </c>
      <c r="L894" s="23" t="b">
        <v>1</v>
      </c>
      <c r="M894" s="23" t="b">
        <v>1</v>
      </c>
      <c r="N894" s="23" t="b">
        <v>1</v>
      </c>
      <c r="O894" s="51"/>
    </row>
    <row r="895">
      <c r="A895" s="23" t="s">
        <v>209</v>
      </c>
      <c r="B895" s="23" t="b">
        <v>0</v>
      </c>
      <c r="C895" s="23" t="b">
        <v>0</v>
      </c>
      <c r="D895" s="23" t="b">
        <v>0</v>
      </c>
      <c r="E895" s="23" t="b">
        <v>0</v>
      </c>
      <c r="F895" s="23" t="b">
        <v>0</v>
      </c>
      <c r="G895" s="23" t="b">
        <v>0</v>
      </c>
      <c r="H895" s="23" t="b">
        <v>0</v>
      </c>
      <c r="I895" s="23" t="b">
        <v>1</v>
      </c>
      <c r="J895" s="23" t="b">
        <v>0</v>
      </c>
      <c r="K895" s="23" t="b">
        <v>0</v>
      </c>
      <c r="L895" s="23" t="b">
        <v>0</v>
      </c>
      <c r="M895" s="23" t="b">
        <v>0</v>
      </c>
      <c r="N895" s="23" t="b">
        <v>0</v>
      </c>
      <c r="O895" s="51"/>
    </row>
    <row r="896">
      <c r="A896" s="23" t="s">
        <v>11645</v>
      </c>
      <c r="B896" s="23" t="b">
        <v>1</v>
      </c>
      <c r="C896" s="23" t="b">
        <v>1</v>
      </c>
      <c r="D896" s="23" t="b">
        <v>1</v>
      </c>
      <c r="E896" s="23" t="b">
        <v>1</v>
      </c>
      <c r="F896" s="23" t="b">
        <v>1</v>
      </c>
      <c r="G896" s="23" t="b">
        <v>1</v>
      </c>
      <c r="H896" s="23" t="b">
        <v>1</v>
      </c>
      <c r="I896" s="23" t="b">
        <v>1</v>
      </c>
      <c r="J896" s="23" t="b">
        <v>1</v>
      </c>
      <c r="K896" s="23" t="b">
        <v>1</v>
      </c>
      <c r="L896" s="23" t="b">
        <v>1</v>
      </c>
      <c r="M896" s="23" t="b">
        <v>1</v>
      </c>
      <c r="N896" s="23" t="b">
        <v>1</v>
      </c>
      <c r="O896" s="51"/>
    </row>
    <row r="897">
      <c r="A897" s="23" t="s">
        <v>9966</v>
      </c>
      <c r="B897" s="23" t="b">
        <v>1</v>
      </c>
      <c r="C897" s="23" t="b">
        <v>1</v>
      </c>
      <c r="D897" s="23" t="b">
        <v>1</v>
      </c>
      <c r="E897" s="23" t="b">
        <v>0</v>
      </c>
      <c r="F897" s="23" t="b">
        <v>0</v>
      </c>
      <c r="G897" s="23" t="b">
        <v>0</v>
      </c>
      <c r="H897" s="23" t="b">
        <v>0</v>
      </c>
      <c r="I897" s="23" t="b">
        <v>1</v>
      </c>
      <c r="J897" s="23" t="b">
        <v>0</v>
      </c>
      <c r="K897" s="23" t="b">
        <v>1</v>
      </c>
      <c r="L897" s="23" t="b">
        <v>0</v>
      </c>
      <c r="M897" s="23" t="b">
        <v>1</v>
      </c>
      <c r="N897" s="23" t="b">
        <v>1</v>
      </c>
      <c r="O897" s="51"/>
    </row>
    <row r="898">
      <c r="A898" s="23" t="s">
        <v>6767</v>
      </c>
      <c r="B898" s="23" t="b">
        <v>0</v>
      </c>
      <c r="C898" s="23" t="b">
        <v>0</v>
      </c>
      <c r="D898" s="23" t="b">
        <v>0</v>
      </c>
      <c r="E898" s="23" t="b">
        <v>0</v>
      </c>
      <c r="F898" s="23" t="b">
        <v>0</v>
      </c>
      <c r="G898" s="23" t="b">
        <v>0</v>
      </c>
      <c r="H898" s="23" t="b">
        <v>0</v>
      </c>
      <c r="I898" s="23" t="b">
        <v>0</v>
      </c>
      <c r="J898" s="23" t="b">
        <v>0</v>
      </c>
      <c r="K898" s="23" t="b">
        <v>0</v>
      </c>
      <c r="L898" s="23" t="b">
        <v>0</v>
      </c>
      <c r="M898" s="23" t="b">
        <v>1</v>
      </c>
      <c r="N898" s="23" t="b">
        <v>0</v>
      </c>
      <c r="O898" s="51"/>
    </row>
    <row r="899">
      <c r="A899" s="23" t="s">
        <v>11861</v>
      </c>
      <c r="B899" s="23" t="b">
        <v>1</v>
      </c>
      <c r="C899" s="23" t="b">
        <v>1</v>
      </c>
      <c r="D899" s="23" t="b">
        <v>1</v>
      </c>
      <c r="E899" s="23" t="b">
        <v>0</v>
      </c>
      <c r="F899" s="23" t="b">
        <v>0</v>
      </c>
      <c r="G899" s="23" t="b">
        <v>0</v>
      </c>
      <c r="H899" s="23" t="b">
        <v>0</v>
      </c>
      <c r="I899" s="23" t="b">
        <v>1</v>
      </c>
      <c r="J899" s="23" t="b">
        <v>0</v>
      </c>
      <c r="K899" s="23" t="b">
        <v>0</v>
      </c>
      <c r="L899" s="23" t="b">
        <v>0</v>
      </c>
      <c r="M899" s="23" t="b">
        <v>1</v>
      </c>
      <c r="N899" s="23" t="b">
        <v>1</v>
      </c>
      <c r="O899" s="51"/>
    </row>
    <row r="900">
      <c r="A900" s="23" t="s">
        <v>1710</v>
      </c>
      <c r="B900" s="23" t="b">
        <v>0</v>
      </c>
      <c r="C900" s="23" t="b">
        <v>0</v>
      </c>
      <c r="D900" s="23" t="b">
        <v>0</v>
      </c>
      <c r="E900" s="23" t="b">
        <v>0</v>
      </c>
      <c r="F900" s="23" t="b">
        <v>0</v>
      </c>
      <c r="G900" s="23" t="b">
        <v>0</v>
      </c>
      <c r="H900" s="23" t="b">
        <v>0</v>
      </c>
      <c r="I900" s="23" t="b">
        <v>0</v>
      </c>
      <c r="J900" s="23" t="b">
        <v>0</v>
      </c>
      <c r="K900" s="23" t="b">
        <v>0</v>
      </c>
      <c r="L900" s="23" t="b">
        <v>0</v>
      </c>
      <c r="M900" s="23" t="b">
        <v>0</v>
      </c>
      <c r="N900" s="23" t="b">
        <v>0</v>
      </c>
      <c r="O900" s="51"/>
    </row>
    <row r="901">
      <c r="A901" s="23" t="s">
        <v>2834</v>
      </c>
      <c r="B901" s="23" t="b">
        <v>0</v>
      </c>
      <c r="C901" s="23" t="b">
        <v>0</v>
      </c>
      <c r="D901" s="23" t="b">
        <v>0</v>
      </c>
      <c r="E901" s="23" t="b">
        <v>0</v>
      </c>
      <c r="F901" s="23" t="b">
        <v>0</v>
      </c>
      <c r="G901" s="23" t="b">
        <v>0</v>
      </c>
      <c r="H901" s="23" t="b">
        <v>0</v>
      </c>
      <c r="I901" s="23" t="b">
        <v>0</v>
      </c>
      <c r="J901" s="23" t="b">
        <v>0</v>
      </c>
      <c r="K901" s="23" t="b">
        <v>0</v>
      </c>
      <c r="L901" s="23" t="b">
        <v>0</v>
      </c>
      <c r="M901" s="23" t="b">
        <v>0</v>
      </c>
      <c r="N901" s="23" t="b">
        <v>0</v>
      </c>
      <c r="O901" s="51"/>
    </row>
    <row r="902">
      <c r="A902" s="23" t="s">
        <v>4406</v>
      </c>
      <c r="B902" s="23" t="b">
        <v>1</v>
      </c>
      <c r="C902" s="23" t="b">
        <v>1</v>
      </c>
      <c r="D902" s="23" t="b">
        <v>1</v>
      </c>
      <c r="E902" s="23" t="b">
        <v>0</v>
      </c>
      <c r="F902" s="23" t="b">
        <v>0</v>
      </c>
      <c r="G902" s="23" t="b">
        <v>1</v>
      </c>
      <c r="H902" s="23" t="b">
        <v>1</v>
      </c>
      <c r="I902" s="23" t="b">
        <v>1</v>
      </c>
      <c r="J902" s="23" t="b">
        <v>0</v>
      </c>
      <c r="K902" s="23" t="b">
        <v>1</v>
      </c>
      <c r="L902" s="23" t="b">
        <v>0</v>
      </c>
      <c r="M902" s="23" t="b">
        <v>1</v>
      </c>
      <c r="N902" s="23" t="b">
        <v>1</v>
      </c>
      <c r="O902" s="51"/>
    </row>
    <row r="903">
      <c r="A903" s="23" t="s">
        <v>9722</v>
      </c>
      <c r="B903" s="23" t="b">
        <v>1</v>
      </c>
      <c r="C903" s="23" t="b">
        <v>1</v>
      </c>
      <c r="D903" s="23" t="b">
        <v>1</v>
      </c>
      <c r="E903" s="23" t="b">
        <v>0</v>
      </c>
      <c r="F903" s="23" t="b">
        <v>0</v>
      </c>
      <c r="G903" s="23" t="b">
        <v>0</v>
      </c>
      <c r="H903" s="23" t="b">
        <v>0</v>
      </c>
      <c r="I903" s="23" t="b">
        <v>1</v>
      </c>
      <c r="J903" s="23" t="b">
        <v>0</v>
      </c>
      <c r="K903" s="23" t="b">
        <v>1</v>
      </c>
      <c r="L903" s="23" t="b">
        <v>0</v>
      </c>
      <c r="M903" s="23" t="b">
        <v>1</v>
      </c>
      <c r="N903" s="23" t="b">
        <v>1</v>
      </c>
      <c r="O903" s="51"/>
    </row>
    <row r="904">
      <c r="A904" s="23" t="s">
        <v>15962</v>
      </c>
      <c r="B904" s="23" t="b">
        <v>1</v>
      </c>
      <c r="C904" s="23" t="b">
        <v>1</v>
      </c>
      <c r="D904" s="23" t="b">
        <v>1</v>
      </c>
      <c r="E904" s="23" t="b">
        <v>0</v>
      </c>
      <c r="F904" s="23" t="b">
        <v>0</v>
      </c>
      <c r="G904" s="23" t="b">
        <v>0</v>
      </c>
      <c r="H904" s="23" t="b">
        <v>0</v>
      </c>
      <c r="I904" s="23" t="b">
        <v>1</v>
      </c>
      <c r="J904" s="23" t="b">
        <v>0</v>
      </c>
      <c r="K904" s="23" t="b">
        <v>1</v>
      </c>
      <c r="L904" s="23" t="b">
        <v>0</v>
      </c>
      <c r="M904" s="23" t="b">
        <v>1</v>
      </c>
      <c r="N904" s="23" t="b">
        <v>1</v>
      </c>
      <c r="O904" s="51"/>
    </row>
    <row r="905">
      <c r="A905" s="23" t="s">
        <v>15510</v>
      </c>
      <c r="B905" s="23" t="b">
        <v>1</v>
      </c>
      <c r="C905" s="23" t="b">
        <v>1</v>
      </c>
      <c r="D905" s="23" t="b">
        <v>1</v>
      </c>
      <c r="E905" s="23" t="b">
        <v>0</v>
      </c>
      <c r="F905" s="23" t="b">
        <v>0</v>
      </c>
      <c r="G905" s="23" t="b">
        <v>0</v>
      </c>
      <c r="H905" s="23" t="b">
        <v>0</v>
      </c>
      <c r="I905" s="23" t="b">
        <v>1</v>
      </c>
      <c r="J905" s="23" t="b">
        <v>0</v>
      </c>
      <c r="K905" s="23" t="b">
        <v>1</v>
      </c>
      <c r="L905" s="23" t="b">
        <v>0</v>
      </c>
      <c r="M905" s="23" t="b">
        <v>1</v>
      </c>
      <c r="N905" s="23" t="b">
        <v>1</v>
      </c>
      <c r="O905" s="51"/>
    </row>
    <row r="906">
      <c r="A906" s="23" t="s">
        <v>1589</v>
      </c>
      <c r="B906" s="23" t="b">
        <v>1</v>
      </c>
      <c r="C906" s="23" t="b">
        <v>1</v>
      </c>
      <c r="D906" s="23" t="b">
        <v>1</v>
      </c>
      <c r="E906" s="23" t="b">
        <v>0</v>
      </c>
      <c r="F906" s="23" t="b">
        <v>0</v>
      </c>
      <c r="G906" s="23" t="b">
        <v>0</v>
      </c>
      <c r="H906" s="23" t="b">
        <v>0</v>
      </c>
      <c r="I906" s="23" t="b">
        <v>1</v>
      </c>
      <c r="J906" s="23" t="b">
        <v>0</v>
      </c>
      <c r="K906" s="23" t="b">
        <v>1</v>
      </c>
      <c r="L906" s="23" t="b">
        <v>0</v>
      </c>
      <c r="M906" s="23" t="b">
        <v>1</v>
      </c>
      <c r="N906" s="23" t="b">
        <v>1</v>
      </c>
      <c r="O906" s="51"/>
    </row>
    <row r="907">
      <c r="A907" s="23" t="s">
        <v>7200</v>
      </c>
      <c r="B907" s="23" t="b">
        <v>0</v>
      </c>
      <c r="C907" s="23" t="b">
        <v>0</v>
      </c>
      <c r="D907" s="23" t="b">
        <v>0</v>
      </c>
      <c r="E907" s="23" t="b">
        <v>0</v>
      </c>
      <c r="F907" s="23" t="b">
        <v>0</v>
      </c>
      <c r="G907" s="23" t="b">
        <v>0</v>
      </c>
      <c r="H907" s="23" t="b">
        <v>0</v>
      </c>
      <c r="I907" s="23" t="b">
        <v>0</v>
      </c>
      <c r="J907" s="23" t="b">
        <v>0</v>
      </c>
      <c r="K907" s="23" t="b">
        <v>0</v>
      </c>
      <c r="L907" s="23" t="b">
        <v>0</v>
      </c>
      <c r="M907" s="23" t="b">
        <v>0</v>
      </c>
      <c r="N907" s="23" t="b">
        <v>0</v>
      </c>
      <c r="O907" s="51"/>
    </row>
    <row r="908">
      <c r="A908" s="23" t="s">
        <v>12890</v>
      </c>
      <c r="B908" s="23" t="b">
        <v>0</v>
      </c>
      <c r="C908" s="23" t="b">
        <v>0</v>
      </c>
      <c r="D908" s="23" t="b">
        <v>0</v>
      </c>
      <c r="E908" s="23" t="b">
        <v>0</v>
      </c>
      <c r="F908" s="23" t="b">
        <v>0</v>
      </c>
      <c r="G908" s="23" t="b">
        <v>0</v>
      </c>
      <c r="H908" s="23" t="b">
        <v>0</v>
      </c>
      <c r="I908" s="23" t="b">
        <v>1</v>
      </c>
      <c r="J908" s="23" t="b">
        <v>0</v>
      </c>
      <c r="K908" s="23" t="b">
        <v>0</v>
      </c>
      <c r="L908" s="23" t="b">
        <v>0</v>
      </c>
      <c r="M908" s="23" t="b">
        <v>0</v>
      </c>
      <c r="N908" s="23" t="b">
        <v>0</v>
      </c>
      <c r="O908" s="51"/>
    </row>
    <row r="909">
      <c r="A909" s="23" t="s">
        <v>416</v>
      </c>
      <c r="B909" s="23" t="b">
        <v>0</v>
      </c>
      <c r="C909" s="23" t="b">
        <v>0</v>
      </c>
      <c r="D909" s="23" t="b">
        <v>0</v>
      </c>
      <c r="E909" s="23" t="b">
        <v>0</v>
      </c>
      <c r="F909" s="23" t="b">
        <v>0</v>
      </c>
      <c r="G909" s="23" t="b">
        <v>0</v>
      </c>
      <c r="H909" s="23" t="b">
        <v>0</v>
      </c>
      <c r="I909" s="23" t="b">
        <v>0</v>
      </c>
      <c r="J909" s="23" t="b">
        <v>0</v>
      </c>
      <c r="K909" s="23" t="b">
        <v>0</v>
      </c>
      <c r="L909" s="23" t="b">
        <v>0</v>
      </c>
      <c r="M909" s="23" t="b">
        <v>0</v>
      </c>
      <c r="N909" s="23" t="b">
        <v>0</v>
      </c>
      <c r="O909" s="51"/>
    </row>
    <row r="910">
      <c r="A910" s="23" t="s">
        <v>17627</v>
      </c>
      <c r="B910" s="23" t="b">
        <v>1</v>
      </c>
      <c r="C910" s="23" t="b">
        <v>1</v>
      </c>
      <c r="D910" s="23" t="b">
        <v>1</v>
      </c>
      <c r="E910" s="23" t="b">
        <v>1</v>
      </c>
      <c r="F910" s="23" t="b">
        <v>1</v>
      </c>
      <c r="G910" s="23" t="b">
        <v>1</v>
      </c>
      <c r="H910" s="23" t="b">
        <v>1</v>
      </c>
      <c r="I910" s="23" t="b">
        <v>1</v>
      </c>
      <c r="J910" s="23" t="b">
        <v>1</v>
      </c>
      <c r="K910" s="23" t="b">
        <v>1</v>
      </c>
      <c r="L910" s="23" t="b">
        <v>1</v>
      </c>
      <c r="M910" s="23" t="b">
        <v>1</v>
      </c>
      <c r="N910" s="23" t="b">
        <v>1</v>
      </c>
      <c r="O910" s="51"/>
    </row>
    <row r="911">
      <c r="A911" s="23" t="s">
        <v>3661</v>
      </c>
      <c r="B911" s="23" t="b">
        <v>0</v>
      </c>
      <c r="C911" s="23" t="b">
        <v>0</v>
      </c>
      <c r="D911" s="23" t="b">
        <v>0</v>
      </c>
      <c r="E911" s="23" t="b">
        <v>0</v>
      </c>
      <c r="F911" s="23" t="b">
        <v>0</v>
      </c>
      <c r="G911" s="23" t="b">
        <v>0</v>
      </c>
      <c r="H911" s="23" t="b">
        <v>0</v>
      </c>
      <c r="I911" s="23" t="b">
        <v>1</v>
      </c>
      <c r="J911" s="23" t="b">
        <v>0</v>
      </c>
      <c r="K911" s="23" t="b">
        <v>0</v>
      </c>
      <c r="L911" s="23" t="b">
        <v>0</v>
      </c>
      <c r="M911" s="23" t="b">
        <v>0</v>
      </c>
      <c r="N911" s="23" t="b">
        <v>0</v>
      </c>
      <c r="O911" s="51"/>
    </row>
    <row r="912">
      <c r="A912" s="23" t="s">
        <v>8261</v>
      </c>
      <c r="B912" s="23" t="b">
        <v>0</v>
      </c>
      <c r="C912" s="23" t="b">
        <v>0</v>
      </c>
      <c r="D912" s="23" t="b">
        <v>0</v>
      </c>
      <c r="E912" s="23" t="b">
        <v>0</v>
      </c>
      <c r="F912" s="23" t="b">
        <v>0</v>
      </c>
      <c r="G912" s="23" t="b">
        <v>0</v>
      </c>
      <c r="H912" s="23" t="b">
        <v>0</v>
      </c>
      <c r="I912" s="23" t="b">
        <v>1</v>
      </c>
      <c r="J912" s="23" t="b">
        <v>0</v>
      </c>
      <c r="K912" s="23" t="b">
        <v>0</v>
      </c>
      <c r="L912" s="23" t="b">
        <v>0</v>
      </c>
      <c r="M912" s="23" t="b">
        <v>0</v>
      </c>
      <c r="N912" s="23" t="b">
        <v>0</v>
      </c>
      <c r="O912" s="51"/>
    </row>
    <row r="913">
      <c r="A913" s="23" t="s">
        <v>10921</v>
      </c>
      <c r="B913" s="23" t="b">
        <v>1</v>
      </c>
      <c r="C913" s="23" t="b">
        <v>1</v>
      </c>
      <c r="D913" s="23" t="b">
        <v>1</v>
      </c>
      <c r="E913" s="23" t="b">
        <v>0</v>
      </c>
      <c r="F913" s="23" t="b">
        <v>0</v>
      </c>
      <c r="G913" s="23" t="b">
        <v>0</v>
      </c>
      <c r="H913" s="23" t="b">
        <v>0</v>
      </c>
      <c r="I913" s="23" t="b">
        <v>1</v>
      </c>
      <c r="J913" s="23" t="b">
        <v>0</v>
      </c>
      <c r="K913" s="23" t="b">
        <v>1</v>
      </c>
      <c r="L913" s="23" t="b">
        <v>0</v>
      </c>
      <c r="M913" s="23" t="b">
        <v>1</v>
      </c>
      <c r="N913" s="23" t="b">
        <v>1</v>
      </c>
      <c r="O913" s="51"/>
    </row>
    <row r="914">
      <c r="A914" s="23" t="s">
        <v>210</v>
      </c>
      <c r="B914" s="23" t="b">
        <v>1</v>
      </c>
      <c r="C914" s="23" t="b">
        <v>1</v>
      </c>
      <c r="D914" s="23" t="b">
        <v>1</v>
      </c>
      <c r="E914" s="23" t="b">
        <v>0</v>
      </c>
      <c r="F914" s="23" t="b">
        <v>0</v>
      </c>
      <c r="G914" s="23" t="b">
        <v>1</v>
      </c>
      <c r="H914" s="23" t="b">
        <v>1</v>
      </c>
      <c r="I914" s="23" t="b">
        <v>1</v>
      </c>
      <c r="J914" s="23" t="b">
        <v>0</v>
      </c>
      <c r="K914" s="23" t="b">
        <v>1</v>
      </c>
      <c r="L914" s="23" t="b">
        <v>0</v>
      </c>
      <c r="M914" s="23" t="b">
        <v>1</v>
      </c>
      <c r="N914" s="23" t="b">
        <v>1</v>
      </c>
      <c r="O914" s="51"/>
    </row>
    <row r="915">
      <c r="A915" s="23" t="s">
        <v>4335</v>
      </c>
      <c r="B915" s="23" t="b">
        <v>1</v>
      </c>
      <c r="C915" s="23" t="b">
        <v>1</v>
      </c>
      <c r="D915" s="23" t="b">
        <v>1</v>
      </c>
      <c r="E915" s="23" t="b">
        <v>0</v>
      </c>
      <c r="F915" s="23" t="b">
        <v>0</v>
      </c>
      <c r="G915" s="23" t="b">
        <v>0</v>
      </c>
      <c r="H915" s="23" t="b">
        <v>0</v>
      </c>
      <c r="I915" s="23" t="b">
        <v>1</v>
      </c>
      <c r="J915" s="23" t="b">
        <v>0</v>
      </c>
      <c r="K915" s="23" t="b">
        <v>1</v>
      </c>
      <c r="L915" s="23" t="b">
        <v>0</v>
      </c>
      <c r="M915" s="23" t="b">
        <v>1</v>
      </c>
      <c r="N915" s="23" t="b">
        <v>1</v>
      </c>
      <c r="O915" s="51"/>
    </row>
    <row r="916">
      <c r="A916" s="23" t="s">
        <v>211</v>
      </c>
      <c r="B916" s="23" t="b">
        <v>0</v>
      </c>
      <c r="C916" s="23" t="b">
        <v>0</v>
      </c>
      <c r="D916" s="23" t="b">
        <v>0</v>
      </c>
      <c r="E916" s="23" t="b">
        <v>0</v>
      </c>
      <c r="F916" s="23" t="b">
        <v>0</v>
      </c>
      <c r="G916" s="23" t="b">
        <v>0</v>
      </c>
      <c r="H916" s="23" t="b">
        <v>0</v>
      </c>
      <c r="I916" s="23" t="b">
        <v>1</v>
      </c>
      <c r="J916" s="23" t="b">
        <v>0</v>
      </c>
      <c r="K916" s="23" t="b">
        <v>1</v>
      </c>
      <c r="L916" s="23" t="b">
        <v>0</v>
      </c>
      <c r="M916" s="23" t="b">
        <v>0</v>
      </c>
      <c r="N916" s="23" t="b">
        <v>0</v>
      </c>
      <c r="O916" s="51"/>
    </row>
    <row r="917">
      <c r="A917" s="23" t="s">
        <v>12961</v>
      </c>
      <c r="B917" s="23" t="b">
        <v>0</v>
      </c>
      <c r="C917" s="23" t="b">
        <v>0</v>
      </c>
      <c r="D917" s="23" t="b">
        <v>0</v>
      </c>
      <c r="E917" s="23" t="b">
        <v>0</v>
      </c>
      <c r="F917" s="23" t="b">
        <v>0</v>
      </c>
      <c r="G917" s="23" t="b">
        <v>0</v>
      </c>
      <c r="H917" s="23" t="b">
        <v>0</v>
      </c>
      <c r="I917" s="23" t="b">
        <v>0</v>
      </c>
      <c r="J917" s="23" t="b">
        <v>0</v>
      </c>
      <c r="K917" s="23" t="b">
        <v>0</v>
      </c>
      <c r="L917" s="23" t="b">
        <v>0</v>
      </c>
      <c r="M917" s="23" t="b">
        <v>1</v>
      </c>
      <c r="N917" s="23" t="b">
        <v>0</v>
      </c>
      <c r="O917" s="51"/>
    </row>
    <row r="918">
      <c r="A918" s="23" t="s">
        <v>548</v>
      </c>
      <c r="B918" s="23" t="b">
        <v>1</v>
      </c>
      <c r="C918" s="23" t="b">
        <v>1</v>
      </c>
      <c r="D918" s="23" t="b">
        <v>1</v>
      </c>
      <c r="E918" s="23" t="b">
        <v>1</v>
      </c>
      <c r="F918" s="23" t="b">
        <v>1</v>
      </c>
      <c r="G918" s="23" t="b">
        <v>1</v>
      </c>
      <c r="H918" s="23" t="b">
        <v>1</v>
      </c>
      <c r="I918" s="23" t="b">
        <v>1</v>
      </c>
      <c r="J918" s="23" t="b">
        <v>1</v>
      </c>
      <c r="K918" s="23" t="b">
        <v>1</v>
      </c>
      <c r="L918" s="23" t="b">
        <v>1</v>
      </c>
      <c r="M918" s="23" t="b">
        <v>1</v>
      </c>
      <c r="N918" s="23" t="b">
        <v>1</v>
      </c>
      <c r="O918" s="51"/>
    </row>
    <row r="919">
      <c r="A919" s="23" t="s">
        <v>4148</v>
      </c>
      <c r="B919" s="23" t="b">
        <v>0</v>
      </c>
      <c r="C919" s="23" t="b">
        <v>0</v>
      </c>
      <c r="D919" s="23" t="b">
        <v>0</v>
      </c>
      <c r="E919" s="23" t="b">
        <v>0</v>
      </c>
      <c r="F919" s="23" t="b">
        <v>0</v>
      </c>
      <c r="G919" s="23" t="b">
        <v>0</v>
      </c>
      <c r="H919" s="23" t="b">
        <v>0</v>
      </c>
      <c r="I919" s="23" t="b">
        <v>0</v>
      </c>
      <c r="J919" s="23" t="b">
        <v>0</v>
      </c>
      <c r="K919" s="23" t="b">
        <v>0</v>
      </c>
      <c r="L919" s="23" t="b">
        <v>0</v>
      </c>
      <c r="M919" s="23" t="b">
        <v>0</v>
      </c>
      <c r="N919" s="23" t="b">
        <v>0</v>
      </c>
      <c r="O919" s="51"/>
    </row>
    <row r="920">
      <c r="A920" s="23" t="s">
        <v>13297</v>
      </c>
      <c r="B920" s="23" t="b">
        <v>1</v>
      </c>
      <c r="C920" s="23" t="b">
        <v>1</v>
      </c>
      <c r="D920" s="23" t="b">
        <v>1</v>
      </c>
      <c r="E920" s="23" t="b">
        <v>0</v>
      </c>
      <c r="F920" s="23" t="b">
        <v>0</v>
      </c>
      <c r="G920" s="23" t="b">
        <v>0</v>
      </c>
      <c r="H920" s="23" t="b">
        <v>0</v>
      </c>
      <c r="I920" s="23" t="b">
        <v>1</v>
      </c>
      <c r="J920" s="23" t="b">
        <v>0</v>
      </c>
      <c r="K920" s="23" t="b">
        <v>1</v>
      </c>
      <c r="L920" s="23" t="b">
        <v>0</v>
      </c>
      <c r="M920" s="23" t="b">
        <v>1</v>
      </c>
      <c r="N920" s="23" t="b">
        <v>1</v>
      </c>
      <c r="O920" s="51"/>
    </row>
    <row r="921">
      <c r="A921" s="23" t="s">
        <v>14293</v>
      </c>
      <c r="B921" s="23" t="b">
        <v>1</v>
      </c>
      <c r="C921" s="23" t="b">
        <v>1</v>
      </c>
      <c r="D921" s="23" t="b">
        <v>1</v>
      </c>
      <c r="E921" s="23" t="b">
        <v>0</v>
      </c>
      <c r="F921" s="23" t="b">
        <v>0</v>
      </c>
      <c r="G921" s="23" t="b">
        <v>0</v>
      </c>
      <c r="H921" s="23" t="b">
        <v>0</v>
      </c>
      <c r="I921" s="23" t="b">
        <v>1</v>
      </c>
      <c r="J921" s="23" t="b">
        <v>0</v>
      </c>
      <c r="K921" s="23" t="b">
        <v>0</v>
      </c>
      <c r="L921" s="23" t="b">
        <v>0</v>
      </c>
      <c r="M921" s="23" t="b">
        <v>1</v>
      </c>
      <c r="N921" s="23" t="b">
        <v>1</v>
      </c>
      <c r="O921" s="51"/>
    </row>
    <row r="922">
      <c r="A922" s="23" t="s">
        <v>4084</v>
      </c>
      <c r="B922" s="23" t="b">
        <v>1</v>
      </c>
      <c r="C922" s="23" t="b">
        <v>1</v>
      </c>
      <c r="D922" s="23" t="b">
        <v>1</v>
      </c>
      <c r="E922" s="23" t="b">
        <v>1</v>
      </c>
      <c r="F922" s="23" t="b">
        <v>1</v>
      </c>
      <c r="G922" s="23" t="b">
        <v>1</v>
      </c>
      <c r="H922" s="23" t="b">
        <v>1</v>
      </c>
      <c r="I922" s="23" t="b">
        <v>1</v>
      </c>
      <c r="J922" s="23" t="b">
        <v>1</v>
      </c>
      <c r="K922" s="23" t="b">
        <v>1</v>
      </c>
      <c r="L922" s="23" t="b">
        <v>1</v>
      </c>
      <c r="M922" s="23" t="b">
        <v>1</v>
      </c>
      <c r="N922" s="23" t="b">
        <v>1</v>
      </c>
      <c r="O922" s="51"/>
    </row>
    <row r="923">
      <c r="A923" s="23" t="s">
        <v>7991</v>
      </c>
      <c r="B923" s="23" t="b">
        <v>1</v>
      </c>
      <c r="C923" s="23" t="b">
        <v>1</v>
      </c>
      <c r="D923" s="23" t="b">
        <v>1</v>
      </c>
      <c r="E923" s="23" t="b">
        <v>0</v>
      </c>
      <c r="F923" s="23" t="b">
        <v>0</v>
      </c>
      <c r="G923" s="23" t="b">
        <v>1</v>
      </c>
      <c r="H923" s="23" t="b">
        <v>1</v>
      </c>
      <c r="I923" s="23" t="b">
        <v>1</v>
      </c>
      <c r="J923" s="23" t="b">
        <v>0</v>
      </c>
      <c r="K923" s="23" t="b">
        <v>1</v>
      </c>
      <c r="L923" s="23" t="b">
        <v>0</v>
      </c>
      <c r="M923" s="23" t="b">
        <v>1</v>
      </c>
      <c r="N923" s="23" t="b">
        <v>1</v>
      </c>
      <c r="O923" s="51"/>
    </row>
    <row r="924">
      <c r="A924" s="23" t="s">
        <v>5833</v>
      </c>
      <c r="B924" s="23" t="b">
        <v>1</v>
      </c>
      <c r="C924" s="23" t="b">
        <v>1</v>
      </c>
      <c r="D924" s="23" t="b">
        <v>1</v>
      </c>
      <c r="E924" s="23" t="b">
        <v>0</v>
      </c>
      <c r="F924" s="23" t="b">
        <v>0</v>
      </c>
      <c r="G924" s="23" t="b">
        <v>1</v>
      </c>
      <c r="H924" s="23" t="b">
        <v>1</v>
      </c>
      <c r="I924" s="23" t="b">
        <v>1</v>
      </c>
      <c r="J924" s="23" t="b">
        <v>0</v>
      </c>
      <c r="K924" s="23" t="b">
        <v>1</v>
      </c>
      <c r="L924" s="23" t="b">
        <v>0</v>
      </c>
      <c r="M924" s="23" t="b">
        <v>1</v>
      </c>
      <c r="N924" s="23" t="b">
        <v>1</v>
      </c>
      <c r="O924" s="51"/>
    </row>
    <row r="925">
      <c r="A925" s="23" t="s">
        <v>7239</v>
      </c>
      <c r="B925" s="23" t="b">
        <v>1</v>
      </c>
      <c r="C925" s="23" t="b">
        <v>1</v>
      </c>
      <c r="D925" s="23" t="b">
        <v>1</v>
      </c>
      <c r="E925" s="23" t="b">
        <v>0</v>
      </c>
      <c r="F925" s="23" t="b">
        <v>0</v>
      </c>
      <c r="G925" s="23" t="b">
        <v>1</v>
      </c>
      <c r="H925" s="23" t="b">
        <v>1</v>
      </c>
      <c r="I925" s="23" t="b">
        <v>1</v>
      </c>
      <c r="J925" s="23" t="b">
        <v>0</v>
      </c>
      <c r="K925" s="23" t="b">
        <v>1</v>
      </c>
      <c r="L925" s="23" t="b">
        <v>0</v>
      </c>
      <c r="M925" s="23" t="b">
        <v>1</v>
      </c>
      <c r="N925" s="23" t="b">
        <v>1</v>
      </c>
      <c r="O925" s="51"/>
    </row>
    <row r="926">
      <c r="A926" s="23" t="s">
        <v>1366</v>
      </c>
      <c r="B926" s="23" t="b">
        <v>0</v>
      </c>
      <c r="C926" s="23" t="b">
        <v>0</v>
      </c>
      <c r="D926" s="23" t="b">
        <v>0</v>
      </c>
      <c r="E926" s="23" t="b">
        <v>0</v>
      </c>
      <c r="F926" s="23" t="b">
        <v>0</v>
      </c>
      <c r="G926" s="23" t="b">
        <v>0</v>
      </c>
      <c r="H926" s="23" t="b">
        <v>0</v>
      </c>
      <c r="I926" s="23" t="b">
        <v>0</v>
      </c>
      <c r="J926" s="23" t="b">
        <v>0</v>
      </c>
      <c r="K926" s="23" t="b">
        <v>0</v>
      </c>
      <c r="L926" s="23" t="b">
        <v>0</v>
      </c>
      <c r="M926" s="23" t="b">
        <v>1</v>
      </c>
      <c r="N926" s="23" t="b">
        <v>0</v>
      </c>
      <c r="O926" s="51"/>
    </row>
    <row r="927">
      <c r="A927" s="23" t="s">
        <v>11400</v>
      </c>
      <c r="B927" s="23" t="b">
        <v>1</v>
      </c>
      <c r="C927" s="23" t="b">
        <v>1</v>
      </c>
      <c r="D927" s="23" t="b">
        <v>1</v>
      </c>
      <c r="E927" s="23" t="b">
        <v>0</v>
      </c>
      <c r="F927" s="23" t="b">
        <v>0</v>
      </c>
      <c r="G927" s="23" t="b">
        <v>1</v>
      </c>
      <c r="H927" s="23" t="b">
        <v>1</v>
      </c>
      <c r="I927" s="23" t="b">
        <v>1</v>
      </c>
      <c r="J927" s="23" t="b">
        <v>0</v>
      </c>
      <c r="K927" s="23" t="b">
        <v>1</v>
      </c>
      <c r="L927" s="23" t="b">
        <v>0</v>
      </c>
      <c r="M927" s="23" t="b">
        <v>1</v>
      </c>
      <c r="N927" s="23" t="b">
        <v>1</v>
      </c>
      <c r="O927" s="51"/>
    </row>
    <row r="928">
      <c r="A928" s="23" t="s">
        <v>15101</v>
      </c>
      <c r="B928" s="23" t="b">
        <v>0</v>
      </c>
      <c r="C928" s="23" t="b">
        <v>0</v>
      </c>
      <c r="D928" s="23" t="b">
        <v>0</v>
      </c>
      <c r="E928" s="23" t="b">
        <v>0</v>
      </c>
      <c r="F928" s="23" t="b">
        <v>0</v>
      </c>
      <c r="G928" s="23" t="b">
        <v>0</v>
      </c>
      <c r="H928" s="23" t="b">
        <v>0</v>
      </c>
      <c r="I928" s="23" t="b">
        <v>0</v>
      </c>
      <c r="J928" s="23" t="b">
        <v>0</v>
      </c>
      <c r="K928" s="23" t="b">
        <v>0</v>
      </c>
      <c r="L928" s="23" t="b">
        <v>0</v>
      </c>
      <c r="M928" s="23" t="b">
        <v>1</v>
      </c>
      <c r="N928" s="23" t="b">
        <v>0</v>
      </c>
      <c r="O928" s="51"/>
    </row>
    <row r="929">
      <c r="A929" s="23" t="s">
        <v>5792</v>
      </c>
      <c r="B929" s="23" t="b">
        <v>1</v>
      </c>
      <c r="C929" s="23" t="b">
        <v>1</v>
      </c>
      <c r="D929" s="23" t="b">
        <v>1</v>
      </c>
      <c r="E929" s="23" t="b">
        <v>0</v>
      </c>
      <c r="F929" s="23" t="b">
        <v>0</v>
      </c>
      <c r="G929" s="23" t="b">
        <v>1</v>
      </c>
      <c r="H929" s="23" t="b">
        <v>1</v>
      </c>
      <c r="I929" s="23" t="b">
        <v>1</v>
      </c>
      <c r="J929" s="23" t="b">
        <v>0</v>
      </c>
      <c r="K929" s="23" t="b">
        <v>1</v>
      </c>
      <c r="L929" s="23" t="b">
        <v>0</v>
      </c>
      <c r="M929" s="23" t="b">
        <v>1</v>
      </c>
      <c r="N929" s="23" t="b">
        <v>1</v>
      </c>
      <c r="O929" s="51"/>
    </row>
    <row r="930">
      <c r="A930" s="23" t="s">
        <v>8426</v>
      </c>
      <c r="B930" s="23" t="b">
        <v>1</v>
      </c>
      <c r="C930" s="23" t="b">
        <v>1</v>
      </c>
      <c r="D930" s="23" t="b">
        <v>1</v>
      </c>
      <c r="E930" s="23" t="b">
        <v>0</v>
      </c>
      <c r="F930" s="23" t="b">
        <v>0</v>
      </c>
      <c r="G930" s="23" t="b">
        <v>1</v>
      </c>
      <c r="H930" s="23" t="b">
        <v>1</v>
      </c>
      <c r="I930" s="23" t="b">
        <v>1</v>
      </c>
      <c r="J930" s="23" t="b">
        <v>0</v>
      </c>
      <c r="K930" s="23" t="b">
        <v>1</v>
      </c>
      <c r="L930" s="23" t="b">
        <v>0</v>
      </c>
      <c r="M930" s="23" t="b">
        <v>1</v>
      </c>
      <c r="N930" s="23" t="b">
        <v>1</v>
      </c>
      <c r="O930" s="51"/>
    </row>
    <row r="931">
      <c r="A931" s="23" t="s">
        <v>7427</v>
      </c>
      <c r="B931" s="23" t="b">
        <v>1</v>
      </c>
      <c r="C931" s="23" t="b">
        <v>1</v>
      </c>
      <c r="D931" s="23" t="b">
        <v>1</v>
      </c>
      <c r="E931" s="23" t="b">
        <v>0</v>
      </c>
      <c r="F931" s="23" t="b">
        <v>0</v>
      </c>
      <c r="G931" s="23" t="b">
        <v>0</v>
      </c>
      <c r="H931" s="23" t="b">
        <v>0</v>
      </c>
      <c r="I931" s="23" t="b">
        <v>1</v>
      </c>
      <c r="J931" s="23" t="b">
        <v>0</v>
      </c>
      <c r="K931" s="23" t="b">
        <v>1</v>
      </c>
      <c r="L931" s="23" t="b">
        <v>0</v>
      </c>
      <c r="M931" s="23" t="b">
        <v>1</v>
      </c>
      <c r="N931" s="23" t="b">
        <v>1</v>
      </c>
      <c r="O931" s="51"/>
    </row>
    <row r="932">
      <c r="A932" s="23" t="s">
        <v>11416</v>
      </c>
      <c r="B932" s="23" t="b">
        <v>0</v>
      </c>
      <c r="C932" s="23" t="b">
        <v>0</v>
      </c>
      <c r="D932" s="23" t="b">
        <v>0</v>
      </c>
      <c r="E932" s="23" t="b">
        <v>0</v>
      </c>
      <c r="F932" s="23" t="b">
        <v>0</v>
      </c>
      <c r="G932" s="23" t="b">
        <v>0</v>
      </c>
      <c r="H932" s="23" t="b">
        <v>0</v>
      </c>
      <c r="I932" s="23" t="b">
        <v>1</v>
      </c>
      <c r="J932" s="23" t="b">
        <v>0</v>
      </c>
      <c r="K932" s="23" t="b">
        <v>0</v>
      </c>
      <c r="L932" s="23" t="b">
        <v>0</v>
      </c>
      <c r="M932" s="23" t="b">
        <v>0</v>
      </c>
      <c r="N932" s="23" t="b">
        <v>0</v>
      </c>
      <c r="O932" s="51"/>
    </row>
    <row r="933">
      <c r="A933" s="23" t="s">
        <v>4385</v>
      </c>
      <c r="B933" s="23" t="b">
        <v>1</v>
      </c>
      <c r="C933" s="23" t="b">
        <v>1</v>
      </c>
      <c r="D933" s="23" t="b">
        <v>1</v>
      </c>
      <c r="E933" s="23" t="b">
        <v>0</v>
      </c>
      <c r="F933" s="23" t="b">
        <v>0</v>
      </c>
      <c r="G933" s="23" t="b">
        <v>0</v>
      </c>
      <c r="H933" s="23" t="b">
        <v>0</v>
      </c>
      <c r="I933" s="23" t="b">
        <v>1</v>
      </c>
      <c r="J933" s="23" t="b">
        <v>0</v>
      </c>
      <c r="K933" s="23" t="b">
        <v>1</v>
      </c>
      <c r="L933" s="23" t="b">
        <v>0</v>
      </c>
      <c r="M933" s="23" t="b">
        <v>1</v>
      </c>
      <c r="N933" s="23" t="b">
        <v>1</v>
      </c>
      <c r="O933" s="51"/>
    </row>
    <row r="934">
      <c r="A934" s="23" t="s">
        <v>7552</v>
      </c>
      <c r="B934" s="23" t="b">
        <v>1</v>
      </c>
      <c r="C934" s="23" t="b">
        <v>1</v>
      </c>
      <c r="D934" s="23" t="b">
        <v>1</v>
      </c>
      <c r="E934" s="23" t="b">
        <v>0</v>
      </c>
      <c r="F934" s="23" t="b">
        <v>0</v>
      </c>
      <c r="G934" s="23" t="b">
        <v>0</v>
      </c>
      <c r="H934" s="23" t="b">
        <v>0</v>
      </c>
      <c r="I934" s="23" t="b">
        <v>1</v>
      </c>
      <c r="J934" s="23" t="b">
        <v>0</v>
      </c>
      <c r="K934" s="23" t="b">
        <v>1</v>
      </c>
      <c r="L934" s="23" t="b">
        <v>0</v>
      </c>
      <c r="M934" s="23" t="b">
        <v>1</v>
      </c>
      <c r="N934" s="23" t="b">
        <v>1</v>
      </c>
      <c r="O934" s="51"/>
    </row>
    <row r="935">
      <c r="A935" s="23" t="s">
        <v>4531</v>
      </c>
      <c r="B935" s="23" t="b">
        <v>0</v>
      </c>
      <c r="C935" s="23" t="b">
        <v>0</v>
      </c>
      <c r="D935" s="23" t="b">
        <v>0</v>
      </c>
      <c r="E935" s="23" t="b">
        <v>0</v>
      </c>
      <c r="F935" s="23" t="b">
        <v>0</v>
      </c>
      <c r="G935" s="23" t="b">
        <v>0</v>
      </c>
      <c r="H935" s="23" t="b">
        <v>0</v>
      </c>
      <c r="I935" s="23" t="b">
        <v>1</v>
      </c>
      <c r="J935" s="23" t="b">
        <v>0</v>
      </c>
      <c r="K935" s="23" t="b">
        <v>0</v>
      </c>
      <c r="L935" s="23" t="b">
        <v>0</v>
      </c>
      <c r="M935" s="23" t="b">
        <v>0</v>
      </c>
      <c r="N935" s="23" t="b">
        <v>0</v>
      </c>
      <c r="O935" s="51"/>
    </row>
    <row r="936">
      <c r="A936" s="23" t="s">
        <v>15758</v>
      </c>
      <c r="B936" s="23" t="b">
        <v>1</v>
      </c>
      <c r="C936" s="23" t="b">
        <v>1</v>
      </c>
      <c r="D936" s="23" t="b">
        <v>1</v>
      </c>
      <c r="E936" s="23" t="b">
        <v>0</v>
      </c>
      <c r="F936" s="23" t="b">
        <v>0</v>
      </c>
      <c r="G936" s="23" t="b">
        <v>1</v>
      </c>
      <c r="H936" s="23" t="b">
        <v>1</v>
      </c>
      <c r="I936" s="23" t="b">
        <v>1</v>
      </c>
      <c r="J936" s="23" t="b">
        <v>0</v>
      </c>
      <c r="K936" s="23" t="b">
        <v>1</v>
      </c>
      <c r="L936" s="23" t="b">
        <v>0</v>
      </c>
      <c r="M936" s="23" t="b">
        <v>1</v>
      </c>
      <c r="N936" s="23" t="b">
        <v>1</v>
      </c>
      <c r="O936" s="51"/>
    </row>
    <row r="937">
      <c r="A937" s="23" t="s">
        <v>9381</v>
      </c>
      <c r="B937" s="23" t="b">
        <v>0</v>
      </c>
      <c r="C937" s="23" t="b">
        <v>0</v>
      </c>
      <c r="D937" s="23" t="b">
        <v>0</v>
      </c>
      <c r="E937" s="23" t="b">
        <v>0</v>
      </c>
      <c r="F937" s="23" t="b">
        <v>0</v>
      </c>
      <c r="G937" s="23" t="b">
        <v>0</v>
      </c>
      <c r="H937" s="23" t="b">
        <v>0</v>
      </c>
      <c r="I937" s="23" t="b">
        <v>1</v>
      </c>
      <c r="J937" s="23" t="b">
        <v>1</v>
      </c>
      <c r="K937" s="23" t="b">
        <v>1</v>
      </c>
      <c r="L937" s="23" t="b">
        <v>1</v>
      </c>
      <c r="M937" s="23" t="b">
        <v>0</v>
      </c>
      <c r="N937" s="23" t="b">
        <v>0</v>
      </c>
      <c r="O937" s="51"/>
    </row>
    <row r="938">
      <c r="A938" s="23" t="s">
        <v>5339</v>
      </c>
      <c r="B938" s="23" t="b">
        <v>1</v>
      </c>
      <c r="C938" s="23" t="b">
        <v>1</v>
      </c>
      <c r="D938" s="23" t="b">
        <v>1</v>
      </c>
      <c r="E938" s="23" t="b">
        <v>0</v>
      </c>
      <c r="F938" s="23" t="b">
        <v>0</v>
      </c>
      <c r="G938" s="23" t="b">
        <v>1</v>
      </c>
      <c r="H938" s="23" t="b">
        <v>1</v>
      </c>
      <c r="I938" s="23" t="b">
        <v>1</v>
      </c>
      <c r="J938" s="23" t="b">
        <v>0</v>
      </c>
      <c r="K938" s="23" t="b">
        <v>1</v>
      </c>
      <c r="L938" s="23" t="b">
        <v>0</v>
      </c>
      <c r="M938" s="23" t="b">
        <v>1</v>
      </c>
      <c r="N938" s="23" t="b">
        <v>1</v>
      </c>
      <c r="O938" s="51"/>
    </row>
    <row r="939">
      <c r="A939" s="23" t="s">
        <v>16919</v>
      </c>
      <c r="B939" s="23" t="b">
        <v>1</v>
      </c>
      <c r="C939" s="23" t="b">
        <v>1</v>
      </c>
      <c r="D939" s="23" t="b">
        <v>1</v>
      </c>
      <c r="E939" s="23" t="b">
        <v>0</v>
      </c>
      <c r="F939" s="23" t="b">
        <v>0</v>
      </c>
      <c r="G939" s="23" t="b">
        <v>1</v>
      </c>
      <c r="H939" s="23" t="b">
        <v>1</v>
      </c>
      <c r="I939" s="23" t="b">
        <v>1</v>
      </c>
      <c r="J939" s="23" t="b">
        <v>0</v>
      </c>
      <c r="K939" s="23" t="b">
        <v>1</v>
      </c>
      <c r="L939" s="23" t="b">
        <v>0</v>
      </c>
      <c r="M939" s="23" t="b">
        <v>1</v>
      </c>
      <c r="N939" s="23" t="b">
        <v>1</v>
      </c>
      <c r="O939" s="51"/>
    </row>
    <row r="940">
      <c r="A940" s="23" t="s">
        <v>16512</v>
      </c>
      <c r="B940" s="23" t="b">
        <v>1</v>
      </c>
      <c r="C940" s="23" t="b">
        <v>1</v>
      </c>
      <c r="D940" s="23" t="b">
        <v>1</v>
      </c>
      <c r="E940" s="23" t="b">
        <v>0</v>
      </c>
      <c r="F940" s="23" t="b">
        <v>0</v>
      </c>
      <c r="G940" s="23" t="b">
        <v>0</v>
      </c>
      <c r="H940" s="23" t="b">
        <v>0</v>
      </c>
      <c r="I940" s="23" t="b">
        <v>1</v>
      </c>
      <c r="J940" s="23" t="b">
        <v>0</v>
      </c>
      <c r="K940" s="23" t="b">
        <v>1</v>
      </c>
      <c r="L940" s="23" t="b">
        <v>0</v>
      </c>
      <c r="M940" s="23" t="b">
        <v>1</v>
      </c>
      <c r="N940" s="23" t="b">
        <v>1</v>
      </c>
      <c r="O940" s="51"/>
    </row>
    <row r="941">
      <c r="A941" s="23" t="s">
        <v>11893</v>
      </c>
      <c r="B941" s="23" t="b">
        <v>1</v>
      </c>
      <c r="C941" s="23" t="b">
        <v>1</v>
      </c>
      <c r="D941" s="23" t="b">
        <v>1</v>
      </c>
      <c r="E941" s="23" t="b">
        <v>0</v>
      </c>
      <c r="F941" s="23" t="b">
        <v>0</v>
      </c>
      <c r="G941" s="23" t="b">
        <v>0</v>
      </c>
      <c r="H941" s="23" t="b">
        <v>0</v>
      </c>
      <c r="I941" s="23" t="b">
        <v>1</v>
      </c>
      <c r="J941" s="23" t="b">
        <v>0</v>
      </c>
      <c r="K941" s="23" t="b">
        <v>1</v>
      </c>
      <c r="L941" s="23" t="b">
        <v>0</v>
      </c>
      <c r="M941" s="23" t="b">
        <v>1</v>
      </c>
      <c r="N941" s="23" t="b">
        <v>1</v>
      </c>
      <c r="O941" s="51"/>
    </row>
    <row r="942">
      <c r="A942" s="23" t="s">
        <v>7361</v>
      </c>
      <c r="B942" s="23" t="b">
        <v>1</v>
      </c>
      <c r="C942" s="23" t="b">
        <v>1</v>
      </c>
      <c r="D942" s="23" t="b">
        <v>1</v>
      </c>
      <c r="E942" s="23" t="b">
        <v>0</v>
      </c>
      <c r="F942" s="23" t="b">
        <v>0</v>
      </c>
      <c r="G942" s="23" t="b">
        <v>0</v>
      </c>
      <c r="H942" s="23" t="b">
        <v>0</v>
      </c>
      <c r="I942" s="23" t="b">
        <v>1</v>
      </c>
      <c r="J942" s="23" t="b">
        <v>0</v>
      </c>
      <c r="K942" s="23" t="b">
        <v>1</v>
      </c>
      <c r="L942" s="23" t="b">
        <v>0</v>
      </c>
      <c r="M942" s="23" t="b">
        <v>1</v>
      </c>
      <c r="N942" s="23" t="b">
        <v>1</v>
      </c>
      <c r="O942" s="51"/>
    </row>
    <row r="943">
      <c r="A943" s="23" t="s">
        <v>11086</v>
      </c>
      <c r="B943" s="23" t="b">
        <v>1</v>
      </c>
      <c r="C943" s="23" t="b">
        <v>1</v>
      </c>
      <c r="D943" s="23" t="b">
        <v>1</v>
      </c>
      <c r="E943" s="23" t="b">
        <v>0</v>
      </c>
      <c r="F943" s="23" t="b">
        <v>0</v>
      </c>
      <c r="G943" s="23" t="b">
        <v>1</v>
      </c>
      <c r="H943" s="23" t="b">
        <v>1</v>
      </c>
      <c r="I943" s="23" t="b">
        <v>1</v>
      </c>
      <c r="J943" s="23" t="b">
        <v>0</v>
      </c>
      <c r="K943" s="23" t="b">
        <v>1</v>
      </c>
      <c r="L943" s="23" t="b">
        <v>0</v>
      </c>
      <c r="M943" s="23" t="b">
        <v>1</v>
      </c>
      <c r="N943" s="23" t="b">
        <v>1</v>
      </c>
      <c r="O943" s="51"/>
    </row>
    <row r="944">
      <c r="A944" s="23" t="s">
        <v>10925</v>
      </c>
      <c r="B944" s="23" t="b">
        <v>1</v>
      </c>
      <c r="C944" s="23" t="b">
        <v>1</v>
      </c>
      <c r="D944" s="23" t="b">
        <v>1</v>
      </c>
      <c r="E944" s="23" t="b">
        <v>0</v>
      </c>
      <c r="F944" s="23" t="b">
        <v>0</v>
      </c>
      <c r="G944" s="23" t="b">
        <v>0</v>
      </c>
      <c r="H944" s="23" t="b">
        <v>0</v>
      </c>
      <c r="I944" s="23" t="b">
        <v>1</v>
      </c>
      <c r="J944" s="23" t="b">
        <v>1</v>
      </c>
      <c r="K944" s="23" t="b">
        <v>1</v>
      </c>
      <c r="L944" s="23" t="b">
        <v>1</v>
      </c>
      <c r="M944" s="23" t="b">
        <v>1</v>
      </c>
      <c r="N944" s="23" t="b">
        <v>1</v>
      </c>
      <c r="O944" s="51"/>
    </row>
    <row r="945">
      <c r="A945" s="23" t="s">
        <v>14992</v>
      </c>
      <c r="B945" s="23" t="b">
        <v>0</v>
      </c>
      <c r="C945" s="23" t="b">
        <v>0</v>
      </c>
      <c r="D945" s="23" t="b">
        <v>0</v>
      </c>
      <c r="E945" s="23" t="b">
        <v>0</v>
      </c>
      <c r="F945" s="23" t="b">
        <v>0</v>
      </c>
      <c r="G945" s="23" t="b">
        <v>0</v>
      </c>
      <c r="H945" s="23" t="b">
        <v>0</v>
      </c>
      <c r="I945" s="23" t="b">
        <v>0</v>
      </c>
      <c r="J945" s="23" t="b">
        <v>0</v>
      </c>
      <c r="K945" s="23" t="b">
        <v>0</v>
      </c>
      <c r="L945" s="23" t="b">
        <v>0</v>
      </c>
      <c r="M945" s="23" t="b">
        <v>0</v>
      </c>
      <c r="N945" s="23" t="b">
        <v>0</v>
      </c>
      <c r="O945" s="51"/>
    </row>
    <row r="946">
      <c r="A946" s="23" t="s">
        <v>6168</v>
      </c>
      <c r="B946" s="23" t="b">
        <v>1</v>
      </c>
      <c r="C946" s="23" t="b">
        <v>1</v>
      </c>
      <c r="D946" s="23" t="b">
        <v>1</v>
      </c>
      <c r="E946" s="23" t="b">
        <v>0</v>
      </c>
      <c r="F946" s="23" t="b">
        <v>0</v>
      </c>
      <c r="G946" s="23" t="b">
        <v>1</v>
      </c>
      <c r="H946" s="23" t="b">
        <v>1</v>
      </c>
      <c r="I946" s="23" t="b">
        <v>1</v>
      </c>
      <c r="J946" s="23" t="b">
        <v>0</v>
      </c>
      <c r="K946" s="23" t="b">
        <v>1</v>
      </c>
      <c r="L946" s="23" t="b">
        <v>0</v>
      </c>
      <c r="M946" s="23" t="b">
        <v>1</v>
      </c>
      <c r="N946" s="23" t="b">
        <v>1</v>
      </c>
      <c r="O946" s="51"/>
    </row>
    <row r="947">
      <c r="A947" s="23" t="s">
        <v>10449</v>
      </c>
      <c r="B947" s="23" t="b">
        <v>1</v>
      </c>
      <c r="C947" s="23" t="b">
        <v>1</v>
      </c>
      <c r="D947" s="23" t="b">
        <v>1</v>
      </c>
      <c r="E947" s="23" t="b">
        <v>1</v>
      </c>
      <c r="F947" s="23" t="b">
        <v>1</v>
      </c>
      <c r="G947" s="23" t="b">
        <v>1</v>
      </c>
      <c r="H947" s="23" t="b">
        <v>1</v>
      </c>
      <c r="I947" s="23" t="b">
        <v>1</v>
      </c>
      <c r="J947" s="23" t="b">
        <v>1</v>
      </c>
      <c r="K947" s="23" t="b">
        <v>1</v>
      </c>
      <c r="L947" s="23" t="b">
        <v>1</v>
      </c>
      <c r="M947" s="23" t="b">
        <v>1</v>
      </c>
      <c r="N947" s="23" t="b">
        <v>1</v>
      </c>
      <c r="O947" s="51"/>
    </row>
    <row r="948">
      <c r="A948" s="23" t="s">
        <v>1487</v>
      </c>
      <c r="B948" s="23" t="b">
        <v>0</v>
      </c>
      <c r="C948" s="23" t="b">
        <v>0</v>
      </c>
      <c r="D948" s="23" t="b">
        <v>0</v>
      </c>
      <c r="E948" s="23" t="b">
        <v>0</v>
      </c>
      <c r="F948" s="23" t="b">
        <v>0</v>
      </c>
      <c r="G948" s="23" t="b">
        <v>0</v>
      </c>
      <c r="H948" s="23" t="b">
        <v>0</v>
      </c>
      <c r="I948" s="23" t="b">
        <v>0</v>
      </c>
      <c r="J948" s="23" t="b">
        <v>0</v>
      </c>
      <c r="K948" s="23" t="b">
        <v>0</v>
      </c>
      <c r="L948" s="23" t="b">
        <v>0</v>
      </c>
      <c r="M948" s="23" t="b">
        <v>0</v>
      </c>
      <c r="N948" s="23" t="b">
        <v>0</v>
      </c>
      <c r="O948" s="51"/>
    </row>
    <row r="949">
      <c r="A949" s="23" t="s">
        <v>14541</v>
      </c>
      <c r="B949" s="23" t="b">
        <v>1</v>
      </c>
      <c r="C949" s="23" t="b">
        <v>1</v>
      </c>
      <c r="D949" s="23" t="b">
        <v>1</v>
      </c>
      <c r="E949" s="23" t="b">
        <v>0</v>
      </c>
      <c r="F949" s="23" t="b">
        <v>0</v>
      </c>
      <c r="G949" s="23" t="b">
        <v>0</v>
      </c>
      <c r="H949" s="23" t="b">
        <v>0</v>
      </c>
      <c r="I949" s="23" t="b">
        <v>1</v>
      </c>
      <c r="J949" s="23" t="b">
        <v>1</v>
      </c>
      <c r="K949" s="23" t="b">
        <v>1</v>
      </c>
      <c r="L949" s="23" t="b">
        <v>1</v>
      </c>
      <c r="M949" s="23" t="b">
        <v>1</v>
      </c>
      <c r="N949" s="23" t="b">
        <v>1</v>
      </c>
      <c r="O949" s="51"/>
    </row>
    <row r="950">
      <c r="A950" s="23" t="s">
        <v>213</v>
      </c>
      <c r="B950" s="23" t="b">
        <v>1</v>
      </c>
      <c r="C950" s="23" t="b">
        <v>1</v>
      </c>
      <c r="D950" s="23" t="b">
        <v>0</v>
      </c>
      <c r="E950" s="23" t="b">
        <v>0</v>
      </c>
      <c r="F950" s="23" t="b">
        <v>0</v>
      </c>
      <c r="G950" s="23" t="b">
        <v>1</v>
      </c>
      <c r="H950" s="23" t="b">
        <v>1</v>
      </c>
      <c r="I950" s="23" t="b">
        <v>1</v>
      </c>
      <c r="J950" s="23" t="b">
        <v>1</v>
      </c>
      <c r="K950" s="23" t="b">
        <v>1</v>
      </c>
      <c r="L950" s="23" t="b">
        <v>1</v>
      </c>
      <c r="M950" s="23" t="b">
        <v>1</v>
      </c>
      <c r="N950" s="23" t="b">
        <v>1</v>
      </c>
      <c r="O950" s="51"/>
    </row>
    <row r="951">
      <c r="A951" s="23" t="s">
        <v>4971</v>
      </c>
      <c r="B951" s="23" t="b">
        <v>1</v>
      </c>
      <c r="C951" s="23" t="b">
        <v>1</v>
      </c>
      <c r="D951" s="23" t="b">
        <v>1</v>
      </c>
      <c r="E951" s="23" t="b">
        <v>0</v>
      </c>
      <c r="F951" s="23" t="b">
        <v>0</v>
      </c>
      <c r="G951" s="23" t="b">
        <v>1</v>
      </c>
      <c r="H951" s="23" t="b">
        <v>1</v>
      </c>
      <c r="I951" s="23" t="b">
        <v>1</v>
      </c>
      <c r="J951" s="23" t="b">
        <v>0</v>
      </c>
      <c r="K951" s="23" t="b">
        <v>1</v>
      </c>
      <c r="L951" s="23" t="b">
        <v>0</v>
      </c>
      <c r="M951" s="23" t="b">
        <v>1</v>
      </c>
      <c r="N951" s="23" t="b">
        <v>1</v>
      </c>
      <c r="O951" s="51"/>
    </row>
    <row r="952">
      <c r="A952" s="23" t="s">
        <v>1046</v>
      </c>
      <c r="B952" s="23" t="b">
        <v>1</v>
      </c>
      <c r="C952" s="23" t="b">
        <v>1</v>
      </c>
      <c r="D952" s="23" t="b">
        <v>1</v>
      </c>
      <c r="E952" s="23" t="b">
        <v>0</v>
      </c>
      <c r="F952" s="23" t="b">
        <v>0</v>
      </c>
      <c r="G952" s="23" t="b">
        <v>0</v>
      </c>
      <c r="H952" s="23" t="b">
        <v>0</v>
      </c>
      <c r="I952" s="23" t="b">
        <v>1</v>
      </c>
      <c r="J952" s="23" t="b">
        <v>0</v>
      </c>
      <c r="K952" s="23" t="b">
        <v>1</v>
      </c>
      <c r="L952" s="23" t="b">
        <v>0</v>
      </c>
      <c r="M952" s="23" t="b">
        <v>1</v>
      </c>
      <c r="N952" s="23" t="b">
        <v>1</v>
      </c>
      <c r="O952" s="51"/>
    </row>
    <row r="953">
      <c r="A953" s="23" t="s">
        <v>11239</v>
      </c>
      <c r="B953" s="23" t="b">
        <v>0</v>
      </c>
      <c r="C953" s="23" t="b">
        <v>0</v>
      </c>
      <c r="D953" s="23" t="b">
        <v>0</v>
      </c>
      <c r="E953" s="23" t="b">
        <v>0</v>
      </c>
      <c r="F953" s="23" t="b">
        <v>0</v>
      </c>
      <c r="G953" s="23" t="b">
        <v>0</v>
      </c>
      <c r="H953" s="23" t="b">
        <v>0</v>
      </c>
      <c r="I953" s="23" t="b">
        <v>0</v>
      </c>
      <c r="J953" s="23" t="b">
        <v>0</v>
      </c>
      <c r="K953" s="23" t="b">
        <v>0</v>
      </c>
      <c r="L953" s="23" t="b">
        <v>0</v>
      </c>
      <c r="M953" s="23" t="b">
        <v>0</v>
      </c>
      <c r="N953" s="23" t="b">
        <v>0</v>
      </c>
      <c r="O953" s="51"/>
    </row>
    <row r="954">
      <c r="A954" s="23" t="s">
        <v>9970</v>
      </c>
      <c r="B954" s="23" t="b">
        <v>1</v>
      </c>
      <c r="C954" s="23" t="b">
        <v>1</v>
      </c>
      <c r="D954" s="23" t="b">
        <v>1</v>
      </c>
      <c r="E954" s="23" t="b">
        <v>0</v>
      </c>
      <c r="F954" s="23" t="b">
        <v>0</v>
      </c>
      <c r="G954" s="23" t="b">
        <v>0</v>
      </c>
      <c r="H954" s="23" t="b">
        <v>0</v>
      </c>
      <c r="I954" s="23" t="b">
        <v>1</v>
      </c>
      <c r="J954" s="23" t="b">
        <v>1</v>
      </c>
      <c r="K954" s="23" t="b">
        <v>1</v>
      </c>
      <c r="L954" s="23" t="b">
        <v>1</v>
      </c>
      <c r="M954" s="23" t="b">
        <v>1</v>
      </c>
      <c r="N954" s="23" t="b">
        <v>1</v>
      </c>
      <c r="O954" s="51"/>
    </row>
    <row r="955">
      <c r="A955" s="23" t="s">
        <v>580</v>
      </c>
      <c r="B955" s="23" t="b">
        <v>0</v>
      </c>
      <c r="C955" s="23" t="b">
        <v>0</v>
      </c>
      <c r="D955" s="23" t="b">
        <v>0</v>
      </c>
      <c r="E955" s="23" t="b">
        <v>0</v>
      </c>
      <c r="F955" s="23" t="b">
        <v>0</v>
      </c>
      <c r="G955" s="23" t="b">
        <v>0</v>
      </c>
      <c r="H955" s="23" t="b">
        <v>0</v>
      </c>
      <c r="I955" s="23" t="b">
        <v>0</v>
      </c>
      <c r="J955" s="23" t="b">
        <v>0</v>
      </c>
      <c r="K955" s="23" t="b">
        <v>0</v>
      </c>
      <c r="L955" s="23" t="b">
        <v>0</v>
      </c>
      <c r="M955" s="23" t="b">
        <v>1</v>
      </c>
      <c r="N955" s="23" t="b">
        <v>0</v>
      </c>
      <c r="O955" s="51"/>
    </row>
    <row r="956">
      <c r="A956" s="23" t="s">
        <v>14373</v>
      </c>
      <c r="B956" s="23" t="b">
        <v>1</v>
      </c>
      <c r="C956" s="23" t="b">
        <v>1</v>
      </c>
      <c r="D956" s="23" t="b">
        <v>1</v>
      </c>
      <c r="E956" s="23" t="b">
        <v>0</v>
      </c>
      <c r="F956" s="23" t="b">
        <v>0</v>
      </c>
      <c r="G956" s="23" t="b">
        <v>1</v>
      </c>
      <c r="H956" s="23" t="b">
        <v>1</v>
      </c>
      <c r="I956" s="23" t="b">
        <v>1</v>
      </c>
      <c r="J956" s="23" t="b">
        <v>0</v>
      </c>
      <c r="K956" s="23" t="b">
        <v>1</v>
      </c>
      <c r="L956" s="23" t="b">
        <v>0</v>
      </c>
      <c r="M956" s="23" t="b">
        <v>1</v>
      </c>
      <c r="N956" s="23" t="b">
        <v>1</v>
      </c>
      <c r="O956" s="51"/>
    </row>
    <row r="957">
      <c r="A957" s="23" t="s">
        <v>215</v>
      </c>
      <c r="B957" s="23" t="b">
        <v>0</v>
      </c>
      <c r="C957" s="23" t="b">
        <v>0</v>
      </c>
      <c r="D957" s="23" t="b">
        <v>0</v>
      </c>
      <c r="E957" s="23" t="b">
        <v>0</v>
      </c>
      <c r="F957" s="23" t="b">
        <v>0</v>
      </c>
      <c r="G957" s="23" t="b">
        <v>0</v>
      </c>
      <c r="H957" s="23" t="b">
        <v>0</v>
      </c>
      <c r="I957" s="23" t="b">
        <v>0</v>
      </c>
      <c r="J957" s="23" t="b">
        <v>0</v>
      </c>
      <c r="K957" s="23" t="b">
        <v>0</v>
      </c>
      <c r="L957" s="23" t="b">
        <v>0</v>
      </c>
      <c r="M957" s="23" t="b">
        <v>1</v>
      </c>
      <c r="N957" s="23" t="b">
        <v>0</v>
      </c>
      <c r="O957" s="51"/>
    </row>
    <row r="958">
      <c r="A958" s="23" t="s">
        <v>1168</v>
      </c>
      <c r="B958" s="23" t="b">
        <v>0</v>
      </c>
      <c r="C958" s="23" t="b">
        <v>0</v>
      </c>
      <c r="D958" s="23" t="b">
        <v>0</v>
      </c>
      <c r="E958" s="23" t="b">
        <v>0</v>
      </c>
      <c r="F958" s="23" t="b">
        <v>0</v>
      </c>
      <c r="G958" s="23" t="b">
        <v>0</v>
      </c>
      <c r="H958" s="23" t="b">
        <v>0</v>
      </c>
      <c r="I958" s="23" t="b">
        <v>0</v>
      </c>
      <c r="J958" s="23" t="b">
        <v>0</v>
      </c>
      <c r="K958" s="23" t="b">
        <v>0</v>
      </c>
      <c r="L958" s="23" t="b">
        <v>0</v>
      </c>
      <c r="M958" s="23" t="b">
        <v>1</v>
      </c>
      <c r="N958" s="23" t="b">
        <v>0</v>
      </c>
      <c r="O958" s="51"/>
    </row>
    <row r="959">
      <c r="A959" s="23" t="s">
        <v>4911</v>
      </c>
      <c r="B959" s="23" t="b">
        <v>0</v>
      </c>
      <c r="C959" s="23" t="b">
        <v>0</v>
      </c>
      <c r="D959" s="23" t="b">
        <v>0</v>
      </c>
      <c r="E959" s="23" t="b">
        <v>0</v>
      </c>
      <c r="F959" s="23" t="b">
        <v>0</v>
      </c>
      <c r="G959" s="23" t="b">
        <v>0</v>
      </c>
      <c r="H959" s="23" t="b">
        <v>0</v>
      </c>
      <c r="I959" s="23" t="b">
        <v>0</v>
      </c>
      <c r="J959" s="23" t="b">
        <v>0</v>
      </c>
      <c r="K959" s="23" t="b">
        <v>0</v>
      </c>
      <c r="L959" s="23" t="b">
        <v>0</v>
      </c>
      <c r="M959" s="23" t="b">
        <v>0</v>
      </c>
      <c r="N959" s="23" t="b">
        <v>0</v>
      </c>
      <c r="O959" s="51"/>
    </row>
    <row r="960">
      <c r="A960" s="23" t="s">
        <v>8913</v>
      </c>
      <c r="B960" s="23" t="b">
        <v>1</v>
      </c>
      <c r="C960" s="23" t="b">
        <v>1</v>
      </c>
      <c r="D960" s="23" t="b">
        <v>1</v>
      </c>
      <c r="E960" s="23" t="b">
        <v>0</v>
      </c>
      <c r="F960" s="23" t="b">
        <v>0</v>
      </c>
      <c r="G960" s="23" t="b">
        <v>0</v>
      </c>
      <c r="H960" s="23" t="b">
        <v>0</v>
      </c>
      <c r="I960" s="23" t="b">
        <v>1</v>
      </c>
      <c r="J960" s="23" t="b">
        <v>1</v>
      </c>
      <c r="K960" s="23" t="b">
        <v>1</v>
      </c>
      <c r="L960" s="23" t="b">
        <v>1</v>
      </c>
      <c r="M960" s="23" t="b">
        <v>1</v>
      </c>
      <c r="N960" s="23" t="b">
        <v>1</v>
      </c>
      <c r="O960" s="51"/>
    </row>
    <row r="961">
      <c r="A961" s="23" t="s">
        <v>5110</v>
      </c>
      <c r="B961" s="23" t="b">
        <v>1</v>
      </c>
      <c r="C961" s="23" t="b">
        <v>1</v>
      </c>
      <c r="D961" s="23" t="b">
        <v>1</v>
      </c>
      <c r="E961" s="23" t="b">
        <v>1</v>
      </c>
      <c r="F961" s="23" t="b">
        <v>1</v>
      </c>
      <c r="G961" s="23" t="b">
        <v>1</v>
      </c>
      <c r="H961" s="23" t="b">
        <v>1</v>
      </c>
      <c r="I961" s="23" t="b">
        <v>1</v>
      </c>
      <c r="J961" s="23" t="b">
        <v>1</v>
      </c>
      <c r="K961" s="23" t="b">
        <v>1</v>
      </c>
      <c r="L961" s="23" t="b">
        <v>1</v>
      </c>
      <c r="M961" s="23" t="b">
        <v>1</v>
      </c>
      <c r="N961" s="23" t="b">
        <v>1</v>
      </c>
      <c r="O961" s="51"/>
    </row>
    <row r="962">
      <c r="A962" s="23" t="s">
        <v>10830</v>
      </c>
      <c r="B962" s="23" t="b">
        <v>0</v>
      </c>
      <c r="C962" s="23" t="b">
        <v>0</v>
      </c>
      <c r="D962" s="23" t="b">
        <v>0</v>
      </c>
      <c r="E962" s="23" t="b">
        <v>0</v>
      </c>
      <c r="F962" s="23" t="b">
        <v>0</v>
      </c>
      <c r="G962" s="23" t="b">
        <v>0</v>
      </c>
      <c r="H962" s="23" t="b">
        <v>0</v>
      </c>
      <c r="I962" s="23" t="b">
        <v>0</v>
      </c>
      <c r="J962" s="23" t="b">
        <v>0</v>
      </c>
      <c r="K962" s="23" t="b">
        <v>0</v>
      </c>
      <c r="L962" s="23" t="b">
        <v>0</v>
      </c>
      <c r="M962" s="23" t="b">
        <v>0</v>
      </c>
      <c r="N962" s="23" t="b">
        <v>0</v>
      </c>
      <c r="O962" s="51"/>
    </row>
    <row r="963">
      <c r="A963" s="23" t="s">
        <v>2810</v>
      </c>
      <c r="B963" s="23" t="b">
        <v>0</v>
      </c>
      <c r="C963" s="23" t="b">
        <v>0</v>
      </c>
      <c r="D963" s="23" t="b">
        <v>0</v>
      </c>
      <c r="E963" s="23" t="b">
        <v>0</v>
      </c>
      <c r="F963" s="23" t="b">
        <v>0</v>
      </c>
      <c r="G963" s="23" t="b">
        <v>0</v>
      </c>
      <c r="H963" s="23" t="b">
        <v>0</v>
      </c>
      <c r="I963" s="23" t="b">
        <v>0</v>
      </c>
      <c r="J963" s="23" t="b">
        <v>0</v>
      </c>
      <c r="K963" s="23" t="b">
        <v>0</v>
      </c>
      <c r="L963" s="23" t="b">
        <v>0</v>
      </c>
      <c r="M963" s="23" t="b">
        <v>1</v>
      </c>
      <c r="N963" s="23" t="b">
        <v>0</v>
      </c>
      <c r="O963" s="51"/>
    </row>
    <row r="964">
      <c r="A964" s="23" t="s">
        <v>11779</v>
      </c>
      <c r="B964" s="23" t="b">
        <v>1</v>
      </c>
      <c r="C964" s="23" t="b">
        <v>1</v>
      </c>
      <c r="D964" s="23" t="b">
        <v>1</v>
      </c>
      <c r="E964" s="23" t="b">
        <v>0</v>
      </c>
      <c r="F964" s="23" t="b">
        <v>0</v>
      </c>
      <c r="G964" s="23" t="b">
        <v>0</v>
      </c>
      <c r="H964" s="23" t="b">
        <v>0</v>
      </c>
      <c r="I964" s="23" t="b">
        <v>1</v>
      </c>
      <c r="J964" s="23" t="b">
        <v>0</v>
      </c>
      <c r="K964" s="23" t="b">
        <v>1</v>
      </c>
      <c r="L964" s="23" t="b">
        <v>0</v>
      </c>
      <c r="M964" s="23" t="b">
        <v>1</v>
      </c>
      <c r="N964" s="23" t="b">
        <v>1</v>
      </c>
      <c r="O964" s="51"/>
    </row>
    <row r="965">
      <c r="A965" s="23" t="s">
        <v>7316</v>
      </c>
      <c r="B965" s="23" t="b">
        <v>1</v>
      </c>
      <c r="C965" s="23" t="b">
        <v>1</v>
      </c>
      <c r="D965" s="23" t="b">
        <v>1</v>
      </c>
      <c r="E965" s="23" t="b">
        <v>0</v>
      </c>
      <c r="F965" s="23" t="b">
        <v>0</v>
      </c>
      <c r="G965" s="23" t="b">
        <v>1</v>
      </c>
      <c r="H965" s="23" t="b">
        <v>1</v>
      </c>
      <c r="I965" s="23" t="b">
        <v>1</v>
      </c>
      <c r="J965" s="23" t="b">
        <v>0</v>
      </c>
      <c r="K965" s="23" t="b">
        <v>1</v>
      </c>
      <c r="L965" s="23" t="b">
        <v>0</v>
      </c>
      <c r="M965" s="23" t="b">
        <v>1</v>
      </c>
      <c r="N965" s="23" t="b">
        <v>1</v>
      </c>
      <c r="O965" s="51"/>
    </row>
    <row r="966">
      <c r="A966" s="23" t="s">
        <v>10373</v>
      </c>
      <c r="B966" s="23" t="b">
        <v>1</v>
      </c>
      <c r="C966" s="23" t="b">
        <v>1</v>
      </c>
      <c r="D966" s="23" t="b">
        <v>1</v>
      </c>
      <c r="E966" s="23" t="b">
        <v>0</v>
      </c>
      <c r="F966" s="23" t="b">
        <v>0</v>
      </c>
      <c r="G966" s="23" t="b">
        <v>1</v>
      </c>
      <c r="H966" s="23" t="b">
        <v>1</v>
      </c>
      <c r="I966" s="23" t="b">
        <v>1</v>
      </c>
      <c r="J966" s="23" t="b">
        <v>0</v>
      </c>
      <c r="K966" s="23" t="b">
        <v>1</v>
      </c>
      <c r="L966" s="23" t="b">
        <v>0</v>
      </c>
      <c r="M966" s="23" t="b">
        <v>1</v>
      </c>
      <c r="N966" s="23" t="b">
        <v>1</v>
      </c>
      <c r="O966" s="51"/>
    </row>
    <row r="967">
      <c r="A967" s="23" t="s">
        <v>8943</v>
      </c>
      <c r="B967" s="23" t="b">
        <v>0</v>
      </c>
      <c r="C967" s="23" t="b">
        <v>0</v>
      </c>
      <c r="D967" s="23" t="b">
        <v>0</v>
      </c>
      <c r="E967" s="23" t="b">
        <v>0</v>
      </c>
      <c r="F967" s="23" t="b">
        <v>0</v>
      </c>
      <c r="G967" s="23" t="b">
        <v>0</v>
      </c>
      <c r="H967" s="23" t="b">
        <v>0</v>
      </c>
      <c r="I967" s="23" t="b">
        <v>1</v>
      </c>
      <c r="J967" s="23" t="b">
        <v>0</v>
      </c>
      <c r="K967" s="23" t="b">
        <v>1</v>
      </c>
      <c r="L967" s="23" t="b">
        <v>0</v>
      </c>
      <c r="M967" s="23" t="b">
        <v>0</v>
      </c>
      <c r="N967" s="23" t="b">
        <v>0</v>
      </c>
      <c r="O967" s="51"/>
    </row>
    <row r="968">
      <c r="A968" s="23" t="s">
        <v>16041</v>
      </c>
      <c r="B968" s="23" t="b">
        <v>0</v>
      </c>
      <c r="C968" s="23" t="b">
        <v>0</v>
      </c>
      <c r="D968" s="23" t="b">
        <v>0</v>
      </c>
      <c r="E968" s="23" t="b">
        <v>0</v>
      </c>
      <c r="F968" s="23" t="b">
        <v>0</v>
      </c>
      <c r="G968" s="23" t="b">
        <v>0</v>
      </c>
      <c r="H968" s="23" t="b">
        <v>0</v>
      </c>
      <c r="I968" s="23" t="b">
        <v>1</v>
      </c>
      <c r="J968" s="23" t="b">
        <v>0</v>
      </c>
      <c r="K968" s="23" t="b">
        <v>0</v>
      </c>
      <c r="L968" s="23" t="b">
        <v>0</v>
      </c>
      <c r="M968" s="23" t="b">
        <v>0</v>
      </c>
      <c r="N968" s="23" t="b">
        <v>0</v>
      </c>
      <c r="O968" s="51"/>
    </row>
    <row r="969">
      <c r="A969" s="23" t="s">
        <v>14212</v>
      </c>
      <c r="B969" s="23" t="b">
        <v>1</v>
      </c>
      <c r="C969" s="23" t="b">
        <v>1</v>
      </c>
      <c r="D969" s="23" t="b">
        <v>1</v>
      </c>
      <c r="E969" s="23" t="b">
        <v>0</v>
      </c>
      <c r="F969" s="23" t="b">
        <v>0</v>
      </c>
      <c r="G969" s="23" t="b">
        <v>1</v>
      </c>
      <c r="H969" s="23" t="b">
        <v>1</v>
      </c>
      <c r="I969" s="23" t="b">
        <v>1</v>
      </c>
      <c r="J969" s="23" t="b">
        <v>0</v>
      </c>
      <c r="K969" s="23" t="b">
        <v>1</v>
      </c>
      <c r="L969" s="23" t="b">
        <v>0</v>
      </c>
      <c r="M969" s="23" t="b">
        <v>1</v>
      </c>
      <c r="N969" s="23" t="b">
        <v>1</v>
      </c>
      <c r="O969" s="51"/>
    </row>
    <row r="970">
      <c r="A970" s="23" t="s">
        <v>8992</v>
      </c>
      <c r="B970" s="23" t="b">
        <v>0</v>
      </c>
      <c r="C970" s="23" t="b">
        <v>0</v>
      </c>
      <c r="D970" s="23" t="b">
        <v>0</v>
      </c>
      <c r="E970" s="23" t="b">
        <v>0</v>
      </c>
      <c r="F970" s="23" t="b">
        <v>0</v>
      </c>
      <c r="G970" s="23" t="b">
        <v>0</v>
      </c>
      <c r="H970" s="23" t="b">
        <v>0</v>
      </c>
      <c r="I970" s="23" t="b">
        <v>0</v>
      </c>
      <c r="J970" s="23" t="b">
        <v>0</v>
      </c>
      <c r="K970" s="23" t="b">
        <v>0</v>
      </c>
      <c r="L970" s="23" t="b">
        <v>0</v>
      </c>
      <c r="M970" s="23" t="b">
        <v>1</v>
      </c>
      <c r="N970" s="23" t="b">
        <v>0</v>
      </c>
      <c r="O970" s="51"/>
    </row>
    <row r="971">
      <c r="A971" s="23" t="s">
        <v>8008</v>
      </c>
      <c r="B971" s="23" t="b">
        <v>0</v>
      </c>
      <c r="C971" s="23" t="b">
        <v>0</v>
      </c>
      <c r="D971" s="23" t="b">
        <v>0</v>
      </c>
      <c r="E971" s="23" t="b">
        <v>0</v>
      </c>
      <c r="F971" s="23" t="b">
        <v>0</v>
      </c>
      <c r="G971" s="23" t="b">
        <v>0</v>
      </c>
      <c r="H971" s="23" t="b">
        <v>0</v>
      </c>
      <c r="I971" s="23" t="b">
        <v>1</v>
      </c>
      <c r="J971" s="23" t="b">
        <v>0</v>
      </c>
      <c r="K971" s="23" t="b">
        <v>1</v>
      </c>
      <c r="L971" s="23" t="b">
        <v>0</v>
      </c>
      <c r="M971" s="23" t="b">
        <v>0</v>
      </c>
      <c r="N971" s="23" t="b">
        <v>0</v>
      </c>
      <c r="O971" s="51"/>
    </row>
    <row r="972">
      <c r="A972" s="23" t="s">
        <v>5155</v>
      </c>
      <c r="B972" s="23" t="b">
        <v>1</v>
      </c>
      <c r="C972" s="23" t="b">
        <v>1</v>
      </c>
      <c r="D972" s="23" t="b">
        <v>1</v>
      </c>
      <c r="E972" s="23" t="b">
        <v>0</v>
      </c>
      <c r="F972" s="23" t="b">
        <v>0</v>
      </c>
      <c r="G972" s="23" t="b">
        <v>1</v>
      </c>
      <c r="H972" s="23" t="b">
        <v>1</v>
      </c>
      <c r="I972" s="23" t="b">
        <v>1</v>
      </c>
      <c r="J972" s="23" t="b">
        <v>0</v>
      </c>
      <c r="K972" s="23" t="b">
        <v>0</v>
      </c>
      <c r="L972" s="23" t="b">
        <v>0</v>
      </c>
      <c r="M972" s="23" t="b">
        <v>1</v>
      </c>
      <c r="N972" s="23" t="b">
        <v>1</v>
      </c>
      <c r="O972" s="51"/>
    </row>
    <row r="973">
      <c r="A973" s="23" t="s">
        <v>8320</v>
      </c>
      <c r="B973" s="23" t="b">
        <v>0</v>
      </c>
      <c r="C973" s="23" t="b">
        <v>1</v>
      </c>
      <c r="D973" s="23" t="b">
        <v>0</v>
      </c>
      <c r="E973" s="23" t="b">
        <v>0</v>
      </c>
      <c r="F973" s="23" t="b">
        <v>0</v>
      </c>
      <c r="G973" s="23" t="b">
        <v>1</v>
      </c>
      <c r="H973" s="23" t="b">
        <v>0</v>
      </c>
      <c r="I973" s="23" t="b">
        <v>1</v>
      </c>
      <c r="J973" s="23" t="b">
        <v>0</v>
      </c>
      <c r="K973" s="23" t="b">
        <v>0</v>
      </c>
      <c r="L973" s="23" t="b">
        <v>0</v>
      </c>
      <c r="M973" s="23" t="b">
        <v>0</v>
      </c>
      <c r="N973" s="23" t="b">
        <v>1</v>
      </c>
      <c r="O973" s="51"/>
    </row>
    <row r="974">
      <c r="A974" s="23" t="s">
        <v>12718</v>
      </c>
      <c r="B974" s="23" t="b">
        <v>1</v>
      </c>
      <c r="C974" s="23" t="b">
        <v>1</v>
      </c>
      <c r="D974" s="23" t="b">
        <v>1</v>
      </c>
      <c r="E974" s="23" t="b">
        <v>0</v>
      </c>
      <c r="F974" s="23" t="b">
        <v>0</v>
      </c>
      <c r="G974" s="23" t="b">
        <v>0</v>
      </c>
      <c r="H974" s="23" t="b">
        <v>0</v>
      </c>
      <c r="I974" s="23" t="b">
        <v>1</v>
      </c>
      <c r="J974" s="23" t="b">
        <v>0</v>
      </c>
      <c r="K974" s="23" t="b">
        <v>1</v>
      </c>
      <c r="L974" s="23" t="b">
        <v>0</v>
      </c>
      <c r="M974" s="23" t="b">
        <v>1</v>
      </c>
      <c r="N974" s="23" t="b">
        <v>1</v>
      </c>
      <c r="O974" s="51"/>
    </row>
    <row r="975">
      <c r="A975" s="23" t="s">
        <v>11923</v>
      </c>
      <c r="B975" s="23" t="b">
        <v>0</v>
      </c>
      <c r="C975" s="23" t="b">
        <v>0</v>
      </c>
      <c r="D975" s="23" t="b">
        <v>0</v>
      </c>
      <c r="E975" s="23" t="b">
        <v>0</v>
      </c>
      <c r="F975" s="23" t="b">
        <v>0</v>
      </c>
      <c r="G975" s="23" t="b">
        <v>0</v>
      </c>
      <c r="H975" s="23" t="b">
        <v>0</v>
      </c>
      <c r="I975" s="23" t="b">
        <v>1</v>
      </c>
      <c r="J975" s="23" t="b">
        <v>0</v>
      </c>
      <c r="K975" s="23" t="b">
        <v>0</v>
      </c>
      <c r="L975" s="23" t="b">
        <v>0</v>
      </c>
      <c r="M975" s="23" t="b">
        <v>0</v>
      </c>
      <c r="N975" s="23" t="b">
        <v>0</v>
      </c>
      <c r="O975" s="51"/>
    </row>
    <row r="976">
      <c r="A976" s="23" t="s">
        <v>5453</v>
      </c>
      <c r="B976" s="23" t="b">
        <v>1</v>
      </c>
      <c r="C976" s="23" t="b">
        <v>1</v>
      </c>
      <c r="D976" s="23" t="b">
        <v>1</v>
      </c>
      <c r="E976" s="23" t="b">
        <v>0</v>
      </c>
      <c r="F976" s="23" t="b">
        <v>0</v>
      </c>
      <c r="G976" s="23" t="b">
        <v>1</v>
      </c>
      <c r="H976" s="23" t="b">
        <v>1</v>
      </c>
      <c r="I976" s="23" t="b">
        <v>1</v>
      </c>
      <c r="J976" s="23" t="b">
        <v>0</v>
      </c>
      <c r="K976" s="23" t="b">
        <v>1</v>
      </c>
      <c r="L976" s="23" t="b">
        <v>0</v>
      </c>
      <c r="M976" s="23" t="b">
        <v>1</v>
      </c>
      <c r="N976" s="23" t="b">
        <v>1</v>
      </c>
      <c r="O976" s="51"/>
    </row>
    <row r="977">
      <c r="A977" s="23" t="s">
        <v>12982</v>
      </c>
      <c r="B977" s="23" t="b">
        <v>0</v>
      </c>
      <c r="C977" s="23" t="b">
        <v>0</v>
      </c>
      <c r="D977" s="23" t="b">
        <v>0</v>
      </c>
      <c r="E977" s="23" t="b">
        <v>0</v>
      </c>
      <c r="F977" s="23" t="b">
        <v>0</v>
      </c>
      <c r="G977" s="23" t="b">
        <v>0</v>
      </c>
      <c r="H977" s="23" t="b">
        <v>0</v>
      </c>
      <c r="I977" s="23" t="b">
        <v>1</v>
      </c>
      <c r="J977" s="23" t="b">
        <v>0</v>
      </c>
      <c r="K977" s="23" t="b">
        <v>0</v>
      </c>
      <c r="L977" s="23" t="b">
        <v>0</v>
      </c>
      <c r="M977" s="23" t="b">
        <v>0</v>
      </c>
      <c r="N977" s="23" t="b">
        <v>0</v>
      </c>
      <c r="O977" s="51"/>
    </row>
    <row r="978">
      <c r="A978" s="23" t="s">
        <v>15153</v>
      </c>
      <c r="B978" s="23" t="b">
        <v>1</v>
      </c>
      <c r="C978" s="23" t="b">
        <v>1</v>
      </c>
      <c r="D978" s="23" t="b">
        <v>1</v>
      </c>
      <c r="E978" s="23" t="b">
        <v>1</v>
      </c>
      <c r="F978" s="23" t="b">
        <v>1</v>
      </c>
      <c r="G978" s="23" t="b">
        <v>1</v>
      </c>
      <c r="H978" s="23" t="b">
        <v>1</v>
      </c>
      <c r="I978" s="23" t="b">
        <v>1</v>
      </c>
      <c r="J978" s="23" t="b">
        <v>1</v>
      </c>
      <c r="K978" s="23" t="b">
        <v>1</v>
      </c>
      <c r="L978" s="23" t="b">
        <v>1</v>
      </c>
      <c r="M978" s="23" t="b">
        <v>1</v>
      </c>
      <c r="N978" s="23" t="b">
        <v>1</v>
      </c>
      <c r="O978" s="51"/>
    </row>
    <row r="979">
      <c r="A979" s="23" t="s">
        <v>2884</v>
      </c>
      <c r="B979" s="23" t="b">
        <v>0</v>
      </c>
      <c r="C979" s="23" t="b">
        <v>0</v>
      </c>
      <c r="D979" s="23" t="b">
        <v>0</v>
      </c>
      <c r="E979" s="23" t="b">
        <v>0</v>
      </c>
      <c r="F979" s="23" t="b">
        <v>0</v>
      </c>
      <c r="G979" s="23" t="b">
        <v>0</v>
      </c>
      <c r="H979" s="23" t="b">
        <v>0</v>
      </c>
      <c r="I979" s="23" t="b">
        <v>0</v>
      </c>
      <c r="J979" s="23" t="b">
        <v>0</v>
      </c>
      <c r="K979" s="23" t="b">
        <v>0</v>
      </c>
      <c r="L979" s="23" t="b">
        <v>0</v>
      </c>
      <c r="M979" s="23" t="b">
        <v>1</v>
      </c>
      <c r="N979" s="23" t="b">
        <v>0</v>
      </c>
      <c r="O979" s="51"/>
    </row>
    <row r="980">
      <c r="A980" s="23" t="s">
        <v>16166</v>
      </c>
      <c r="B980" s="23" t="b">
        <v>0</v>
      </c>
      <c r="C980" s="23" t="b">
        <v>1</v>
      </c>
      <c r="D980" s="23" t="b">
        <v>0</v>
      </c>
      <c r="E980" s="23" t="b">
        <v>1</v>
      </c>
      <c r="F980" s="23" t="b">
        <v>1</v>
      </c>
      <c r="G980" s="23" t="b">
        <v>1</v>
      </c>
      <c r="H980" s="23" t="b">
        <v>0</v>
      </c>
      <c r="I980" s="23" t="b">
        <v>1</v>
      </c>
      <c r="J980" s="23" t="b">
        <v>0</v>
      </c>
      <c r="K980" s="23" t="b">
        <v>0</v>
      </c>
      <c r="L980" s="23" t="b">
        <v>0</v>
      </c>
      <c r="M980" s="23" t="b">
        <v>0</v>
      </c>
      <c r="N980" s="23" t="b">
        <v>1</v>
      </c>
      <c r="O980" s="51"/>
    </row>
    <row r="981">
      <c r="A981" s="23" t="s">
        <v>16065</v>
      </c>
      <c r="B981" s="23" t="b">
        <v>1</v>
      </c>
      <c r="C981" s="23" t="b">
        <v>1</v>
      </c>
      <c r="D981" s="23" t="b">
        <v>1</v>
      </c>
      <c r="E981" s="23" t="b">
        <v>0</v>
      </c>
      <c r="F981" s="23" t="b">
        <v>0</v>
      </c>
      <c r="G981" s="23" t="b">
        <v>0</v>
      </c>
      <c r="H981" s="23" t="b">
        <v>0</v>
      </c>
      <c r="I981" s="23" t="b">
        <v>1</v>
      </c>
      <c r="J981" s="23" t="b">
        <v>1</v>
      </c>
      <c r="K981" s="23" t="b">
        <v>1</v>
      </c>
      <c r="L981" s="23" t="b">
        <v>1</v>
      </c>
      <c r="M981" s="23" t="b">
        <v>1</v>
      </c>
      <c r="N981" s="23" t="b">
        <v>1</v>
      </c>
      <c r="O981" s="51"/>
    </row>
    <row r="982">
      <c r="A982" s="23" t="s">
        <v>8954</v>
      </c>
      <c r="B982" s="23" t="b">
        <v>1</v>
      </c>
      <c r="C982" s="23" t="b">
        <v>1</v>
      </c>
      <c r="D982" s="23" t="b">
        <v>1</v>
      </c>
      <c r="E982" s="23" t="b">
        <v>0</v>
      </c>
      <c r="F982" s="23" t="b">
        <v>0</v>
      </c>
      <c r="G982" s="23" t="b">
        <v>0</v>
      </c>
      <c r="H982" s="23" t="b">
        <v>0</v>
      </c>
      <c r="I982" s="23" t="b">
        <v>1</v>
      </c>
      <c r="J982" s="23" t="b">
        <v>1</v>
      </c>
      <c r="K982" s="23" t="b">
        <v>1</v>
      </c>
      <c r="L982" s="23" t="b">
        <v>1</v>
      </c>
      <c r="M982" s="23" t="b">
        <v>1</v>
      </c>
      <c r="N982" s="23" t="b">
        <v>1</v>
      </c>
      <c r="O982" s="51"/>
    </row>
    <row r="983">
      <c r="A983" s="23" t="s">
        <v>13136</v>
      </c>
      <c r="B983" s="23" t="b">
        <v>1</v>
      </c>
      <c r="C983" s="23" t="b">
        <v>1</v>
      </c>
      <c r="D983" s="23" t="b">
        <v>1</v>
      </c>
      <c r="E983" s="23" t="b">
        <v>0</v>
      </c>
      <c r="F983" s="23" t="b">
        <v>0</v>
      </c>
      <c r="G983" s="23" t="b">
        <v>0</v>
      </c>
      <c r="H983" s="23" t="b">
        <v>0</v>
      </c>
      <c r="I983" s="23" t="b">
        <v>1</v>
      </c>
      <c r="J983" s="23" t="b">
        <v>0</v>
      </c>
      <c r="K983" s="23" t="b">
        <v>1</v>
      </c>
      <c r="L983" s="23" t="b">
        <v>0</v>
      </c>
      <c r="M983" s="23" t="b">
        <v>1</v>
      </c>
      <c r="N983" s="23" t="b">
        <v>1</v>
      </c>
      <c r="O983" s="51"/>
    </row>
    <row r="984">
      <c r="A984" s="23" t="s">
        <v>11381</v>
      </c>
      <c r="B984" s="23" t="b">
        <v>0</v>
      </c>
      <c r="C984" s="23" t="b">
        <v>0</v>
      </c>
      <c r="D984" s="23" t="b">
        <v>0</v>
      </c>
      <c r="E984" s="23" t="b">
        <v>0</v>
      </c>
      <c r="F984" s="23" t="b">
        <v>0</v>
      </c>
      <c r="G984" s="23" t="b">
        <v>0</v>
      </c>
      <c r="H984" s="23" t="b">
        <v>0</v>
      </c>
      <c r="I984" s="23" t="b">
        <v>1</v>
      </c>
      <c r="J984" s="23" t="b">
        <v>0</v>
      </c>
      <c r="K984" s="23" t="b">
        <v>1</v>
      </c>
      <c r="L984" s="23" t="b">
        <v>0</v>
      </c>
      <c r="M984" s="23" t="b">
        <v>0</v>
      </c>
      <c r="N984" s="23" t="b">
        <v>0</v>
      </c>
      <c r="O984" s="51"/>
    </row>
    <row r="985">
      <c r="A985" s="23" t="s">
        <v>543</v>
      </c>
      <c r="B985" s="23" t="b">
        <v>0</v>
      </c>
      <c r="C985" s="23" t="b">
        <v>0</v>
      </c>
      <c r="D985" s="23" t="b">
        <v>0</v>
      </c>
      <c r="E985" s="23" t="b">
        <v>0</v>
      </c>
      <c r="F985" s="23" t="b">
        <v>0</v>
      </c>
      <c r="G985" s="23" t="b">
        <v>0</v>
      </c>
      <c r="H985" s="23" t="b">
        <v>0</v>
      </c>
      <c r="I985" s="23" t="b">
        <v>0</v>
      </c>
      <c r="J985" s="23" t="b">
        <v>0</v>
      </c>
      <c r="K985" s="23" t="b">
        <v>0</v>
      </c>
      <c r="L985" s="23" t="b">
        <v>0</v>
      </c>
      <c r="M985" s="23" t="b">
        <v>1</v>
      </c>
      <c r="N985" s="23" t="b">
        <v>0</v>
      </c>
      <c r="O985" s="51"/>
    </row>
    <row r="986">
      <c r="A986" s="23" t="s">
        <v>1289</v>
      </c>
      <c r="B986" s="23" t="b">
        <v>1</v>
      </c>
      <c r="C986" s="23" t="b">
        <v>1</v>
      </c>
      <c r="D986" s="23" t="b">
        <v>1</v>
      </c>
      <c r="E986" s="23" t="b">
        <v>0</v>
      </c>
      <c r="F986" s="23" t="b">
        <v>0</v>
      </c>
      <c r="G986" s="23" t="b">
        <v>0</v>
      </c>
      <c r="H986" s="23" t="b">
        <v>0</v>
      </c>
      <c r="I986" s="23" t="b">
        <v>1</v>
      </c>
      <c r="J986" s="23" t="b">
        <v>0</v>
      </c>
      <c r="K986" s="23" t="b">
        <v>1</v>
      </c>
      <c r="L986" s="23" t="b">
        <v>0</v>
      </c>
      <c r="M986" s="23" t="b">
        <v>1</v>
      </c>
      <c r="N986" s="23" t="b">
        <v>1</v>
      </c>
      <c r="O986" s="51"/>
    </row>
    <row r="987">
      <c r="A987" s="23" t="s">
        <v>5592</v>
      </c>
      <c r="B987" s="23" t="b">
        <v>1</v>
      </c>
      <c r="C987" s="23" t="b">
        <v>1</v>
      </c>
      <c r="D987" s="23" t="b">
        <v>1</v>
      </c>
      <c r="E987" s="23" t="b">
        <v>0</v>
      </c>
      <c r="F987" s="23" t="b">
        <v>0</v>
      </c>
      <c r="G987" s="23" t="b">
        <v>0</v>
      </c>
      <c r="H987" s="23" t="b">
        <v>0</v>
      </c>
      <c r="I987" s="23" t="b">
        <v>1</v>
      </c>
      <c r="J987" s="23" t="b">
        <v>0</v>
      </c>
      <c r="K987" s="23" t="b">
        <v>1</v>
      </c>
      <c r="L987" s="23" t="b">
        <v>0</v>
      </c>
      <c r="M987" s="23" t="b">
        <v>1</v>
      </c>
      <c r="N987" s="23" t="b">
        <v>1</v>
      </c>
      <c r="O987" s="51"/>
    </row>
    <row r="988">
      <c r="A988" s="23" t="s">
        <v>9746</v>
      </c>
      <c r="B988" s="23" t="b">
        <v>1</v>
      </c>
      <c r="C988" s="23" t="b">
        <v>1</v>
      </c>
      <c r="D988" s="23" t="b">
        <v>1</v>
      </c>
      <c r="E988" s="23" t="b">
        <v>0</v>
      </c>
      <c r="F988" s="23" t="b">
        <v>0</v>
      </c>
      <c r="G988" s="23" t="b">
        <v>0</v>
      </c>
      <c r="H988" s="23" t="b">
        <v>0</v>
      </c>
      <c r="I988" s="23" t="b">
        <v>1</v>
      </c>
      <c r="J988" s="23" t="b">
        <v>0</v>
      </c>
      <c r="K988" s="23" t="b">
        <v>1</v>
      </c>
      <c r="L988" s="23" t="b">
        <v>0</v>
      </c>
      <c r="M988" s="23" t="b">
        <v>1</v>
      </c>
      <c r="N988" s="23" t="b">
        <v>1</v>
      </c>
      <c r="O988" s="51"/>
    </row>
    <row r="989">
      <c r="A989" s="23" t="s">
        <v>15345</v>
      </c>
      <c r="B989" s="23" t="b">
        <v>0</v>
      </c>
      <c r="C989" s="23" t="b">
        <v>0</v>
      </c>
      <c r="D989" s="23" t="b">
        <v>0</v>
      </c>
      <c r="E989" s="23" t="b">
        <v>0</v>
      </c>
      <c r="F989" s="23" t="b">
        <v>0</v>
      </c>
      <c r="G989" s="23" t="b">
        <v>0</v>
      </c>
      <c r="H989" s="23" t="b">
        <v>0</v>
      </c>
      <c r="I989" s="23" t="b">
        <v>0</v>
      </c>
      <c r="J989" s="23" t="b">
        <v>0</v>
      </c>
      <c r="K989" s="23" t="b">
        <v>0</v>
      </c>
      <c r="L989" s="23" t="b">
        <v>0</v>
      </c>
      <c r="M989" s="23" t="b">
        <v>1</v>
      </c>
      <c r="N989" s="23" t="b">
        <v>0</v>
      </c>
      <c r="O989" s="51"/>
    </row>
    <row r="990">
      <c r="A990" s="23" t="s">
        <v>526</v>
      </c>
      <c r="B990" s="23" t="b">
        <v>1</v>
      </c>
      <c r="C990" s="23" t="b">
        <v>1</v>
      </c>
      <c r="D990" s="23" t="b">
        <v>1</v>
      </c>
      <c r="E990" s="23" t="b">
        <v>0</v>
      </c>
      <c r="F990" s="23" t="b">
        <v>0</v>
      </c>
      <c r="G990" s="23" t="b">
        <v>0</v>
      </c>
      <c r="H990" s="23" t="b">
        <v>0</v>
      </c>
      <c r="I990" s="23" t="b">
        <v>1</v>
      </c>
      <c r="J990" s="23" t="b">
        <v>0</v>
      </c>
      <c r="K990" s="23" t="b">
        <v>1</v>
      </c>
      <c r="L990" s="23" t="b">
        <v>0</v>
      </c>
      <c r="M990" s="23" t="b">
        <v>1</v>
      </c>
      <c r="N990" s="23" t="b">
        <v>1</v>
      </c>
      <c r="O990" s="51"/>
    </row>
    <row r="991">
      <c r="A991" s="23" t="s">
        <v>5925</v>
      </c>
      <c r="B991" s="23" t="b">
        <v>0</v>
      </c>
      <c r="C991" s="23" t="b">
        <v>0</v>
      </c>
      <c r="D991" s="23" t="b">
        <v>0</v>
      </c>
      <c r="E991" s="23" t="b">
        <v>0</v>
      </c>
      <c r="F991" s="23" t="b">
        <v>0</v>
      </c>
      <c r="G991" s="23" t="b">
        <v>0</v>
      </c>
      <c r="H991" s="23" t="b">
        <v>0</v>
      </c>
      <c r="I991" s="23" t="b">
        <v>1</v>
      </c>
      <c r="J991" s="23" t="b">
        <v>0</v>
      </c>
      <c r="K991" s="23" t="b">
        <v>0</v>
      </c>
      <c r="L991" s="23" t="b">
        <v>0</v>
      </c>
      <c r="M991" s="23" t="b">
        <v>0</v>
      </c>
      <c r="N991" s="23" t="b">
        <v>0</v>
      </c>
      <c r="O991" s="51"/>
    </row>
    <row r="992">
      <c r="A992" s="23" t="s">
        <v>3107</v>
      </c>
      <c r="B992" s="23" t="b">
        <v>1</v>
      </c>
      <c r="C992" s="23" t="b">
        <v>1</v>
      </c>
      <c r="D992" s="23" t="b">
        <v>1</v>
      </c>
      <c r="E992" s="23" t="b">
        <v>0</v>
      </c>
      <c r="F992" s="23" t="b">
        <v>0</v>
      </c>
      <c r="G992" s="23" t="b">
        <v>1</v>
      </c>
      <c r="H992" s="23" t="b">
        <v>1</v>
      </c>
      <c r="I992" s="23" t="b">
        <v>1</v>
      </c>
      <c r="J992" s="23" t="b">
        <v>0</v>
      </c>
      <c r="K992" s="23" t="b">
        <v>1</v>
      </c>
      <c r="L992" s="23" t="b">
        <v>0</v>
      </c>
      <c r="M992" s="23" t="b">
        <v>1</v>
      </c>
      <c r="N992" s="23" t="b">
        <v>1</v>
      </c>
      <c r="O992" s="51"/>
    </row>
    <row r="993">
      <c r="A993" s="23" t="s">
        <v>12725</v>
      </c>
      <c r="B993" s="23" t="b">
        <v>0</v>
      </c>
      <c r="C993" s="23" t="b">
        <v>0</v>
      </c>
      <c r="D993" s="23" t="b">
        <v>0</v>
      </c>
      <c r="E993" s="23" t="b">
        <v>0</v>
      </c>
      <c r="F993" s="23" t="b">
        <v>0</v>
      </c>
      <c r="G993" s="23" t="b">
        <v>0</v>
      </c>
      <c r="H993" s="23" t="b">
        <v>0</v>
      </c>
      <c r="I993" s="23" t="b">
        <v>0</v>
      </c>
      <c r="J993" s="23" t="b">
        <v>0</v>
      </c>
      <c r="K993" s="23" t="b">
        <v>0</v>
      </c>
      <c r="L993" s="23" t="b">
        <v>0</v>
      </c>
      <c r="M993" s="23" t="b">
        <v>1</v>
      </c>
      <c r="N993" s="23" t="b">
        <v>0</v>
      </c>
      <c r="O993" s="51"/>
    </row>
    <row r="994">
      <c r="A994" s="23" t="s">
        <v>14898</v>
      </c>
      <c r="B994" s="23" t="b">
        <v>1</v>
      </c>
      <c r="C994" s="23" t="b">
        <v>1</v>
      </c>
      <c r="D994" s="23" t="b">
        <v>1</v>
      </c>
      <c r="E994" s="23" t="b">
        <v>0</v>
      </c>
      <c r="F994" s="23" t="b">
        <v>0</v>
      </c>
      <c r="G994" s="23" t="b">
        <v>0</v>
      </c>
      <c r="H994" s="23" t="b">
        <v>0</v>
      </c>
      <c r="I994" s="23" t="b">
        <v>1</v>
      </c>
      <c r="J994" s="23" t="b">
        <v>0</v>
      </c>
      <c r="K994" s="23" t="b">
        <v>1</v>
      </c>
      <c r="L994" s="23" t="b">
        <v>0</v>
      </c>
      <c r="M994" s="23" t="b">
        <v>1</v>
      </c>
      <c r="N994" s="23" t="b">
        <v>1</v>
      </c>
      <c r="O994" s="51"/>
    </row>
    <row r="995">
      <c r="A995" s="23" t="s">
        <v>8240</v>
      </c>
      <c r="B995" s="23" t="b">
        <v>0</v>
      </c>
      <c r="C995" s="23" t="b">
        <v>0</v>
      </c>
      <c r="D995" s="23" t="b">
        <v>0</v>
      </c>
      <c r="E995" s="23" t="b">
        <v>0</v>
      </c>
      <c r="F995" s="23" t="b">
        <v>0</v>
      </c>
      <c r="G995" s="23" t="b">
        <v>0</v>
      </c>
      <c r="H995" s="23" t="b">
        <v>0</v>
      </c>
      <c r="I995" s="23" t="b">
        <v>0</v>
      </c>
      <c r="J995" s="23" t="b">
        <v>0</v>
      </c>
      <c r="K995" s="23" t="b">
        <v>0</v>
      </c>
      <c r="L995" s="23" t="b">
        <v>0</v>
      </c>
      <c r="M995" s="23" t="b">
        <v>0</v>
      </c>
      <c r="N995" s="23" t="b">
        <v>0</v>
      </c>
      <c r="O995" s="51"/>
    </row>
    <row r="996">
      <c r="A996" s="23" t="s">
        <v>12999</v>
      </c>
      <c r="B996" s="23" t="b">
        <v>1</v>
      </c>
      <c r="C996" s="23" t="b">
        <v>1</v>
      </c>
      <c r="D996" s="23" t="b">
        <v>1</v>
      </c>
      <c r="E996" s="23" t="b">
        <v>0</v>
      </c>
      <c r="F996" s="23" t="b">
        <v>0</v>
      </c>
      <c r="G996" s="23" t="b">
        <v>0</v>
      </c>
      <c r="H996" s="23" t="b">
        <v>0</v>
      </c>
      <c r="I996" s="23" t="b">
        <v>1</v>
      </c>
      <c r="J996" s="23" t="b">
        <v>0</v>
      </c>
      <c r="K996" s="23" t="b">
        <v>1</v>
      </c>
      <c r="L996" s="23" t="b">
        <v>0</v>
      </c>
      <c r="M996" s="23" t="b">
        <v>1</v>
      </c>
      <c r="N996" s="23" t="b">
        <v>1</v>
      </c>
      <c r="O996" s="51"/>
    </row>
    <row r="997">
      <c r="A997" s="23" t="s">
        <v>257</v>
      </c>
      <c r="B997" s="23" t="b">
        <v>1</v>
      </c>
      <c r="C997" s="23" t="b">
        <v>1</v>
      </c>
      <c r="D997" s="23" t="b">
        <v>1</v>
      </c>
      <c r="E997" s="23" t="b">
        <v>0</v>
      </c>
      <c r="F997" s="23" t="b">
        <v>0</v>
      </c>
      <c r="G997" s="23" t="b">
        <v>1</v>
      </c>
      <c r="H997" s="23" t="b">
        <v>1</v>
      </c>
      <c r="I997" s="23" t="b">
        <v>1</v>
      </c>
      <c r="J997" s="23" t="b">
        <v>0</v>
      </c>
      <c r="K997" s="23" t="b">
        <v>1</v>
      </c>
      <c r="L997" s="23" t="b">
        <v>0</v>
      </c>
      <c r="M997" s="23" t="b">
        <v>1</v>
      </c>
      <c r="N997" s="23" t="b">
        <v>1</v>
      </c>
      <c r="O997" s="51"/>
    </row>
    <row r="998">
      <c r="A998" s="23" t="s">
        <v>3611</v>
      </c>
      <c r="B998" s="23" t="b">
        <v>0</v>
      </c>
      <c r="C998" s="23" t="b">
        <v>0</v>
      </c>
      <c r="D998" s="23" t="b">
        <v>0</v>
      </c>
      <c r="E998" s="23" t="b">
        <v>0</v>
      </c>
      <c r="F998" s="23" t="b">
        <v>0</v>
      </c>
      <c r="G998" s="23" t="b">
        <v>0</v>
      </c>
      <c r="H998" s="23" t="b">
        <v>0</v>
      </c>
      <c r="I998" s="23" t="b">
        <v>0</v>
      </c>
      <c r="J998" s="23" t="b">
        <v>0</v>
      </c>
      <c r="K998" s="23" t="b">
        <v>0</v>
      </c>
      <c r="L998" s="23" t="b">
        <v>0</v>
      </c>
      <c r="M998" s="23" t="b">
        <v>1</v>
      </c>
      <c r="N998" s="23" t="b">
        <v>0</v>
      </c>
      <c r="O998" s="51"/>
    </row>
    <row r="999">
      <c r="A999" s="23" t="s">
        <v>5977</v>
      </c>
      <c r="B999" s="23" t="b">
        <v>0</v>
      </c>
      <c r="C999" s="23" t="b">
        <v>0</v>
      </c>
      <c r="D999" s="23" t="b">
        <v>0</v>
      </c>
      <c r="E999" s="23" t="b">
        <v>0</v>
      </c>
      <c r="F999" s="23" t="b">
        <v>0</v>
      </c>
      <c r="G999" s="23" t="b">
        <v>0</v>
      </c>
      <c r="H999" s="23" t="b">
        <v>0</v>
      </c>
      <c r="I999" s="23" t="b">
        <v>1</v>
      </c>
      <c r="J999" s="23" t="b">
        <v>0</v>
      </c>
      <c r="K999" s="23" t="b">
        <v>0</v>
      </c>
      <c r="L999" s="23" t="b">
        <v>0</v>
      </c>
      <c r="M999" s="23" t="b">
        <v>0</v>
      </c>
      <c r="N999" s="23" t="b">
        <v>0</v>
      </c>
      <c r="O999" s="51"/>
    </row>
    <row r="1000">
      <c r="A1000" s="23" t="s">
        <v>13369</v>
      </c>
      <c r="B1000" s="23" t="b">
        <v>0</v>
      </c>
      <c r="C1000" s="23" t="b">
        <v>0</v>
      </c>
      <c r="D1000" s="23" t="b">
        <v>0</v>
      </c>
      <c r="E1000" s="23" t="b">
        <v>0</v>
      </c>
      <c r="F1000" s="23" t="b">
        <v>0</v>
      </c>
      <c r="G1000" s="23" t="b">
        <v>0</v>
      </c>
      <c r="H1000" s="23" t="b">
        <v>0</v>
      </c>
      <c r="I1000" s="23" t="b">
        <v>1</v>
      </c>
      <c r="J1000" s="23" t="b">
        <v>0</v>
      </c>
      <c r="K1000" s="23" t="b">
        <v>1</v>
      </c>
      <c r="L1000" s="23" t="b">
        <v>0</v>
      </c>
      <c r="M1000" s="23" t="b">
        <v>0</v>
      </c>
      <c r="N1000" s="23" t="b">
        <v>0</v>
      </c>
      <c r="O1000" s="51"/>
    </row>
    <row r="1001">
      <c r="A1001" s="23" t="s">
        <v>15161</v>
      </c>
      <c r="B1001" s="23" t="b">
        <v>1</v>
      </c>
      <c r="C1001" s="23" t="b">
        <v>1</v>
      </c>
      <c r="D1001" s="23" t="b">
        <v>1</v>
      </c>
      <c r="E1001" s="23" t="b">
        <v>1</v>
      </c>
      <c r="F1001" s="23" t="b">
        <v>1</v>
      </c>
      <c r="G1001" s="23" t="b">
        <v>1</v>
      </c>
      <c r="H1001" s="23" t="b">
        <v>1</v>
      </c>
      <c r="I1001" s="23" t="b">
        <v>1</v>
      </c>
      <c r="J1001" s="23" t="b">
        <v>1</v>
      </c>
      <c r="K1001" s="23" t="b">
        <v>1</v>
      </c>
      <c r="L1001" s="23" t="b">
        <v>1</v>
      </c>
      <c r="M1001" s="23" t="b">
        <v>1</v>
      </c>
      <c r="N1001" s="23" t="b">
        <v>1</v>
      </c>
      <c r="O1001" s="51"/>
    </row>
    <row r="1002">
      <c r="A1002" s="23" t="s">
        <v>7860</v>
      </c>
      <c r="B1002" s="23" t="b">
        <v>1</v>
      </c>
      <c r="C1002" s="23" t="b">
        <v>1</v>
      </c>
      <c r="D1002" s="23" t="b">
        <v>1</v>
      </c>
      <c r="E1002" s="23" t="b">
        <v>0</v>
      </c>
      <c r="F1002" s="23" t="b">
        <v>0</v>
      </c>
      <c r="G1002" s="23" t="b">
        <v>0</v>
      </c>
      <c r="H1002" s="23" t="b">
        <v>0</v>
      </c>
      <c r="I1002" s="23" t="b">
        <v>1</v>
      </c>
      <c r="J1002" s="23" t="b">
        <v>0</v>
      </c>
      <c r="K1002" s="23" t="b">
        <v>1</v>
      </c>
      <c r="L1002" s="23" t="b">
        <v>0</v>
      </c>
      <c r="M1002" s="23" t="b">
        <v>1</v>
      </c>
      <c r="N1002" s="23" t="b">
        <v>1</v>
      </c>
      <c r="O1002" s="51"/>
    </row>
    <row r="1003">
      <c r="A1003" s="23" t="s">
        <v>11951</v>
      </c>
      <c r="B1003" s="23" t="b">
        <v>1</v>
      </c>
      <c r="C1003" s="23" t="b">
        <v>1</v>
      </c>
      <c r="D1003" s="23" t="b">
        <v>1</v>
      </c>
      <c r="E1003" s="23" t="b">
        <v>0</v>
      </c>
      <c r="F1003" s="23" t="b">
        <v>0</v>
      </c>
      <c r="G1003" s="23" t="b">
        <v>1</v>
      </c>
      <c r="H1003" s="23" t="b">
        <v>1</v>
      </c>
      <c r="I1003" s="23" t="b">
        <v>1</v>
      </c>
      <c r="J1003" s="23" t="b">
        <v>0</v>
      </c>
      <c r="K1003" s="23" t="b">
        <v>1</v>
      </c>
      <c r="L1003" s="23" t="b">
        <v>0</v>
      </c>
      <c r="M1003" s="23" t="b">
        <v>1</v>
      </c>
      <c r="N1003" s="23" t="b">
        <v>1</v>
      </c>
      <c r="O1003" s="51"/>
    </row>
    <row r="1004">
      <c r="A1004" s="23" t="s">
        <v>217</v>
      </c>
      <c r="B1004" s="23" t="b">
        <v>1</v>
      </c>
      <c r="C1004" s="23" t="b">
        <v>1</v>
      </c>
      <c r="D1004" s="23" t="b">
        <v>1</v>
      </c>
      <c r="E1004" s="23" t="b">
        <v>0</v>
      </c>
      <c r="F1004" s="23" t="b">
        <v>0</v>
      </c>
      <c r="G1004" s="23" t="b">
        <v>0</v>
      </c>
      <c r="H1004" s="23" t="b">
        <v>0</v>
      </c>
      <c r="I1004" s="23" t="b">
        <v>1</v>
      </c>
      <c r="J1004" s="23" t="b">
        <v>1</v>
      </c>
      <c r="K1004" s="23" t="b">
        <v>1</v>
      </c>
      <c r="L1004" s="23" t="b">
        <v>1</v>
      </c>
      <c r="M1004" s="23" t="b">
        <v>1</v>
      </c>
      <c r="N1004" s="23" t="b">
        <v>1</v>
      </c>
      <c r="O1004" s="51"/>
    </row>
    <row r="1005">
      <c r="A1005" s="23" t="s">
        <v>14280</v>
      </c>
      <c r="B1005" s="23" t="b">
        <v>1</v>
      </c>
      <c r="C1005" s="23" t="b">
        <v>1</v>
      </c>
      <c r="D1005" s="23" t="b">
        <v>1</v>
      </c>
      <c r="E1005" s="23" t="b">
        <v>1</v>
      </c>
      <c r="F1005" s="23" t="b">
        <v>1</v>
      </c>
      <c r="G1005" s="23" t="b">
        <v>1</v>
      </c>
      <c r="H1005" s="23" t="b">
        <v>1</v>
      </c>
      <c r="I1005" s="23" t="b">
        <v>1</v>
      </c>
      <c r="J1005" s="23" t="b">
        <v>1</v>
      </c>
      <c r="K1005" s="23" t="b">
        <v>1</v>
      </c>
      <c r="L1005" s="23" t="b">
        <v>1</v>
      </c>
      <c r="M1005" s="23" t="b">
        <v>1</v>
      </c>
      <c r="N1005" s="23" t="b">
        <v>1</v>
      </c>
      <c r="O1005" s="51"/>
    </row>
    <row r="1006">
      <c r="A1006" s="23" t="s">
        <v>6289</v>
      </c>
      <c r="B1006" s="23" t="b">
        <v>1</v>
      </c>
      <c r="C1006" s="23" t="b">
        <v>1</v>
      </c>
      <c r="D1006" s="23" t="b">
        <v>1</v>
      </c>
      <c r="E1006" s="23" t="b">
        <v>0</v>
      </c>
      <c r="F1006" s="23" t="b">
        <v>0</v>
      </c>
      <c r="G1006" s="23" t="b">
        <v>0</v>
      </c>
      <c r="H1006" s="23" t="b">
        <v>0</v>
      </c>
      <c r="I1006" s="23" t="b">
        <v>1</v>
      </c>
      <c r="J1006" s="23" t="b">
        <v>0</v>
      </c>
      <c r="K1006" s="23" t="b">
        <v>1</v>
      </c>
      <c r="L1006" s="23" t="b">
        <v>0</v>
      </c>
      <c r="M1006" s="23" t="b">
        <v>1</v>
      </c>
      <c r="N1006" s="23" t="b">
        <v>1</v>
      </c>
      <c r="O1006" s="51"/>
    </row>
    <row r="1007">
      <c r="A1007" s="23" t="s">
        <v>12839</v>
      </c>
      <c r="B1007" s="23" t="b">
        <v>1</v>
      </c>
      <c r="C1007" s="23" t="b">
        <v>1</v>
      </c>
      <c r="D1007" s="23" t="b">
        <v>1</v>
      </c>
      <c r="E1007" s="23" t="b">
        <v>0</v>
      </c>
      <c r="F1007" s="23" t="b">
        <v>0</v>
      </c>
      <c r="G1007" s="23" t="b">
        <v>1</v>
      </c>
      <c r="H1007" s="23" t="b">
        <v>1</v>
      </c>
      <c r="I1007" s="23" t="b">
        <v>1</v>
      </c>
      <c r="J1007" s="23" t="b">
        <v>0</v>
      </c>
      <c r="K1007" s="23" t="b">
        <v>1</v>
      </c>
      <c r="L1007" s="23" t="b">
        <v>0</v>
      </c>
      <c r="M1007" s="23" t="b">
        <v>1</v>
      </c>
      <c r="N1007" s="23" t="b">
        <v>1</v>
      </c>
      <c r="O1007" s="51"/>
    </row>
    <row r="1008">
      <c r="A1008" s="23" t="s">
        <v>15147</v>
      </c>
      <c r="B1008" s="23" t="b">
        <v>0</v>
      </c>
      <c r="C1008" s="23" t="b">
        <v>0</v>
      </c>
      <c r="D1008" s="23" t="b">
        <v>0</v>
      </c>
      <c r="E1008" s="23" t="b">
        <v>0</v>
      </c>
      <c r="F1008" s="23" t="b">
        <v>0</v>
      </c>
      <c r="G1008" s="23" t="b">
        <v>0</v>
      </c>
      <c r="H1008" s="23" t="b">
        <v>0</v>
      </c>
      <c r="I1008" s="23" t="b">
        <v>0</v>
      </c>
      <c r="J1008" s="23" t="b">
        <v>0</v>
      </c>
      <c r="K1008" s="23" t="b">
        <v>0</v>
      </c>
      <c r="L1008" s="23" t="b">
        <v>0</v>
      </c>
      <c r="M1008" s="23" t="b">
        <v>1</v>
      </c>
      <c r="N1008" s="23" t="b">
        <v>0</v>
      </c>
      <c r="O1008" s="51"/>
    </row>
    <row r="1009">
      <c r="A1009" s="23" t="s">
        <v>9700</v>
      </c>
      <c r="B1009" s="23" t="b">
        <v>1</v>
      </c>
      <c r="C1009" s="23" t="b">
        <v>1</v>
      </c>
      <c r="D1009" s="23" t="b">
        <v>1</v>
      </c>
      <c r="E1009" s="23" t="b">
        <v>0</v>
      </c>
      <c r="F1009" s="23" t="b">
        <v>0</v>
      </c>
      <c r="G1009" s="23" t="b">
        <v>0</v>
      </c>
      <c r="H1009" s="23" t="b">
        <v>0</v>
      </c>
      <c r="I1009" s="23" t="b">
        <v>1</v>
      </c>
      <c r="J1009" s="23" t="b">
        <v>0</v>
      </c>
      <c r="K1009" s="23" t="b">
        <v>0</v>
      </c>
      <c r="L1009" s="23" t="b">
        <v>0</v>
      </c>
      <c r="M1009" s="23" t="b">
        <v>1</v>
      </c>
      <c r="N1009" s="23" t="b">
        <v>1</v>
      </c>
      <c r="O1009" s="51"/>
    </row>
    <row r="1010">
      <c r="A1010" s="23" t="s">
        <v>219</v>
      </c>
      <c r="B1010" s="23" t="b">
        <v>1</v>
      </c>
      <c r="C1010" s="23" t="b">
        <v>1</v>
      </c>
      <c r="D1010" s="23" t="b">
        <v>1</v>
      </c>
      <c r="E1010" s="23" t="b">
        <v>0</v>
      </c>
      <c r="F1010" s="23" t="b">
        <v>0</v>
      </c>
      <c r="G1010" s="23" t="b">
        <v>0</v>
      </c>
      <c r="H1010" s="23" t="b">
        <v>0</v>
      </c>
      <c r="I1010" s="23" t="b">
        <v>1</v>
      </c>
      <c r="J1010" s="23" t="b">
        <v>1</v>
      </c>
      <c r="K1010" s="23" t="b">
        <v>1</v>
      </c>
      <c r="L1010" s="23" t="b">
        <v>1</v>
      </c>
      <c r="M1010" s="23" t="b">
        <v>1</v>
      </c>
      <c r="N1010" s="23" t="b">
        <v>1</v>
      </c>
      <c r="O1010" s="51"/>
    </row>
    <row r="1011">
      <c r="A1011" s="23" t="s">
        <v>13252</v>
      </c>
      <c r="B1011" s="23" t="b">
        <v>1</v>
      </c>
      <c r="C1011" s="23" t="b">
        <v>1</v>
      </c>
      <c r="D1011" s="23" t="b">
        <v>1</v>
      </c>
      <c r="E1011" s="23" t="b">
        <v>0</v>
      </c>
      <c r="F1011" s="23" t="b">
        <v>0</v>
      </c>
      <c r="G1011" s="23" t="b">
        <v>1</v>
      </c>
      <c r="H1011" s="23" t="b">
        <v>1</v>
      </c>
      <c r="I1011" s="23" t="b">
        <v>1</v>
      </c>
      <c r="J1011" s="23" t="b">
        <v>0</v>
      </c>
      <c r="K1011" s="23" t="b">
        <v>1</v>
      </c>
      <c r="L1011" s="23" t="b">
        <v>0</v>
      </c>
      <c r="M1011" s="23" t="b">
        <v>1</v>
      </c>
      <c r="N1011" s="23" t="b">
        <v>1</v>
      </c>
      <c r="O1011" s="51"/>
    </row>
    <row r="1012">
      <c r="A1012" s="23" t="s">
        <v>4483</v>
      </c>
      <c r="B1012" s="23" t="b">
        <v>0</v>
      </c>
      <c r="C1012" s="23" t="b">
        <v>0</v>
      </c>
      <c r="D1012" s="23" t="b">
        <v>0</v>
      </c>
      <c r="E1012" s="23" t="b">
        <v>0</v>
      </c>
      <c r="F1012" s="23" t="b">
        <v>0</v>
      </c>
      <c r="G1012" s="23" t="b">
        <v>0</v>
      </c>
      <c r="H1012" s="23" t="b">
        <v>0</v>
      </c>
      <c r="I1012" s="23" t="b">
        <v>0</v>
      </c>
      <c r="J1012" s="23" t="b">
        <v>0</v>
      </c>
      <c r="K1012" s="23" t="b">
        <v>0</v>
      </c>
      <c r="L1012" s="23" t="b">
        <v>0</v>
      </c>
      <c r="M1012" s="23" t="b">
        <v>1</v>
      </c>
      <c r="N1012" s="23" t="b">
        <v>0</v>
      </c>
      <c r="O1012" s="51"/>
    </row>
    <row r="1013">
      <c r="A1013" s="23" t="s">
        <v>15979</v>
      </c>
      <c r="B1013" s="23" t="b">
        <v>1</v>
      </c>
      <c r="C1013" s="23" t="b">
        <v>1</v>
      </c>
      <c r="D1013" s="23" t="b">
        <v>1</v>
      </c>
      <c r="E1013" s="23" t="b">
        <v>0</v>
      </c>
      <c r="F1013" s="23" t="b">
        <v>0</v>
      </c>
      <c r="G1013" s="23" t="b">
        <v>0</v>
      </c>
      <c r="H1013" s="23" t="b">
        <v>0</v>
      </c>
      <c r="I1013" s="23" t="b">
        <v>1</v>
      </c>
      <c r="J1013" s="23" t="b">
        <v>0</v>
      </c>
      <c r="K1013" s="23" t="b">
        <v>1</v>
      </c>
      <c r="L1013" s="23" t="b">
        <v>0</v>
      </c>
      <c r="M1013" s="23" t="b">
        <v>1</v>
      </c>
      <c r="N1013" s="23" t="b">
        <v>1</v>
      </c>
      <c r="O1013" s="51"/>
    </row>
    <row r="1014">
      <c r="A1014" s="23" t="s">
        <v>11883</v>
      </c>
      <c r="B1014" s="23" t="b">
        <v>1</v>
      </c>
      <c r="C1014" s="23" t="b">
        <v>1</v>
      </c>
      <c r="D1014" s="23" t="b">
        <v>1</v>
      </c>
      <c r="E1014" s="23" t="b">
        <v>0</v>
      </c>
      <c r="F1014" s="23" t="b">
        <v>0</v>
      </c>
      <c r="G1014" s="23" t="b">
        <v>0</v>
      </c>
      <c r="H1014" s="23" t="b">
        <v>0</v>
      </c>
      <c r="I1014" s="23" t="b">
        <v>1</v>
      </c>
      <c r="J1014" s="23" t="b">
        <v>1</v>
      </c>
      <c r="K1014" s="23" t="b">
        <v>1</v>
      </c>
      <c r="L1014" s="23" t="b">
        <v>1</v>
      </c>
      <c r="M1014" s="23" t="b">
        <v>1</v>
      </c>
      <c r="N1014" s="23" t="b">
        <v>1</v>
      </c>
      <c r="O1014" s="51"/>
    </row>
    <row r="1015">
      <c r="A1015" s="23" t="s">
        <v>14603</v>
      </c>
      <c r="B1015" s="23" t="b">
        <v>0</v>
      </c>
      <c r="C1015" s="23" t="b">
        <v>0</v>
      </c>
      <c r="D1015" s="23" t="b">
        <v>0</v>
      </c>
      <c r="E1015" s="23" t="b">
        <v>0</v>
      </c>
      <c r="F1015" s="23" t="b">
        <v>0</v>
      </c>
      <c r="G1015" s="23" t="b">
        <v>0</v>
      </c>
      <c r="H1015" s="23" t="b">
        <v>0</v>
      </c>
      <c r="I1015" s="23" t="b">
        <v>1</v>
      </c>
      <c r="J1015" s="23" t="b">
        <v>0</v>
      </c>
      <c r="K1015" s="23" t="b">
        <v>0</v>
      </c>
      <c r="L1015" s="23" t="b">
        <v>0</v>
      </c>
      <c r="M1015" s="23" t="b">
        <v>0</v>
      </c>
      <c r="N1015" s="23" t="b">
        <v>0</v>
      </c>
      <c r="O1015" s="51"/>
    </row>
    <row r="1016">
      <c r="A1016" s="23" t="s">
        <v>4730</v>
      </c>
      <c r="B1016" s="23" t="b">
        <v>1</v>
      </c>
      <c r="C1016" s="23" t="b">
        <v>1</v>
      </c>
      <c r="D1016" s="23" t="b">
        <v>1</v>
      </c>
      <c r="E1016" s="23" t="b">
        <v>0</v>
      </c>
      <c r="F1016" s="23" t="b">
        <v>0</v>
      </c>
      <c r="G1016" s="23" t="b">
        <v>0</v>
      </c>
      <c r="H1016" s="23" t="b">
        <v>0</v>
      </c>
      <c r="I1016" s="23" t="b">
        <v>1</v>
      </c>
      <c r="J1016" s="23" t="b">
        <v>0</v>
      </c>
      <c r="K1016" s="23" t="b">
        <v>1</v>
      </c>
      <c r="L1016" s="23" t="b">
        <v>0</v>
      </c>
      <c r="M1016" s="23" t="b">
        <v>1</v>
      </c>
      <c r="N1016" s="23" t="b">
        <v>1</v>
      </c>
      <c r="O1016" s="51"/>
    </row>
    <row r="1017">
      <c r="A1017" s="23" t="s">
        <v>12937</v>
      </c>
      <c r="B1017" s="23" t="b">
        <v>1</v>
      </c>
      <c r="C1017" s="23" t="b">
        <v>1</v>
      </c>
      <c r="D1017" s="23" t="b">
        <v>1</v>
      </c>
      <c r="E1017" s="23" t="b">
        <v>1</v>
      </c>
      <c r="F1017" s="23" t="b">
        <v>1</v>
      </c>
      <c r="G1017" s="23" t="b">
        <v>1</v>
      </c>
      <c r="H1017" s="23" t="b">
        <v>1</v>
      </c>
      <c r="I1017" s="23" t="b">
        <v>1</v>
      </c>
      <c r="J1017" s="23" t="b">
        <v>1</v>
      </c>
      <c r="K1017" s="23" t="b">
        <v>1</v>
      </c>
      <c r="L1017" s="23" t="b">
        <v>1</v>
      </c>
      <c r="M1017" s="23" t="b">
        <v>1</v>
      </c>
      <c r="N1017" s="23" t="b">
        <v>1</v>
      </c>
      <c r="O1017" s="51"/>
    </row>
    <row r="1018">
      <c r="A1018" s="23" t="s">
        <v>6913</v>
      </c>
      <c r="B1018" s="23" t="b">
        <v>1</v>
      </c>
      <c r="C1018" s="23" t="b">
        <v>1</v>
      </c>
      <c r="D1018" s="23" t="b">
        <v>1</v>
      </c>
      <c r="E1018" s="23" t="b">
        <v>1</v>
      </c>
      <c r="F1018" s="23" t="b">
        <v>1</v>
      </c>
      <c r="G1018" s="23" t="b">
        <v>1</v>
      </c>
      <c r="H1018" s="23" t="b">
        <v>1</v>
      </c>
      <c r="I1018" s="23" t="b">
        <v>1</v>
      </c>
      <c r="J1018" s="23" t="b">
        <v>1</v>
      </c>
      <c r="K1018" s="23" t="b">
        <v>1</v>
      </c>
      <c r="L1018" s="23" t="b">
        <v>1</v>
      </c>
      <c r="M1018" s="23" t="b">
        <v>1</v>
      </c>
      <c r="N1018" s="23" t="b">
        <v>1</v>
      </c>
      <c r="O1018" s="51"/>
    </row>
    <row r="1019">
      <c r="A1019" s="23" t="s">
        <v>2736</v>
      </c>
      <c r="B1019" s="23" t="b">
        <v>1</v>
      </c>
      <c r="C1019" s="23" t="b">
        <v>1</v>
      </c>
      <c r="D1019" s="23" t="b">
        <v>1</v>
      </c>
      <c r="E1019" s="23" t="b">
        <v>1</v>
      </c>
      <c r="F1019" s="23" t="b">
        <v>1</v>
      </c>
      <c r="G1019" s="23" t="b">
        <v>1</v>
      </c>
      <c r="H1019" s="23" t="b">
        <v>1</v>
      </c>
      <c r="I1019" s="23" t="b">
        <v>1</v>
      </c>
      <c r="J1019" s="23" t="b">
        <v>1</v>
      </c>
      <c r="K1019" s="23" t="b">
        <v>1</v>
      </c>
      <c r="L1019" s="23" t="b">
        <v>1</v>
      </c>
      <c r="M1019" s="23" t="b">
        <v>1</v>
      </c>
      <c r="N1019" s="23" t="b">
        <v>1</v>
      </c>
      <c r="O1019" s="51"/>
    </row>
    <row r="1020">
      <c r="A1020" s="23" t="s">
        <v>5670</v>
      </c>
      <c r="B1020" s="23" t="b">
        <v>1</v>
      </c>
      <c r="C1020" s="23" t="b">
        <v>1</v>
      </c>
      <c r="D1020" s="23" t="b">
        <v>1</v>
      </c>
      <c r="E1020" s="23" t="b">
        <v>0</v>
      </c>
      <c r="F1020" s="23" t="b">
        <v>0</v>
      </c>
      <c r="G1020" s="23" t="b">
        <v>0</v>
      </c>
      <c r="H1020" s="23" t="b">
        <v>0</v>
      </c>
      <c r="I1020" s="23" t="b">
        <v>1</v>
      </c>
      <c r="J1020" s="23" t="b">
        <v>0</v>
      </c>
      <c r="K1020" s="23" t="b">
        <v>1</v>
      </c>
      <c r="L1020" s="23" t="b">
        <v>0</v>
      </c>
      <c r="M1020" s="23" t="b">
        <v>1</v>
      </c>
      <c r="N1020" s="23" t="b">
        <v>1</v>
      </c>
      <c r="O1020" s="51"/>
    </row>
    <row r="1021">
      <c r="A1021" s="23" t="s">
        <v>10044</v>
      </c>
      <c r="B1021" s="23" t="b">
        <v>0</v>
      </c>
      <c r="C1021" s="23" t="b">
        <v>0</v>
      </c>
      <c r="D1021" s="23" t="b">
        <v>0</v>
      </c>
      <c r="E1021" s="23" t="b">
        <v>0</v>
      </c>
      <c r="F1021" s="23" t="b">
        <v>0</v>
      </c>
      <c r="G1021" s="23" t="b">
        <v>0</v>
      </c>
      <c r="H1021" s="23" t="b">
        <v>0</v>
      </c>
      <c r="I1021" s="23" t="b">
        <v>0</v>
      </c>
      <c r="J1021" s="23" t="b">
        <v>0</v>
      </c>
      <c r="K1021" s="23" t="b">
        <v>0</v>
      </c>
      <c r="L1021" s="23" t="b">
        <v>0</v>
      </c>
      <c r="M1021" s="23" t="b">
        <v>1</v>
      </c>
      <c r="N1021" s="23" t="b">
        <v>0</v>
      </c>
      <c r="O1021" s="51"/>
    </row>
    <row r="1022">
      <c r="A1022" s="23" t="s">
        <v>855</v>
      </c>
      <c r="B1022" s="23" t="b">
        <v>1</v>
      </c>
      <c r="C1022" s="23" t="b">
        <v>1</v>
      </c>
      <c r="D1022" s="23" t="b">
        <v>1</v>
      </c>
      <c r="E1022" s="23" t="b">
        <v>0</v>
      </c>
      <c r="F1022" s="23" t="b">
        <v>0</v>
      </c>
      <c r="G1022" s="23" t="b">
        <v>0</v>
      </c>
      <c r="H1022" s="23" t="b">
        <v>0</v>
      </c>
      <c r="I1022" s="23" t="b">
        <v>1</v>
      </c>
      <c r="J1022" s="23" t="b">
        <v>0</v>
      </c>
      <c r="K1022" s="23" t="b">
        <v>1</v>
      </c>
      <c r="L1022" s="23" t="b">
        <v>0</v>
      </c>
      <c r="M1022" s="23" t="b">
        <v>1</v>
      </c>
      <c r="N1022" s="23" t="b">
        <v>1</v>
      </c>
      <c r="O1022" s="51"/>
    </row>
    <row r="1023">
      <c r="A1023" s="23" t="s">
        <v>13955</v>
      </c>
      <c r="B1023" s="23" t="b">
        <v>1</v>
      </c>
      <c r="C1023" s="23" t="b">
        <v>1</v>
      </c>
      <c r="D1023" s="23" t="b">
        <v>1</v>
      </c>
      <c r="E1023" s="23" t="b">
        <v>0</v>
      </c>
      <c r="F1023" s="23" t="b">
        <v>0</v>
      </c>
      <c r="G1023" s="23" t="b">
        <v>0</v>
      </c>
      <c r="H1023" s="23" t="b">
        <v>0</v>
      </c>
      <c r="I1023" s="23" t="b">
        <v>1</v>
      </c>
      <c r="J1023" s="23" t="b">
        <v>0</v>
      </c>
      <c r="K1023" s="23" t="b">
        <v>1</v>
      </c>
      <c r="L1023" s="23" t="b">
        <v>0</v>
      </c>
      <c r="M1023" s="23" t="b">
        <v>1</v>
      </c>
      <c r="N1023" s="23" t="b">
        <v>1</v>
      </c>
      <c r="O1023" s="51"/>
    </row>
    <row r="1024">
      <c r="A1024" s="23" t="s">
        <v>2213</v>
      </c>
      <c r="B1024" s="23" t="b">
        <v>0</v>
      </c>
      <c r="C1024" s="23" t="b">
        <v>0</v>
      </c>
      <c r="D1024" s="23" t="b">
        <v>0</v>
      </c>
      <c r="E1024" s="23" t="b">
        <v>0</v>
      </c>
      <c r="F1024" s="23" t="b">
        <v>0</v>
      </c>
      <c r="G1024" s="23" t="b">
        <v>0</v>
      </c>
      <c r="H1024" s="23" t="b">
        <v>0</v>
      </c>
      <c r="I1024" s="23" t="b">
        <v>0</v>
      </c>
      <c r="J1024" s="23" t="b">
        <v>0</v>
      </c>
      <c r="K1024" s="23" t="b">
        <v>0</v>
      </c>
      <c r="L1024" s="23" t="b">
        <v>0</v>
      </c>
      <c r="M1024" s="23" t="b">
        <v>0</v>
      </c>
      <c r="N1024" s="23" t="b">
        <v>0</v>
      </c>
      <c r="O1024" s="51"/>
    </row>
    <row r="1025">
      <c r="A1025" s="23" t="s">
        <v>221</v>
      </c>
      <c r="B1025" s="23" t="b">
        <v>1</v>
      </c>
      <c r="C1025" s="23" t="b">
        <v>1</v>
      </c>
      <c r="D1025" s="23" t="b">
        <v>1</v>
      </c>
      <c r="E1025" s="23" t="b">
        <v>0</v>
      </c>
      <c r="F1025" s="23" t="b">
        <v>0</v>
      </c>
      <c r="G1025" s="23" t="b">
        <v>0</v>
      </c>
      <c r="H1025" s="23" t="b">
        <v>0</v>
      </c>
      <c r="I1025" s="23" t="b">
        <v>1</v>
      </c>
      <c r="J1025" s="23" t="b">
        <v>0</v>
      </c>
      <c r="K1025" s="23" t="b">
        <v>1</v>
      </c>
      <c r="L1025" s="23" t="b">
        <v>0</v>
      </c>
      <c r="M1025" s="23" t="b">
        <v>1</v>
      </c>
      <c r="N1025" s="23" t="b">
        <v>1</v>
      </c>
      <c r="O1025" s="51"/>
    </row>
    <row r="1026">
      <c r="A1026" s="23" t="s">
        <v>4479</v>
      </c>
      <c r="B1026" s="23" t="b">
        <v>1</v>
      </c>
      <c r="C1026" s="23" t="b">
        <v>1</v>
      </c>
      <c r="D1026" s="23" t="b">
        <v>0</v>
      </c>
      <c r="E1026" s="23" t="b">
        <v>0</v>
      </c>
      <c r="F1026" s="23" t="b">
        <v>0</v>
      </c>
      <c r="G1026" s="23" t="b">
        <v>1</v>
      </c>
      <c r="H1026" s="23" t="b">
        <v>1</v>
      </c>
      <c r="I1026" s="23" t="b">
        <v>1</v>
      </c>
      <c r="J1026" s="23" t="b">
        <v>1</v>
      </c>
      <c r="K1026" s="23" t="b">
        <v>1</v>
      </c>
      <c r="L1026" s="23" t="b">
        <v>1</v>
      </c>
      <c r="M1026" s="23" t="b">
        <v>1</v>
      </c>
      <c r="N1026" s="23" t="b">
        <v>1</v>
      </c>
      <c r="O1026" s="51"/>
    </row>
    <row r="1027">
      <c r="A1027" s="23" t="s">
        <v>2291</v>
      </c>
      <c r="B1027" s="23" t="b">
        <v>1</v>
      </c>
      <c r="C1027" s="23" t="b">
        <v>1</v>
      </c>
      <c r="D1027" s="23" t="b">
        <v>1</v>
      </c>
      <c r="E1027" s="23" t="b">
        <v>1</v>
      </c>
      <c r="F1027" s="23" t="b">
        <v>1</v>
      </c>
      <c r="G1027" s="23" t="b">
        <v>1</v>
      </c>
      <c r="H1027" s="23" t="b">
        <v>1</v>
      </c>
      <c r="I1027" s="23" t="b">
        <v>1</v>
      </c>
      <c r="J1027" s="23" t="b">
        <v>1</v>
      </c>
      <c r="K1027" s="23" t="b">
        <v>1</v>
      </c>
      <c r="L1027" s="23" t="b">
        <v>1</v>
      </c>
      <c r="M1027" s="23" t="b">
        <v>1</v>
      </c>
      <c r="N1027" s="23" t="b">
        <v>1</v>
      </c>
      <c r="O1027" s="51"/>
    </row>
    <row r="1028">
      <c r="A1028" s="23" t="s">
        <v>12067</v>
      </c>
      <c r="B1028" s="23" t="b">
        <v>0</v>
      </c>
      <c r="C1028" s="23" t="b">
        <v>0</v>
      </c>
      <c r="D1028" s="23" t="b">
        <v>0</v>
      </c>
      <c r="E1028" s="23" t="b">
        <v>0</v>
      </c>
      <c r="F1028" s="23" t="b">
        <v>0</v>
      </c>
      <c r="G1028" s="23" t="b">
        <v>0</v>
      </c>
      <c r="H1028" s="23" t="b">
        <v>0</v>
      </c>
      <c r="I1028" s="23" t="b">
        <v>0</v>
      </c>
      <c r="J1028" s="23" t="b">
        <v>0</v>
      </c>
      <c r="K1028" s="23" t="b">
        <v>0</v>
      </c>
      <c r="L1028" s="23" t="b">
        <v>0</v>
      </c>
      <c r="M1028" s="23" t="b">
        <v>1</v>
      </c>
      <c r="N1028" s="23" t="b">
        <v>0</v>
      </c>
      <c r="O1028" s="51"/>
    </row>
    <row r="1029">
      <c r="A1029" s="23" t="s">
        <v>13973</v>
      </c>
      <c r="B1029" s="23" t="b">
        <v>0</v>
      </c>
      <c r="C1029" s="23" t="b">
        <v>0</v>
      </c>
      <c r="D1029" s="23" t="b">
        <v>0</v>
      </c>
      <c r="E1029" s="23" t="b">
        <v>0</v>
      </c>
      <c r="F1029" s="23" t="b">
        <v>0</v>
      </c>
      <c r="G1029" s="23" t="b">
        <v>0</v>
      </c>
      <c r="H1029" s="23" t="b">
        <v>0</v>
      </c>
      <c r="I1029" s="23" t="b">
        <v>0</v>
      </c>
      <c r="J1029" s="23" t="b">
        <v>0</v>
      </c>
      <c r="K1029" s="23" t="b">
        <v>0</v>
      </c>
      <c r="L1029" s="23" t="b">
        <v>0</v>
      </c>
      <c r="M1029" s="23" t="b">
        <v>0</v>
      </c>
      <c r="N1029" s="23" t="b">
        <v>0</v>
      </c>
      <c r="O1029" s="51"/>
    </row>
    <row r="1030">
      <c r="A1030" s="23" t="s">
        <v>16894</v>
      </c>
      <c r="B1030" s="23" t="b">
        <v>1</v>
      </c>
      <c r="C1030" s="23" t="b">
        <v>1</v>
      </c>
      <c r="D1030" s="23" t="b">
        <v>1</v>
      </c>
      <c r="E1030" s="23" t="b">
        <v>1</v>
      </c>
      <c r="F1030" s="23" t="b">
        <v>1</v>
      </c>
      <c r="G1030" s="23" t="b">
        <v>1</v>
      </c>
      <c r="H1030" s="23" t="b">
        <v>1</v>
      </c>
      <c r="I1030" s="23" t="b">
        <v>1</v>
      </c>
      <c r="J1030" s="23" t="b">
        <v>1</v>
      </c>
      <c r="K1030" s="23" t="b">
        <v>1</v>
      </c>
      <c r="L1030" s="23" t="b">
        <v>1</v>
      </c>
      <c r="M1030" s="23" t="b">
        <v>1</v>
      </c>
      <c r="N1030" s="23" t="b">
        <v>1</v>
      </c>
      <c r="O1030" s="51"/>
    </row>
    <row r="1031">
      <c r="A1031" s="23" t="s">
        <v>10513</v>
      </c>
      <c r="B1031" s="23" t="b">
        <v>1</v>
      </c>
      <c r="C1031" s="23" t="b">
        <v>1</v>
      </c>
      <c r="D1031" s="23" t="b">
        <v>1</v>
      </c>
      <c r="E1031" s="23" t="b">
        <v>0</v>
      </c>
      <c r="F1031" s="23" t="b">
        <v>0</v>
      </c>
      <c r="G1031" s="23" t="b">
        <v>1</v>
      </c>
      <c r="H1031" s="23" t="b">
        <v>1</v>
      </c>
      <c r="I1031" s="23" t="b">
        <v>1</v>
      </c>
      <c r="J1031" s="23" t="b">
        <v>0</v>
      </c>
      <c r="K1031" s="23" t="b">
        <v>1</v>
      </c>
      <c r="L1031" s="23" t="b">
        <v>0</v>
      </c>
      <c r="M1031" s="23" t="b">
        <v>1</v>
      </c>
      <c r="N1031" s="23" t="b">
        <v>1</v>
      </c>
      <c r="O1031" s="51"/>
    </row>
    <row r="1032">
      <c r="A1032" s="23" t="s">
        <v>13654</v>
      </c>
      <c r="B1032" s="23" t="b">
        <v>1</v>
      </c>
      <c r="C1032" s="23" t="b">
        <v>1</v>
      </c>
      <c r="D1032" s="23" t="b">
        <v>1</v>
      </c>
      <c r="E1032" s="23" t="b">
        <v>0</v>
      </c>
      <c r="F1032" s="23" t="b">
        <v>0</v>
      </c>
      <c r="G1032" s="23" t="b">
        <v>0</v>
      </c>
      <c r="H1032" s="23" t="b">
        <v>0</v>
      </c>
      <c r="I1032" s="23" t="b">
        <v>1</v>
      </c>
      <c r="J1032" s="23" t="b">
        <v>0</v>
      </c>
      <c r="K1032" s="23" t="b">
        <v>1</v>
      </c>
      <c r="L1032" s="23" t="b">
        <v>0</v>
      </c>
      <c r="M1032" s="23" t="b">
        <v>1</v>
      </c>
      <c r="N1032" s="23" t="b">
        <v>1</v>
      </c>
      <c r="O1032" s="51"/>
    </row>
    <row r="1033">
      <c r="A1033" s="23" t="s">
        <v>9804</v>
      </c>
      <c r="B1033" s="23" t="b">
        <v>0</v>
      </c>
      <c r="C1033" s="23" t="b">
        <v>0</v>
      </c>
      <c r="D1033" s="23" t="b">
        <v>0</v>
      </c>
      <c r="E1033" s="23" t="b">
        <v>0</v>
      </c>
      <c r="F1033" s="23" t="b">
        <v>0</v>
      </c>
      <c r="G1033" s="23" t="b">
        <v>0</v>
      </c>
      <c r="H1033" s="23" t="b">
        <v>0</v>
      </c>
      <c r="I1033" s="23" t="b">
        <v>0</v>
      </c>
      <c r="J1033" s="23" t="b">
        <v>0</v>
      </c>
      <c r="K1033" s="23" t="b">
        <v>0</v>
      </c>
      <c r="L1033" s="23" t="b">
        <v>0</v>
      </c>
      <c r="M1033" s="23" t="b">
        <v>1</v>
      </c>
      <c r="N1033" s="23" t="b">
        <v>0</v>
      </c>
      <c r="O1033" s="51"/>
    </row>
    <row r="1034">
      <c r="A1034" s="23" t="s">
        <v>14589</v>
      </c>
      <c r="B1034" s="23" t="b">
        <v>1</v>
      </c>
      <c r="C1034" s="23" t="b">
        <v>1</v>
      </c>
      <c r="D1034" s="23" t="b">
        <v>1</v>
      </c>
      <c r="E1034" s="23" t="b">
        <v>0</v>
      </c>
      <c r="F1034" s="23" t="b">
        <v>0</v>
      </c>
      <c r="G1034" s="23" t="b">
        <v>1</v>
      </c>
      <c r="H1034" s="23" t="b">
        <v>1</v>
      </c>
      <c r="I1034" s="23" t="b">
        <v>1</v>
      </c>
      <c r="J1034" s="23" t="b">
        <v>0</v>
      </c>
      <c r="K1034" s="23" t="b">
        <v>1</v>
      </c>
      <c r="L1034" s="23" t="b">
        <v>0</v>
      </c>
      <c r="M1034" s="23" t="b">
        <v>1</v>
      </c>
      <c r="N1034" s="23" t="b">
        <v>1</v>
      </c>
      <c r="O1034" s="51"/>
    </row>
    <row r="1035">
      <c r="A1035" s="23" t="s">
        <v>11557</v>
      </c>
      <c r="B1035" s="23" t="b">
        <v>0</v>
      </c>
      <c r="C1035" s="23" t="b">
        <v>0</v>
      </c>
      <c r="D1035" s="23" t="b">
        <v>0</v>
      </c>
      <c r="E1035" s="23" t="b">
        <v>0</v>
      </c>
      <c r="F1035" s="23" t="b">
        <v>0</v>
      </c>
      <c r="G1035" s="23" t="b">
        <v>0</v>
      </c>
      <c r="H1035" s="23" t="b">
        <v>0</v>
      </c>
      <c r="I1035" s="23" t="b">
        <v>0</v>
      </c>
      <c r="J1035" s="23" t="b">
        <v>0</v>
      </c>
      <c r="K1035" s="23" t="b">
        <v>0</v>
      </c>
      <c r="L1035" s="23" t="b">
        <v>0</v>
      </c>
      <c r="M1035" s="23" t="b">
        <v>0</v>
      </c>
      <c r="N1035" s="23" t="b">
        <v>0</v>
      </c>
      <c r="O1035" s="51"/>
    </row>
    <row r="1036">
      <c r="A1036" s="23" t="s">
        <v>7639</v>
      </c>
      <c r="B1036" s="23" t="b">
        <v>1</v>
      </c>
      <c r="C1036" s="23" t="b">
        <v>1</v>
      </c>
      <c r="D1036" s="23" t="b">
        <v>1</v>
      </c>
      <c r="E1036" s="23" t="b">
        <v>0</v>
      </c>
      <c r="F1036" s="23" t="b">
        <v>0</v>
      </c>
      <c r="G1036" s="23" t="b">
        <v>0</v>
      </c>
      <c r="H1036" s="23" t="b">
        <v>0</v>
      </c>
      <c r="I1036" s="23" t="b">
        <v>1</v>
      </c>
      <c r="J1036" s="23" t="b">
        <v>0</v>
      </c>
      <c r="K1036" s="23" t="b">
        <v>1</v>
      </c>
      <c r="L1036" s="23" t="b">
        <v>0</v>
      </c>
      <c r="M1036" s="23" t="b">
        <v>1</v>
      </c>
      <c r="N1036" s="23" t="b">
        <v>1</v>
      </c>
      <c r="O1036" s="51"/>
    </row>
    <row r="1037">
      <c r="A1037" s="23" t="s">
        <v>6030</v>
      </c>
      <c r="B1037" s="23" t="b">
        <v>1</v>
      </c>
      <c r="C1037" s="23" t="b">
        <v>1</v>
      </c>
      <c r="D1037" s="23" t="b">
        <v>1</v>
      </c>
      <c r="E1037" s="23" t="b">
        <v>0</v>
      </c>
      <c r="F1037" s="23" t="b">
        <v>0</v>
      </c>
      <c r="G1037" s="23" t="b">
        <v>1</v>
      </c>
      <c r="H1037" s="23" t="b">
        <v>1</v>
      </c>
      <c r="I1037" s="23" t="b">
        <v>1</v>
      </c>
      <c r="J1037" s="23" t="b">
        <v>0</v>
      </c>
      <c r="K1037" s="23" t="b">
        <v>1</v>
      </c>
      <c r="L1037" s="23" t="b">
        <v>0</v>
      </c>
      <c r="M1037" s="23" t="b">
        <v>1</v>
      </c>
      <c r="N1037" s="23" t="b">
        <v>1</v>
      </c>
      <c r="O1037" s="51"/>
    </row>
    <row r="1038">
      <c r="A1038" s="23" t="s">
        <v>12275</v>
      </c>
      <c r="B1038" s="23" t="b">
        <v>0</v>
      </c>
      <c r="C1038" s="23" t="b">
        <v>0</v>
      </c>
      <c r="D1038" s="23" t="b">
        <v>0</v>
      </c>
      <c r="E1038" s="23" t="b">
        <v>0</v>
      </c>
      <c r="F1038" s="23" t="b">
        <v>0</v>
      </c>
      <c r="G1038" s="23" t="b">
        <v>0</v>
      </c>
      <c r="H1038" s="23" t="b">
        <v>0</v>
      </c>
      <c r="I1038" s="23" t="b">
        <v>0</v>
      </c>
      <c r="J1038" s="23" t="b">
        <v>0</v>
      </c>
      <c r="K1038" s="23" t="b">
        <v>0</v>
      </c>
      <c r="L1038" s="23" t="b">
        <v>0</v>
      </c>
      <c r="M1038" s="23" t="b">
        <v>1</v>
      </c>
      <c r="N1038" s="23" t="b">
        <v>0</v>
      </c>
      <c r="O1038" s="51"/>
    </row>
    <row r="1039">
      <c r="A1039" s="23" t="s">
        <v>222</v>
      </c>
      <c r="B1039" s="23" t="b">
        <v>1</v>
      </c>
      <c r="C1039" s="23" t="b">
        <v>1</v>
      </c>
      <c r="D1039" s="23" t="b">
        <v>1</v>
      </c>
      <c r="E1039" s="23" t="b">
        <v>0</v>
      </c>
      <c r="F1039" s="23" t="b">
        <v>0</v>
      </c>
      <c r="G1039" s="23" t="b">
        <v>0</v>
      </c>
      <c r="H1039" s="23" t="b">
        <v>0</v>
      </c>
      <c r="I1039" s="23" t="b">
        <v>1</v>
      </c>
      <c r="J1039" s="23" t="b">
        <v>0</v>
      </c>
      <c r="K1039" s="23" t="b">
        <v>1</v>
      </c>
      <c r="L1039" s="23" t="b">
        <v>0</v>
      </c>
      <c r="M1039" s="23" t="b">
        <v>1</v>
      </c>
      <c r="N1039" s="23" t="b">
        <v>1</v>
      </c>
      <c r="O1039" s="51"/>
    </row>
    <row r="1040">
      <c r="A1040" s="23" t="s">
        <v>223</v>
      </c>
      <c r="B1040" s="23" t="b">
        <v>1</v>
      </c>
      <c r="C1040" s="23" t="b">
        <v>1</v>
      </c>
      <c r="D1040" s="23" t="b">
        <v>1</v>
      </c>
      <c r="E1040" s="23" t="b">
        <v>0</v>
      </c>
      <c r="F1040" s="23" t="b">
        <v>0</v>
      </c>
      <c r="G1040" s="23" t="b">
        <v>0</v>
      </c>
      <c r="H1040" s="23" t="b">
        <v>0</v>
      </c>
      <c r="I1040" s="23" t="b">
        <v>1</v>
      </c>
      <c r="J1040" s="23" t="b">
        <v>0</v>
      </c>
      <c r="K1040" s="23" t="b">
        <v>1</v>
      </c>
      <c r="L1040" s="23" t="b">
        <v>0</v>
      </c>
      <c r="M1040" s="23" t="b">
        <v>1</v>
      </c>
      <c r="N1040" s="23" t="b">
        <v>1</v>
      </c>
      <c r="O1040" s="51"/>
    </row>
    <row r="1041">
      <c r="A1041" s="23" t="s">
        <v>12512</v>
      </c>
      <c r="B1041" s="23" t="b">
        <v>0</v>
      </c>
      <c r="C1041" s="23" t="b">
        <v>0</v>
      </c>
      <c r="D1041" s="23" t="b">
        <v>0</v>
      </c>
      <c r="E1041" s="23" t="b">
        <v>0</v>
      </c>
      <c r="F1041" s="23" t="b">
        <v>0</v>
      </c>
      <c r="G1041" s="23" t="b">
        <v>0</v>
      </c>
      <c r="H1041" s="23" t="b">
        <v>0</v>
      </c>
      <c r="I1041" s="23" t="b">
        <v>1</v>
      </c>
      <c r="J1041" s="23" t="b">
        <v>0</v>
      </c>
      <c r="K1041" s="23" t="b">
        <v>1</v>
      </c>
      <c r="L1041" s="23" t="b">
        <v>0</v>
      </c>
      <c r="M1041" s="23" t="b">
        <v>0</v>
      </c>
      <c r="N1041" s="23" t="b">
        <v>0</v>
      </c>
      <c r="O1041" s="51"/>
    </row>
    <row r="1042">
      <c r="A1042" s="23" t="s">
        <v>4563</v>
      </c>
      <c r="B1042" s="23" t="b">
        <v>0</v>
      </c>
      <c r="C1042" s="23" t="b">
        <v>0</v>
      </c>
      <c r="D1042" s="23" t="b">
        <v>0</v>
      </c>
      <c r="E1042" s="23" t="b">
        <v>0</v>
      </c>
      <c r="F1042" s="23" t="b">
        <v>0</v>
      </c>
      <c r="G1042" s="23" t="b">
        <v>0</v>
      </c>
      <c r="H1042" s="23" t="b">
        <v>0</v>
      </c>
      <c r="I1042" s="23" t="b">
        <v>0</v>
      </c>
      <c r="J1042" s="23" t="b">
        <v>0</v>
      </c>
      <c r="K1042" s="23" t="b">
        <v>0</v>
      </c>
      <c r="L1042" s="23" t="b">
        <v>0</v>
      </c>
      <c r="M1042" s="23" t="b">
        <v>1</v>
      </c>
      <c r="N1042" s="23" t="b">
        <v>0</v>
      </c>
      <c r="O1042" s="51"/>
    </row>
    <row r="1043">
      <c r="A1043" s="23" t="s">
        <v>6041</v>
      </c>
      <c r="B1043" s="23" t="b">
        <v>1</v>
      </c>
      <c r="C1043" s="23" t="b">
        <v>1</v>
      </c>
      <c r="D1043" s="23" t="b">
        <v>1</v>
      </c>
      <c r="E1043" s="23" t="b">
        <v>0</v>
      </c>
      <c r="F1043" s="23" t="b">
        <v>0</v>
      </c>
      <c r="G1043" s="23" t="b">
        <v>1</v>
      </c>
      <c r="H1043" s="23" t="b">
        <v>1</v>
      </c>
      <c r="I1043" s="23" t="b">
        <v>1</v>
      </c>
      <c r="J1043" s="23" t="b">
        <v>0</v>
      </c>
      <c r="K1043" s="23" t="b">
        <v>1</v>
      </c>
      <c r="L1043" s="23" t="b">
        <v>0</v>
      </c>
      <c r="M1043" s="23" t="b">
        <v>1</v>
      </c>
      <c r="N1043" s="23" t="b">
        <v>1</v>
      </c>
      <c r="O1043" s="51"/>
    </row>
    <row r="1044">
      <c r="A1044" s="23" t="s">
        <v>13562</v>
      </c>
      <c r="B1044" s="23" t="b">
        <v>0</v>
      </c>
      <c r="C1044" s="23" t="b">
        <v>0</v>
      </c>
      <c r="D1044" s="23" t="b">
        <v>0</v>
      </c>
      <c r="E1044" s="23" t="b">
        <v>0</v>
      </c>
      <c r="F1044" s="23" t="b">
        <v>0</v>
      </c>
      <c r="G1044" s="23" t="b">
        <v>0</v>
      </c>
      <c r="H1044" s="23" t="b">
        <v>0</v>
      </c>
      <c r="I1044" s="23" t="b">
        <v>0</v>
      </c>
      <c r="J1044" s="23" t="b">
        <v>0</v>
      </c>
      <c r="K1044" s="23" t="b">
        <v>0</v>
      </c>
      <c r="L1044" s="23" t="b">
        <v>0</v>
      </c>
      <c r="M1044" s="23" t="b">
        <v>1</v>
      </c>
      <c r="N1044" s="23" t="b">
        <v>0</v>
      </c>
      <c r="O1044" s="51"/>
    </row>
    <row r="1045">
      <c r="A1045" s="23" t="s">
        <v>3137</v>
      </c>
      <c r="B1045" s="23" t="b">
        <v>1</v>
      </c>
      <c r="C1045" s="23" t="b">
        <v>1</v>
      </c>
      <c r="D1045" s="23" t="b">
        <v>1</v>
      </c>
      <c r="E1045" s="23" t="b">
        <v>1</v>
      </c>
      <c r="F1045" s="23" t="b">
        <v>1</v>
      </c>
      <c r="G1045" s="23" t="b">
        <v>1</v>
      </c>
      <c r="H1045" s="23" t="b">
        <v>1</v>
      </c>
      <c r="I1045" s="23" t="b">
        <v>1</v>
      </c>
      <c r="J1045" s="23" t="b">
        <v>1</v>
      </c>
      <c r="K1045" s="23" t="b">
        <v>1</v>
      </c>
      <c r="L1045" s="23" t="b">
        <v>1</v>
      </c>
      <c r="M1045" s="23" t="b">
        <v>1</v>
      </c>
      <c r="N1045" s="23" t="b">
        <v>1</v>
      </c>
      <c r="O1045" s="51"/>
    </row>
    <row r="1046">
      <c r="A1046" s="23" t="s">
        <v>2632</v>
      </c>
      <c r="B1046" s="23" t="b">
        <v>1</v>
      </c>
      <c r="C1046" s="23" t="b">
        <v>1</v>
      </c>
      <c r="D1046" s="23" t="b">
        <v>1</v>
      </c>
      <c r="E1046" s="23" t="b">
        <v>0</v>
      </c>
      <c r="F1046" s="23" t="b">
        <v>0</v>
      </c>
      <c r="G1046" s="23" t="b">
        <v>1</v>
      </c>
      <c r="H1046" s="23" t="b">
        <v>1</v>
      </c>
      <c r="I1046" s="23" t="b">
        <v>1</v>
      </c>
      <c r="J1046" s="23" t="b">
        <v>0</v>
      </c>
      <c r="K1046" s="23" t="b">
        <v>1</v>
      </c>
      <c r="L1046" s="23" t="b">
        <v>0</v>
      </c>
      <c r="M1046" s="23" t="b">
        <v>1</v>
      </c>
      <c r="N1046" s="23" t="b">
        <v>1</v>
      </c>
      <c r="O1046" s="51"/>
    </row>
    <row r="1047">
      <c r="A1047" s="23" t="s">
        <v>7498</v>
      </c>
      <c r="B1047" s="23" t="b">
        <v>1</v>
      </c>
      <c r="C1047" s="23" t="b">
        <v>1</v>
      </c>
      <c r="D1047" s="23" t="b">
        <v>1</v>
      </c>
      <c r="E1047" s="23" t="b">
        <v>0</v>
      </c>
      <c r="F1047" s="23" t="b">
        <v>0</v>
      </c>
      <c r="G1047" s="23" t="b">
        <v>1</v>
      </c>
      <c r="H1047" s="23" t="b">
        <v>1</v>
      </c>
      <c r="I1047" s="23" t="b">
        <v>1</v>
      </c>
      <c r="J1047" s="23" t="b">
        <v>0</v>
      </c>
      <c r="K1047" s="23" t="b">
        <v>1</v>
      </c>
      <c r="L1047" s="23" t="b">
        <v>0</v>
      </c>
      <c r="M1047" s="23" t="b">
        <v>1</v>
      </c>
      <c r="N1047" s="23" t="b">
        <v>1</v>
      </c>
      <c r="O1047" s="51"/>
    </row>
    <row r="1048">
      <c r="A1048" s="23" t="s">
        <v>607</v>
      </c>
      <c r="B1048" s="23" t="b">
        <v>1</v>
      </c>
      <c r="C1048" s="23" t="b">
        <v>1</v>
      </c>
      <c r="D1048" s="23" t="b">
        <v>1</v>
      </c>
      <c r="E1048" s="23" t="b">
        <v>0</v>
      </c>
      <c r="F1048" s="23" t="b">
        <v>0</v>
      </c>
      <c r="G1048" s="23" t="b">
        <v>0</v>
      </c>
      <c r="H1048" s="23" t="b">
        <v>0</v>
      </c>
      <c r="I1048" s="23" t="b">
        <v>1</v>
      </c>
      <c r="J1048" s="23" t="b">
        <v>0</v>
      </c>
      <c r="K1048" s="23" t="b">
        <v>1</v>
      </c>
      <c r="L1048" s="23" t="b">
        <v>0</v>
      </c>
      <c r="M1048" s="23" t="b">
        <v>1</v>
      </c>
      <c r="N1048" s="23" t="b">
        <v>1</v>
      </c>
      <c r="O1048" s="51"/>
    </row>
    <row r="1049">
      <c r="A1049" s="23" t="s">
        <v>6434</v>
      </c>
      <c r="B1049" s="23" t="b">
        <v>1</v>
      </c>
      <c r="C1049" s="23" t="b">
        <v>1</v>
      </c>
      <c r="D1049" s="23" t="b">
        <v>1</v>
      </c>
      <c r="E1049" s="23" t="b">
        <v>0</v>
      </c>
      <c r="F1049" s="23" t="b">
        <v>0</v>
      </c>
      <c r="G1049" s="23" t="b">
        <v>0</v>
      </c>
      <c r="H1049" s="23" t="b">
        <v>0</v>
      </c>
      <c r="I1049" s="23" t="b">
        <v>1</v>
      </c>
      <c r="J1049" s="23" t="b">
        <v>0</v>
      </c>
      <c r="K1049" s="23" t="b">
        <v>1</v>
      </c>
      <c r="L1049" s="23" t="b">
        <v>0</v>
      </c>
      <c r="M1049" s="23" t="b">
        <v>1</v>
      </c>
      <c r="N1049" s="23" t="b">
        <v>1</v>
      </c>
      <c r="O1049" s="51"/>
    </row>
    <row r="1050">
      <c r="A1050" s="23" t="s">
        <v>7092</v>
      </c>
      <c r="B1050" s="23" t="b">
        <v>0</v>
      </c>
      <c r="C1050" s="23" t="b">
        <v>0</v>
      </c>
      <c r="D1050" s="23" t="b">
        <v>0</v>
      </c>
      <c r="E1050" s="23" t="b">
        <v>0</v>
      </c>
      <c r="F1050" s="23" t="b">
        <v>0</v>
      </c>
      <c r="G1050" s="23" t="b">
        <v>0</v>
      </c>
      <c r="H1050" s="23" t="b">
        <v>0</v>
      </c>
      <c r="I1050" s="23" t="b">
        <v>0</v>
      </c>
      <c r="J1050" s="23" t="b">
        <v>0</v>
      </c>
      <c r="K1050" s="23" t="b">
        <v>0</v>
      </c>
      <c r="L1050" s="23" t="b">
        <v>0</v>
      </c>
      <c r="M1050" s="23" t="b">
        <v>1</v>
      </c>
      <c r="N1050" s="23" t="b">
        <v>0</v>
      </c>
      <c r="O1050" s="51"/>
    </row>
    <row r="1051">
      <c r="A1051" s="23" t="s">
        <v>1003</v>
      </c>
      <c r="B1051" s="23" t="b">
        <v>1</v>
      </c>
      <c r="C1051" s="23" t="b">
        <v>1</v>
      </c>
      <c r="D1051" s="23" t="b">
        <v>1</v>
      </c>
      <c r="E1051" s="23" t="b">
        <v>0</v>
      </c>
      <c r="F1051" s="23" t="b">
        <v>0</v>
      </c>
      <c r="G1051" s="23" t="b">
        <v>0</v>
      </c>
      <c r="H1051" s="23" t="b">
        <v>0</v>
      </c>
      <c r="I1051" s="23" t="b">
        <v>1</v>
      </c>
      <c r="J1051" s="23" t="b">
        <v>0</v>
      </c>
      <c r="K1051" s="23" t="b">
        <v>1</v>
      </c>
      <c r="L1051" s="23" t="b">
        <v>0</v>
      </c>
      <c r="M1051" s="23" t="b">
        <v>1</v>
      </c>
      <c r="N1051" s="23" t="b">
        <v>1</v>
      </c>
      <c r="O1051" s="51"/>
    </row>
    <row r="1052">
      <c r="A1052" s="23" t="s">
        <v>9795</v>
      </c>
      <c r="B1052" s="23" t="b">
        <v>1</v>
      </c>
      <c r="C1052" s="23" t="b">
        <v>1</v>
      </c>
      <c r="D1052" s="23" t="b">
        <v>1</v>
      </c>
      <c r="E1052" s="23" t="b">
        <v>0</v>
      </c>
      <c r="F1052" s="23" t="b">
        <v>0</v>
      </c>
      <c r="G1052" s="23" t="b">
        <v>0</v>
      </c>
      <c r="H1052" s="23" t="b">
        <v>0</v>
      </c>
      <c r="I1052" s="23" t="b">
        <v>1</v>
      </c>
      <c r="J1052" s="23" t="b">
        <v>0</v>
      </c>
      <c r="K1052" s="23" t="b">
        <v>1</v>
      </c>
      <c r="L1052" s="23" t="b">
        <v>0</v>
      </c>
      <c r="M1052" s="23" t="b">
        <v>1</v>
      </c>
      <c r="N1052" s="23" t="b">
        <v>1</v>
      </c>
      <c r="O1052" s="51"/>
    </row>
    <row r="1053">
      <c r="A1053" s="23" t="s">
        <v>14468</v>
      </c>
      <c r="B1053" s="23" t="b">
        <v>1</v>
      </c>
      <c r="C1053" s="23" t="b">
        <v>1</v>
      </c>
      <c r="D1053" s="23" t="b">
        <v>1</v>
      </c>
      <c r="E1053" s="23" t="b">
        <v>0</v>
      </c>
      <c r="F1053" s="23" t="b">
        <v>0</v>
      </c>
      <c r="G1053" s="23" t="b">
        <v>0</v>
      </c>
      <c r="H1053" s="23" t="b">
        <v>0</v>
      </c>
      <c r="I1053" s="23" t="b">
        <v>1</v>
      </c>
      <c r="J1053" s="23" t="b">
        <v>0</v>
      </c>
      <c r="K1053" s="23" t="b">
        <v>1</v>
      </c>
      <c r="L1053" s="23" t="b">
        <v>0</v>
      </c>
      <c r="M1053" s="23" t="b">
        <v>1</v>
      </c>
      <c r="N1053" s="23" t="b">
        <v>1</v>
      </c>
      <c r="O1053" s="51"/>
    </row>
    <row r="1054">
      <c r="A1054" s="23" t="s">
        <v>8171</v>
      </c>
      <c r="B1054" s="23" t="b">
        <v>1</v>
      </c>
      <c r="C1054" s="23" t="b">
        <v>1</v>
      </c>
      <c r="D1054" s="23" t="b">
        <v>1</v>
      </c>
      <c r="E1054" s="23" t="b">
        <v>0</v>
      </c>
      <c r="F1054" s="23" t="b">
        <v>0</v>
      </c>
      <c r="G1054" s="23" t="b">
        <v>1</v>
      </c>
      <c r="H1054" s="23" t="b">
        <v>1</v>
      </c>
      <c r="I1054" s="23" t="b">
        <v>1</v>
      </c>
      <c r="J1054" s="23" t="b">
        <v>0</v>
      </c>
      <c r="K1054" s="23" t="b">
        <v>1</v>
      </c>
      <c r="L1054" s="23" t="b">
        <v>0</v>
      </c>
      <c r="M1054" s="23" t="b">
        <v>1</v>
      </c>
      <c r="N1054" s="23" t="b">
        <v>1</v>
      </c>
      <c r="O1054" s="51"/>
    </row>
    <row r="1055">
      <c r="A1055" s="23" t="s">
        <v>7478</v>
      </c>
      <c r="B1055" s="23" t="b">
        <v>1</v>
      </c>
      <c r="C1055" s="23" t="b">
        <v>1</v>
      </c>
      <c r="D1055" s="23" t="b">
        <v>1</v>
      </c>
      <c r="E1055" s="23" t="b">
        <v>0</v>
      </c>
      <c r="F1055" s="23" t="b">
        <v>0</v>
      </c>
      <c r="G1055" s="23" t="b">
        <v>0</v>
      </c>
      <c r="H1055" s="23" t="b">
        <v>0</v>
      </c>
      <c r="I1055" s="23" t="b">
        <v>1</v>
      </c>
      <c r="J1055" s="23" t="b">
        <v>0</v>
      </c>
      <c r="K1055" s="23" t="b">
        <v>1</v>
      </c>
      <c r="L1055" s="23" t="b">
        <v>0</v>
      </c>
      <c r="M1055" s="23" t="b">
        <v>1</v>
      </c>
      <c r="N1055" s="23" t="b">
        <v>1</v>
      </c>
      <c r="O1055" s="51"/>
    </row>
    <row r="1056">
      <c r="A1056" s="23" t="s">
        <v>5324</v>
      </c>
      <c r="B1056" s="23" t="b">
        <v>0</v>
      </c>
      <c r="C1056" s="23" t="b">
        <v>0</v>
      </c>
      <c r="D1056" s="23" t="b">
        <v>0</v>
      </c>
      <c r="E1056" s="23" t="b">
        <v>0</v>
      </c>
      <c r="F1056" s="23" t="b">
        <v>0</v>
      </c>
      <c r="G1056" s="23" t="b">
        <v>0</v>
      </c>
      <c r="H1056" s="23" t="b">
        <v>0</v>
      </c>
      <c r="I1056" s="23" t="b">
        <v>1</v>
      </c>
      <c r="J1056" s="23" t="b">
        <v>1</v>
      </c>
      <c r="K1056" s="23" t="b">
        <v>1</v>
      </c>
      <c r="L1056" s="23" t="b">
        <v>1</v>
      </c>
      <c r="M1056" s="23" t="b">
        <v>0</v>
      </c>
      <c r="N1056" s="23" t="b">
        <v>0</v>
      </c>
      <c r="O1056" s="51"/>
    </row>
    <row r="1057">
      <c r="A1057" s="23" t="s">
        <v>8935</v>
      </c>
      <c r="B1057" s="23" t="b">
        <v>1</v>
      </c>
      <c r="C1057" s="23" t="b">
        <v>1</v>
      </c>
      <c r="D1057" s="23" t="b">
        <v>1</v>
      </c>
      <c r="E1057" s="23" t="b">
        <v>0</v>
      </c>
      <c r="F1057" s="23" t="b">
        <v>0</v>
      </c>
      <c r="G1057" s="23" t="b">
        <v>1</v>
      </c>
      <c r="H1057" s="23" t="b">
        <v>1</v>
      </c>
      <c r="I1057" s="23" t="b">
        <v>1</v>
      </c>
      <c r="J1057" s="23" t="b">
        <v>0</v>
      </c>
      <c r="K1057" s="23" t="b">
        <v>1</v>
      </c>
      <c r="L1057" s="23" t="b">
        <v>0</v>
      </c>
      <c r="M1057" s="23" t="b">
        <v>1</v>
      </c>
      <c r="N1057" s="23" t="b">
        <v>1</v>
      </c>
      <c r="O1057" s="51"/>
    </row>
    <row r="1058">
      <c r="A1058" s="23" t="s">
        <v>4685</v>
      </c>
      <c r="B1058" s="23" t="b">
        <v>0</v>
      </c>
      <c r="C1058" s="23" t="b">
        <v>0</v>
      </c>
      <c r="D1058" s="23" t="b">
        <v>0</v>
      </c>
      <c r="E1058" s="23" t="b">
        <v>0</v>
      </c>
      <c r="F1058" s="23" t="b">
        <v>0</v>
      </c>
      <c r="G1058" s="23" t="b">
        <v>0</v>
      </c>
      <c r="H1058" s="23" t="b">
        <v>0</v>
      </c>
      <c r="I1058" s="23" t="b">
        <v>1</v>
      </c>
      <c r="J1058" s="23" t="b">
        <v>0</v>
      </c>
      <c r="K1058" s="23" t="b">
        <v>0</v>
      </c>
      <c r="L1058" s="23" t="b">
        <v>0</v>
      </c>
      <c r="M1058" s="23" t="b">
        <v>0</v>
      </c>
      <c r="N1058" s="23" t="b">
        <v>0</v>
      </c>
      <c r="O1058" s="51"/>
    </row>
    <row r="1059">
      <c r="A1059" s="23" t="s">
        <v>14372</v>
      </c>
      <c r="B1059" s="23" t="b">
        <v>1</v>
      </c>
      <c r="C1059" s="23" t="b">
        <v>1</v>
      </c>
      <c r="D1059" s="23" t="b">
        <v>1</v>
      </c>
      <c r="E1059" s="23" t="b">
        <v>0</v>
      </c>
      <c r="F1059" s="23" t="b">
        <v>0</v>
      </c>
      <c r="G1059" s="23" t="b">
        <v>0</v>
      </c>
      <c r="H1059" s="23" t="b">
        <v>0</v>
      </c>
      <c r="I1059" s="23" t="b">
        <v>1</v>
      </c>
      <c r="J1059" s="23" t="b">
        <v>0</v>
      </c>
      <c r="K1059" s="23" t="b">
        <v>1</v>
      </c>
      <c r="L1059" s="23" t="b">
        <v>0</v>
      </c>
      <c r="M1059" s="23" t="b">
        <v>1</v>
      </c>
      <c r="N1059" s="23" t="b">
        <v>1</v>
      </c>
      <c r="O1059" s="51"/>
    </row>
    <row r="1060">
      <c r="A1060" s="23" t="s">
        <v>10237</v>
      </c>
      <c r="B1060" s="23" t="b">
        <v>1</v>
      </c>
      <c r="C1060" s="23" t="b">
        <v>1</v>
      </c>
      <c r="D1060" s="23" t="b">
        <v>1</v>
      </c>
      <c r="E1060" s="23" t="b">
        <v>0</v>
      </c>
      <c r="F1060" s="23" t="b">
        <v>0</v>
      </c>
      <c r="G1060" s="23" t="b">
        <v>1</v>
      </c>
      <c r="H1060" s="23" t="b">
        <v>1</v>
      </c>
      <c r="I1060" s="23" t="b">
        <v>1</v>
      </c>
      <c r="J1060" s="23" t="b">
        <v>0</v>
      </c>
      <c r="K1060" s="23" t="b">
        <v>1</v>
      </c>
      <c r="L1060" s="23" t="b">
        <v>0</v>
      </c>
      <c r="M1060" s="23" t="b">
        <v>1</v>
      </c>
      <c r="N1060" s="23" t="b">
        <v>1</v>
      </c>
      <c r="O1060" s="51"/>
    </row>
    <row r="1061">
      <c r="A1061" s="23" t="s">
        <v>7437</v>
      </c>
      <c r="B1061" s="23" t="b">
        <v>1</v>
      </c>
      <c r="C1061" s="23" t="b">
        <v>1</v>
      </c>
      <c r="D1061" s="23" t="b">
        <v>1</v>
      </c>
      <c r="E1061" s="23" t="b">
        <v>0</v>
      </c>
      <c r="F1061" s="23" t="b">
        <v>0</v>
      </c>
      <c r="G1061" s="23" t="b">
        <v>0</v>
      </c>
      <c r="H1061" s="23" t="b">
        <v>0</v>
      </c>
      <c r="I1061" s="23" t="b">
        <v>0</v>
      </c>
      <c r="J1061" s="23" t="b">
        <v>0</v>
      </c>
      <c r="K1061" s="23" t="b">
        <v>0</v>
      </c>
      <c r="L1061" s="23" t="b">
        <v>1</v>
      </c>
      <c r="M1061" s="23" t="b">
        <v>1</v>
      </c>
      <c r="N1061" s="23" t="b">
        <v>1</v>
      </c>
      <c r="O1061" s="51"/>
    </row>
    <row r="1062">
      <c r="A1062" s="23" t="s">
        <v>15678</v>
      </c>
      <c r="B1062" s="23" t="b">
        <v>0</v>
      </c>
      <c r="C1062" s="23" t="b">
        <v>0</v>
      </c>
      <c r="D1062" s="23" t="b">
        <v>0</v>
      </c>
      <c r="E1062" s="23" t="b">
        <v>0</v>
      </c>
      <c r="F1062" s="23" t="b">
        <v>0</v>
      </c>
      <c r="G1062" s="23" t="b">
        <v>0</v>
      </c>
      <c r="H1062" s="23" t="b">
        <v>0</v>
      </c>
      <c r="I1062" s="23" t="b">
        <v>1</v>
      </c>
      <c r="J1062" s="23" t="b">
        <v>0</v>
      </c>
      <c r="K1062" s="23" t="b">
        <v>0</v>
      </c>
      <c r="L1062" s="23" t="b">
        <v>0</v>
      </c>
      <c r="M1062" s="23" t="b">
        <v>0</v>
      </c>
      <c r="N1062" s="23" t="b">
        <v>0</v>
      </c>
      <c r="O1062" s="51"/>
    </row>
    <row r="1063">
      <c r="A1063" s="23" t="s">
        <v>12706</v>
      </c>
      <c r="B1063" s="23" t="b">
        <v>1</v>
      </c>
      <c r="C1063" s="23" t="b">
        <v>1</v>
      </c>
      <c r="D1063" s="23" t="b">
        <v>1</v>
      </c>
      <c r="E1063" s="23" t="b">
        <v>1</v>
      </c>
      <c r="F1063" s="23" t="b">
        <v>1</v>
      </c>
      <c r="G1063" s="23" t="b">
        <v>1</v>
      </c>
      <c r="H1063" s="23" t="b">
        <v>1</v>
      </c>
      <c r="I1063" s="23" t="b">
        <v>1</v>
      </c>
      <c r="J1063" s="23" t="b">
        <v>1</v>
      </c>
      <c r="K1063" s="23" t="b">
        <v>1</v>
      </c>
      <c r="L1063" s="23" t="b">
        <v>1</v>
      </c>
      <c r="M1063" s="23" t="b">
        <v>1</v>
      </c>
      <c r="N1063" s="23" t="b">
        <v>1</v>
      </c>
      <c r="O1063" s="51"/>
    </row>
    <row r="1064">
      <c r="A1064" s="23" t="s">
        <v>15778</v>
      </c>
      <c r="B1064" s="23" t="b">
        <v>1</v>
      </c>
      <c r="C1064" s="23" t="b">
        <v>1</v>
      </c>
      <c r="D1064" s="23" t="b">
        <v>1</v>
      </c>
      <c r="E1064" s="23" t="b">
        <v>1</v>
      </c>
      <c r="F1064" s="23" t="b">
        <v>1</v>
      </c>
      <c r="G1064" s="23" t="b">
        <v>1</v>
      </c>
      <c r="H1064" s="23" t="b">
        <v>1</v>
      </c>
      <c r="I1064" s="23" t="b">
        <v>0</v>
      </c>
      <c r="J1064" s="23" t="b">
        <v>0</v>
      </c>
      <c r="K1064" s="23" t="b">
        <v>0</v>
      </c>
      <c r="L1064" s="23" t="b">
        <v>1</v>
      </c>
      <c r="M1064" s="23" t="b">
        <v>1</v>
      </c>
      <c r="N1064" s="23" t="b">
        <v>1</v>
      </c>
      <c r="O1064" s="51"/>
    </row>
    <row r="1065">
      <c r="A1065" s="23" t="s">
        <v>14605</v>
      </c>
      <c r="B1065" s="23" t="b">
        <v>0</v>
      </c>
      <c r="C1065" s="23" t="b">
        <v>0</v>
      </c>
      <c r="D1065" s="23" t="b">
        <v>0</v>
      </c>
      <c r="E1065" s="23" t="b">
        <v>0</v>
      </c>
      <c r="F1065" s="23" t="b">
        <v>0</v>
      </c>
      <c r="G1065" s="23" t="b">
        <v>0</v>
      </c>
      <c r="H1065" s="23" t="b">
        <v>0</v>
      </c>
      <c r="I1065" s="23" t="b">
        <v>0</v>
      </c>
      <c r="J1065" s="23" t="b">
        <v>0</v>
      </c>
      <c r="K1065" s="23" t="b">
        <v>0</v>
      </c>
      <c r="L1065" s="23" t="b">
        <v>0</v>
      </c>
      <c r="M1065" s="23" t="b">
        <v>0</v>
      </c>
      <c r="N1065" s="23" t="b">
        <v>0</v>
      </c>
      <c r="O1065" s="51"/>
    </row>
    <row r="1066">
      <c r="A1066" s="23" t="s">
        <v>1432</v>
      </c>
      <c r="B1066" s="23" t="b">
        <v>0</v>
      </c>
      <c r="C1066" s="23" t="b">
        <v>0</v>
      </c>
      <c r="D1066" s="23" t="b">
        <v>0</v>
      </c>
      <c r="E1066" s="23" t="b">
        <v>0</v>
      </c>
      <c r="F1066" s="23" t="b">
        <v>0</v>
      </c>
      <c r="G1066" s="23" t="b">
        <v>0</v>
      </c>
      <c r="H1066" s="23" t="b">
        <v>0</v>
      </c>
      <c r="I1066" s="23" t="b">
        <v>0</v>
      </c>
      <c r="J1066" s="23" t="b">
        <v>0</v>
      </c>
      <c r="K1066" s="23" t="b">
        <v>0</v>
      </c>
      <c r="L1066" s="23" t="b">
        <v>0</v>
      </c>
      <c r="M1066" s="23" t="b">
        <v>1</v>
      </c>
      <c r="N1066" s="23" t="b">
        <v>0</v>
      </c>
      <c r="O1066" s="51"/>
    </row>
    <row r="1067">
      <c r="A1067" s="23" t="s">
        <v>16711</v>
      </c>
      <c r="B1067" s="23" t="b">
        <v>0</v>
      </c>
      <c r="C1067" s="23" t="b">
        <v>1</v>
      </c>
      <c r="D1067" s="23" t="b">
        <v>0</v>
      </c>
      <c r="E1067" s="23" t="b">
        <v>1</v>
      </c>
      <c r="F1067" s="23" t="b">
        <v>1</v>
      </c>
      <c r="G1067" s="23" t="b">
        <v>1</v>
      </c>
      <c r="H1067" s="23" t="b">
        <v>0</v>
      </c>
      <c r="I1067" s="23" t="b">
        <v>1</v>
      </c>
      <c r="J1067" s="23" t="b">
        <v>0</v>
      </c>
      <c r="K1067" s="23" t="b">
        <v>0</v>
      </c>
      <c r="L1067" s="23" t="b">
        <v>0</v>
      </c>
      <c r="M1067" s="23" t="b">
        <v>0</v>
      </c>
      <c r="N1067" s="23" t="b">
        <v>1</v>
      </c>
      <c r="O1067" s="51"/>
    </row>
    <row r="1068">
      <c r="A1068" s="23" t="s">
        <v>13847</v>
      </c>
      <c r="B1068" s="23" t="b">
        <v>1</v>
      </c>
      <c r="C1068" s="23" t="b">
        <v>1</v>
      </c>
      <c r="D1068" s="23" t="b">
        <v>1</v>
      </c>
      <c r="E1068" s="23" t="b">
        <v>0</v>
      </c>
      <c r="F1068" s="23" t="b">
        <v>0</v>
      </c>
      <c r="G1068" s="23" t="b">
        <v>0</v>
      </c>
      <c r="H1068" s="23" t="b">
        <v>0</v>
      </c>
      <c r="I1068" s="23" t="b">
        <v>1</v>
      </c>
      <c r="J1068" s="23" t="b">
        <v>0</v>
      </c>
      <c r="K1068" s="23" t="b">
        <v>1</v>
      </c>
      <c r="L1068" s="23" t="b">
        <v>0</v>
      </c>
      <c r="M1068" s="23" t="b">
        <v>1</v>
      </c>
      <c r="N1068" s="23" t="b">
        <v>1</v>
      </c>
      <c r="O1068" s="51"/>
    </row>
    <row r="1069">
      <c r="A1069" s="23" t="s">
        <v>12816</v>
      </c>
      <c r="B1069" s="23" t="b">
        <v>1</v>
      </c>
      <c r="C1069" s="23" t="b">
        <v>1</v>
      </c>
      <c r="D1069" s="23" t="b">
        <v>1</v>
      </c>
      <c r="E1069" s="23" t="b">
        <v>0</v>
      </c>
      <c r="F1069" s="23" t="b">
        <v>0</v>
      </c>
      <c r="G1069" s="23" t="b">
        <v>1</v>
      </c>
      <c r="H1069" s="23" t="b">
        <v>1</v>
      </c>
      <c r="I1069" s="23" t="b">
        <v>1</v>
      </c>
      <c r="J1069" s="23" t="b">
        <v>0</v>
      </c>
      <c r="K1069" s="23" t="b">
        <v>1</v>
      </c>
      <c r="L1069" s="23" t="b">
        <v>0</v>
      </c>
      <c r="M1069" s="23" t="b">
        <v>1</v>
      </c>
      <c r="N1069" s="23" t="b">
        <v>1</v>
      </c>
      <c r="O1069" s="51"/>
    </row>
    <row r="1070">
      <c r="A1070" s="23" t="s">
        <v>3813</v>
      </c>
      <c r="B1070" s="23" t="b">
        <v>1</v>
      </c>
      <c r="C1070" s="23" t="b">
        <v>1</v>
      </c>
      <c r="D1070" s="23" t="b">
        <v>0</v>
      </c>
      <c r="E1070" s="23" t="b">
        <v>0</v>
      </c>
      <c r="F1070" s="23" t="b">
        <v>0</v>
      </c>
      <c r="G1070" s="23" t="b">
        <v>1</v>
      </c>
      <c r="H1070" s="23" t="b">
        <v>1</v>
      </c>
      <c r="I1070" s="23" t="b">
        <v>1</v>
      </c>
      <c r="J1070" s="23" t="b">
        <v>1</v>
      </c>
      <c r="K1070" s="23" t="b">
        <v>1</v>
      </c>
      <c r="L1070" s="23" t="b">
        <v>1</v>
      </c>
      <c r="M1070" s="23" t="b">
        <v>1</v>
      </c>
      <c r="N1070" s="23" t="b">
        <v>1</v>
      </c>
      <c r="O1070" s="51"/>
    </row>
    <row r="1071">
      <c r="A1071" s="23" t="s">
        <v>5462</v>
      </c>
      <c r="B1071" s="23" t="b">
        <v>1</v>
      </c>
      <c r="C1071" s="23" t="b">
        <v>1</v>
      </c>
      <c r="D1071" s="23" t="b">
        <v>1</v>
      </c>
      <c r="E1071" s="23" t="b">
        <v>0</v>
      </c>
      <c r="F1071" s="23" t="b">
        <v>0</v>
      </c>
      <c r="G1071" s="23" t="b">
        <v>1</v>
      </c>
      <c r="H1071" s="23" t="b">
        <v>1</v>
      </c>
      <c r="I1071" s="23" t="b">
        <v>1</v>
      </c>
      <c r="J1071" s="23" t="b">
        <v>0</v>
      </c>
      <c r="K1071" s="23" t="b">
        <v>1</v>
      </c>
      <c r="L1071" s="23" t="b">
        <v>0</v>
      </c>
      <c r="M1071" s="23" t="b">
        <v>1</v>
      </c>
      <c r="N1071" s="23" t="b">
        <v>1</v>
      </c>
      <c r="O1071" s="51"/>
    </row>
    <row r="1072">
      <c r="A1072" s="23" t="s">
        <v>12829</v>
      </c>
      <c r="B1072" s="23" t="b">
        <v>1</v>
      </c>
      <c r="C1072" s="23" t="b">
        <v>1</v>
      </c>
      <c r="D1072" s="23" t="b">
        <v>1</v>
      </c>
      <c r="E1072" s="23" t="b">
        <v>0</v>
      </c>
      <c r="F1072" s="23" t="b">
        <v>0</v>
      </c>
      <c r="G1072" s="23" t="b">
        <v>0</v>
      </c>
      <c r="H1072" s="23" t="b">
        <v>0</v>
      </c>
      <c r="I1072" s="23" t="b">
        <v>1</v>
      </c>
      <c r="J1072" s="23" t="b">
        <v>0</v>
      </c>
      <c r="K1072" s="23" t="b">
        <v>1</v>
      </c>
      <c r="L1072" s="23" t="b">
        <v>0</v>
      </c>
      <c r="M1072" s="23" t="b">
        <v>1</v>
      </c>
      <c r="N1072" s="23" t="b">
        <v>1</v>
      </c>
      <c r="O1072" s="51"/>
    </row>
    <row r="1073">
      <c r="A1073" s="23" t="s">
        <v>16087</v>
      </c>
      <c r="B1073" s="23" t="b">
        <v>1</v>
      </c>
      <c r="C1073" s="23" t="b">
        <v>1</v>
      </c>
      <c r="D1073" s="23" t="b">
        <v>1</v>
      </c>
      <c r="E1073" s="23" t="b">
        <v>0</v>
      </c>
      <c r="F1073" s="23" t="b">
        <v>0</v>
      </c>
      <c r="G1073" s="23" t="b">
        <v>0</v>
      </c>
      <c r="H1073" s="23" t="b">
        <v>0</v>
      </c>
      <c r="I1073" s="23" t="b">
        <v>1</v>
      </c>
      <c r="J1073" s="23" t="b">
        <v>1</v>
      </c>
      <c r="K1073" s="23" t="b">
        <v>1</v>
      </c>
      <c r="L1073" s="23" t="b">
        <v>1</v>
      </c>
      <c r="M1073" s="23" t="b">
        <v>1</v>
      </c>
      <c r="N1073" s="23" t="b">
        <v>1</v>
      </c>
      <c r="O1073" s="51"/>
    </row>
    <row r="1074">
      <c r="A1074" s="23" t="s">
        <v>13264</v>
      </c>
      <c r="B1074" s="23" t="b">
        <v>1</v>
      </c>
      <c r="C1074" s="23" t="b">
        <v>1</v>
      </c>
      <c r="D1074" s="23" t="b">
        <v>1</v>
      </c>
      <c r="E1074" s="23" t="b">
        <v>0</v>
      </c>
      <c r="F1074" s="23" t="b">
        <v>0</v>
      </c>
      <c r="G1074" s="23" t="b">
        <v>1</v>
      </c>
      <c r="H1074" s="23" t="b">
        <v>1</v>
      </c>
      <c r="I1074" s="23" t="b">
        <v>1</v>
      </c>
      <c r="J1074" s="23" t="b">
        <v>0</v>
      </c>
      <c r="K1074" s="23" t="b">
        <v>1</v>
      </c>
      <c r="L1074" s="23" t="b">
        <v>0</v>
      </c>
      <c r="M1074" s="23" t="b">
        <v>1</v>
      </c>
      <c r="N1074" s="23" t="b">
        <v>1</v>
      </c>
      <c r="O1074" s="51"/>
    </row>
    <row r="1075">
      <c r="A1075" s="23" t="s">
        <v>667</v>
      </c>
      <c r="B1075" s="23" t="b">
        <v>1</v>
      </c>
      <c r="C1075" s="23" t="b">
        <v>1</v>
      </c>
      <c r="D1075" s="23" t="b">
        <v>1</v>
      </c>
      <c r="E1075" s="23" t="b">
        <v>0</v>
      </c>
      <c r="F1075" s="23" t="b">
        <v>0</v>
      </c>
      <c r="G1075" s="23" t="b">
        <v>1</v>
      </c>
      <c r="H1075" s="23" t="b">
        <v>1</v>
      </c>
      <c r="I1075" s="23" t="b">
        <v>1</v>
      </c>
      <c r="J1075" s="23" t="b">
        <v>0</v>
      </c>
      <c r="K1075" s="23" t="b">
        <v>1</v>
      </c>
      <c r="L1075" s="23" t="b">
        <v>0</v>
      </c>
      <c r="M1075" s="23" t="b">
        <v>1</v>
      </c>
      <c r="N1075" s="23" t="b">
        <v>1</v>
      </c>
      <c r="O1075" s="51"/>
    </row>
    <row r="1076">
      <c r="A1076" s="23" t="s">
        <v>3649</v>
      </c>
      <c r="B1076" s="23" t="b">
        <v>0</v>
      </c>
      <c r="C1076" s="23" t="b">
        <v>0</v>
      </c>
      <c r="D1076" s="23" t="b">
        <v>0</v>
      </c>
      <c r="E1076" s="23" t="b">
        <v>0</v>
      </c>
      <c r="F1076" s="23" t="b">
        <v>0</v>
      </c>
      <c r="G1076" s="23" t="b">
        <v>0</v>
      </c>
      <c r="H1076" s="23" t="b">
        <v>0</v>
      </c>
      <c r="I1076" s="23" t="b">
        <v>1</v>
      </c>
      <c r="J1076" s="23" t="b">
        <v>0</v>
      </c>
      <c r="K1076" s="23" t="b">
        <v>0</v>
      </c>
      <c r="L1076" s="23" t="b">
        <v>0</v>
      </c>
      <c r="M1076" s="23" t="b">
        <v>0</v>
      </c>
      <c r="N1076" s="23" t="b">
        <v>0</v>
      </c>
      <c r="O1076" s="51"/>
    </row>
    <row r="1077">
      <c r="A1077" s="23" t="s">
        <v>7534</v>
      </c>
      <c r="B1077" s="23" t="b">
        <v>0</v>
      </c>
      <c r="C1077" s="23" t="b">
        <v>0</v>
      </c>
      <c r="D1077" s="23" t="b">
        <v>0</v>
      </c>
      <c r="E1077" s="23" t="b">
        <v>0</v>
      </c>
      <c r="F1077" s="23" t="b">
        <v>0</v>
      </c>
      <c r="G1077" s="23" t="b">
        <v>0</v>
      </c>
      <c r="H1077" s="23" t="b">
        <v>0</v>
      </c>
      <c r="I1077" s="23" t="b">
        <v>0</v>
      </c>
      <c r="J1077" s="23" t="b">
        <v>0</v>
      </c>
      <c r="K1077" s="23" t="b">
        <v>0</v>
      </c>
      <c r="L1077" s="23" t="b">
        <v>0</v>
      </c>
      <c r="M1077" s="23" t="b">
        <v>1</v>
      </c>
      <c r="N1077" s="23" t="b">
        <v>0</v>
      </c>
      <c r="O1077" s="51"/>
    </row>
    <row r="1078">
      <c r="A1078" s="23" t="s">
        <v>15269</v>
      </c>
      <c r="B1078" s="23" t="b">
        <v>1</v>
      </c>
      <c r="C1078" s="23" t="b">
        <v>1</v>
      </c>
      <c r="D1078" s="23" t="b">
        <v>1</v>
      </c>
      <c r="E1078" s="23" t="b">
        <v>0</v>
      </c>
      <c r="F1078" s="23" t="b">
        <v>0</v>
      </c>
      <c r="G1078" s="23" t="b">
        <v>1</v>
      </c>
      <c r="H1078" s="23" t="b">
        <v>1</v>
      </c>
      <c r="I1078" s="23" t="b">
        <v>1</v>
      </c>
      <c r="J1078" s="23" t="b">
        <v>0</v>
      </c>
      <c r="K1078" s="23" t="b">
        <v>1</v>
      </c>
      <c r="L1078" s="23" t="b">
        <v>0</v>
      </c>
      <c r="M1078" s="23" t="b">
        <v>1</v>
      </c>
      <c r="N1078" s="23" t="b">
        <v>1</v>
      </c>
      <c r="O1078" s="51"/>
    </row>
    <row r="1079">
      <c r="A1079" s="23" t="s">
        <v>5321</v>
      </c>
      <c r="B1079" s="23" t="b">
        <v>1</v>
      </c>
      <c r="C1079" s="23" t="b">
        <v>1</v>
      </c>
      <c r="D1079" s="23" t="b">
        <v>1</v>
      </c>
      <c r="E1079" s="23" t="b">
        <v>0</v>
      </c>
      <c r="F1079" s="23" t="b">
        <v>0</v>
      </c>
      <c r="G1079" s="23" t="b">
        <v>0</v>
      </c>
      <c r="H1079" s="23" t="b">
        <v>0</v>
      </c>
      <c r="I1079" s="23" t="b">
        <v>1</v>
      </c>
      <c r="J1079" s="23" t="b">
        <v>0</v>
      </c>
      <c r="K1079" s="23" t="b">
        <v>1</v>
      </c>
      <c r="L1079" s="23" t="b">
        <v>0</v>
      </c>
      <c r="M1079" s="23" t="b">
        <v>1</v>
      </c>
      <c r="N1079" s="23" t="b">
        <v>1</v>
      </c>
      <c r="O1079" s="51"/>
    </row>
    <row r="1080">
      <c r="A1080" s="23" t="s">
        <v>14407</v>
      </c>
      <c r="B1080" s="23" t="b">
        <v>0</v>
      </c>
      <c r="C1080" s="23" t="b">
        <v>0</v>
      </c>
      <c r="D1080" s="23" t="b">
        <v>0</v>
      </c>
      <c r="E1080" s="23" t="b">
        <v>0</v>
      </c>
      <c r="F1080" s="23" t="b">
        <v>0</v>
      </c>
      <c r="G1080" s="23" t="b">
        <v>0</v>
      </c>
      <c r="H1080" s="23" t="b">
        <v>0</v>
      </c>
      <c r="I1080" s="23" t="b">
        <v>0</v>
      </c>
      <c r="J1080" s="23" t="b">
        <v>0</v>
      </c>
      <c r="K1080" s="23" t="b">
        <v>0</v>
      </c>
      <c r="L1080" s="23" t="b">
        <v>0</v>
      </c>
      <c r="M1080" s="23" t="b">
        <v>0</v>
      </c>
      <c r="N1080" s="23" t="b">
        <v>0</v>
      </c>
      <c r="O1080" s="51"/>
    </row>
    <row r="1081">
      <c r="A1081" s="23" t="s">
        <v>6608</v>
      </c>
      <c r="B1081" s="23" t="b">
        <v>1</v>
      </c>
      <c r="C1081" s="23" t="b">
        <v>1</v>
      </c>
      <c r="D1081" s="23" t="b">
        <v>1</v>
      </c>
      <c r="E1081" s="23" t="b">
        <v>1</v>
      </c>
      <c r="F1081" s="23" t="b">
        <v>1</v>
      </c>
      <c r="G1081" s="23" t="b">
        <v>1</v>
      </c>
      <c r="H1081" s="23" t="b">
        <v>1</v>
      </c>
      <c r="I1081" s="23" t="b">
        <v>1</v>
      </c>
      <c r="J1081" s="23" t="b">
        <v>1</v>
      </c>
      <c r="K1081" s="23" t="b">
        <v>1</v>
      </c>
      <c r="L1081" s="23" t="b">
        <v>1</v>
      </c>
      <c r="M1081" s="23" t="b">
        <v>1</v>
      </c>
      <c r="N1081" s="23" t="b">
        <v>1</v>
      </c>
      <c r="O1081" s="51"/>
    </row>
    <row r="1082">
      <c r="A1082" s="23" t="s">
        <v>6892</v>
      </c>
      <c r="B1082" s="23" t="b">
        <v>1</v>
      </c>
      <c r="C1082" s="23" t="b">
        <v>1</v>
      </c>
      <c r="D1082" s="23" t="b">
        <v>1</v>
      </c>
      <c r="E1082" s="23" t="b">
        <v>0</v>
      </c>
      <c r="F1082" s="23" t="b">
        <v>0</v>
      </c>
      <c r="G1082" s="23" t="b">
        <v>0</v>
      </c>
      <c r="H1082" s="23" t="b">
        <v>0</v>
      </c>
      <c r="I1082" s="23" t="b">
        <v>1</v>
      </c>
      <c r="J1082" s="23" t="b">
        <v>1</v>
      </c>
      <c r="K1082" s="23" t="b">
        <v>1</v>
      </c>
      <c r="L1082" s="23" t="b">
        <v>1</v>
      </c>
      <c r="M1082" s="23" t="b">
        <v>1</v>
      </c>
      <c r="N1082" s="23" t="b">
        <v>1</v>
      </c>
      <c r="O1082" s="51"/>
    </row>
    <row r="1083">
      <c r="A1083" s="23" t="s">
        <v>2520</v>
      </c>
      <c r="B1083" s="23" t="b">
        <v>0</v>
      </c>
      <c r="C1083" s="23" t="b">
        <v>0</v>
      </c>
      <c r="D1083" s="23" t="b">
        <v>0</v>
      </c>
      <c r="E1083" s="23" t="b">
        <v>0</v>
      </c>
      <c r="F1083" s="23" t="b">
        <v>0</v>
      </c>
      <c r="G1083" s="23" t="b">
        <v>0</v>
      </c>
      <c r="H1083" s="23" t="b">
        <v>0</v>
      </c>
      <c r="I1083" s="23" t="b">
        <v>0</v>
      </c>
      <c r="J1083" s="23" t="b">
        <v>0</v>
      </c>
      <c r="K1083" s="23" t="b">
        <v>0</v>
      </c>
      <c r="L1083" s="23" t="b">
        <v>0</v>
      </c>
      <c r="M1083" s="23" t="b">
        <v>1</v>
      </c>
      <c r="N1083" s="23" t="b">
        <v>0</v>
      </c>
      <c r="O1083" s="51"/>
    </row>
    <row r="1084">
      <c r="A1084" s="23" t="s">
        <v>16662</v>
      </c>
      <c r="B1084" s="23" t="b">
        <v>1</v>
      </c>
      <c r="C1084" s="23" t="b">
        <v>1</v>
      </c>
      <c r="D1084" s="23" t="b">
        <v>1</v>
      </c>
      <c r="E1084" s="23" t="b">
        <v>0</v>
      </c>
      <c r="F1084" s="23" t="b">
        <v>0</v>
      </c>
      <c r="G1084" s="23" t="b">
        <v>1</v>
      </c>
      <c r="H1084" s="23" t="b">
        <v>1</v>
      </c>
      <c r="I1084" s="23" t="b">
        <v>1</v>
      </c>
      <c r="J1084" s="23" t="b">
        <v>0</v>
      </c>
      <c r="K1084" s="23" t="b">
        <v>1</v>
      </c>
      <c r="L1084" s="23" t="b">
        <v>0</v>
      </c>
      <c r="M1084" s="23" t="b">
        <v>1</v>
      </c>
      <c r="N1084" s="23" t="b">
        <v>1</v>
      </c>
      <c r="O1084" s="51"/>
    </row>
    <row r="1085">
      <c r="A1085" s="23" t="s">
        <v>5135</v>
      </c>
      <c r="B1085" s="23" t="b">
        <v>1</v>
      </c>
      <c r="C1085" s="23" t="b">
        <v>1</v>
      </c>
      <c r="D1085" s="23" t="b">
        <v>1</v>
      </c>
      <c r="E1085" s="23" t="b">
        <v>0</v>
      </c>
      <c r="F1085" s="23" t="b">
        <v>0</v>
      </c>
      <c r="G1085" s="23" t="b">
        <v>0</v>
      </c>
      <c r="H1085" s="23" t="b">
        <v>0</v>
      </c>
      <c r="I1085" s="23" t="b">
        <v>1</v>
      </c>
      <c r="J1085" s="23" t="b">
        <v>0</v>
      </c>
      <c r="K1085" s="23" t="b">
        <v>1</v>
      </c>
      <c r="L1085" s="23" t="b">
        <v>0</v>
      </c>
      <c r="M1085" s="23" t="b">
        <v>1</v>
      </c>
      <c r="N1085" s="23" t="b">
        <v>1</v>
      </c>
      <c r="O1085" s="51"/>
    </row>
    <row r="1086">
      <c r="A1086" s="23" t="s">
        <v>16854</v>
      </c>
      <c r="B1086" s="23" t="b">
        <v>1</v>
      </c>
      <c r="C1086" s="23" t="b">
        <v>1</v>
      </c>
      <c r="D1086" s="23" t="b">
        <v>1</v>
      </c>
      <c r="E1086" s="23" t="b">
        <v>0</v>
      </c>
      <c r="F1086" s="23" t="b">
        <v>0</v>
      </c>
      <c r="G1086" s="23" t="b">
        <v>0</v>
      </c>
      <c r="H1086" s="23" t="b">
        <v>0</v>
      </c>
      <c r="I1086" s="23" t="b">
        <v>1</v>
      </c>
      <c r="J1086" s="23" t="b">
        <v>0</v>
      </c>
      <c r="K1086" s="23" t="b">
        <v>1</v>
      </c>
      <c r="L1086" s="23" t="b">
        <v>0</v>
      </c>
      <c r="M1086" s="23" t="b">
        <v>1</v>
      </c>
      <c r="N1086" s="23" t="b">
        <v>1</v>
      </c>
      <c r="O1086" s="51"/>
    </row>
    <row r="1087">
      <c r="A1087" s="23" t="s">
        <v>16485</v>
      </c>
      <c r="B1087" s="23" t="b">
        <v>1</v>
      </c>
      <c r="C1087" s="23" t="b">
        <v>1</v>
      </c>
      <c r="D1087" s="23" t="b">
        <v>1</v>
      </c>
      <c r="E1087" s="23" t="b">
        <v>0</v>
      </c>
      <c r="F1087" s="23" t="b">
        <v>0</v>
      </c>
      <c r="G1087" s="23" t="b">
        <v>0</v>
      </c>
      <c r="H1087" s="23" t="b">
        <v>0</v>
      </c>
      <c r="I1087" s="23" t="b">
        <v>1</v>
      </c>
      <c r="J1087" s="23" t="b">
        <v>0</v>
      </c>
      <c r="K1087" s="23" t="b">
        <v>1</v>
      </c>
      <c r="L1087" s="23" t="b">
        <v>0</v>
      </c>
      <c r="M1087" s="23" t="b">
        <v>1</v>
      </c>
      <c r="N1087" s="23" t="b">
        <v>1</v>
      </c>
      <c r="O1087" s="51"/>
    </row>
    <row r="1088">
      <c r="A1088" s="23" t="s">
        <v>16395</v>
      </c>
      <c r="B1088" s="23" t="b">
        <v>0</v>
      </c>
      <c r="C1088" s="23" t="b">
        <v>0</v>
      </c>
      <c r="D1088" s="23" t="b">
        <v>0</v>
      </c>
      <c r="E1088" s="23" t="b">
        <v>0</v>
      </c>
      <c r="F1088" s="23" t="b">
        <v>0</v>
      </c>
      <c r="G1088" s="23" t="b">
        <v>0</v>
      </c>
      <c r="H1088" s="23" t="b">
        <v>0</v>
      </c>
      <c r="I1088" s="23" t="b">
        <v>0</v>
      </c>
      <c r="J1088" s="23" t="b">
        <v>0</v>
      </c>
      <c r="K1088" s="23" t="b">
        <v>0</v>
      </c>
      <c r="L1088" s="23" t="b">
        <v>0</v>
      </c>
      <c r="M1088" s="23" t="b">
        <v>0</v>
      </c>
      <c r="N1088" s="23" t="b">
        <v>0</v>
      </c>
      <c r="O1088" s="51"/>
    </row>
    <row r="1089">
      <c r="A1089" s="23" t="s">
        <v>11444</v>
      </c>
      <c r="B1089" s="23" t="b">
        <v>0</v>
      </c>
      <c r="C1089" s="23" t="b">
        <v>0</v>
      </c>
      <c r="D1089" s="23" t="b">
        <v>0</v>
      </c>
      <c r="E1089" s="23" t="b">
        <v>0</v>
      </c>
      <c r="F1089" s="23" t="b">
        <v>0</v>
      </c>
      <c r="G1089" s="23" t="b">
        <v>0</v>
      </c>
      <c r="H1089" s="23" t="b">
        <v>0</v>
      </c>
      <c r="I1089" s="23" t="b">
        <v>1</v>
      </c>
      <c r="J1089" s="23" t="b">
        <v>0</v>
      </c>
      <c r="K1089" s="23" t="b">
        <v>0</v>
      </c>
      <c r="L1089" s="23" t="b">
        <v>0</v>
      </c>
      <c r="M1089" s="23" t="b">
        <v>0</v>
      </c>
      <c r="N1089" s="23" t="b">
        <v>0</v>
      </c>
      <c r="O1089" s="51"/>
    </row>
    <row r="1090">
      <c r="A1090" s="23" t="s">
        <v>10746</v>
      </c>
      <c r="B1090" s="23" t="b">
        <v>1</v>
      </c>
      <c r="C1090" s="23" t="b">
        <v>1</v>
      </c>
      <c r="D1090" s="23" t="b">
        <v>1</v>
      </c>
      <c r="E1090" s="23" t="b">
        <v>1</v>
      </c>
      <c r="F1090" s="23" t="b">
        <v>1</v>
      </c>
      <c r="G1090" s="23" t="b">
        <v>1</v>
      </c>
      <c r="H1090" s="23" t="b">
        <v>1</v>
      </c>
      <c r="I1090" s="23" t="b">
        <v>1</v>
      </c>
      <c r="J1090" s="23" t="b">
        <v>1</v>
      </c>
      <c r="K1090" s="23" t="b">
        <v>1</v>
      </c>
      <c r="L1090" s="23" t="b">
        <v>1</v>
      </c>
      <c r="M1090" s="23" t="b">
        <v>1</v>
      </c>
      <c r="N1090" s="23" t="b">
        <v>1</v>
      </c>
      <c r="O1090" s="51"/>
    </row>
    <row r="1091">
      <c r="A1091" s="23" t="s">
        <v>5298</v>
      </c>
      <c r="B1091" s="23" t="b">
        <v>1</v>
      </c>
      <c r="C1091" s="23" t="b">
        <v>1</v>
      </c>
      <c r="D1091" s="23" t="b">
        <v>1</v>
      </c>
      <c r="E1091" s="23" t="b">
        <v>1</v>
      </c>
      <c r="F1091" s="23" t="b">
        <v>1</v>
      </c>
      <c r="G1091" s="23" t="b">
        <v>1</v>
      </c>
      <c r="H1091" s="23" t="b">
        <v>1</v>
      </c>
      <c r="I1091" s="23" t="b">
        <v>1</v>
      </c>
      <c r="J1091" s="23" t="b">
        <v>1</v>
      </c>
      <c r="K1091" s="23" t="b">
        <v>1</v>
      </c>
      <c r="L1091" s="23" t="b">
        <v>1</v>
      </c>
      <c r="M1091" s="23" t="b">
        <v>1</v>
      </c>
      <c r="N1091" s="23" t="b">
        <v>1</v>
      </c>
      <c r="O1091" s="51"/>
    </row>
    <row r="1092">
      <c r="A1092" s="23" t="s">
        <v>6676</v>
      </c>
      <c r="B1092" s="23" t="b">
        <v>1</v>
      </c>
      <c r="C1092" s="23" t="b">
        <v>1</v>
      </c>
      <c r="D1092" s="23" t="b">
        <v>1</v>
      </c>
      <c r="E1092" s="23" t="b">
        <v>0</v>
      </c>
      <c r="F1092" s="23" t="b">
        <v>0</v>
      </c>
      <c r="G1092" s="23" t="b">
        <v>1</v>
      </c>
      <c r="H1092" s="23" t="b">
        <v>1</v>
      </c>
      <c r="I1092" s="23" t="b">
        <v>1</v>
      </c>
      <c r="J1092" s="23" t="b">
        <v>0</v>
      </c>
      <c r="K1092" s="23" t="b">
        <v>1</v>
      </c>
      <c r="L1092" s="23" t="b">
        <v>0</v>
      </c>
      <c r="M1092" s="23" t="b">
        <v>1</v>
      </c>
      <c r="N1092" s="23" t="b">
        <v>1</v>
      </c>
      <c r="O1092" s="51"/>
    </row>
    <row r="1093">
      <c r="A1093" s="23" t="s">
        <v>3227</v>
      </c>
      <c r="B1093" s="23" t="b">
        <v>1</v>
      </c>
      <c r="C1093" s="23" t="b">
        <v>1</v>
      </c>
      <c r="D1093" s="23" t="b">
        <v>1</v>
      </c>
      <c r="E1093" s="23" t="b">
        <v>0</v>
      </c>
      <c r="F1093" s="23" t="b">
        <v>0</v>
      </c>
      <c r="G1093" s="23" t="b">
        <v>0</v>
      </c>
      <c r="H1093" s="23" t="b">
        <v>0</v>
      </c>
      <c r="I1093" s="23" t="b">
        <v>1</v>
      </c>
      <c r="J1093" s="23" t="b">
        <v>0</v>
      </c>
      <c r="K1093" s="23" t="b">
        <v>1</v>
      </c>
      <c r="L1093" s="23" t="b">
        <v>0</v>
      </c>
      <c r="M1093" s="23" t="b">
        <v>1</v>
      </c>
      <c r="N1093" s="23" t="b">
        <v>1</v>
      </c>
      <c r="O1093" s="51"/>
    </row>
    <row r="1094">
      <c r="A1094" s="23" t="s">
        <v>13363</v>
      </c>
      <c r="B1094" s="23" t="b">
        <v>1</v>
      </c>
      <c r="C1094" s="23" t="b">
        <v>1</v>
      </c>
      <c r="D1094" s="23" t="b">
        <v>1</v>
      </c>
      <c r="E1094" s="23" t="b">
        <v>1</v>
      </c>
      <c r="F1094" s="23" t="b">
        <v>1</v>
      </c>
      <c r="G1094" s="23" t="b">
        <v>1</v>
      </c>
      <c r="H1094" s="23" t="b">
        <v>1</v>
      </c>
      <c r="I1094" s="23" t="b">
        <v>1</v>
      </c>
      <c r="J1094" s="23" t="b">
        <v>1</v>
      </c>
      <c r="K1094" s="23" t="b">
        <v>1</v>
      </c>
      <c r="L1094" s="23" t="b">
        <v>1</v>
      </c>
      <c r="M1094" s="23" t="b">
        <v>1</v>
      </c>
      <c r="N1094" s="23" t="b">
        <v>1</v>
      </c>
      <c r="O1094" s="51"/>
    </row>
    <row r="1095">
      <c r="A1095" s="23" t="s">
        <v>9424</v>
      </c>
      <c r="B1095" s="23" t="b">
        <v>1</v>
      </c>
      <c r="C1095" s="23" t="b">
        <v>1</v>
      </c>
      <c r="D1095" s="23" t="b">
        <v>1</v>
      </c>
      <c r="E1095" s="23" t="b">
        <v>0</v>
      </c>
      <c r="F1095" s="23" t="b">
        <v>0</v>
      </c>
      <c r="G1095" s="23" t="b">
        <v>0</v>
      </c>
      <c r="H1095" s="23" t="b">
        <v>0</v>
      </c>
      <c r="I1095" s="23" t="b">
        <v>1</v>
      </c>
      <c r="J1095" s="23" t="b">
        <v>0</v>
      </c>
      <c r="K1095" s="23" t="b">
        <v>1</v>
      </c>
      <c r="L1095" s="23" t="b">
        <v>0</v>
      </c>
      <c r="M1095" s="23" t="b">
        <v>1</v>
      </c>
      <c r="N1095" s="23" t="b">
        <v>1</v>
      </c>
      <c r="O1095" s="51"/>
    </row>
    <row r="1096">
      <c r="A1096" s="23" t="s">
        <v>1481</v>
      </c>
      <c r="B1096" s="23" t="b">
        <v>1</v>
      </c>
      <c r="C1096" s="23" t="b">
        <v>1</v>
      </c>
      <c r="D1096" s="23" t="b">
        <v>1</v>
      </c>
      <c r="E1096" s="23" t="b">
        <v>0</v>
      </c>
      <c r="F1096" s="23" t="b">
        <v>0</v>
      </c>
      <c r="G1096" s="23" t="b">
        <v>0</v>
      </c>
      <c r="H1096" s="23" t="b">
        <v>0</v>
      </c>
      <c r="I1096" s="23" t="b">
        <v>1</v>
      </c>
      <c r="J1096" s="23" t="b">
        <v>0</v>
      </c>
      <c r="K1096" s="23" t="b">
        <v>1</v>
      </c>
      <c r="L1096" s="23" t="b">
        <v>0</v>
      </c>
      <c r="M1096" s="23" t="b">
        <v>1</v>
      </c>
      <c r="N1096" s="23" t="b">
        <v>1</v>
      </c>
      <c r="O1096" s="51"/>
    </row>
    <row r="1097">
      <c r="A1097" s="23" t="s">
        <v>1147</v>
      </c>
      <c r="B1097" s="23" t="b">
        <v>1</v>
      </c>
      <c r="C1097" s="23" t="b">
        <v>1</v>
      </c>
      <c r="D1097" s="23" t="b">
        <v>1</v>
      </c>
      <c r="E1097" s="23" t="b">
        <v>1</v>
      </c>
      <c r="F1097" s="23" t="b">
        <v>1</v>
      </c>
      <c r="G1097" s="23" t="b">
        <v>1</v>
      </c>
      <c r="H1097" s="23" t="b">
        <v>1</v>
      </c>
      <c r="I1097" s="23" t="b">
        <v>1</v>
      </c>
      <c r="J1097" s="23" t="b">
        <v>1</v>
      </c>
      <c r="K1097" s="23" t="b">
        <v>1</v>
      </c>
      <c r="L1097" s="23" t="b">
        <v>1</v>
      </c>
      <c r="M1097" s="23" t="b">
        <v>1</v>
      </c>
      <c r="N1097" s="23" t="b">
        <v>1</v>
      </c>
      <c r="O1097" s="51"/>
    </row>
    <row r="1098">
      <c r="A1098" s="23" t="s">
        <v>15391</v>
      </c>
      <c r="B1098" s="23" t="b">
        <v>0</v>
      </c>
      <c r="C1098" s="23" t="b">
        <v>0</v>
      </c>
      <c r="D1098" s="23" t="b">
        <v>0</v>
      </c>
      <c r="E1098" s="23" t="b">
        <v>0</v>
      </c>
      <c r="F1098" s="23" t="b">
        <v>0</v>
      </c>
      <c r="G1098" s="23" t="b">
        <v>0</v>
      </c>
      <c r="H1098" s="23" t="b">
        <v>0</v>
      </c>
      <c r="I1098" s="23" t="b">
        <v>0</v>
      </c>
      <c r="J1098" s="23" t="b">
        <v>0</v>
      </c>
      <c r="K1098" s="23" t="b">
        <v>0</v>
      </c>
      <c r="L1098" s="23" t="b">
        <v>0</v>
      </c>
      <c r="M1098" s="23" t="b">
        <v>1</v>
      </c>
      <c r="N1098" s="23" t="b">
        <v>0</v>
      </c>
      <c r="O1098" s="51"/>
    </row>
    <row r="1099">
      <c r="A1099" s="23" t="s">
        <v>14991</v>
      </c>
      <c r="B1099" s="23" t="b">
        <v>1</v>
      </c>
      <c r="C1099" s="23" t="b">
        <v>1</v>
      </c>
      <c r="D1099" s="23" t="b">
        <v>1</v>
      </c>
      <c r="E1099" s="23" t="b">
        <v>0</v>
      </c>
      <c r="F1099" s="23" t="b">
        <v>0</v>
      </c>
      <c r="G1099" s="23" t="b">
        <v>1</v>
      </c>
      <c r="H1099" s="23" t="b">
        <v>1</v>
      </c>
      <c r="I1099" s="23" t="b">
        <v>1</v>
      </c>
      <c r="J1099" s="23" t="b">
        <v>0</v>
      </c>
      <c r="K1099" s="23" t="b">
        <v>1</v>
      </c>
      <c r="L1099" s="23" t="b">
        <v>0</v>
      </c>
      <c r="M1099" s="23" t="b">
        <v>1</v>
      </c>
      <c r="N1099" s="23" t="b">
        <v>1</v>
      </c>
      <c r="O1099" s="51"/>
    </row>
    <row r="1100">
      <c r="A1100" s="23" t="s">
        <v>2772</v>
      </c>
      <c r="B1100" s="23" t="b">
        <v>1</v>
      </c>
      <c r="C1100" s="23" t="b">
        <v>1</v>
      </c>
      <c r="D1100" s="23" t="b">
        <v>1</v>
      </c>
      <c r="E1100" s="23" t="b">
        <v>0</v>
      </c>
      <c r="F1100" s="23" t="b">
        <v>0</v>
      </c>
      <c r="G1100" s="23" t="b">
        <v>0</v>
      </c>
      <c r="H1100" s="23" t="b">
        <v>0</v>
      </c>
      <c r="I1100" s="23" t="b">
        <v>1</v>
      </c>
      <c r="J1100" s="23" t="b">
        <v>0</v>
      </c>
      <c r="K1100" s="23" t="b">
        <v>1</v>
      </c>
      <c r="L1100" s="23" t="b">
        <v>0</v>
      </c>
      <c r="M1100" s="23" t="b">
        <v>1</v>
      </c>
      <c r="N1100" s="23" t="b">
        <v>1</v>
      </c>
      <c r="O1100" s="51"/>
    </row>
    <row r="1101">
      <c r="A1101" s="23" t="s">
        <v>2545</v>
      </c>
      <c r="B1101" s="23" t="b">
        <v>0</v>
      </c>
      <c r="C1101" s="23" t="b">
        <v>0</v>
      </c>
      <c r="D1101" s="23" t="b">
        <v>0</v>
      </c>
      <c r="E1101" s="23" t="b">
        <v>0</v>
      </c>
      <c r="F1101" s="23" t="b">
        <v>0</v>
      </c>
      <c r="G1101" s="23" t="b">
        <v>0</v>
      </c>
      <c r="H1101" s="23" t="b">
        <v>0</v>
      </c>
      <c r="I1101" s="23" t="b">
        <v>0</v>
      </c>
      <c r="J1101" s="23" t="b">
        <v>0</v>
      </c>
      <c r="K1101" s="23" t="b">
        <v>0</v>
      </c>
      <c r="L1101" s="23" t="b">
        <v>0</v>
      </c>
      <c r="M1101" s="23" t="b">
        <v>1</v>
      </c>
      <c r="N1101" s="23" t="b">
        <v>0</v>
      </c>
      <c r="O1101" s="51"/>
    </row>
    <row r="1102">
      <c r="A1102" s="23" t="s">
        <v>13800</v>
      </c>
      <c r="B1102" s="23" t="b">
        <v>0</v>
      </c>
      <c r="C1102" s="23" t="b">
        <v>0</v>
      </c>
      <c r="D1102" s="23" t="b">
        <v>0</v>
      </c>
      <c r="E1102" s="23" t="b">
        <v>0</v>
      </c>
      <c r="F1102" s="23" t="b">
        <v>0</v>
      </c>
      <c r="G1102" s="23" t="b">
        <v>0</v>
      </c>
      <c r="H1102" s="23" t="b">
        <v>0</v>
      </c>
      <c r="I1102" s="23" t="b">
        <v>0</v>
      </c>
      <c r="J1102" s="23" t="b">
        <v>0</v>
      </c>
      <c r="K1102" s="23" t="b">
        <v>0</v>
      </c>
      <c r="L1102" s="23" t="b">
        <v>0</v>
      </c>
      <c r="M1102" s="23" t="b">
        <v>1</v>
      </c>
      <c r="N1102" s="23" t="b">
        <v>0</v>
      </c>
      <c r="O1102" s="51"/>
    </row>
    <row r="1103">
      <c r="A1103" s="23" t="s">
        <v>13796</v>
      </c>
      <c r="B1103" s="23" t="b">
        <v>1</v>
      </c>
      <c r="C1103" s="23" t="b">
        <v>1</v>
      </c>
      <c r="D1103" s="23" t="b">
        <v>1</v>
      </c>
      <c r="E1103" s="23" t="b">
        <v>0</v>
      </c>
      <c r="F1103" s="23" t="b">
        <v>0</v>
      </c>
      <c r="G1103" s="23" t="b">
        <v>0</v>
      </c>
      <c r="H1103" s="23" t="b">
        <v>0</v>
      </c>
      <c r="I1103" s="23" t="b">
        <v>0</v>
      </c>
      <c r="J1103" s="23" t="b">
        <v>0</v>
      </c>
      <c r="K1103" s="23" t="b">
        <v>0</v>
      </c>
      <c r="L1103" s="23" t="b">
        <v>1</v>
      </c>
      <c r="M1103" s="23" t="b">
        <v>1</v>
      </c>
      <c r="N1103" s="23" t="b">
        <v>1</v>
      </c>
      <c r="O1103" s="51"/>
    </row>
    <row r="1104">
      <c r="A1104" s="23" t="s">
        <v>9415</v>
      </c>
      <c r="B1104" s="23" t="b">
        <v>0</v>
      </c>
      <c r="C1104" s="23" t="b">
        <v>0</v>
      </c>
      <c r="D1104" s="23" t="b">
        <v>0</v>
      </c>
      <c r="E1104" s="23" t="b">
        <v>0</v>
      </c>
      <c r="F1104" s="23" t="b">
        <v>0</v>
      </c>
      <c r="G1104" s="23" t="b">
        <v>0</v>
      </c>
      <c r="H1104" s="23" t="b">
        <v>0</v>
      </c>
      <c r="I1104" s="23" t="b">
        <v>0</v>
      </c>
      <c r="J1104" s="23" t="b">
        <v>0</v>
      </c>
      <c r="K1104" s="23" t="b">
        <v>0</v>
      </c>
      <c r="L1104" s="23" t="b">
        <v>0</v>
      </c>
      <c r="M1104" s="23" t="b">
        <v>1</v>
      </c>
      <c r="N1104" s="23" t="b">
        <v>0</v>
      </c>
      <c r="O1104" s="51"/>
    </row>
    <row r="1105">
      <c r="A1105" s="23" t="s">
        <v>7451</v>
      </c>
      <c r="B1105" s="23" t="b">
        <v>1</v>
      </c>
      <c r="C1105" s="23" t="b">
        <v>1</v>
      </c>
      <c r="D1105" s="23" t="b">
        <v>1</v>
      </c>
      <c r="E1105" s="23" t="b">
        <v>0</v>
      </c>
      <c r="F1105" s="23" t="b">
        <v>0</v>
      </c>
      <c r="G1105" s="23" t="b">
        <v>0</v>
      </c>
      <c r="H1105" s="23" t="b">
        <v>0</v>
      </c>
      <c r="I1105" s="23" t="b">
        <v>1</v>
      </c>
      <c r="J1105" s="23" t="b">
        <v>0</v>
      </c>
      <c r="K1105" s="23" t="b">
        <v>1</v>
      </c>
      <c r="L1105" s="23" t="b">
        <v>0</v>
      </c>
      <c r="M1105" s="23" t="b">
        <v>1</v>
      </c>
      <c r="N1105" s="23" t="b">
        <v>1</v>
      </c>
      <c r="O1105" s="51"/>
    </row>
    <row r="1106">
      <c r="A1106" s="23" t="s">
        <v>11689</v>
      </c>
      <c r="B1106" s="23" t="b">
        <v>1</v>
      </c>
      <c r="C1106" s="23" t="b">
        <v>1</v>
      </c>
      <c r="D1106" s="23" t="b">
        <v>1</v>
      </c>
      <c r="E1106" s="23" t="b">
        <v>1</v>
      </c>
      <c r="F1106" s="23" t="b">
        <v>1</v>
      </c>
      <c r="G1106" s="23" t="b">
        <v>1</v>
      </c>
      <c r="H1106" s="23" t="b">
        <v>1</v>
      </c>
      <c r="I1106" s="23" t="b">
        <v>0</v>
      </c>
      <c r="J1106" s="23" t="b">
        <v>0</v>
      </c>
      <c r="K1106" s="23" t="b">
        <v>0</v>
      </c>
      <c r="L1106" s="23" t="b">
        <v>1</v>
      </c>
      <c r="M1106" s="23" t="b">
        <v>1</v>
      </c>
      <c r="N1106" s="23" t="b">
        <v>1</v>
      </c>
      <c r="O1106" s="51"/>
    </row>
    <row r="1107">
      <c r="A1107" s="23" t="s">
        <v>14006</v>
      </c>
      <c r="B1107" s="23" t="b">
        <v>0</v>
      </c>
      <c r="C1107" s="23" t="b">
        <v>0</v>
      </c>
      <c r="D1107" s="23" t="b">
        <v>0</v>
      </c>
      <c r="E1107" s="23" t="b">
        <v>0</v>
      </c>
      <c r="F1107" s="23" t="b">
        <v>0</v>
      </c>
      <c r="G1107" s="23" t="b">
        <v>0</v>
      </c>
      <c r="H1107" s="23" t="b">
        <v>0</v>
      </c>
      <c r="I1107" s="23" t="b">
        <v>0</v>
      </c>
      <c r="J1107" s="23" t="b">
        <v>0</v>
      </c>
      <c r="K1107" s="23" t="b">
        <v>0</v>
      </c>
      <c r="L1107" s="23" t="b">
        <v>0</v>
      </c>
      <c r="M1107" s="23" t="b">
        <v>0</v>
      </c>
      <c r="N1107" s="23" t="b">
        <v>0</v>
      </c>
      <c r="O1107" s="51"/>
    </row>
    <row r="1108">
      <c r="A1108" s="23" t="s">
        <v>16565</v>
      </c>
      <c r="B1108" s="23" t="b">
        <v>1</v>
      </c>
      <c r="C1108" s="23" t="b">
        <v>1</v>
      </c>
      <c r="D1108" s="23" t="b">
        <v>1</v>
      </c>
      <c r="E1108" s="23" t="b">
        <v>0</v>
      </c>
      <c r="F1108" s="23" t="b">
        <v>0</v>
      </c>
      <c r="G1108" s="23" t="b">
        <v>0</v>
      </c>
      <c r="H1108" s="23" t="b">
        <v>0</v>
      </c>
      <c r="I1108" s="23" t="b">
        <v>1</v>
      </c>
      <c r="J1108" s="23" t="b">
        <v>0</v>
      </c>
      <c r="K1108" s="23" t="b">
        <v>1</v>
      </c>
      <c r="L1108" s="23" t="b">
        <v>0</v>
      </c>
      <c r="M1108" s="23" t="b">
        <v>1</v>
      </c>
      <c r="N1108" s="23" t="b">
        <v>1</v>
      </c>
      <c r="O1108" s="51"/>
    </row>
    <row r="1109">
      <c r="A1109" s="23" t="s">
        <v>2366</v>
      </c>
      <c r="B1109" s="23" t="b">
        <v>1</v>
      </c>
      <c r="C1109" s="23" t="b">
        <v>1</v>
      </c>
      <c r="D1109" s="23" t="b">
        <v>1</v>
      </c>
      <c r="E1109" s="23" t="b">
        <v>1</v>
      </c>
      <c r="F1109" s="23" t="b">
        <v>1</v>
      </c>
      <c r="G1109" s="23" t="b">
        <v>1</v>
      </c>
      <c r="H1109" s="23" t="b">
        <v>1</v>
      </c>
      <c r="I1109" s="23" t="b">
        <v>1</v>
      </c>
      <c r="J1109" s="23" t="b">
        <v>1</v>
      </c>
      <c r="K1109" s="23" t="b">
        <v>1</v>
      </c>
      <c r="L1109" s="23" t="b">
        <v>1</v>
      </c>
      <c r="M1109" s="23" t="b">
        <v>1</v>
      </c>
      <c r="N1109" s="23" t="b">
        <v>1</v>
      </c>
      <c r="O1109" s="51"/>
    </row>
    <row r="1110">
      <c r="A1110" s="23" t="s">
        <v>13827</v>
      </c>
      <c r="B1110" s="23" t="b">
        <v>1</v>
      </c>
      <c r="C1110" s="23" t="b">
        <v>1</v>
      </c>
      <c r="D1110" s="23" t="b">
        <v>1</v>
      </c>
      <c r="E1110" s="23" t="b">
        <v>0</v>
      </c>
      <c r="F1110" s="23" t="b">
        <v>0</v>
      </c>
      <c r="G1110" s="23" t="b">
        <v>1</v>
      </c>
      <c r="H1110" s="23" t="b">
        <v>1</v>
      </c>
      <c r="I1110" s="23" t="b">
        <v>1</v>
      </c>
      <c r="J1110" s="23" t="b">
        <v>0</v>
      </c>
      <c r="K1110" s="23" t="b">
        <v>1</v>
      </c>
      <c r="L1110" s="23" t="b">
        <v>0</v>
      </c>
      <c r="M1110" s="23" t="b">
        <v>1</v>
      </c>
      <c r="N1110" s="23" t="b">
        <v>1</v>
      </c>
      <c r="O1110" s="51"/>
    </row>
    <row r="1111">
      <c r="A1111" s="23" t="s">
        <v>1066</v>
      </c>
      <c r="B1111" s="23" t="b">
        <v>1</v>
      </c>
      <c r="C1111" s="23" t="b">
        <v>1</v>
      </c>
      <c r="D1111" s="23" t="b">
        <v>1</v>
      </c>
      <c r="E1111" s="23" t="b">
        <v>0</v>
      </c>
      <c r="F1111" s="23" t="b">
        <v>0</v>
      </c>
      <c r="G1111" s="23" t="b">
        <v>1</v>
      </c>
      <c r="H1111" s="23" t="b">
        <v>1</v>
      </c>
      <c r="I1111" s="23" t="b">
        <v>1</v>
      </c>
      <c r="J1111" s="23" t="b">
        <v>0</v>
      </c>
      <c r="K1111" s="23" t="b">
        <v>1</v>
      </c>
      <c r="L1111" s="23" t="b">
        <v>0</v>
      </c>
      <c r="M1111" s="23" t="b">
        <v>1</v>
      </c>
      <c r="N1111" s="23" t="b">
        <v>1</v>
      </c>
      <c r="O1111" s="51"/>
    </row>
    <row r="1112">
      <c r="A1112" s="23" t="s">
        <v>6384</v>
      </c>
      <c r="B1112" s="23" t="b">
        <v>1</v>
      </c>
      <c r="C1112" s="23" t="b">
        <v>1</v>
      </c>
      <c r="D1112" s="23" t="b">
        <v>1</v>
      </c>
      <c r="E1112" s="23" t="b">
        <v>0</v>
      </c>
      <c r="F1112" s="23" t="b">
        <v>0</v>
      </c>
      <c r="G1112" s="23" t="b">
        <v>1</v>
      </c>
      <c r="H1112" s="23" t="b">
        <v>1</v>
      </c>
      <c r="I1112" s="23" t="b">
        <v>1</v>
      </c>
      <c r="J1112" s="23" t="b">
        <v>0</v>
      </c>
      <c r="K1112" s="23" t="b">
        <v>1</v>
      </c>
      <c r="L1112" s="23" t="b">
        <v>0</v>
      </c>
      <c r="M1112" s="23" t="b">
        <v>1</v>
      </c>
      <c r="N1112" s="23" t="b">
        <v>1</v>
      </c>
      <c r="O1112" s="51"/>
    </row>
    <row r="1113">
      <c r="A1113" s="23" t="s">
        <v>771</v>
      </c>
      <c r="B1113" s="23" t="b">
        <v>1</v>
      </c>
      <c r="C1113" s="23" t="b">
        <v>1</v>
      </c>
      <c r="D1113" s="23" t="b">
        <v>1</v>
      </c>
      <c r="E1113" s="23" t="b">
        <v>1</v>
      </c>
      <c r="F1113" s="23" t="b">
        <v>1</v>
      </c>
      <c r="G1113" s="23" t="b">
        <v>1</v>
      </c>
      <c r="H1113" s="23" t="b">
        <v>1</v>
      </c>
      <c r="I1113" s="23" t="b">
        <v>1</v>
      </c>
      <c r="J1113" s="23" t="b">
        <v>1</v>
      </c>
      <c r="K1113" s="23" t="b">
        <v>1</v>
      </c>
      <c r="L1113" s="23" t="b">
        <v>1</v>
      </c>
      <c r="M1113" s="23" t="b">
        <v>1</v>
      </c>
      <c r="N1113" s="23" t="b">
        <v>1</v>
      </c>
      <c r="O1113" s="51"/>
    </row>
    <row r="1114">
      <c r="A1114" s="23" t="s">
        <v>17020</v>
      </c>
      <c r="B1114" s="23" t="b">
        <v>1</v>
      </c>
      <c r="C1114" s="23" t="b">
        <v>1</v>
      </c>
      <c r="D1114" s="23" t="b">
        <v>1</v>
      </c>
      <c r="E1114" s="23" t="b">
        <v>0</v>
      </c>
      <c r="F1114" s="23" t="b">
        <v>0</v>
      </c>
      <c r="G1114" s="23" t="b">
        <v>0</v>
      </c>
      <c r="H1114" s="23" t="b">
        <v>0</v>
      </c>
      <c r="I1114" s="23" t="b">
        <v>1</v>
      </c>
      <c r="J1114" s="23" t="b">
        <v>0</v>
      </c>
      <c r="K1114" s="23" t="b">
        <v>1</v>
      </c>
      <c r="L1114" s="23" t="b">
        <v>0</v>
      </c>
      <c r="M1114" s="23" t="b">
        <v>1</v>
      </c>
      <c r="N1114" s="23" t="b">
        <v>1</v>
      </c>
      <c r="O1114" s="51"/>
    </row>
    <row r="1115">
      <c r="A1115" s="23" t="s">
        <v>224</v>
      </c>
      <c r="B1115" s="23" t="b">
        <v>1</v>
      </c>
      <c r="C1115" s="23" t="b">
        <v>1</v>
      </c>
      <c r="D1115" s="23" t="b">
        <v>1</v>
      </c>
      <c r="E1115" s="23" t="b">
        <v>0</v>
      </c>
      <c r="F1115" s="23" t="b">
        <v>0</v>
      </c>
      <c r="G1115" s="23" t="b">
        <v>0</v>
      </c>
      <c r="H1115" s="23" t="b">
        <v>0</v>
      </c>
      <c r="I1115" s="23" t="b">
        <v>1</v>
      </c>
      <c r="J1115" s="23" t="b">
        <v>1</v>
      </c>
      <c r="K1115" s="23" t="b">
        <v>1</v>
      </c>
      <c r="L1115" s="23" t="b">
        <v>1</v>
      </c>
      <c r="M1115" s="23" t="b">
        <v>1</v>
      </c>
      <c r="N1115" s="23" t="b">
        <v>1</v>
      </c>
      <c r="O1115" s="51"/>
    </row>
    <row r="1116">
      <c r="A1116" s="23" t="s">
        <v>5172</v>
      </c>
      <c r="B1116" s="23" t="b">
        <v>1</v>
      </c>
      <c r="C1116" s="23" t="b">
        <v>1</v>
      </c>
      <c r="D1116" s="23" t="b">
        <v>1</v>
      </c>
      <c r="E1116" s="23" t="b">
        <v>0</v>
      </c>
      <c r="F1116" s="23" t="b">
        <v>0</v>
      </c>
      <c r="G1116" s="23" t="b">
        <v>0</v>
      </c>
      <c r="H1116" s="23" t="b">
        <v>0</v>
      </c>
      <c r="I1116" s="23" t="b">
        <v>1</v>
      </c>
      <c r="J1116" s="23" t="b">
        <v>0</v>
      </c>
      <c r="K1116" s="23" t="b">
        <v>1</v>
      </c>
      <c r="L1116" s="23" t="b">
        <v>0</v>
      </c>
      <c r="M1116" s="23" t="b">
        <v>1</v>
      </c>
      <c r="N1116" s="23" t="b">
        <v>1</v>
      </c>
      <c r="O1116" s="51"/>
    </row>
    <row r="1117">
      <c r="A1117" s="23" t="s">
        <v>15911</v>
      </c>
      <c r="B1117" s="23" t="b">
        <v>1</v>
      </c>
      <c r="C1117" s="23" t="b">
        <v>1</v>
      </c>
      <c r="D1117" s="23" t="b">
        <v>1</v>
      </c>
      <c r="E1117" s="23" t="b">
        <v>0</v>
      </c>
      <c r="F1117" s="23" t="b">
        <v>0</v>
      </c>
      <c r="G1117" s="23" t="b">
        <v>0</v>
      </c>
      <c r="H1117" s="23" t="b">
        <v>0</v>
      </c>
      <c r="I1117" s="23" t="b">
        <v>1</v>
      </c>
      <c r="J1117" s="23" t="b">
        <v>0</v>
      </c>
      <c r="K1117" s="23" t="b">
        <v>1</v>
      </c>
      <c r="L1117" s="23" t="b">
        <v>0</v>
      </c>
      <c r="M1117" s="23" t="b">
        <v>1</v>
      </c>
      <c r="N1117" s="23" t="b">
        <v>1</v>
      </c>
      <c r="O1117" s="51"/>
    </row>
    <row r="1118">
      <c r="A1118" s="23" t="s">
        <v>16980</v>
      </c>
      <c r="B1118" s="23" t="b">
        <v>1</v>
      </c>
      <c r="C1118" s="23" t="b">
        <v>1</v>
      </c>
      <c r="D1118" s="23" t="b">
        <v>1</v>
      </c>
      <c r="E1118" s="23" t="b">
        <v>0</v>
      </c>
      <c r="F1118" s="23" t="b">
        <v>0</v>
      </c>
      <c r="G1118" s="23" t="b">
        <v>1</v>
      </c>
      <c r="H1118" s="23" t="b">
        <v>1</v>
      </c>
      <c r="I1118" s="23" t="b">
        <v>1</v>
      </c>
      <c r="J1118" s="23" t="b">
        <v>0</v>
      </c>
      <c r="K1118" s="23" t="b">
        <v>1</v>
      </c>
      <c r="L1118" s="23" t="b">
        <v>0</v>
      </c>
      <c r="M1118" s="23" t="b">
        <v>1</v>
      </c>
      <c r="N1118" s="23" t="b">
        <v>1</v>
      </c>
      <c r="O1118" s="51"/>
    </row>
    <row r="1119">
      <c r="A1119" s="23" t="s">
        <v>16132</v>
      </c>
      <c r="B1119" s="23" t="b">
        <v>0</v>
      </c>
      <c r="C1119" s="23" t="b">
        <v>0</v>
      </c>
      <c r="D1119" s="23" t="b">
        <v>0</v>
      </c>
      <c r="E1119" s="23" t="b">
        <v>0</v>
      </c>
      <c r="F1119" s="23" t="b">
        <v>0</v>
      </c>
      <c r="G1119" s="23" t="b">
        <v>0</v>
      </c>
      <c r="H1119" s="23" t="b">
        <v>0</v>
      </c>
      <c r="I1119" s="23" t="b">
        <v>0</v>
      </c>
      <c r="J1119" s="23" t="b">
        <v>0</v>
      </c>
      <c r="K1119" s="23" t="b">
        <v>0</v>
      </c>
      <c r="L1119" s="23" t="b">
        <v>0</v>
      </c>
      <c r="M1119" s="23" t="b">
        <v>1</v>
      </c>
      <c r="N1119" s="23" t="b">
        <v>0</v>
      </c>
      <c r="O1119" s="51"/>
    </row>
    <row r="1120">
      <c r="A1120" s="23" t="s">
        <v>4280</v>
      </c>
      <c r="B1120" s="23" t="b">
        <v>1</v>
      </c>
      <c r="C1120" s="23" t="b">
        <v>1</v>
      </c>
      <c r="D1120" s="23" t="b">
        <v>1</v>
      </c>
      <c r="E1120" s="23" t="b">
        <v>0</v>
      </c>
      <c r="F1120" s="23" t="b">
        <v>0</v>
      </c>
      <c r="G1120" s="23" t="b">
        <v>0</v>
      </c>
      <c r="H1120" s="23" t="b">
        <v>0</v>
      </c>
      <c r="I1120" s="23" t="b">
        <v>1</v>
      </c>
      <c r="J1120" s="23" t="b">
        <v>0</v>
      </c>
      <c r="K1120" s="23" t="b">
        <v>0</v>
      </c>
      <c r="L1120" s="23" t="b">
        <v>0</v>
      </c>
      <c r="M1120" s="23" t="b">
        <v>1</v>
      </c>
      <c r="N1120" s="23" t="b">
        <v>1</v>
      </c>
      <c r="O1120" s="51"/>
    </row>
    <row r="1121">
      <c r="A1121" s="23" t="s">
        <v>14844</v>
      </c>
      <c r="B1121" s="23" t="b">
        <v>1</v>
      </c>
      <c r="C1121" s="23" t="b">
        <v>1</v>
      </c>
      <c r="D1121" s="23" t="b">
        <v>1</v>
      </c>
      <c r="E1121" s="23" t="b">
        <v>0</v>
      </c>
      <c r="F1121" s="23" t="b">
        <v>0</v>
      </c>
      <c r="G1121" s="23" t="b">
        <v>0</v>
      </c>
      <c r="H1121" s="23" t="b">
        <v>0</v>
      </c>
      <c r="I1121" s="23" t="b">
        <v>1</v>
      </c>
      <c r="J1121" s="23" t="b">
        <v>0</v>
      </c>
      <c r="K1121" s="23" t="b">
        <v>1</v>
      </c>
      <c r="L1121" s="23" t="b">
        <v>0</v>
      </c>
      <c r="M1121" s="23" t="b">
        <v>1</v>
      </c>
      <c r="N1121" s="23" t="b">
        <v>1</v>
      </c>
      <c r="O1121" s="51"/>
    </row>
    <row r="1122">
      <c r="A1122" s="23" t="s">
        <v>15828</v>
      </c>
      <c r="B1122" s="23" t="b">
        <v>0</v>
      </c>
      <c r="C1122" s="23" t="b">
        <v>0</v>
      </c>
      <c r="D1122" s="23" t="b">
        <v>0</v>
      </c>
      <c r="E1122" s="23" t="b">
        <v>0</v>
      </c>
      <c r="F1122" s="23" t="b">
        <v>0</v>
      </c>
      <c r="G1122" s="23" t="b">
        <v>0</v>
      </c>
      <c r="H1122" s="23" t="b">
        <v>0</v>
      </c>
      <c r="I1122" s="23" t="b">
        <v>1</v>
      </c>
      <c r="J1122" s="23" t="b">
        <v>0</v>
      </c>
      <c r="K1122" s="23" t="b">
        <v>0</v>
      </c>
      <c r="L1122" s="23" t="b">
        <v>0</v>
      </c>
      <c r="M1122" s="23" t="b">
        <v>0</v>
      </c>
      <c r="N1122" s="23" t="b">
        <v>0</v>
      </c>
      <c r="O1122" s="51"/>
    </row>
    <row r="1123">
      <c r="A1123" s="23" t="s">
        <v>891</v>
      </c>
      <c r="B1123" s="23" t="b">
        <v>0</v>
      </c>
      <c r="C1123" s="23" t="b">
        <v>0</v>
      </c>
      <c r="D1123" s="23" t="b">
        <v>0</v>
      </c>
      <c r="E1123" s="23" t="b">
        <v>0</v>
      </c>
      <c r="F1123" s="23" t="b">
        <v>0</v>
      </c>
      <c r="G1123" s="23" t="b">
        <v>0</v>
      </c>
      <c r="H1123" s="23" t="b">
        <v>0</v>
      </c>
      <c r="I1123" s="23" t="b">
        <v>0</v>
      </c>
      <c r="J1123" s="23" t="b">
        <v>0</v>
      </c>
      <c r="K1123" s="23" t="b">
        <v>0</v>
      </c>
      <c r="L1123" s="23" t="b">
        <v>0</v>
      </c>
      <c r="M1123" s="23" t="b">
        <v>0</v>
      </c>
      <c r="N1123" s="23" t="b">
        <v>0</v>
      </c>
      <c r="O1123" s="51"/>
    </row>
    <row r="1124">
      <c r="A1124" s="23" t="s">
        <v>15303</v>
      </c>
      <c r="B1124" s="23" t="b">
        <v>1</v>
      </c>
      <c r="C1124" s="23" t="b">
        <v>1</v>
      </c>
      <c r="D1124" s="23" t="b">
        <v>1</v>
      </c>
      <c r="E1124" s="23" t="b">
        <v>1</v>
      </c>
      <c r="F1124" s="23" t="b">
        <v>1</v>
      </c>
      <c r="G1124" s="23" t="b">
        <v>1</v>
      </c>
      <c r="H1124" s="23" t="b">
        <v>1</v>
      </c>
      <c r="I1124" s="23" t="b">
        <v>0</v>
      </c>
      <c r="J1124" s="23" t="b">
        <v>0</v>
      </c>
      <c r="K1124" s="23" t="b">
        <v>0</v>
      </c>
      <c r="L1124" s="23" t="b">
        <v>1</v>
      </c>
      <c r="M1124" s="23" t="b">
        <v>1</v>
      </c>
      <c r="N1124" s="23" t="b">
        <v>1</v>
      </c>
      <c r="O1124" s="51"/>
    </row>
    <row r="1125">
      <c r="A1125" s="23" t="s">
        <v>13213</v>
      </c>
      <c r="B1125" s="23" t="b">
        <v>1</v>
      </c>
      <c r="C1125" s="23" t="b">
        <v>1</v>
      </c>
      <c r="D1125" s="23" t="b">
        <v>1</v>
      </c>
      <c r="E1125" s="23" t="b">
        <v>1</v>
      </c>
      <c r="F1125" s="23" t="b">
        <v>1</v>
      </c>
      <c r="G1125" s="23" t="b">
        <v>1</v>
      </c>
      <c r="H1125" s="23" t="b">
        <v>1</v>
      </c>
      <c r="I1125" s="23" t="b">
        <v>1</v>
      </c>
      <c r="J1125" s="23" t="b">
        <v>1</v>
      </c>
      <c r="K1125" s="23" t="b">
        <v>1</v>
      </c>
      <c r="L1125" s="23" t="b">
        <v>1</v>
      </c>
      <c r="M1125" s="23" t="b">
        <v>1</v>
      </c>
      <c r="N1125" s="23" t="b">
        <v>1</v>
      </c>
      <c r="O1125" s="51"/>
    </row>
    <row r="1126">
      <c r="A1126" s="23" t="s">
        <v>4954</v>
      </c>
      <c r="B1126" s="23" t="b">
        <v>1</v>
      </c>
      <c r="C1126" s="23" t="b">
        <v>1</v>
      </c>
      <c r="D1126" s="23" t="b">
        <v>1</v>
      </c>
      <c r="E1126" s="23" t="b">
        <v>0</v>
      </c>
      <c r="F1126" s="23" t="b">
        <v>0</v>
      </c>
      <c r="G1126" s="23" t="b">
        <v>1</v>
      </c>
      <c r="H1126" s="23" t="b">
        <v>1</v>
      </c>
      <c r="I1126" s="23" t="b">
        <v>1</v>
      </c>
      <c r="J1126" s="23" t="b">
        <v>0</v>
      </c>
      <c r="K1126" s="23" t="b">
        <v>1</v>
      </c>
      <c r="L1126" s="23" t="b">
        <v>0</v>
      </c>
      <c r="M1126" s="23" t="b">
        <v>1</v>
      </c>
      <c r="N1126" s="23" t="b">
        <v>1</v>
      </c>
      <c r="O1126" s="51"/>
    </row>
    <row r="1127">
      <c r="A1127" s="23" t="s">
        <v>17653</v>
      </c>
      <c r="B1127" s="23" t="b">
        <v>1</v>
      </c>
      <c r="C1127" s="23" t="b">
        <v>1</v>
      </c>
      <c r="D1127" s="23" t="b">
        <v>1</v>
      </c>
      <c r="E1127" s="23" t="b">
        <v>1</v>
      </c>
      <c r="F1127" s="23" t="b">
        <v>1</v>
      </c>
      <c r="G1127" s="23" t="b">
        <v>1</v>
      </c>
      <c r="H1127" s="23" t="b">
        <v>1</v>
      </c>
      <c r="I1127" s="23" t="b">
        <v>1</v>
      </c>
      <c r="J1127" s="23" t="b">
        <v>1</v>
      </c>
      <c r="K1127" s="23" t="b">
        <v>1</v>
      </c>
      <c r="L1127" s="23" t="b">
        <v>1</v>
      </c>
      <c r="M1127" s="23" t="b">
        <v>1</v>
      </c>
      <c r="N1127" s="23" t="b">
        <v>1</v>
      </c>
      <c r="O1127" s="51"/>
    </row>
    <row r="1128">
      <c r="A1128" s="23" t="s">
        <v>13012</v>
      </c>
      <c r="B1128" s="23" t="b">
        <v>1</v>
      </c>
      <c r="C1128" s="23" t="b">
        <v>1</v>
      </c>
      <c r="D1128" s="23" t="b">
        <v>1</v>
      </c>
      <c r="E1128" s="23" t="b">
        <v>0</v>
      </c>
      <c r="F1128" s="23" t="b">
        <v>0</v>
      </c>
      <c r="G1128" s="23" t="b">
        <v>0</v>
      </c>
      <c r="H1128" s="23" t="b">
        <v>0</v>
      </c>
      <c r="I1128" s="23" t="b">
        <v>1</v>
      </c>
      <c r="J1128" s="23" t="b">
        <v>0</v>
      </c>
      <c r="K1128" s="23" t="b">
        <v>1</v>
      </c>
      <c r="L1128" s="23" t="b">
        <v>0</v>
      </c>
      <c r="M1128" s="23" t="b">
        <v>1</v>
      </c>
      <c r="N1128" s="23" t="b">
        <v>1</v>
      </c>
      <c r="O1128" s="51"/>
    </row>
    <row r="1129">
      <c r="A1129" s="23" t="s">
        <v>16025</v>
      </c>
      <c r="B1129" s="23" t="b">
        <v>1</v>
      </c>
      <c r="C1129" s="23" t="b">
        <v>1</v>
      </c>
      <c r="D1129" s="23" t="b">
        <v>1</v>
      </c>
      <c r="E1129" s="23" t="b">
        <v>1</v>
      </c>
      <c r="F1129" s="23" t="b">
        <v>1</v>
      </c>
      <c r="G1129" s="23" t="b">
        <v>1</v>
      </c>
      <c r="H1129" s="23" t="b">
        <v>1</v>
      </c>
      <c r="I1129" s="23" t="b">
        <v>1</v>
      </c>
      <c r="J1129" s="23" t="b">
        <v>1</v>
      </c>
      <c r="K1129" s="23" t="b">
        <v>1</v>
      </c>
      <c r="L1129" s="23" t="b">
        <v>1</v>
      </c>
      <c r="M1129" s="23" t="b">
        <v>1</v>
      </c>
      <c r="N1129" s="23" t="b">
        <v>1</v>
      </c>
      <c r="O1129" s="51"/>
    </row>
    <row r="1130">
      <c r="A1130" s="23" t="s">
        <v>9610</v>
      </c>
      <c r="B1130" s="23" t="b">
        <v>1</v>
      </c>
      <c r="C1130" s="23" t="b">
        <v>1</v>
      </c>
      <c r="D1130" s="23" t="b">
        <v>1</v>
      </c>
      <c r="E1130" s="23" t="b">
        <v>1</v>
      </c>
      <c r="F1130" s="23" t="b">
        <v>1</v>
      </c>
      <c r="G1130" s="23" t="b">
        <v>1</v>
      </c>
      <c r="H1130" s="23" t="b">
        <v>1</v>
      </c>
      <c r="I1130" s="23" t="b">
        <v>1</v>
      </c>
      <c r="J1130" s="23" t="b">
        <v>1</v>
      </c>
      <c r="K1130" s="23" t="b">
        <v>1</v>
      </c>
      <c r="L1130" s="23" t="b">
        <v>1</v>
      </c>
      <c r="M1130" s="23" t="b">
        <v>1</v>
      </c>
      <c r="N1130" s="23" t="b">
        <v>1</v>
      </c>
      <c r="O1130" s="51"/>
    </row>
    <row r="1131">
      <c r="A1131" s="23" t="s">
        <v>3849</v>
      </c>
      <c r="B1131" s="23" t="b">
        <v>0</v>
      </c>
      <c r="C1131" s="23" t="b">
        <v>0</v>
      </c>
      <c r="D1131" s="23" t="b">
        <v>0</v>
      </c>
      <c r="E1131" s="23" t="b">
        <v>0</v>
      </c>
      <c r="F1131" s="23" t="b">
        <v>0</v>
      </c>
      <c r="G1131" s="23" t="b">
        <v>0</v>
      </c>
      <c r="H1131" s="23" t="b">
        <v>0</v>
      </c>
      <c r="I1131" s="23" t="b">
        <v>1</v>
      </c>
      <c r="J1131" s="23" t="b">
        <v>0</v>
      </c>
      <c r="K1131" s="23" t="b">
        <v>1</v>
      </c>
      <c r="L1131" s="23" t="b">
        <v>0</v>
      </c>
      <c r="M1131" s="23" t="b">
        <v>0</v>
      </c>
      <c r="N1131" s="23" t="b">
        <v>0</v>
      </c>
      <c r="O1131" s="51"/>
    </row>
    <row r="1132">
      <c r="A1132" s="23" t="s">
        <v>8613</v>
      </c>
      <c r="B1132" s="23" t="b">
        <v>1</v>
      </c>
      <c r="C1132" s="23" t="b">
        <v>1</v>
      </c>
      <c r="D1132" s="23" t="b">
        <v>1</v>
      </c>
      <c r="E1132" s="23" t="b">
        <v>0</v>
      </c>
      <c r="F1132" s="23" t="b">
        <v>0</v>
      </c>
      <c r="G1132" s="23" t="b">
        <v>0</v>
      </c>
      <c r="H1132" s="23" t="b">
        <v>0</v>
      </c>
      <c r="I1132" s="23" t="b">
        <v>1</v>
      </c>
      <c r="J1132" s="23" t="b">
        <v>0</v>
      </c>
      <c r="K1132" s="23" t="b">
        <v>0</v>
      </c>
      <c r="L1132" s="23" t="b">
        <v>0</v>
      </c>
      <c r="M1132" s="23" t="b">
        <v>1</v>
      </c>
      <c r="N1132" s="23" t="b">
        <v>1</v>
      </c>
      <c r="O1132" s="51"/>
    </row>
    <row r="1133">
      <c r="A1133" s="23" t="s">
        <v>614</v>
      </c>
      <c r="B1133" s="23" t="b">
        <v>1</v>
      </c>
      <c r="C1133" s="23" t="b">
        <v>1</v>
      </c>
      <c r="D1133" s="23" t="b">
        <v>1</v>
      </c>
      <c r="E1133" s="23" t="b">
        <v>0</v>
      </c>
      <c r="F1133" s="23" t="b">
        <v>0</v>
      </c>
      <c r="G1133" s="23" t="b">
        <v>0</v>
      </c>
      <c r="H1133" s="23" t="b">
        <v>0</v>
      </c>
      <c r="I1133" s="23" t="b">
        <v>1</v>
      </c>
      <c r="J1133" s="23" t="b">
        <v>0</v>
      </c>
      <c r="K1133" s="23" t="b">
        <v>1</v>
      </c>
      <c r="L1133" s="23" t="b">
        <v>0</v>
      </c>
      <c r="M1133" s="23" t="b">
        <v>1</v>
      </c>
      <c r="N1133" s="23" t="b">
        <v>1</v>
      </c>
      <c r="O1133" s="51"/>
    </row>
    <row r="1134">
      <c r="A1134" s="23" t="s">
        <v>10711</v>
      </c>
      <c r="B1134" s="23" t="b">
        <v>1</v>
      </c>
      <c r="C1134" s="23" t="b">
        <v>1</v>
      </c>
      <c r="D1134" s="23" t="b">
        <v>1</v>
      </c>
      <c r="E1134" s="23" t="b">
        <v>1</v>
      </c>
      <c r="F1134" s="23" t="b">
        <v>1</v>
      </c>
      <c r="G1134" s="23" t="b">
        <v>1</v>
      </c>
      <c r="H1134" s="23" t="b">
        <v>1</v>
      </c>
      <c r="I1134" s="23" t="b">
        <v>1</v>
      </c>
      <c r="J1134" s="23" t="b">
        <v>1</v>
      </c>
      <c r="K1134" s="23" t="b">
        <v>1</v>
      </c>
      <c r="L1134" s="23" t="b">
        <v>1</v>
      </c>
      <c r="M1134" s="23" t="b">
        <v>1</v>
      </c>
      <c r="N1134" s="23" t="b">
        <v>1</v>
      </c>
      <c r="O1134" s="51"/>
    </row>
    <row r="1135">
      <c r="A1135" s="23" t="s">
        <v>15001</v>
      </c>
      <c r="B1135" s="23" t="b">
        <v>0</v>
      </c>
      <c r="C1135" s="23" t="b">
        <v>0</v>
      </c>
      <c r="D1135" s="23" t="b">
        <v>0</v>
      </c>
      <c r="E1135" s="23" t="b">
        <v>0</v>
      </c>
      <c r="F1135" s="23" t="b">
        <v>0</v>
      </c>
      <c r="G1135" s="23" t="b">
        <v>0</v>
      </c>
      <c r="H1135" s="23" t="b">
        <v>0</v>
      </c>
      <c r="I1135" s="23" t="b">
        <v>1</v>
      </c>
      <c r="J1135" s="23" t="b">
        <v>0</v>
      </c>
      <c r="K1135" s="23" t="b">
        <v>1</v>
      </c>
      <c r="L1135" s="23" t="b">
        <v>0</v>
      </c>
      <c r="M1135" s="23" t="b">
        <v>0</v>
      </c>
      <c r="N1135" s="23" t="b">
        <v>0</v>
      </c>
      <c r="O1135" s="51"/>
    </row>
    <row r="1136">
      <c r="A1136" s="23" t="s">
        <v>8669</v>
      </c>
      <c r="B1136" s="23" t="b">
        <v>1</v>
      </c>
      <c r="C1136" s="23" t="b">
        <v>1</v>
      </c>
      <c r="D1136" s="23" t="b">
        <v>1</v>
      </c>
      <c r="E1136" s="23" t="b">
        <v>0</v>
      </c>
      <c r="F1136" s="23" t="b">
        <v>0</v>
      </c>
      <c r="G1136" s="23" t="b">
        <v>0</v>
      </c>
      <c r="H1136" s="23" t="b">
        <v>0</v>
      </c>
      <c r="I1136" s="23" t="b">
        <v>1</v>
      </c>
      <c r="J1136" s="23" t="b">
        <v>0</v>
      </c>
      <c r="K1136" s="23" t="b">
        <v>1</v>
      </c>
      <c r="L1136" s="23" t="b">
        <v>0</v>
      </c>
      <c r="M1136" s="23" t="b">
        <v>1</v>
      </c>
      <c r="N1136" s="23" t="b">
        <v>1</v>
      </c>
      <c r="O1136" s="51"/>
    </row>
    <row r="1137">
      <c r="A1137" s="23" t="s">
        <v>5650</v>
      </c>
      <c r="B1137" s="23" t="b">
        <v>1</v>
      </c>
      <c r="C1137" s="23" t="b">
        <v>1</v>
      </c>
      <c r="D1137" s="23" t="b">
        <v>1</v>
      </c>
      <c r="E1137" s="23" t="b">
        <v>0</v>
      </c>
      <c r="F1137" s="23" t="b">
        <v>0</v>
      </c>
      <c r="G1137" s="23" t="b">
        <v>1</v>
      </c>
      <c r="H1137" s="23" t="b">
        <v>1</v>
      </c>
      <c r="I1137" s="23" t="b">
        <v>1</v>
      </c>
      <c r="J1137" s="23" t="b">
        <v>0</v>
      </c>
      <c r="K1137" s="23" t="b">
        <v>1</v>
      </c>
      <c r="L1137" s="23" t="b">
        <v>0</v>
      </c>
      <c r="M1137" s="23" t="b">
        <v>1</v>
      </c>
      <c r="N1137" s="23" t="b">
        <v>1</v>
      </c>
      <c r="O1137" s="51"/>
    </row>
    <row r="1138">
      <c r="A1138" s="23" t="s">
        <v>7177</v>
      </c>
      <c r="B1138" s="23" t="b">
        <v>1</v>
      </c>
      <c r="C1138" s="23" t="b">
        <v>1</v>
      </c>
      <c r="D1138" s="23" t="b">
        <v>1</v>
      </c>
      <c r="E1138" s="23" t="b">
        <v>0</v>
      </c>
      <c r="F1138" s="23" t="b">
        <v>0</v>
      </c>
      <c r="G1138" s="23" t="b">
        <v>0</v>
      </c>
      <c r="H1138" s="23" t="b">
        <v>0</v>
      </c>
      <c r="I1138" s="23" t="b">
        <v>1</v>
      </c>
      <c r="J1138" s="23" t="b">
        <v>1</v>
      </c>
      <c r="K1138" s="23" t="b">
        <v>1</v>
      </c>
      <c r="L1138" s="23" t="b">
        <v>1</v>
      </c>
      <c r="M1138" s="23" t="b">
        <v>1</v>
      </c>
      <c r="N1138" s="23" t="b">
        <v>1</v>
      </c>
      <c r="O1138" s="51"/>
    </row>
    <row r="1139">
      <c r="A1139" s="23" t="s">
        <v>16360</v>
      </c>
      <c r="B1139" s="23" t="b">
        <v>0</v>
      </c>
      <c r="C1139" s="23" t="b">
        <v>0</v>
      </c>
      <c r="D1139" s="23" t="b">
        <v>0</v>
      </c>
      <c r="E1139" s="23" t="b">
        <v>0</v>
      </c>
      <c r="F1139" s="23" t="b">
        <v>0</v>
      </c>
      <c r="G1139" s="23" t="b">
        <v>0</v>
      </c>
      <c r="H1139" s="23" t="b">
        <v>0</v>
      </c>
      <c r="I1139" s="23" t="b">
        <v>0</v>
      </c>
      <c r="J1139" s="23" t="b">
        <v>0</v>
      </c>
      <c r="K1139" s="23" t="b">
        <v>0</v>
      </c>
      <c r="L1139" s="23" t="b">
        <v>0</v>
      </c>
      <c r="M1139" s="23" t="b">
        <v>1</v>
      </c>
      <c r="N1139" s="23" t="b">
        <v>0</v>
      </c>
      <c r="O1139" s="51"/>
    </row>
    <row r="1140">
      <c r="A1140" s="23" t="s">
        <v>13598</v>
      </c>
      <c r="B1140" s="23" t="b">
        <v>1</v>
      </c>
      <c r="C1140" s="23" t="b">
        <v>1</v>
      </c>
      <c r="D1140" s="23" t="b">
        <v>1</v>
      </c>
      <c r="E1140" s="23" t="b">
        <v>0</v>
      </c>
      <c r="F1140" s="23" t="b">
        <v>0</v>
      </c>
      <c r="G1140" s="23" t="b">
        <v>0</v>
      </c>
      <c r="H1140" s="23" t="b">
        <v>0</v>
      </c>
      <c r="I1140" s="23" t="b">
        <v>1</v>
      </c>
      <c r="J1140" s="23" t="b">
        <v>0</v>
      </c>
      <c r="K1140" s="23" t="b">
        <v>1</v>
      </c>
      <c r="L1140" s="23" t="b">
        <v>0</v>
      </c>
      <c r="M1140" s="23" t="b">
        <v>1</v>
      </c>
      <c r="N1140" s="23" t="b">
        <v>1</v>
      </c>
      <c r="O1140" s="51"/>
    </row>
    <row r="1141">
      <c r="A1141" s="23" t="s">
        <v>11466</v>
      </c>
      <c r="B1141" s="23" t="b">
        <v>1</v>
      </c>
      <c r="C1141" s="23" t="b">
        <v>1</v>
      </c>
      <c r="D1141" s="23" t="b">
        <v>1</v>
      </c>
      <c r="E1141" s="23" t="b">
        <v>0</v>
      </c>
      <c r="F1141" s="23" t="b">
        <v>0</v>
      </c>
      <c r="G1141" s="23" t="b">
        <v>0</v>
      </c>
      <c r="H1141" s="23" t="b">
        <v>0</v>
      </c>
      <c r="I1141" s="23" t="b">
        <v>1</v>
      </c>
      <c r="J1141" s="23" t="b">
        <v>0</v>
      </c>
      <c r="K1141" s="23" t="b">
        <v>1</v>
      </c>
      <c r="L1141" s="23" t="b">
        <v>0</v>
      </c>
      <c r="M1141" s="23" t="b">
        <v>1</v>
      </c>
      <c r="N1141" s="23" t="b">
        <v>1</v>
      </c>
      <c r="O1141" s="51"/>
    </row>
    <row r="1142">
      <c r="A1142" s="23" t="s">
        <v>1045</v>
      </c>
      <c r="B1142" s="23" t="b">
        <v>1</v>
      </c>
      <c r="C1142" s="23" t="b">
        <v>1</v>
      </c>
      <c r="D1142" s="23" t="b">
        <v>1</v>
      </c>
      <c r="E1142" s="23" t="b">
        <v>0</v>
      </c>
      <c r="F1142" s="23" t="b">
        <v>0</v>
      </c>
      <c r="G1142" s="23" t="b">
        <v>0</v>
      </c>
      <c r="H1142" s="23" t="b">
        <v>0</v>
      </c>
      <c r="I1142" s="23" t="b">
        <v>1</v>
      </c>
      <c r="J1142" s="23" t="b">
        <v>0</v>
      </c>
      <c r="K1142" s="23" t="b">
        <v>1</v>
      </c>
      <c r="L1142" s="23" t="b">
        <v>0</v>
      </c>
      <c r="M1142" s="23" t="b">
        <v>1</v>
      </c>
      <c r="N1142" s="23" t="b">
        <v>1</v>
      </c>
      <c r="O1142" s="51"/>
    </row>
    <row r="1143">
      <c r="A1143" s="23" t="s">
        <v>7198</v>
      </c>
      <c r="B1143" s="23" t="b">
        <v>1</v>
      </c>
      <c r="C1143" s="23" t="b">
        <v>1</v>
      </c>
      <c r="D1143" s="23" t="b">
        <v>1</v>
      </c>
      <c r="E1143" s="23" t="b">
        <v>1</v>
      </c>
      <c r="F1143" s="23" t="b">
        <v>1</v>
      </c>
      <c r="G1143" s="23" t="b">
        <v>1</v>
      </c>
      <c r="H1143" s="23" t="b">
        <v>1</v>
      </c>
      <c r="I1143" s="23" t="b">
        <v>1</v>
      </c>
      <c r="J1143" s="23" t="b">
        <v>1</v>
      </c>
      <c r="K1143" s="23" t="b">
        <v>1</v>
      </c>
      <c r="L1143" s="23" t="b">
        <v>1</v>
      </c>
      <c r="M1143" s="23" t="b">
        <v>1</v>
      </c>
      <c r="N1143" s="23" t="b">
        <v>1</v>
      </c>
      <c r="O1143" s="51"/>
    </row>
    <row r="1144">
      <c r="A1144" s="23" t="s">
        <v>5223</v>
      </c>
      <c r="B1144" s="23" t="b">
        <v>1</v>
      </c>
      <c r="C1144" s="23" t="b">
        <v>1</v>
      </c>
      <c r="D1144" s="23" t="b">
        <v>1</v>
      </c>
      <c r="E1144" s="23" t="b">
        <v>0</v>
      </c>
      <c r="F1144" s="23" t="b">
        <v>0</v>
      </c>
      <c r="G1144" s="23" t="b">
        <v>1</v>
      </c>
      <c r="H1144" s="23" t="b">
        <v>1</v>
      </c>
      <c r="I1144" s="23" t="b">
        <v>1</v>
      </c>
      <c r="J1144" s="23" t="b">
        <v>0</v>
      </c>
      <c r="K1144" s="23" t="b">
        <v>1</v>
      </c>
      <c r="L1144" s="23" t="b">
        <v>0</v>
      </c>
      <c r="M1144" s="23" t="b">
        <v>1</v>
      </c>
      <c r="N1144" s="23" t="b">
        <v>1</v>
      </c>
      <c r="O1144" s="51"/>
    </row>
    <row r="1145">
      <c r="A1145" s="23" t="s">
        <v>2787</v>
      </c>
      <c r="B1145" s="23" t="b">
        <v>1</v>
      </c>
      <c r="C1145" s="23" t="b">
        <v>1</v>
      </c>
      <c r="D1145" s="23" t="b">
        <v>1</v>
      </c>
      <c r="E1145" s="23" t="b">
        <v>0</v>
      </c>
      <c r="F1145" s="23" t="b">
        <v>0</v>
      </c>
      <c r="G1145" s="23" t="b">
        <v>0</v>
      </c>
      <c r="H1145" s="23" t="b">
        <v>0</v>
      </c>
      <c r="I1145" s="23" t="b">
        <v>1</v>
      </c>
      <c r="J1145" s="23" t="b">
        <v>0</v>
      </c>
      <c r="K1145" s="23" t="b">
        <v>1</v>
      </c>
      <c r="L1145" s="23" t="b">
        <v>0</v>
      </c>
      <c r="M1145" s="23" t="b">
        <v>1</v>
      </c>
      <c r="N1145" s="23" t="b">
        <v>1</v>
      </c>
      <c r="O1145" s="51"/>
    </row>
    <row r="1146">
      <c r="A1146" s="23" t="s">
        <v>14685</v>
      </c>
      <c r="B1146" s="23" t="b">
        <v>1</v>
      </c>
      <c r="C1146" s="23" t="b">
        <v>1</v>
      </c>
      <c r="D1146" s="23" t="b">
        <v>1</v>
      </c>
      <c r="E1146" s="23" t="b">
        <v>1</v>
      </c>
      <c r="F1146" s="23" t="b">
        <v>1</v>
      </c>
      <c r="G1146" s="23" t="b">
        <v>1</v>
      </c>
      <c r="H1146" s="23" t="b">
        <v>1</v>
      </c>
      <c r="I1146" s="23" t="b">
        <v>1</v>
      </c>
      <c r="J1146" s="23" t="b">
        <v>1</v>
      </c>
      <c r="K1146" s="23" t="b">
        <v>1</v>
      </c>
      <c r="L1146" s="23" t="b">
        <v>1</v>
      </c>
      <c r="M1146" s="23" t="b">
        <v>1</v>
      </c>
      <c r="N1146" s="23" t="b">
        <v>1</v>
      </c>
      <c r="O1146" s="51"/>
    </row>
    <row r="1147">
      <c r="A1147" s="23" t="s">
        <v>2745</v>
      </c>
      <c r="B1147" s="23" t="b">
        <v>1</v>
      </c>
      <c r="C1147" s="23" t="b">
        <v>1</v>
      </c>
      <c r="D1147" s="23" t="b">
        <v>1</v>
      </c>
      <c r="E1147" s="23" t="b">
        <v>1</v>
      </c>
      <c r="F1147" s="23" t="b">
        <v>1</v>
      </c>
      <c r="G1147" s="23" t="b">
        <v>1</v>
      </c>
      <c r="H1147" s="23" t="b">
        <v>1</v>
      </c>
      <c r="I1147" s="23" t="b">
        <v>1</v>
      </c>
      <c r="J1147" s="23" t="b">
        <v>1</v>
      </c>
      <c r="K1147" s="23" t="b">
        <v>1</v>
      </c>
      <c r="L1147" s="23" t="b">
        <v>1</v>
      </c>
      <c r="M1147" s="23" t="b">
        <v>1</v>
      </c>
      <c r="N1147" s="23" t="b">
        <v>1</v>
      </c>
      <c r="O1147" s="51"/>
    </row>
    <row r="1148">
      <c r="A1148" s="23" t="s">
        <v>1343</v>
      </c>
      <c r="B1148" s="23" t="b">
        <v>1</v>
      </c>
      <c r="C1148" s="23" t="b">
        <v>1</v>
      </c>
      <c r="D1148" s="23" t="b">
        <v>1</v>
      </c>
      <c r="E1148" s="23" t="b">
        <v>0</v>
      </c>
      <c r="F1148" s="23" t="b">
        <v>0</v>
      </c>
      <c r="G1148" s="23" t="b">
        <v>0</v>
      </c>
      <c r="H1148" s="23" t="b">
        <v>0</v>
      </c>
      <c r="I1148" s="23" t="b">
        <v>1</v>
      </c>
      <c r="J1148" s="23" t="b">
        <v>1</v>
      </c>
      <c r="K1148" s="23" t="b">
        <v>1</v>
      </c>
      <c r="L1148" s="23" t="b">
        <v>1</v>
      </c>
      <c r="M1148" s="23" t="b">
        <v>1</v>
      </c>
      <c r="N1148" s="23" t="b">
        <v>1</v>
      </c>
      <c r="O1148" s="51"/>
    </row>
    <row r="1149">
      <c r="A1149" s="23" t="s">
        <v>5008</v>
      </c>
      <c r="B1149" s="23" t="b">
        <v>1</v>
      </c>
      <c r="C1149" s="23" t="b">
        <v>1</v>
      </c>
      <c r="D1149" s="23" t="b">
        <v>1</v>
      </c>
      <c r="E1149" s="23" t="b">
        <v>0</v>
      </c>
      <c r="F1149" s="23" t="b">
        <v>0</v>
      </c>
      <c r="G1149" s="23" t="b">
        <v>0</v>
      </c>
      <c r="H1149" s="23" t="b">
        <v>0</v>
      </c>
      <c r="I1149" s="23" t="b">
        <v>1</v>
      </c>
      <c r="J1149" s="23" t="b">
        <v>0</v>
      </c>
      <c r="K1149" s="23" t="b">
        <v>1</v>
      </c>
      <c r="L1149" s="23" t="b">
        <v>0</v>
      </c>
      <c r="M1149" s="23" t="b">
        <v>1</v>
      </c>
      <c r="N1149" s="23" t="b">
        <v>1</v>
      </c>
      <c r="O1149" s="51"/>
    </row>
    <row r="1150">
      <c r="A1150" s="23" t="s">
        <v>6589</v>
      </c>
      <c r="B1150" s="23" t="b">
        <v>1</v>
      </c>
      <c r="C1150" s="23" t="b">
        <v>1</v>
      </c>
      <c r="D1150" s="23" t="b">
        <v>1</v>
      </c>
      <c r="E1150" s="23" t="b">
        <v>0</v>
      </c>
      <c r="F1150" s="23" t="b">
        <v>0</v>
      </c>
      <c r="G1150" s="23" t="b">
        <v>0</v>
      </c>
      <c r="H1150" s="23" t="b">
        <v>0</v>
      </c>
      <c r="I1150" s="23" t="b">
        <v>1</v>
      </c>
      <c r="J1150" s="23" t="b">
        <v>0</v>
      </c>
      <c r="K1150" s="23" t="b">
        <v>0</v>
      </c>
      <c r="L1150" s="23" t="b">
        <v>0</v>
      </c>
      <c r="M1150" s="23" t="b">
        <v>1</v>
      </c>
      <c r="N1150" s="23" t="b">
        <v>1</v>
      </c>
      <c r="O1150" s="51"/>
    </row>
    <row r="1151">
      <c r="A1151" s="23" t="s">
        <v>2548</v>
      </c>
      <c r="B1151" s="23" t="b">
        <v>1</v>
      </c>
      <c r="C1151" s="23" t="b">
        <v>1</v>
      </c>
      <c r="D1151" s="23" t="b">
        <v>1</v>
      </c>
      <c r="E1151" s="23" t="b">
        <v>0</v>
      </c>
      <c r="F1151" s="23" t="b">
        <v>0</v>
      </c>
      <c r="G1151" s="23" t="b">
        <v>1</v>
      </c>
      <c r="H1151" s="23" t="b">
        <v>1</v>
      </c>
      <c r="I1151" s="23" t="b">
        <v>1</v>
      </c>
      <c r="J1151" s="23" t="b">
        <v>0</v>
      </c>
      <c r="K1151" s="23" t="b">
        <v>1</v>
      </c>
      <c r="L1151" s="23" t="b">
        <v>0</v>
      </c>
      <c r="M1151" s="23" t="b">
        <v>1</v>
      </c>
      <c r="N1151" s="23" t="b">
        <v>1</v>
      </c>
      <c r="O1151" s="51"/>
    </row>
    <row r="1152">
      <c r="A1152" s="23" t="s">
        <v>9869</v>
      </c>
      <c r="B1152" s="23" t="b">
        <v>1</v>
      </c>
      <c r="C1152" s="23" t="b">
        <v>1</v>
      </c>
      <c r="D1152" s="23" t="b">
        <v>1</v>
      </c>
      <c r="E1152" s="23" t="b">
        <v>0</v>
      </c>
      <c r="F1152" s="23" t="b">
        <v>0</v>
      </c>
      <c r="G1152" s="23" t="b">
        <v>0</v>
      </c>
      <c r="H1152" s="23" t="b">
        <v>0</v>
      </c>
      <c r="I1152" s="23" t="b">
        <v>1</v>
      </c>
      <c r="J1152" s="23" t="b">
        <v>1</v>
      </c>
      <c r="K1152" s="23" t="b">
        <v>1</v>
      </c>
      <c r="L1152" s="23" t="b">
        <v>1</v>
      </c>
      <c r="M1152" s="23" t="b">
        <v>1</v>
      </c>
      <c r="N1152" s="23" t="b">
        <v>1</v>
      </c>
      <c r="O1152" s="51"/>
    </row>
    <row r="1153">
      <c r="A1153" s="23" t="s">
        <v>9716</v>
      </c>
      <c r="B1153" s="23" t="b">
        <v>1</v>
      </c>
      <c r="C1153" s="23" t="b">
        <v>1</v>
      </c>
      <c r="D1153" s="23" t="b">
        <v>1</v>
      </c>
      <c r="E1153" s="23" t="b">
        <v>0</v>
      </c>
      <c r="F1153" s="23" t="b">
        <v>0</v>
      </c>
      <c r="G1153" s="23" t="b">
        <v>1</v>
      </c>
      <c r="H1153" s="23" t="b">
        <v>1</v>
      </c>
      <c r="I1153" s="23" t="b">
        <v>1</v>
      </c>
      <c r="J1153" s="23" t="b">
        <v>0</v>
      </c>
      <c r="K1153" s="23" t="b">
        <v>1</v>
      </c>
      <c r="L1153" s="23" t="b">
        <v>0</v>
      </c>
      <c r="M1153" s="23" t="b">
        <v>1</v>
      </c>
      <c r="N1153" s="23" t="b">
        <v>1</v>
      </c>
      <c r="O1153" s="51"/>
    </row>
    <row r="1154">
      <c r="A1154" s="23" t="s">
        <v>16792</v>
      </c>
      <c r="B1154" s="23" t="b">
        <v>0</v>
      </c>
      <c r="C1154" s="23" t="b">
        <v>0</v>
      </c>
      <c r="D1154" s="23" t="b">
        <v>0</v>
      </c>
      <c r="E1154" s="23" t="b">
        <v>0</v>
      </c>
      <c r="F1154" s="23" t="b">
        <v>0</v>
      </c>
      <c r="G1154" s="23" t="b">
        <v>0</v>
      </c>
      <c r="H1154" s="23" t="b">
        <v>0</v>
      </c>
      <c r="I1154" s="23" t="b">
        <v>1</v>
      </c>
      <c r="J1154" s="23" t="b">
        <v>0</v>
      </c>
      <c r="K1154" s="23" t="b">
        <v>0</v>
      </c>
      <c r="L1154" s="23" t="b">
        <v>0</v>
      </c>
      <c r="M1154" s="23" t="b">
        <v>0</v>
      </c>
      <c r="N1154" s="23" t="b">
        <v>0</v>
      </c>
      <c r="O1154" s="51"/>
    </row>
    <row r="1155">
      <c r="A1155" s="23" t="s">
        <v>8248</v>
      </c>
      <c r="B1155" s="23" t="b">
        <v>0</v>
      </c>
      <c r="C1155" s="23" t="b">
        <v>0</v>
      </c>
      <c r="D1155" s="23" t="b">
        <v>0</v>
      </c>
      <c r="E1155" s="23" t="b">
        <v>0</v>
      </c>
      <c r="F1155" s="23" t="b">
        <v>0</v>
      </c>
      <c r="G1155" s="23" t="b">
        <v>0</v>
      </c>
      <c r="H1155" s="23" t="b">
        <v>0</v>
      </c>
      <c r="I1155" s="23" t="b">
        <v>1</v>
      </c>
      <c r="J1155" s="23" t="b">
        <v>0</v>
      </c>
      <c r="K1155" s="23" t="b">
        <v>0</v>
      </c>
      <c r="L1155" s="23" t="b">
        <v>0</v>
      </c>
      <c r="M1155" s="23" t="b">
        <v>0</v>
      </c>
      <c r="N1155" s="23" t="b">
        <v>0</v>
      </c>
      <c r="O1155" s="51"/>
    </row>
    <row r="1156">
      <c r="A1156" s="23" t="s">
        <v>11641</v>
      </c>
      <c r="B1156" s="23" t="b">
        <v>0</v>
      </c>
      <c r="C1156" s="23" t="b">
        <v>0</v>
      </c>
      <c r="D1156" s="23" t="b">
        <v>0</v>
      </c>
      <c r="E1156" s="23" t="b">
        <v>0</v>
      </c>
      <c r="F1156" s="23" t="b">
        <v>0</v>
      </c>
      <c r="G1156" s="23" t="b">
        <v>0</v>
      </c>
      <c r="H1156" s="23" t="b">
        <v>0</v>
      </c>
      <c r="I1156" s="23" t="b">
        <v>0</v>
      </c>
      <c r="J1156" s="23" t="b">
        <v>0</v>
      </c>
      <c r="K1156" s="23" t="b">
        <v>0</v>
      </c>
      <c r="L1156" s="23" t="b">
        <v>0</v>
      </c>
      <c r="M1156" s="23" t="b">
        <v>1</v>
      </c>
      <c r="N1156" s="23" t="b">
        <v>0</v>
      </c>
      <c r="O1156" s="51"/>
    </row>
    <row r="1157">
      <c r="A1157" s="23" t="s">
        <v>15513</v>
      </c>
      <c r="B1157" s="23" t="b">
        <v>1</v>
      </c>
      <c r="C1157" s="23" t="b">
        <v>1</v>
      </c>
      <c r="D1157" s="23" t="b">
        <v>1</v>
      </c>
      <c r="E1157" s="23" t="b">
        <v>1</v>
      </c>
      <c r="F1157" s="23" t="b">
        <v>1</v>
      </c>
      <c r="G1157" s="23" t="b">
        <v>1</v>
      </c>
      <c r="H1157" s="23" t="b">
        <v>1</v>
      </c>
      <c r="I1157" s="23" t="b">
        <v>1</v>
      </c>
      <c r="J1157" s="23" t="b">
        <v>1</v>
      </c>
      <c r="K1157" s="23" t="b">
        <v>1</v>
      </c>
      <c r="L1157" s="23" t="b">
        <v>1</v>
      </c>
      <c r="M1157" s="23" t="b">
        <v>1</v>
      </c>
      <c r="N1157" s="23" t="b">
        <v>1</v>
      </c>
      <c r="O1157" s="51"/>
    </row>
    <row r="1158">
      <c r="A1158" s="23" t="s">
        <v>5424</v>
      </c>
      <c r="B1158" s="23" t="b">
        <v>1</v>
      </c>
      <c r="C1158" s="23" t="b">
        <v>1</v>
      </c>
      <c r="D1158" s="23" t="b">
        <v>1</v>
      </c>
      <c r="E1158" s="23" t="b">
        <v>0</v>
      </c>
      <c r="F1158" s="23" t="b">
        <v>0</v>
      </c>
      <c r="G1158" s="23" t="b">
        <v>0</v>
      </c>
      <c r="H1158" s="23" t="b">
        <v>0</v>
      </c>
      <c r="I1158" s="23" t="b">
        <v>1</v>
      </c>
      <c r="J1158" s="23" t="b">
        <v>0</v>
      </c>
      <c r="K1158" s="23" t="b">
        <v>1</v>
      </c>
      <c r="L1158" s="23" t="b">
        <v>0</v>
      </c>
      <c r="M1158" s="23" t="b">
        <v>1</v>
      </c>
      <c r="N1158" s="23" t="b">
        <v>1</v>
      </c>
      <c r="O1158" s="51"/>
    </row>
    <row r="1159">
      <c r="A1159" s="23" t="s">
        <v>8033</v>
      </c>
      <c r="B1159" s="23" t="b">
        <v>1</v>
      </c>
      <c r="C1159" s="23" t="b">
        <v>1</v>
      </c>
      <c r="D1159" s="23" t="b">
        <v>1</v>
      </c>
      <c r="E1159" s="23" t="b">
        <v>0</v>
      </c>
      <c r="F1159" s="23" t="b">
        <v>0</v>
      </c>
      <c r="G1159" s="23" t="b">
        <v>1</v>
      </c>
      <c r="H1159" s="23" t="b">
        <v>1</v>
      </c>
      <c r="I1159" s="23" t="b">
        <v>1</v>
      </c>
      <c r="J1159" s="23" t="b">
        <v>0</v>
      </c>
      <c r="K1159" s="23" t="b">
        <v>1</v>
      </c>
      <c r="L1159" s="23" t="b">
        <v>0</v>
      </c>
      <c r="M1159" s="23" t="b">
        <v>1</v>
      </c>
      <c r="N1159" s="23" t="b">
        <v>1</v>
      </c>
      <c r="O1159" s="51"/>
    </row>
    <row r="1160">
      <c r="A1160" s="23" t="s">
        <v>4435</v>
      </c>
      <c r="B1160" s="23" t="b">
        <v>1</v>
      </c>
      <c r="C1160" s="23" t="b">
        <v>1</v>
      </c>
      <c r="D1160" s="23" t="b">
        <v>1</v>
      </c>
      <c r="E1160" s="23" t="b">
        <v>0</v>
      </c>
      <c r="F1160" s="23" t="b">
        <v>0</v>
      </c>
      <c r="G1160" s="23" t="b">
        <v>0</v>
      </c>
      <c r="H1160" s="23" t="b">
        <v>0</v>
      </c>
      <c r="I1160" s="23" t="b">
        <v>1</v>
      </c>
      <c r="J1160" s="23" t="b">
        <v>0</v>
      </c>
      <c r="K1160" s="23" t="b">
        <v>1</v>
      </c>
      <c r="L1160" s="23" t="b">
        <v>0</v>
      </c>
      <c r="M1160" s="23" t="b">
        <v>1</v>
      </c>
      <c r="N1160" s="23" t="b">
        <v>1</v>
      </c>
      <c r="O1160" s="51"/>
    </row>
    <row r="1161">
      <c r="A1161" s="23" t="s">
        <v>14040</v>
      </c>
      <c r="B1161" s="23" t="b">
        <v>1</v>
      </c>
      <c r="C1161" s="23" t="b">
        <v>1</v>
      </c>
      <c r="D1161" s="23" t="b">
        <v>1</v>
      </c>
      <c r="E1161" s="23" t="b">
        <v>0</v>
      </c>
      <c r="F1161" s="23" t="b">
        <v>0</v>
      </c>
      <c r="G1161" s="23" t="b">
        <v>1</v>
      </c>
      <c r="H1161" s="23" t="b">
        <v>1</v>
      </c>
      <c r="I1161" s="23" t="b">
        <v>1</v>
      </c>
      <c r="J1161" s="23" t="b">
        <v>0</v>
      </c>
      <c r="K1161" s="23" t="b">
        <v>1</v>
      </c>
      <c r="L1161" s="23" t="b">
        <v>0</v>
      </c>
      <c r="M1161" s="23" t="b">
        <v>1</v>
      </c>
      <c r="N1161" s="23" t="b">
        <v>1</v>
      </c>
      <c r="O1161" s="51"/>
    </row>
    <row r="1162">
      <c r="A1162" s="23" t="s">
        <v>12958</v>
      </c>
      <c r="B1162" s="23" t="b">
        <v>1</v>
      </c>
      <c r="C1162" s="23" t="b">
        <v>1</v>
      </c>
      <c r="D1162" s="23" t="b">
        <v>1</v>
      </c>
      <c r="E1162" s="23" t="b">
        <v>0</v>
      </c>
      <c r="F1162" s="23" t="b">
        <v>0</v>
      </c>
      <c r="G1162" s="23" t="b">
        <v>0</v>
      </c>
      <c r="H1162" s="23" t="b">
        <v>0</v>
      </c>
      <c r="I1162" s="23" t="b">
        <v>1</v>
      </c>
      <c r="J1162" s="23" t="b">
        <v>0</v>
      </c>
      <c r="K1162" s="23" t="b">
        <v>1</v>
      </c>
      <c r="L1162" s="23" t="b">
        <v>0</v>
      </c>
      <c r="M1162" s="23" t="b">
        <v>1</v>
      </c>
      <c r="N1162" s="23" t="b">
        <v>1</v>
      </c>
      <c r="O1162" s="51"/>
    </row>
    <row r="1163">
      <c r="A1163" s="23" t="s">
        <v>7571</v>
      </c>
      <c r="B1163" s="23" t="b">
        <v>1</v>
      </c>
      <c r="C1163" s="23" t="b">
        <v>1</v>
      </c>
      <c r="D1163" s="23" t="b">
        <v>1</v>
      </c>
      <c r="E1163" s="23" t="b">
        <v>1</v>
      </c>
      <c r="F1163" s="23" t="b">
        <v>1</v>
      </c>
      <c r="G1163" s="23" t="b">
        <v>1</v>
      </c>
      <c r="H1163" s="23" t="b">
        <v>1</v>
      </c>
      <c r="I1163" s="23" t="b">
        <v>1</v>
      </c>
      <c r="J1163" s="23" t="b">
        <v>1</v>
      </c>
      <c r="K1163" s="23" t="b">
        <v>1</v>
      </c>
      <c r="L1163" s="23" t="b">
        <v>1</v>
      </c>
      <c r="M1163" s="23" t="b">
        <v>1</v>
      </c>
      <c r="N1163" s="23" t="b">
        <v>1</v>
      </c>
      <c r="O1163" s="51"/>
    </row>
    <row r="1164">
      <c r="A1164" s="23" t="s">
        <v>9997</v>
      </c>
      <c r="B1164" s="23" t="b">
        <v>0</v>
      </c>
      <c r="C1164" s="23" t="b">
        <v>0</v>
      </c>
      <c r="D1164" s="23" t="b">
        <v>0</v>
      </c>
      <c r="E1164" s="23" t="b">
        <v>0</v>
      </c>
      <c r="F1164" s="23" t="b">
        <v>0</v>
      </c>
      <c r="G1164" s="23" t="b">
        <v>0</v>
      </c>
      <c r="H1164" s="23" t="b">
        <v>0</v>
      </c>
      <c r="I1164" s="23" t="b">
        <v>1</v>
      </c>
      <c r="J1164" s="23" t="b">
        <v>0</v>
      </c>
      <c r="K1164" s="23" t="b">
        <v>0</v>
      </c>
      <c r="L1164" s="23" t="b">
        <v>0</v>
      </c>
      <c r="M1164" s="23" t="b">
        <v>0</v>
      </c>
      <c r="N1164" s="23" t="b">
        <v>0</v>
      </c>
      <c r="O1164" s="51"/>
    </row>
    <row r="1165">
      <c r="A1165" s="23" t="s">
        <v>15664</v>
      </c>
      <c r="B1165" s="23" t="b">
        <v>1</v>
      </c>
      <c r="C1165" s="23" t="b">
        <v>1</v>
      </c>
      <c r="D1165" s="23" t="b">
        <v>1</v>
      </c>
      <c r="E1165" s="23" t="b">
        <v>0</v>
      </c>
      <c r="F1165" s="23" t="b">
        <v>0</v>
      </c>
      <c r="G1165" s="23" t="b">
        <v>0</v>
      </c>
      <c r="H1165" s="23" t="b">
        <v>0</v>
      </c>
      <c r="I1165" s="23" t="b">
        <v>1</v>
      </c>
      <c r="J1165" s="23" t="b">
        <v>0</v>
      </c>
      <c r="K1165" s="23" t="b">
        <v>1</v>
      </c>
      <c r="L1165" s="23" t="b">
        <v>0</v>
      </c>
      <c r="M1165" s="23" t="b">
        <v>1</v>
      </c>
      <c r="N1165" s="23" t="b">
        <v>1</v>
      </c>
      <c r="O1165" s="51"/>
    </row>
    <row r="1166">
      <c r="A1166" s="23" t="s">
        <v>7312</v>
      </c>
      <c r="B1166" s="23" t="b">
        <v>0</v>
      </c>
      <c r="C1166" s="23" t="b">
        <v>0</v>
      </c>
      <c r="D1166" s="23" t="b">
        <v>0</v>
      </c>
      <c r="E1166" s="23" t="b">
        <v>0</v>
      </c>
      <c r="F1166" s="23" t="b">
        <v>0</v>
      </c>
      <c r="G1166" s="23" t="b">
        <v>0</v>
      </c>
      <c r="H1166" s="23" t="b">
        <v>0</v>
      </c>
      <c r="I1166" s="23" t="b">
        <v>0</v>
      </c>
      <c r="J1166" s="23" t="b">
        <v>0</v>
      </c>
      <c r="K1166" s="23" t="b">
        <v>0</v>
      </c>
      <c r="L1166" s="23" t="b">
        <v>0</v>
      </c>
      <c r="M1166" s="23" t="b">
        <v>0</v>
      </c>
      <c r="N1166" s="23" t="b">
        <v>0</v>
      </c>
      <c r="O1166" s="51"/>
    </row>
    <row r="1167">
      <c r="A1167" s="23" t="s">
        <v>8958</v>
      </c>
      <c r="B1167" s="23" t="b">
        <v>0</v>
      </c>
      <c r="C1167" s="23" t="b">
        <v>0</v>
      </c>
      <c r="D1167" s="23" t="b">
        <v>0</v>
      </c>
      <c r="E1167" s="23" t="b">
        <v>0</v>
      </c>
      <c r="F1167" s="23" t="b">
        <v>0</v>
      </c>
      <c r="G1167" s="23" t="b">
        <v>0</v>
      </c>
      <c r="H1167" s="23" t="b">
        <v>0</v>
      </c>
      <c r="I1167" s="23" t="b">
        <v>0</v>
      </c>
      <c r="J1167" s="23" t="b">
        <v>0</v>
      </c>
      <c r="K1167" s="23" t="b">
        <v>0</v>
      </c>
      <c r="L1167" s="23" t="b">
        <v>0</v>
      </c>
      <c r="M1167" s="23" t="b">
        <v>1</v>
      </c>
      <c r="N1167" s="23" t="b">
        <v>0</v>
      </c>
      <c r="O1167" s="51"/>
    </row>
    <row r="1168">
      <c r="A1168" s="23" t="s">
        <v>14934</v>
      </c>
      <c r="B1168" s="23" t="b">
        <v>0</v>
      </c>
      <c r="C1168" s="23" t="b">
        <v>0</v>
      </c>
      <c r="D1168" s="23" t="b">
        <v>0</v>
      </c>
      <c r="E1168" s="23" t="b">
        <v>0</v>
      </c>
      <c r="F1168" s="23" t="b">
        <v>0</v>
      </c>
      <c r="G1168" s="23" t="b">
        <v>0</v>
      </c>
      <c r="H1168" s="23" t="b">
        <v>0</v>
      </c>
      <c r="I1168" s="23" t="b">
        <v>0</v>
      </c>
      <c r="J1168" s="23" t="b">
        <v>0</v>
      </c>
      <c r="K1168" s="23" t="b">
        <v>0</v>
      </c>
      <c r="L1168" s="23" t="b">
        <v>0</v>
      </c>
      <c r="M1168" s="23" t="b">
        <v>1</v>
      </c>
      <c r="N1168" s="23" t="b">
        <v>0</v>
      </c>
      <c r="O1168" s="51"/>
    </row>
    <row r="1169">
      <c r="A1169" s="23" t="s">
        <v>13191</v>
      </c>
      <c r="B1169" s="23" t="b">
        <v>1</v>
      </c>
      <c r="C1169" s="23" t="b">
        <v>1</v>
      </c>
      <c r="D1169" s="23" t="b">
        <v>1</v>
      </c>
      <c r="E1169" s="23" t="b">
        <v>0</v>
      </c>
      <c r="F1169" s="23" t="b">
        <v>0</v>
      </c>
      <c r="G1169" s="23" t="b">
        <v>0</v>
      </c>
      <c r="H1169" s="23" t="b">
        <v>0</v>
      </c>
      <c r="I1169" s="23" t="b">
        <v>1</v>
      </c>
      <c r="J1169" s="23" t="b">
        <v>0</v>
      </c>
      <c r="K1169" s="23" t="b">
        <v>0</v>
      </c>
      <c r="L1169" s="23" t="b">
        <v>0</v>
      </c>
      <c r="M1169" s="23" t="b">
        <v>1</v>
      </c>
      <c r="N1169" s="23" t="b">
        <v>1</v>
      </c>
      <c r="O1169" s="51"/>
    </row>
    <row r="1170">
      <c r="A1170" s="23" t="s">
        <v>10120</v>
      </c>
      <c r="B1170" s="23" t="b">
        <v>1</v>
      </c>
      <c r="C1170" s="23" t="b">
        <v>1</v>
      </c>
      <c r="D1170" s="23" t="b">
        <v>1</v>
      </c>
      <c r="E1170" s="23" t="b">
        <v>0</v>
      </c>
      <c r="F1170" s="23" t="b">
        <v>0</v>
      </c>
      <c r="G1170" s="23" t="b">
        <v>0</v>
      </c>
      <c r="H1170" s="23" t="b">
        <v>0</v>
      </c>
      <c r="I1170" s="23" t="b">
        <v>1</v>
      </c>
      <c r="J1170" s="23" t="b">
        <v>0</v>
      </c>
      <c r="K1170" s="23" t="b">
        <v>1</v>
      </c>
      <c r="L1170" s="23" t="b">
        <v>0</v>
      </c>
      <c r="M1170" s="23" t="b">
        <v>1</v>
      </c>
      <c r="N1170" s="23" t="b">
        <v>1</v>
      </c>
      <c r="O1170" s="51"/>
    </row>
    <row r="1171">
      <c r="A1171" s="23" t="s">
        <v>6784</v>
      </c>
      <c r="B1171" s="23" t="b">
        <v>1</v>
      </c>
      <c r="C1171" s="23" t="b">
        <v>1</v>
      </c>
      <c r="D1171" s="23" t="b">
        <v>1</v>
      </c>
      <c r="E1171" s="23" t="b">
        <v>0</v>
      </c>
      <c r="F1171" s="23" t="b">
        <v>0</v>
      </c>
      <c r="G1171" s="23" t="b">
        <v>0</v>
      </c>
      <c r="H1171" s="23" t="b">
        <v>0</v>
      </c>
      <c r="I1171" s="23" t="b">
        <v>1</v>
      </c>
      <c r="J1171" s="23" t="b">
        <v>0</v>
      </c>
      <c r="K1171" s="23" t="b">
        <v>1</v>
      </c>
      <c r="L1171" s="23" t="b">
        <v>0</v>
      </c>
      <c r="M1171" s="23" t="b">
        <v>1</v>
      </c>
      <c r="N1171" s="23" t="b">
        <v>1</v>
      </c>
      <c r="O1171" s="51"/>
    </row>
    <row r="1172">
      <c r="A1172" s="23" t="s">
        <v>7916</v>
      </c>
      <c r="B1172" s="23" t="b">
        <v>1</v>
      </c>
      <c r="C1172" s="23" t="b">
        <v>1</v>
      </c>
      <c r="D1172" s="23" t="b">
        <v>1</v>
      </c>
      <c r="E1172" s="23" t="b">
        <v>0</v>
      </c>
      <c r="F1172" s="23" t="b">
        <v>0</v>
      </c>
      <c r="G1172" s="23" t="b">
        <v>1</v>
      </c>
      <c r="H1172" s="23" t="b">
        <v>1</v>
      </c>
      <c r="I1172" s="23" t="b">
        <v>1</v>
      </c>
      <c r="J1172" s="23" t="b">
        <v>0</v>
      </c>
      <c r="K1172" s="23" t="b">
        <v>1</v>
      </c>
      <c r="L1172" s="23" t="b">
        <v>0</v>
      </c>
      <c r="M1172" s="23" t="b">
        <v>1</v>
      </c>
      <c r="N1172" s="23" t="b">
        <v>1</v>
      </c>
      <c r="O1172" s="51"/>
    </row>
    <row r="1173">
      <c r="A1173" s="23" t="s">
        <v>15762</v>
      </c>
      <c r="B1173" s="23" t="b">
        <v>0</v>
      </c>
      <c r="C1173" s="23" t="b">
        <v>0</v>
      </c>
      <c r="D1173" s="23" t="b">
        <v>0</v>
      </c>
      <c r="E1173" s="23" t="b">
        <v>0</v>
      </c>
      <c r="F1173" s="23" t="b">
        <v>0</v>
      </c>
      <c r="G1173" s="23" t="b">
        <v>0</v>
      </c>
      <c r="H1173" s="23" t="b">
        <v>0</v>
      </c>
      <c r="I1173" s="23" t="b">
        <v>0</v>
      </c>
      <c r="J1173" s="23" t="b">
        <v>0</v>
      </c>
      <c r="K1173" s="23" t="b">
        <v>0</v>
      </c>
      <c r="L1173" s="23" t="b">
        <v>0</v>
      </c>
      <c r="M1173" s="23" t="b">
        <v>1</v>
      </c>
      <c r="N1173" s="23" t="b">
        <v>0</v>
      </c>
      <c r="O1173" s="51"/>
    </row>
    <row r="1174">
      <c r="A1174" s="23" t="s">
        <v>900</v>
      </c>
      <c r="B1174" s="23" t="b">
        <v>1</v>
      </c>
      <c r="C1174" s="23" t="b">
        <v>1</v>
      </c>
      <c r="D1174" s="23" t="b">
        <v>1</v>
      </c>
      <c r="E1174" s="23" t="b">
        <v>1</v>
      </c>
      <c r="F1174" s="23" t="b">
        <v>1</v>
      </c>
      <c r="G1174" s="23" t="b">
        <v>1</v>
      </c>
      <c r="H1174" s="23" t="b">
        <v>1</v>
      </c>
      <c r="I1174" s="23" t="b">
        <v>1</v>
      </c>
      <c r="J1174" s="23" t="b">
        <v>1</v>
      </c>
      <c r="K1174" s="23" t="b">
        <v>1</v>
      </c>
      <c r="L1174" s="23" t="b">
        <v>1</v>
      </c>
      <c r="M1174" s="23" t="b">
        <v>1</v>
      </c>
      <c r="N1174" s="23" t="b">
        <v>1</v>
      </c>
      <c r="O1174" s="51"/>
    </row>
    <row r="1175">
      <c r="A1175" s="23" t="s">
        <v>12056</v>
      </c>
      <c r="B1175" s="23" t="b">
        <v>1</v>
      </c>
      <c r="C1175" s="23" t="b">
        <v>1</v>
      </c>
      <c r="D1175" s="23" t="b">
        <v>1</v>
      </c>
      <c r="E1175" s="23" t="b">
        <v>0</v>
      </c>
      <c r="F1175" s="23" t="b">
        <v>0</v>
      </c>
      <c r="G1175" s="23" t="b">
        <v>1</v>
      </c>
      <c r="H1175" s="23" t="b">
        <v>1</v>
      </c>
      <c r="I1175" s="23" t="b">
        <v>0</v>
      </c>
      <c r="J1175" s="23" t="b">
        <v>0</v>
      </c>
      <c r="K1175" s="23" t="b">
        <v>0</v>
      </c>
      <c r="L1175" s="23" t="b">
        <v>0</v>
      </c>
      <c r="M1175" s="23" t="b">
        <v>1</v>
      </c>
      <c r="N1175" s="23" t="b">
        <v>1</v>
      </c>
      <c r="O1175" s="51"/>
    </row>
    <row r="1176">
      <c r="A1176" s="23" t="s">
        <v>16434</v>
      </c>
      <c r="B1176" s="23" t="b">
        <v>1</v>
      </c>
      <c r="C1176" s="23" t="b">
        <v>1</v>
      </c>
      <c r="D1176" s="23" t="b">
        <v>1</v>
      </c>
      <c r="E1176" s="23" t="b">
        <v>0</v>
      </c>
      <c r="F1176" s="23" t="b">
        <v>0</v>
      </c>
      <c r="G1176" s="23" t="b">
        <v>0</v>
      </c>
      <c r="H1176" s="23" t="b">
        <v>0</v>
      </c>
      <c r="I1176" s="23" t="b">
        <v>1</v>
      </c>
      <c r="J1176" s="23" t="b">
        <v>1</v>
      </c>
      <c r="K1176" s="23" t="b">
        <v>1</v>
      </c>
      <c r="L1176" s="23" t="b">
        <v>1</v>
      </c>
      <c r="M1176" s="23" t="b">
        <v>1</v>
      </c>
      <c r="N1176" s="23" t="b">
        <v>1</v>
      </c>
      <c r="O1176" s="51"/>
    </row>
    <row r="1177">
      <c r="A1177" s="23" t="s">
        <v>7665</v>
      </c>
      <c r="B1177" s="23" t="b">
        <v>1</v>
      </c>
      <c r="C1177" s="23" t="b">
        <v>1</v>
      </c>
      <c r="D1177" s="23" t="b">
        <v>1</v>
      </c>
      <c r="E1177" s="23" t="b">
        <v>0</v>
      </c>
      <c r="F1177" s="23" t="b">
        <v>0</v>
      </c>
      <c r="G1177" s="23" t="b">
        <v>0</v>
      </c>
      <c r="H1177" s="23" t="b">
        <v>0</v>
      </c>
      <c r="I1177" s="23" t="b">
        <v>1</v>
      </c>
      <c r="J1177" s="23" t="b">
        <v>0</v>
      </c>
      <c r="K1177" s="23" t="b">
        <v>1</v>
      </c>
      <c r="L1177" s="23" t="b">
        <v>0</v>
      </c>
      <c r="M1177" s="23" t="b">
        <v>1</v>
      </c>
      <c r="N1177" s="23" t="b">
        <v>1</v>
      </c>
      <c r="O1177" s="51"/>
    </row>
    <row r="1178">
      <c r="A1178" s="23" t="s">
        <v>5138</v>
      </c>
      <c r="B1178" s="23" t="b">
        <v>0</v>
      </c>
      <c r="C1178" s="23" t="b">
        <v>0</v>
      </c>
      <c r="D1178" s="23" t="b">
        <v>0</v>
      </c>
      <c r="E1178" s="23" t="b">
        <v>0</v>
      </c>
      <c r="F1178" s="23" t="b">
        <v>0</v>
      </c>
      <c r="G1178" s="23" t="b">
        <v>0</v>
      </c>
      <c r="H1178" s="23" t="b">
        <v>0</v>
      </c>
      <c r="I1178" s="23" t="b">
        <v>0</v>
      </c>
      <c r="J1178" s="23" t="b">
        <v>0</v>
      </c>
      <c r="K1178" s="23" t="b">
        <v>0</v>
      </c>
      <c r="L1178" s="23" t="b">
        <v>0</v>
      </c>
      <c r="M1178" s="23" t="b">
        <v>0</v>
      </c>
      <c r="N1178" s="23" t="b">
        <v>0</v>
      </c>
      <c r="O1178" s="51"/>
    </row>
    <row r="1179">
      <c r="A1179" s="23" t="s">
        <v>689</v>
      </c>
      <c r="B1179" s="23" t="b">
        <v>1</v>
      </c>
      <c r="C1179" s="23" t="b">
        <v>1</v>
      </c>
      <c r="D1179" s="23" t="b">
        <v>1</v>
      </c>
      <c r="E1179" s="23" t="b">
        <v>0</v>
      </c>
      <c r="F1179" s="23" t="b">
        <v>0</v>
      </c>
      <c r="G1179" s="23" t="b">
        <v>0</v>
      </c>
      <c r="H1179" s="23" t="b">
        <v>0</v>
      </c>
      <c r="I1179" s="23" t="b">
        <v>0</v>
      </c>
      <c r="J1179" s="23" t="b">
        <v>0</v>
      </c>
      <c r="K1179" s="23" t="b">
        <v>0</v>
      </c>
      <c r="L1179" s="23" t="b">
        <v>1</v>
      </c>
      <c r="M1179" s="23" t="b">
        <v>1</v>
      </c>
      <c r="N1179" s="23" t="b">
        <v>1</v>
      </c>
      <c r="O1179" s="51"/>
    </row>
    <row r="1180">
      <c r="A1180" s="23" t="s">
        <v>13047</v>
      </c>
      <c r="B1180" s="23" t="b">
        <v>1</v>
      </c>
      <c r="C1180" s="23" t="b">
        <v>1</v>
      </c>
      <c r="D1180" s="23" t="b">
        <v>1</v>
      </c>
      <c r="E1180" s="23" t="b">
        <v>1</v>
      </c>
      <c r="F1180" s="23" t="b">
        <v>1</v>
      </c>
      <c r="G1180" s="23" t="b">
        <v>1</v>
      </c>
      <c r="H1180" s="23" t="b">
        <v>1</v>
      </c>
      <c r="I1180" s="23" t="b">
        <v>1</v>
      </c>
      <c r="J1180" s="23" t="b">
        <v>1</v>
      </c>
      <c r="K1180" s="23" t="b">
        <v>1</v>
      </c>
      <c r="L1180" s="23" t="b">
        <v>1</v>
      </c>
      <c r="M1180" s="23" t="b">
        <v>1</v>
      </c>
      <c r="N1180" s="23" t="b">
        <v>1</v>
      </c>
      <c r="O1180" s="51"/>
    </row>
    <row r="1181">
      <c r="A1181" s="23" t="s">
        <v>1315</v>
      </c>
      <c r="B1181" s="23" t="b">
        <v>1</v>
      </c>
      <c r="C1181" s="23" t="b">
        <v>1</v>
      </c>
      <c r="D1181" s="23" t="b">
        <v>1</v>
      </c>
      <c r="E1181" s="23" t="b">
        <v>0</v>
      </c>
      <c r="F1181" s="23" t="b">
        <v>0</v>
      </c>
      <c r="G1181" s="23" t="b">
        <v>0</v>
      </c>
      <c r="H1181" s="23" t="b">
        <v>0</v>
      </c>
      <c r="I1181" s="23" t="b">
        <v>1</v>
      </c>
      <c r="J1181" s="23" t="b">
        <v>0</v>
      </c>
      <c r="K1181" s="23" t="b">
        <v>1</v>
      </c>
      <c r="L1181" s="23" t="b">
        <v>0</v>
      </c>
      <c r="M1181" s="23" t="b">
        <v>1</v>
      </c>
      <c r="N1181" s="23" t="b">
        <v>1</v>
      </c>
      <c r="O1181" s="51"/>
    </row>
    <row r="1182">
      <c r="A1182" s="23" t="s">
        <v>225</v>
      </c>
      <c r="B1182" s="23" t="b">
        <v>0</v>
      </c>
      <c r="C1182" s="23" t="b">
        <v>0</v>
      </c>
      <c r="D1182" s="23" t="b">
        <v>0</v>
      </c>
      <c r="E1182" s="23" t="b">
        <v>0</v>
      </c>
      <c r="F1182" s="23" t="b">
        <v>0</v>
      </c>
      <c r="G1182" s="23" t="b">
        <v>0</v>
      </c>
      <c r="H1182" s="23" t="b">
        <v>0</v>
      </c>
      <c r="I1182" s="23" t="b">
        <v>0</v>
      </c>
      <c r="J1182" s="23" t="b">
        <v>0</v>
      </c>
      <c r="K1182" s="23" t="b">
        <v>0</v>
      </c>
      <c r="L1182" s="23" t="b">
        <v>0</v>
      </c>
      <c r="M1182" s="23" t="b">
        <v>0</v>
      </c>
      <c r="N1182" s="23" t="b">
        <v>0</v>
      </c>
      <c r="O1182" s="51"/>
    </row>
    <row r="1183">
      <c r="A1183" s="23" t="s">
        <v>7458</v>
      </c>
      <c r="B1183" s="23" t="b">
        <v>1</v>
      </c>
      <c r="C1183" s="23" t="b">
        <v>1</v>
      </c>
      <c r="D1183" s="23" t="b">
        <v>1</v>
      </c>
      <c r="E1183" s="23" t="b">
        <v>0</v>
      </c>
      <c r="F1183" s="23" t="b">
        <v>0</v>
      </c>
      <c r="G1183" s="23" t="b">
        <v>0</v>
      </c>
      <c r="H1183" s="23" t="b">
        <v>0</v>
      </c>
      <c r="I1183" s="23" t="b">
        <v>1</v>
      </c>
      <c r="J1183" s="23" t="b">
        <v>1</v>
      </c>
      <c r="K1183" s="23" t="b">
        <v>1</v>
      </c>
      <c r="L1183" s="23" t="b">
        <v>1</v>
      </c>
      <c r="M1183" s="23" t="b">
        <v>1</v>
      </c>
      <c r="N1183" s="23" t="b">
        <v>1</v>
      </c>
      <c r="O1183" s="51"/>
    </row>
    <row r="1184">
      <c r="A1184" s="23" t="s">
        <v>4203</v>
      </c>
      <c r="B1184" s="23" t="b">
        <v>0</v>
      </c>
      <c r="C1184" s="23" t="b">
        <v>0</v>
      </c>
      <c r="D1184" s="23" t="b">
        <v>0</v>
      </c>
      <c r="E1184" s="23" t="b">
        <v>0</v>
      </c>
      <c r="F1184" s="23" t="b">
        <v>0</v>
      </c>
      <c r="G1184" s="23" t="b">
        <v>0</v>
      </c>
      <c r="H1184" s="23" t="b">
        <v>0</v>
      </c>
      <c r="I1184" s="23" t="b">
        <v>0</v>
      </c>
      <c r="J1184" s="23" t="b">
        <v>0</v>
      </c>
      <c r="K1184" s="23" t="b">
        <v>0</v>
      </c>
      <c r="L1184" s="23" t="b">
        <v>0</v>
      </c>
      <c r="M1184" s="23" t="b">
        <v>1</v>
      </c>
      <c r="N1184" s="23" t="b">
        <v>0</v>
      </c>
      <c r="O1184" s="51"/>
    </row>
    <row r="1185">
      <c r="A1185" s="23" t="s">
        <v>12865</v>
      </c>
      <c r="B1185" s="23" t="b">
        <v>0</v>
      </c>
      <c r="C1185" s="23" t="b">
        <v>0</v>
      </c>
      <c r="D1185" s="23" t="b">
        <v>0</v>
      </c>
      <c r="E1185" s="23" t="b">
        <v>0</v>
      </c>
      <c r="F1185" s="23" t="b">
        <v>0</v>
      </c>
      <c r="G1185" s="23" t="b">
        <v>0</v>
      </c>
      <c r="H1185" s="23" t="b">
        <v>0</v>
      </c>
      <c r="I1185" s="23" t="b">
        <v>1</v>
      </c>
      <c r="J1185" s="23" t="b">
        <v>0</v>
      </c>
      <c r="K1185" s="23" t="b">
        <v>0</v>
      </c>
      <c r="L1185" s="23" t="b">
        <v>0</v>
      </c>
      <c r="M1185" s="23" t="b">
        <v>0</v>
      </c>
      <c r="N1185" s="23" t="b">
        <v>0</v>
      </c>
      <c r="O1185" s="51"/>
    </row>
    <row r="1186">
      <c r="A1186" s="23" t="s">
        <v>10220</v>
      </c>
      <c r="B1186" s="23" t="b">
        <v>0</v>
      </c>
      <c r="C1186" s="23" t="b">
        <v>0</v>
      </c>
      <c r="D1186" s="23" t="b">
        <v>0</v>
      </c>
      <c r="E1186" s="23" t="b">
        <v>0</v>
      </c>
      <c r="F1186" s="23" t="b">
        <v>0</v>
      </c>
      <c r="G1186" s="23" t="b">
        <v>0</v>
      </c>
      <c r="H1186" s="23" t="b">
        <v>0</v>
      </c>
      <c r="I1186" s="23" t="b">
        <v>0</v>
      </c>
      <c r="J1186" s="23" t="b">
        <v>0</v>
      </c>
      <c r="K1186" s="23" t="b">
        <v>0</v>
      </c>
      <c r="L1186" s="23" t="b">
        <v>0</v>
      </c>
      <c r="M1186" s="23" t="b">
        <v>1</v>
      </c>
      <c r="N1186" s="23" t="b">
        <v>0</v>
      </c>
      <c r="O1186" s="51"/>
    </row>
    <row r="1187">
      <c r="A1187" s="23" t="s">
        <v>8105</v>
      </c>
      <c r="B1187" s="23" t="b">
        <v>0</v>
      </c>
      <c r="C1187" s="23" t="b">
        <v>0</v>
      </c>
      <c r="D1187" s="23" t="b">
        <v>0</v>
      </c>
      <c r="E1187" s="23" t="b">
        <v>0</v>
      </c>
      <c r="F1187" s="23" t="b">
        <v>0</v>
      </c>
      <c r="G1187" s="23" t="b">
        <v>0</v>
      </c>
      <c r="H1187" s="23" t="b">
        <v>0</v>
      </c>
      <c r="I1187" s="23" t="b">
        <v>0</v>
      </c>
      <c r="J1187" s="23" t="b">
        <v>0</v>
      </c>
      <c r="K1187" s="23" t="b">
        <v>0</v>
      </c>
      <c r="L1187" s="23" t="b">
        <v>0</v>
      </c>
      <c r="M1187" s="23" t="b">
        <v>1</v>
      </c>
      <c r="N1187" s="23" t="b">
        <v>0</v>
      </c>
      <c r="O1187" s="51"/>
    </row>
    <row r="1188">
      <c r="A1188" s="23" t="s">
        <v>9965</v>
      </c>
      <c r="B1188" s="23" t="b">
        <v>0</v>
      </c>
      <c r="C1188" s="23" t="b">
        <v>0</v>
      </c>
      <c r="D1188" s="23" t="b">
        <v>0</v>
      </c>
      <c r="E1188" s="23" t="b">
        <v>0</v>
      </c>
      <c r="F1188" s="23" t="b">
        <v>0</v>
      </c>
      <c r="G1188" s="23" t="b">
        <v>0</v>
      </c>
      <c r="H1188" s="23" t="b">
        <v>0</v>
      </c>
      <c r="I1188" s="23" t="b">
        <v>0</v>
      </c>
      <c r="J1188" s="23" t="b">
        <v>0</v>
      </c>
      <c r="K1188" s="23" t="b">
        <v>0</v>
      </c>
      <c r="L1188" s="23" t="b">
        <v>0</v>
      </c>
      <c r="M1188" s="23" t="b">
        <v>1</v>
      </c>
      <c r="N1188" s="23" t="b">
        <v>0</v>
      </c>
      <c r="O1188" s="51"/>
    </row>
    <row r="1189">
      <c r="A1189" s="23" t="s">
        <v>16169</v>
      </c>
      <c r="B1189" s="23" t="b">
        <v>0</v>
      </c>
      <c r="C1189" s="23" t="b">
        <v>0</v>
      </c>
      <c r="D1189" s="23" t="b">
        <v>0</v>
      </c>
      <c r="E1189" s="23" t="b">
        <v>0</v>
      </c>
      <c r="F1189" s="23" t="b">
        <v>0</v>
      </c>
      <c r="G1189" s="23" t="b">
        <v>0</v>
      </c>
      <c r="H1189" s="23" t="b">
        <v>0</v>
      </c>
      <c r="I1189" s="23" t="b">
        <v>0</v>
      </c>
      <c r="J1189" s="23" t="b">
        <v>0</v>
      </c>
      <c r="K1189" s="23" t="b">
        <v>0</v>
      </c>
      <c r="L1189" s="23" t="b">
        <v>0</v>
      </c>
      <c r="M1189" s="23" t="b">
        <v>1</v>
      </c>
      <c r="N1189" s="23" t="b">
        <v>0</v>
      </c>
      <c r="O1189" s="51"/>
    </row>
    <row r="1190">
      <c r="A1190" s="23" t="s">
        <v>15030</v>
      </c>
      <c r="B1190" s="23" t="b">
        <v>0</v>
      </c>
      <c r="C1190" s="23" t="b">
        <v>0</v>
      </c>
      <c r="D1190" s="23" t="b">
        <v>0</v>
      </c>
      <c r="E1190" s="23" t="b">
        <v>0</v>
      </c>
      <c r="F1190" s="23" t="b">
        <v>0</v>
      </c>
      <c r="G1190" s="23" t="b">
        <v>0</v>
      </c>
      <c r="H1190" s="23" t="b">
        <v>0</v>
      </c>
      <c r="I1190" s="23" t="b">
        <v>0</v>
      </c>
      <c r="J1190" s="23" t="b">
        <v>0</v>
      </c>
      <c r="K1190" s="23" t="b">
        <v>0</v>
      </c>
      <c r="L1190" s="23" t="b">
        <v>0</v>
      </c>
      <c r="M1190" s="23" t="b">
        <v>0</v>
      </c>
      <c r="N1190" s="23" t="b">
        <v>0</v>
      </c>
      <c r="O1190" s="51"/>
    </row>
    <row r="1191">
      <c r="A1191" s="23" t="s">
        <v>7972</v>
      </c>
      <c r="B1191" s="23" t="b">
        <v>1</v>
      </c>
      <c r="C1191" s="23" t="b">
        <v>1</v>
      </c>
      <c r="D1191" s="23" t="b">
        <v>1</v>
      </c>
      <c r="E1191" s="23" t="b">
        <v>0</v>
      </c>
      <c r="F1191" s="23" t="b">
        <v>0</v>
      </c>
      <c r="G1191" s="23" t="b">
        <v>1</v>
      </c>
      <c r="H1191" s="23" t="b">
        <v>1</v>
      </c>
      <c r="I1191" s="23" t="b">
        <v>1</v>
      </c>
      <c r="J1191" s="23" t="b">
        <v>0</v>
      </c>
      <c r="K1191" s="23" t="b">
        <v>1</v>
      </c>
      <c r="L1191" s="23" t="b">
        <v>0</v>
      </c>
      <c r="M1191" s="23" t="b">
        <v>1</v>
      </c>
      <c r="N1191" s="23" t="b">
        <v>1</v>
      </c>
      <c r="O1191" s="51"/>
    </row>
    <row r="1192">
      <c r="A1192" s="23" t="s">
        <v>8051</v>
      </c>
      <c r="B1192" s="23" t="b">
        <v>0</v>
      </c>
      <c r="C1192" s="23" t="b">
        <v>0</v>
      </c>
      <c r="D1192" s="23" t="b">
        <v>0</v>
      </c>
      <c r="E1192" s="23" t="b">
        <v>0</v>
      </c>
      <c r="F1192" s="23" t="b">
        <v>0</v>
      </c>
      <c r="G1192" s="23" t="b">
        <v>0</v>
      </c>
      <c r="H1192" s="23" t="b">
        <v>0</v>
      </c>
      <c r="I1192" s="23" t="b">
        <v>1</v>
      </c>
      <c r="J1192" s="23" t="b">
        <v>0</v>
      </c>
      <c r="K1192" s="23" t="b">
        <v>1</v>
      </c>
      <c r="L1192" s="23" t="b">
        <v>0</v>
      </c>
      <c r="M1192" s="23" t="b">
        <v>0</v>
      </c>
      <c r="N1192" s="23" t="b">
        <v>0</v>
      </c>
      <c r="O1192" s="51"/>
    </row>
    <row r="1193">
      <c r="A1193" s="23" t="s">
        <v>226</v>
      </c>
      <c r="B1193" s="23" t="b">
        <v>1</v>
      </c>
      <c r="C1193" s="23" t="b">
        <v>1</v>
      </c>
      <c r="D1193" s="23" t="b">
        <v>1</v>
      </c>
      <c r="E1193" s="23" t="b">
        <v>0</v>
      </c>
      <c r="F1193" s="23" t="b">
        <v>0</v>
      </c>
      <c r="G1193" s="23" t="b">
        <v>0</v>
      </c>
      <c r="H1193" s="23" t="b">
        <v>0</v>
      </c>
      <c r="I1193" s="23" t="b">
        <v>1</v>
      </c>
      <c r="J1193" s="23" t="b">
        <v>0</v>
      </c>
      <c r="K1193" s="23" t="b">
        <v>1</v>
      </c>
      <c r="L1193" s="23" t="b">
        <v>0</v>
      </c>
      <c r="M1193" s="23" t="b">
        <v>1</v>
      </c>
      <c r="N1193" s="23" t="b">
        <v>1</v>
      </c>
      <c r="O1193" s="51"/>
    </row>
    <row r="1194">
      <c r="A1194" s="23" t="s">
        <v>13384</v>
      </c>
      <c r="B1194" s="23" t="b">
        <v>1</v>
      </c>
      <c r="C1194" s="23" t="b">
        <v>1</v>
      </c>
      <c r="D1194" s="23" t="b">
        <v>1</v>
      </c>
      <c r="E1194" s="23" t="b">
        <v>0</v>
      </c>
      <c r="F1194" s="23" t="b">
        <v>0</v>
      </c>
      <c r="G1194" s="23" t="b">
        <v>1</v>
      </c>
      <c r="H1194" s="23" t="b">
        <v>1</v>
      </c>
      <c r="I1194" s="23" t="b">
        <v>1</v>
      </c>
      <c r="J1194" s="23" t="b">
        <v>0</v>
      </c>
      <c r="K1194" s="23" t="b">
        <v>1</v>
      </c>
      <c r="L1194" s="23" t="b">
        <v>0</v>
      </c>
      <c r="M1194" s="23" t="b">
        <v>1</v>
      </c>
      <c r="N1194" s="23" t="b">
        <v>1</v>
      </c>
      <c r="O1194" s="51"/>
    </row>
    <row r="1195">
      <c r="A1195" s="23" t="s">
        <v>9238</v>
      </c>
      <c r="B1195" s="23" t="b">
        <v>1</v>
      </c>
      <c r="C1195" s="23" t="b">
        <v>1</v>
      </c>
      <c r="D1195" s="23" t="b">
        <v>1</v>
      </c>
      <c r="E1195" s="23" t="b">
        <v>0</v>
      </c>
      <c r="F1195" s="23" t="b">
        <v>0</v>
      </c>
      <c r="G1195" s="23" t="b">
        <v>0</v>
      </c>
      <c r="H1195" s="23" t="b">
        <v>0</v>
      </c>
      <c r="I1195" s="23" t="b">
        <v>1</v>
      </c>
      <c r="J1195" s="23" t="b">
        <v>0</v>
      </c>
      <c r="K1195" s="23" t="b">
        <v>0</v>
      </c>
      <c r="L1195" s="23" t="b">
        <v>0</v>
      </c>
      <c r="M1195" s="23" t="b">
        <v>1</v>
      </c>
      <c r="N1195" s="23" t="b">
        <v>1</v>
      </c>
      <c r="O1195" s="51"/>
    </row>
    <row r="1196">
      <c r="A1196" s="23" t="s">
        <v>16973</v>
      </c>
      <c r="B1196" s="23" t="b">
        <v>1</v>
      </c>
      <c r="C1196" s="23" t="b">
        <v>1</v>
      </c>
      <c r="D1196" s="23" t="b">
        <v>1</v>
      </c>
      <c r="E1196" s="23" t="b">
        <v>1</v>
      </c>
      <c r="F1196" s="23" t="b">
        <v>1</v>
      </c>
      <c r="G1196" s="23" t="b">
        <v>1</v>
      </c>
      <c r="H1196" s="23" t="b">
        <v>1</v>
      </c>
      <c r="I1196" s="23" t="b">
        <v>1</v>
      </c>
      <c r="J1196" s="23" t="b">
        <v>1</v>
      </c>
      <c r="K1196" s="23" t="b">
        <v>1</v>
      </c>
      <c r="L1196" s="23" t="b">
        <v>1</v>
      </c>
      <c r="M1196" s="23" t="b">
        <v>1</v>
      </c>
      <c r="N1196" s="23" t="b">
        <v>1</v>
      </c>
      <c r="O1196" s="51"/>
    </row>
    <row r="1197">
      <c r="A1197" s="23" t="s">
        <v>14906</v>
      </c>
      <c r="B1197" s="23" t="b">
        <v>0</v>
      </c>
      <c r="C1197" s="23" t="b">
        <v>0</v>
      </c>
      <c r="D1197" s="23" t="b">
        <v>0</v>
      </c>
      <c r="E1197" s="23" t="b">
        <v>0</v>
      </c>
      <c r="F1197" s="23" t="b">
        <v>0</v>
      </c>
      <c r="G1197" s="23" t="b">
        <v>0</v>
      </c>
      <c r="H1197" s="23" t="b">
        <v>0</v>
      </c>
      <c r="I1197" s="23" t="b">
        <v>0</v>
      </c>
      <c r="J1197" s="23" t="b">
        <v>0</v>
      </c>
      <c r="K1197" s="23" t="b">
        <v>0</v>
      </c>
      <c r="L1197" s="23" t="b">
        <v>0</v>
      </c>
      <c r="M1197" s="23" t="b">
        <v>1</v>
      </c>
      <c r="N1197" s="23" t="b">
        <v>0</v>
      </c>
      <c r="O1197" s="51"/>
    </row>
    <row r="1198">
      <c r="A1198" s="23" t="s">
        <v>16594</v>
      </c>
      <c r="B1198" s="23" t="b">
        <v>1</v>
      </c>
      <c r="C1198" s="23" t="b">
        <v>1</v>
      </c>
      <c r="D1198" s="23" t="b">
        <v>1</v>
      </c>
      <c r="E1198" s="23" t="b">
        <v>0</v>
      </c>
      <c r="F1198" s="23" t="b">
        <v>0</v>
      </c>
      <c r="G1198" s="23" t="b">
        <v>1</v>
      </c>
      <c r="H1198" s="23" t="b">
        <v>1</v>
      </c>
      <c r="I1198" s="23" t="b">
        <v>1</v>
      </c>
      <c r="J1198" s="23" t="b">
        <v>0</v>
      </c>
      <c r="K1198" s="23" t="b">
        <v>1</v>
      </c>
      <c r="L1198" s="23" t="b">
        <v>0</v>
      </c>
      <c r="M1198" s="23" t="b">
        <v>1</v>
      </c>
      <c r="N1198" s="23" t="b">
        <v>1</v>
      </c>
      <c r="O1198" s="51"/>
    </row>
    <row r="1199">
      <c r="A1199" s="23" t="s">
        <v>14495</v>
      </c>
      <c r="B1199" s="23" t="b">
        <v>1</v>
      </c>
      <c r="C1199" s="23" t="b">
        <v>1</v>
      </c>
      <c r="D1199" s="23" t="b">
        <v>1</v>
      </c>
      <c r="E1199" s="23" t="b">
        <v>1</v>
      </c>
      <c r="F1199" s="23" t="b">
        <v>1</v>
      </c>
      <c r="G1199" s="23" t="b">
        <v>1</v>
      </c>
      <c r="H1199" s="23" t="b">
        <v>1</v>
      </c>
      <c r="I1199" s="23" t="b">
        <v>1</v>
      </c>
      <c r="J1199" s="23" t="b">
        <v>1</v>
      </c>
      <c r="K1199" s="23" t="b">
        <v>1</v>
      </c>
      <c r="L1199" s="23" t="b">
        <v>1</v>
      </c>
      <c r="M1199" s="23" t="b">
        <v>1</v>
      </c>
      <c r="N1199" s="23" t="b">
        <v>1</v>
      </c>
      <c r="O1199" s="51"/>
    </row>
    <row r="1200">
      <c r="A1200" s="23" t="s">
        <v>2698</v>
      </c>
      <c r="B1200" s="23" t="b">
        <v>1</v>
      </c>
      <c r="C1200" s="23" t="b">
        <v>1</v>
      </c>
      <c r="D1200" s="23" t="b">
        <v>1</v>
      </c>
      <c r="E1200" s="23" t="b">
        <v>0</v>
      </c>
      <c r="F1200" s="23" t="b">
        <v>0</v>
      </c>
      <c r="G1200" s="23" t="b">
        <v>0</v>
      </c>
      <c r="H1200" s="23" t="b">
        <v>0</v>
      </c>
      <c r="I1200" s="23" t="b">
        <v>1</v>
      </c>
      <c r="J1200" s="23" t="b">
        <v>1</v>
      </c>
      <c r="K1200" s="23" t="b">
        <v>1</v>
      </c>
      <c r="L1200" s="23" t="b">
        <v>1</v>
      </c>
      <c r="M1200" s="23" t="b">
        <v>1</v>
      </c>
      <c r="N1200" s="23" t="b">
        <v>1</v>
      </c>
      <c r="O1200" s="51"/>
    </row>
    <row r="1201">
      <c r="A1201" s="23" t="s">
        <v>12707</v>
      </c>
      <c r="B1201" s="23" t="b">
        <v>1</v>
      </c>
      <c r="C1201" s="23" t="b">
        <v>1</v>
      </c>
      <c r="D1201" s="23" t="b">
        <v>1</v>
      </c>
      <c r="E1201" s="23" t="b">
        <v>0</v>
      </c>
      <c r="F1201" s="23" t="b">
        <v>0</v>
      </c>
      <c r="G1201" s="23" t="b">
        <v>1</v>
      </c>
      <c r="H1201" s="23" t="b">
        <v>1</v>
      </c>
      <c r="I1201" s="23" t="b">
        <v>1</v>
      </c>
      <c r="J1201" s="23" t="b">
        <v>0</v>
      </c>
      <c r="K1201" s="23" t="b">
        <v>1</v>
      </c>
      <c r="L1201" s="23" t="b">
        <v>0</v>
      </c>
      <c r="M1201" s="23" t="b">
        <v>1</v>
      </c>
      <c r="N1201" s="23" t="b">
        <v>1</v>
      </c>
      <c r="O1201" s="51"/>
    </row>
    <row r="1202">
      <c r="A1202" s="23" t="s">
        <v>4757</v>
      </c>
      <c r="B1202" s="23" t="b">
        <v>0</v>
      </c>
      <c r="C1202" s="23" t="b">
        <v>0</v>
      </c>
      <c r="D1202" s="23" t="b">
        <v>0</v>
      </c>
      <c r="E1202" s="23" t="b">
        <v>0</v>
      </c>
      <c r="F1202" s="23" t="b">
        <v>0</v>
      </c>
      <c r="G1202" s="23" t="b">
        <v>0</v>
      </c>
      <c r="H1202" s="23" t="b">
        <v>0</v>
      </c>
      <c r="I1202" s="23" t="b">
        <v>1</v>
      </c>
      <c r="J1202" s="23" t="b">
        <v>0</v>
      </c>
      <c r="K1202" s="23" t="b">
        <v>0</v>
      </c>
      <c r="L1202" s="23" t="b">
        <v>0</v>
      </c>
      <c r="M1202" s="23" t="b">
        <v>0</v>
      </c>
      <c r="N1202" s="23" t="b">
        <v>0</v>
      </c>
      <c r="O1202" s="51"/>
    </row>
    <row r="1203">
      <c r="A1203" s="23" t="s">
        <v>2020</v>
      </c>
      <c r="B1203" s="23" t="b">
        <v>0</v>
      </c>
      <c r="C1203" s="23" t="b">
        <v>0</v>
      </c>
      <c r="D1203" s="23" t="b">
        <v>0</v>
      </c>
      <c r="E1203" s="23" t="b">
        <v>0</v>
      </c>
      <c r="F1203" s="23" t="b">
        <v>0</v>
      </c>
      <c r="G1203" s="23" t="b">
        <v>0</v>
      </c>
      <c r="H1203" s="23" t="b">
        <v>0</v>
      </c>
      <c r="I1203" s="23" t="b">
        <v>0</v>
      </c>
      <c r="J1203" s="23" t="b">
        <v>0</v>
      </c>
      <c r="K1203" s="23" t="b">
        <v>0</v>
      </c>
      <c r="L1203" s="23" t="b">
        <v>0</v>
      </c>
      <c r="M1203" s="23" t="b">
        <v>1</v>
      </c>
      <c r="N1203" s="23" t="b">
        <v>0</v>
      </c>
      <c r="O1203" s="51"/>
    </row>
    <row r="1204">
      <c r="A1204" s="23" t="s">
        <v>4783</v>
      </c>
      <c r="B1204" s="23" t="b">
        <v>1</v>
      </c>
      <c r="C1204" s="23" t="b">
        <v>1</v>
      </c>
      <c r="D1204" s="23" t="b">
        <v>1</v>
      </c>
      <c r="E1204" s="23" t="b">
        <v>0</v>
      </c>
      <c r="F1204" s="23" t="b">
        <v>0</v>
      </c>
      <c r="G1204" s="23" t="b">
        <v>0</v>
      </c>
      <c r="H1204" s="23" t="b">
        <v>0</v>
      </c>
      <c r="I1204" s="23" t="b">
        <v>1</v>
      </c>
      <c r="J1204" s="23" t="b">
        <v>0</v>
      </c>
      <c r="K1204" s="23" t="b">
        <v>1</v>
      </c>
      <c r="L1204" s="23" t="b">
        <v>0</v>
      </c>
      <c r="M1204" s="23" t="b">
        <v>1</v>
      </c>
      <c r="N1204" s="23" t="b">
        <v>1</v>
      </c>
      <c r="O1204" s="51"/>
    </row>
    <row r="1205">
      <c r="A1205" s="23" t="s">
        <v>6680</v>
      </c>
      <c r="B1205" s="23" t="b">
        <v>0</v>
      </c>
      <c r="C1205" s="23" t="b">
        <v>0</v>
      </c>
      <c r="D1205" s="23" t="b">
        <v>0</v>
      </c>
      <c r="E1205" s="23" t="b">
        <v>0</v>
      </c>
      <c r="F1205" s="23" t="b">
        <v>0</v>
      </c>
      <c r="G1205" s="23" t="b">
        <v>0</v>
      </c>
      <c r="H1205" s="23" t="b">
        <v>0</v>
      </c>
      <c r="I1205" s="23" t="b">
        <v>0</v>
      </c>
      <c r="J1205" s="23" t="b">
        <v>0</v>
      </c>
      <c r="K1205" s="23" t="b">
        <v>0</v>
      </c>
      <c r="L1205" s="23" t="b">
        <v>0</v>
      </c>
      <c r="M1205" s="23" t="b">
        <v>0</v>
      </c>
      <c r="N1205" s="23" t="b">
        <v>0</v>
      </c>
      <c r="O1205" s="51"/>
    </row>
    <row r="1206">
      <c r="A1206" s="23" t="s">
        <v>11465</v>
      </c>
      <c r="B1206" s="23" t="b">
        <v>1</v>
      </c>
      <c r="C1206" s="23" t="b">
        <v>1</v>
      </c>
      <c r="D1206" s="23" t="b">
        <v>1</v>
      </c>
      <c r="E1206" s="23" t="b">
        <v>0</v>
      </c>
      <c r="F1206" s="23" t="b">
        <v>0</v>
      </c>
      <c r="G1206" s="23" t="b">
        <v>0</v>
      </c>
      <c r="H1206" s="23" t="b">
        <v>0</v>
      </c>
      <c r="I1206" s="23" t="b">
        <v>1</v>
      </c>
      <c r="J1206" s="23" t="b">
        <v>1</v>
      </c>
      <c r="K1206" s="23" t="b">
        <v>1</v>
      </c>
      <c r="L1206" s="23" t="b">
        <v>1</v>
      </c>
      <c r="M1206" s="23" t="b">
        <v>1</v>
      </c>
      <c r="N1206" s="23" t="b">
        <v>1</v>
      </c>
      <c r="O1206" s="51"/>
    </row>
    <row r="1207">
      <c r="A1207" s="23" t="s">
        <v>11276</v>
      </c>
      <c r="B1207" s="23" t="b">
        <v>1</v>
      </c>
      <c r="C1207" s="23" t="b">
        <v>1</v>
      </c>
      <c r="D1207" s="23" t="b">
        <v>1</v>
      </c>
      <c r="E1207" s="23" t="b">
        <v>0</v>
      </c>
      <c r="F1207" s="23" t="b">
        <v>0</v>
      </c>
      <c r="G1207" s="23" t="b">
        <v>1</v>
      </c>
      <c r="H1207" s="23" t="b">
        <v>1</v>
      </c>
      <c r="I1207" s="23" t="b">
        <v>1</v>
      </c>
      <c r="J1207" s="23" t="b">
        <v>0</v>
      </c>
      <c r="K1207" s="23" t="b">
        <v>1</v>
      </c>
      <c r="L1207" s="23" t="b">
        <v>0</v>
      </c>
      <c r="M1207" s="23" t="b">
        <v>1</v>
      </c>
      <c r="N1207" s="23" t="b">
        <v>1</v>
      </c>
      <c r="O1207" s="51"/>
    </row>
    <row r="1208">
      <c r="A1208" s="23" t="s">
        <v>17665</v>
      </c>
      <c r="B1208" s="23" t="b">
        <v>0</v>
      </c>
      <c r="C1208" s="23" t="b">
        <v>0</v>
      </c>
      <c r="D1208" s="23" t="b">
        <v>0</v>
      </c>
      <c r="E1208" s="23" t="b">
        <v>0</v>
      </c>
      <c r="F1208" s="23" t="b">
        <v>0</v>
      </c>
      <c r="G1208" s="23" t="b">
        <v>0</v>
      </c>
      <c r="H1208" s="23" t="b">
        <v>0</v>
      </c>
      <c r="I1208" s="23" t="b">
        <v>0</v>
      </c>
      <c r="J1208" s="23" t="b">
        <v>0</v>
      </c>
      <c r="K1208" s="23" t="b">
        <v>0</v>
      </c>
      <c r="L1208" s="23" t="b">
        <v>0</v>
      </c>
      <c r="M1208" s="23" t="b">
        <v>0</v>
      </c>
      <c r="N1208" s="23" t="b">
        <v>0</v>
      </c>
      <c r="O1208" s="51"/>
    </row>
    <row r="1209">
      <c r="A1209" s="23" t="s">
        <v>13049</v>
      </c>
      <c r="B1209" s="23" t="b">
        <v>1</v>
      </c>
      <c r="C1209" s="23" t="b">
        <v>1</v>
      </c>
      <c r="D1209" s="23" t="b">
        <v>1</v>
      </c>
      <c r="E1209" s="23" t="b">
        <v>0</v>
      </c>
      <c r="F1209" s="23" t="b">
        <v>0</v>
      </c>
      <c r="G1209" s="23" t="b">
        <v>0</v>
      </c>
      <c r="H1209" s="23" t="b">
        <v>0</v>
      </c>
      <c r="I1209" s="23" t="b">
        <v>1</v>
      </c>
      <c r="J1209" s="23" t="b">
        <v>0</v>
      </c>
      <c r="K1209" s="23" t="b">
        <v>0</v>
      </c>
      <c r="L1209" s="23" t="b">
        <v>0</v>
      </c>
      <c r="M1209" s="23" t="b">
        <v>1</v>
      </c>
      <c r="N1209" s="23" t="b">
        <v>1</v>
      </c>
      <c r="O1209" s="51"/>
    </row>
    <row r="1210">
      <c r="A1210" s="23" t="s">
        <v>5072</v>
      </c>
      <c r="B1210" s="23" t="b">
        <v>0</v>
      </c>
      <c r="C1210" s="23" t="b">
        <v>0</v>
      </c>
      <c r="D1210" s="23" t="b">
        <v>0</v>
      </c>
      <c r="E1210" s="23" t="b">
        <v>0</v>
      </c>
      <c r="F1210" s="23" t="b">
        <v>0</v>
      </c>
      <c r="G1210" s="23" t="b">
        <v>0</v>
      </c>
      <c r="H1210" s="23" t="b">
        <v>0</v>
      </c>
      <c r="I1210" s="23" t="b">
        <v>0</v>
      </c>
      <c r="J1210" s="23" t="b">
        <v>0</v>
      </c>
      <c r="K1210" s="23" t="b">
        <v>0</v>
      </c>
      <c r="L1210" s="23" t="b">
        <v>0</v>
      </c>
      <c r="M1210" s="23" t="b">
        <v>1</v>
      </c>
      <c r="N1210" s="23" t="b">
        <v>0</v>
      </c>
      <c r="O1210" s="51"/>
    </row>
    <row r="1211">
      <c r="A1211" s="23" t="s">
        <v>9440</v>
      </c>
      <c r="B1211" s="23" t="b">
        <v>1</v>
      </c>
      <c r="C1211" s="23" t="b">
        <v>1</v>
      </c>
      <c r="D1211" s="23" t="b">
        <v>1</v>
      </c>
      <c r="E1211" s="23" t="b">
        <v>0</v>
      </c>
      <c r="F1211" s="23" t="b">
        <v>0</v>
      </c>
      <c r="G1211" s="23" t="b">
        <v>0</v>
      </c>
      <c r="H1211" s="23" t="b">
        <v>0</v>
      </c>
      <c r="I1211" s="23" t="b">
        <v>1</v>
      </c>
      <c r="J1211" s="23" t="b">
        <v>0</v>
      </c>
      <c r="K1211" s="23" t="b">
        <v>1</v>
      </c>
      <c r="L1211" s="23" t="b">
        <v>0</v>
      </c>
      <c r="M1211" s="23" t="b">
        <v>1</v>
      </c>
      <c r="N1211" s="23" t="b">
        <v>1</v>
      </c>
      <c r="O1211" s="51"/>
    </row>
    <row r="1212">
      <c r="A1212" s="23" t="s">
        <v>5232</v>
      </c>
      <c r="B1212" s="23" t="b">
        <v>1</v>
      </c>
      <c r="C1212" s="23" t="b">
        <v>1</v>
      </c>
      <c r="D1212" s="23" t="b">
        <v>1</v>
      </c>
      <c r="E1212" s="23" t="b">
        <v>1</v>
      </c>
      <c r="F1212" s="23" t="b">
        <v>1</v>
      </c>
      <c r="G1212" s="23" t="b">
        <v>1</v>
      </c>
      <c r="H1212" s="23" t="b">
        <v>1</v>
      </c>
      <c r="I1212" s="23" t="b">
        <v>1</v>
      </c>
      <c r="J1212" s="23" t="b">
        <v>1</v>
      </c>
      <c r="K1212" s="23" t="b">
        <v>1</v>
      </c>
      <c r="L1212" s="23" t="b">
        <v>1</v>
      </c>
      <c r="M1212" s="23" t="b">
        <v>1</v>
      </c>
      <c r="N1212" s="23" t="b">
        <v>1</v>
      </c>
      <c r="O1212" s="51"/>
    </row>
    <row r="1213">
      <c r="A1213" s="23" t="s">
        <v>15215</v>
      </c>
      <c r="B1213" s="23" t="b">
        <v>0</v>
      </c>
      <c r="C1213" s="23" t="b">
        <v>0</v>
      </c>
      <c r="D1213" s="23" t="b">
        <v>0</v>
      </c>
      <c r="E1213" s="23" t="b">
        <v>0</v>
      </c>
      <c r="F1213" s="23" t="b">
        <v>0</v>
      </c>
      <c r="G1213" s="23" t="b">
        <v>0</v>
      </c>
      <c r="H1213" s="23" t="b">
        <v>0</v>
      </c>
      <c r="I1213" s="23" t="b">
        <v>0</v>
      </c>
      <c r="J1213" s="23" t="b">
        <v>0</v>
      </c>
      <c r="K1213" s="23" t="b">
        <v>0</v>
      </c>
      <c r="L1213" s="23" t="b">
        <v>0</v>
      </c>
      <c r="M1213" s="23" t="b">
        <v>1</v>
      </c>
      <c r="N1213" s="23" t="b">
        <v>0</v>
      </c>
      <c r="O1213" s="51"/>
    </row>
    <row r="1214">
      <c r="A1214" s="23" t="s">
        <v>8641</v>
      </c>
      <c r="B1214" s="23" t="b">
        <v>1</v>
      </c>
      <c r="C1214" s="23" t="b">
        <v>1</v>
      </c>
      <c r="D1214" s="23" t="b">
        <v>1</v>
      </c>
      <c r="E1214" s="23" t="b">
        <v>1</v>
      </c>
      <c r="F1214" s="23" t="b">
        <v>1</v>
      </c>
      <c r="G1214" s="23" t="b">
        <v>1</v>
      </c>
      <c r="H1214" s="23" t="b">
        <v>1</v>
      </c>
      <c r="I1214" s="23" t="b">
        <v>1</v>
      </c>
      <c r="J1214" s="23" t="b">
        <v>1</v>
      </c>
      <c r="K1214" s="23" t="b">
        <v>1</v>
      </c>
      <c r="L1214" s="23" t="b">
        <v>1</v>
      </c>
      <c r="M1214" s="23" t="b">
        <v>1</v>
      </c>
      <c r="N1214" s="23" t="b">
        <v>1</v>
      </c>
      <c r="O1214" s="51"/>
    </row>
    <row r="1215">
      <c r="A1215" s="23" t="s">
        <v>14570</v>
      </c>
      <c r="B1215" s="23" t="b">
        <v>0</v>
      </c>
      <c r="C1215" s="23" t="b">
        <v>0</v>
      </c>
      <c r="D1215" s="23" t="b">
        <v>0</v>
      </c>
      <c r="E1215" s="23" t="b">
        <v>0</v>
      </c>
      <c r="F1215" s="23" t="b">
        <v>0</v>
      </c>
      <c r="G1215" s="23" t="b">
        <v>0</v>
      </c>
      <c r="H1215" s="23" t="b">
        <v>0</v>
      </c>
      <c r="I1215" s="23" t="b">
        <v>1</v>
      </c>
      <c r="J1215" s="23" t="b">
        <v>0</v>
      </c>
      <c r="K1215" s="23" t="b">
        <v>1</v>
      </c>
      <c r="L1215" s="23" t="b">
        <v>0</v>
      </c>
      <c r="M1215" s="23" t="b">
        <v>0</v>
      </c>
      <c r="N1215" s="23" t="b">
        <v>0</v>
      </c>
      <c r="O1215" s="51"/>
    </row>
    <row r="1216">
      <c r="A1216" s="23" t="s">
        <v>227</v>
      </c>
      <c r="B1216" s="23" t="b">
        <v>0</v>
      </c>
      <c r="C1216" s="23" t="b">
        <v>0</v>
      </c>
      <c r="D1216" s="23" t="b">
        <v>0</v>
      </c>
      <c r="E1216" s="23" t="b">
        <v>0</v>
      </c>
      <c r="F1216" s="23" t="b">
        <v>0</v>
      </c>
      <c r="G1216" s="23" t="b">
        <v>0</v>
      </c>
      <c r="H1216" s="23" t="b">
        <v>0</v>
      </c>
      <c r="I1216" s="23" t="b">
        <v>0</v>
      </c>
      <c r="J1216" s="23" t="b">
        <v>0</v>
      </c>
      <c r="K1216" s="23" t="b">
        <v>0</v>
      </c>
      <c r="L1216" s="23" t="b">
        <v>0</v>
      </c>
      <c r="M1216" s="23" t="b">
        <v>1</v>
      </c>
      <c r="N1216" s="23" t="b">
        <v>0</v>
      </c>
      <c r="O1216" s="51"/>
    </row>
    <row r="1217">
      <c r="A1217" s="23" t="s">
        <v>14568</v>
      </c>
      <c r="B1217" s="23" t="b">
        <v>1</v>
      </c>
      <c r="C1217" s="23" t="b">
        <v>1</v>
      </c>
      <c r="D1217" s="23" t="b">
        <v>1</v>
      </c>
      <c r="E1217" s="23" t="b">
        <v>0</v>
      </c>
      <c r="F1217" s="23" t="b">
        <v>0</v>
      </c>
      <c r="G1217" s="23" t="b">
        <v>0</v>
      </c>
      <c r="H1217" s="23" t="b">
        <v>0</v>
      </c>
      <c r="I1217" s="23" t="b">
        <v>0</v>
      </c>
      <c r="J1217" s="23" t="b">
        <v>0</v>
      </c>
      <c r="K1217" s="23" t="b">
        <v>0</v>
      </c>
      <c r="L1217" s="23" t="b">
        <v>1</v>
      </c>
      <c r="M1217" s="23" t="b">
        <v>1</v>
      </c>
      <c r="N1217" s="23" t="b">
        <v>1</v>
      </c>
      <c r="O1217" s="51"/>
    </row>
    <row r="1218">
      <c r="A1218" s="23" t="s">
        <v>14962</v>
      </c>
      <c r="B1218" s="23" t="b">
        <v>0</v>
      </c>
      <c r="C1218" s="23" t="b">
        <v>0</v>
      </c>
      <c r="D1218" s="23" t="b">
        <v>0</v>
      </c>
      <c r="E1218" s="23" t="b">
        <v>0</v>
      </c>
      <c r="F1218" s="23" t="b">
        <v>0</v>
      </c>
      <c r="G1218" s="23" t="b">
        <v>0</v>
      </c>
      <c r="H1218" s="23" t="b">
        <v>0</v>
      </c>
      <c r="I1218" s="23" t="b">
        <v>0</v>
      </c>
      <c r="J1218" s="23" t="b">
        <v>0</v>
      </c>
      <c r="K1218" s="23" t="b">
        <v>0</v>
      </c>
      <c r="L1218" s="23" t="b">
        <v>0</v>
      </c>
      <c r="M1218" s="23" t="b">
        <v>1</v>
      </c>
      <c r="N1218" s="23" t="b">
        <v>0</v>
      </c>
      <c r="O1218" s="51"/>
    </row>
    <row r="1219">
      <c r="A1219" s="23" t="s">
        <v>9433</v>
      </c>
      <c r="B1219" s="23" t="b">
        <v>1</v>
      </c>
      <c r="C1219" s="23" t="b">
        <v>1</v>
      </c>
      <c r="D1219" s="23" t="b">
        <v>1</v>
      </c>
      <c r="E1219" s="23" t="b">
        <v>0</v>
      </c>
      <c r="F1219" s="23" t="b">
        <v>0</v>
      </c>
      <c r="G1219" s="23" t="b">
        <v>0</v>
      </c>
      <c r="H1219" s="23" t="b">
        <v>0</v>
      </c>
      <c r="I1219" s="23" t="b">
        <v>1</v>
      </c>
      <c r="J1219" s="23" t="b">
        <v>1</v>
      </c>
      <c r="K1219" s="23" t="b">
        <v>1</v>
      </c>
      <c r="L1219" s="23" t="b">
        <v>1</v>
      </c>
      <c r="M1219" s="23" t="b">
        <v>1</v>
      </c>
      <c r="N1219" s="23" t="b">
        <v>1</v>
      </c>
      <c r="O1219" s="51"/>
    </row>
    <row r="1220">
      <c r="A1220" s="23" t="s">
        <v>10294</v>
      </c>
      <c r="B1220" s="23" t="b">
        <v>1</v>
      </c>
      <c r="C1220" s="23" t="b">
        <v>1</v>
      </c>
      <c r="D1220" s="23" t="b">
        <v>1</v>
      </c>
      <c r="E1220" s="23" t="b">
        <v>0</v>
      </c>
      <c r="F1220" s="23" t="b">
        <v>0</v>
      </c>
      <c r="G1220" s="23" t="b">
        <v>0</v>
      </c>
      <c r="H1220" s="23" t="b">
        <v>0</v>
      </c>
      <c r="I1220" s="23" t="b">
        <v>1</v>
      </c>
      <c r="J1220" s="23" t="b">
        <v>0</v>
      </c>
      <c r="K1220" s="23" t="b">
        <v>1</v>
      </c>
      <c r="L1220" s="23" t="b">
        <v>0</v>
      </c>
      <c r="M1220" s="23" t="b">
        <v>1</v>
      </c>
      <c r="N1220" s="23" t="b">
        <v>1</v>
      </c>
      <c r="O1220" s="51"/>
    </row>
    <row r="1221">
      <c r="A1221" s="23" t="s">
        <v>17167</v>
      </c>
      <c r="B1221" s="23" t="b">
        <v>1</v>
      </c>
      <c r="C1221" s="23" t="b">
        <v>1</v>
      </c>
      <c r="D1221" s="23" t="b">
        <v>1</v>
      </c>
      <c r="E1221" s="23" t="b">
        <v>0</v>
      </c>
      <c r="F1221" s="23" t="b">
        <v>0</v>
      </c>
      <c r="G1221" s="23" t="b">
        <v>1</v>
      </c>
      <c r="H1221" s="23" t="b">
        <v>1</v>
      </c>
      <c r="I1221" s="23" t="b">
        <v>1</v>
      </c>
      <c r="J1221" s="23" t="b">
        <v>0</v>
      </c>
      <c r="K1221" s="23" t="b">
        <v>0</v>
      </c>
      <c r="L1221" s="23" t="b">
        <v>0</v>
      </c>
      <c r="M1221" s="23" t="b">
        <v>1</v>
      </c>
      <c r="N1221" s="23" t="b">
        <v>1</v>
      </c>
      <c r="O1221" s="51"/>
    </row>
    <row r="1222">
      <c r="A1222" s="23" t="s">
        <v>11188</v>
      </c>
      <c r="B1222" s="23" t="b">
        <v>1</v>
      </c>
      <c r="C1222" s="23" t="b">
        <v>1</v>
      </c>
      <c r="D1222" s="23" t="b">
        <v>1</v>
      </c>
      <c r="E1222" s="23" t="b">
        <v>1</v>
      </c>
      <c r="F1222" s="23" t="b">
        <v>1</v>
      </c>
      <c r="G1222" s="23" t="b">
        <v>1</v>
      </c>
      <c r="H1222" s="23" t="b">
        <v>1</v>
      </c>
      <c r="I1222" s="23" t="b">
        <v>1</v>
      </c>
      <c r="J1222" s="23" t="b">
        <v>1</v>
      </c>
      <c r="K1222" s="23" t="b">
        <v>1</v>
      </c>
      <c r="L1222" s="23" t="b">
        <v>1</v>
      </c>
      <c r="M1222" s="23" t="b">
        <v>1</v>
      </c>
      <c r="N1222" s="23" t="b">
        <v>1</v>
      </c>
      <c r="O1222" s="51"/>
    </row>
    <row r="1223">
      <c r="A1223" s="23" t="s">
        <v>1169</v>
      </c>
      <c r="B1223" s="23" t="b">
        <v>1</v>
      </c>
      <c r="C1223" s="23" t="b">
        <v>1</v>
      </c>
      <c r="D1223" s="23" t="b">
        <v>1</v>
      </c>
      <c r="E1223" s="23" t="b">
        <v>0</v>
      </c>
      <c r="F1223" s="23" t="b">
        <v>0</v>
      </c>
      <c r="G1223" s="23" t="b">
        <v>0</v>
      </c>
      <c r="H1223" s="23" t="b">
        <v>0</v>
      </c>
      <c r="I1223" s="23" t="b">
        <v>1</v>
      </c>
      <c r="J1223" s="23" t="b">
        <v>1</v>
      </c>
      <c r="K1223" s="23" t="b">
        <v>1</v>
      </c>
      <c r="L1223" s="23" t="b">
        <v>1</v>
      </c>
      <c r="M1223" s="23" t="b">
        <v>1</v>
      </c>
      <c r="N1223" s="23" t="b">
        <v>1</v>
      </c>
      <c r="O1223" s="51"/>
    </row>
    <row r="1224">
      <c r="A1224" s="23" t="s">
        <v>4382</v>
      </c>
      <c r="B1224" s="23" t="b">
        <v>1</v>
      </c>
      <c r="C1224" s="23" t="b">
        <v>1</v>
      </c>
      <c r="D1224" s="23" t="b">
        <v>1</v>
      </c>
      <c r="E1224" s="23" t="b">
        <v>1</v>
      </c>
      <c r="F1224" s="23" t="b">
        <v>1</v>
      </c>
      <c r="G1224" s="23" t="b">
        <v>1</v>
      </c>
      <c r="H1224" s="23" t="b">
        <v>1</v>
      </c>
      <c r="I1224" s="23" t="b">
        <v>1</v>
      </c>
      <c r="J1224" s="23" t="b">
        <v>1</v>
      </c>
      <c r="K1224" s="23" t="b">
        <v>1</v>
      </c>
      <c r="L1224" s="23" t="b">
        <v>1</v>
      </c>
      <c r="M1224" s="23" t="b">
        <v>1</v>
      </c>
      <c r="N1224" s="23" t="b">
        <v>1</v>
      </c>
      <c r="O1224" s="51"/>
    </row>
    <row r="1225">
      <c r="A1225" s="23" t="s">
        <v>2753</v>
      </c>
      <c r="B1225" s="23" t="b">
        <v>1</v>
      </c>
      <c r="C1225" s="23" t="b">
        <v>1</v>
      </c>
      <c r="D1225" s="23" t="b">
        <v>1</v>
      </c>
      <c r="E1225" s="23" t="b">
        <v>0</v>
      </c>
      <c r="F1225" s="23" t="b">
        <v>0</v>
      </c>
      <c r="G1225" s="23" t="b">
        <v>1</v>
      </c>
      <c r="H1225" s="23" t="b">
        <v>1</v>
      </c>
      <c r="I1225" s="23" t="b">
        <v>1</v>
      </c>
      <c r="J1225" s="23" t="b">
        <v>0</v>
      </c>
      <c r="K1225" s="23" t="b">
        <v>1</v>
      </c>
      <c r="L1225" s="23" t="b">
        <v>0</v>
      </c>
      <c r="M1225" s="23" t="b">
        <v>1</v>
      </c>
      <c r="N1225" s="23" t="b">
        <v>1</v>
      </c>
      <c r="O1225" s="51"/>
    </row>
    <row r="1226">
      <c r="A1226" s="23" t="s">
        <v>17036</v>
      </c>
      <c r="B1226" s="23" t="b">
        <v>1</v>
      </c>
      <c r="C1226" s="23" t="b">
        <v>1</v>
      </c>
      <c r="D1226" s="23" t="b">
        <v>1</v>
      </c>
      <c r="E1226" s="23" t="b">
        <v>1</v>
      </c>
      <c r="F1226" s="23" t="b">
        <v>1</v>
      </c>
      <c r="G1226" s="23" t="b">
        <v>1</v>
      </c>
      <c r="H1226" s="23" t="b">
        <v>1</v>
      </c>
      <c r="I1226" s="23" t="b">
        <v>1</v>
      </c>
      <c r="J1226" s="23" t="b">
        <v>1</v>
      </c>
      <c r="K1226" s="23" t="b">
        <v>1</v>
      </c>
      <c r="L1226" s="23" t="b">
        <v>1</v>
      </c>
      <c r="M1226" s="23" t="b">
        <v>1</v>
      </c>
      <c r="N1226" s="23" t="b">
        <v>1</v>
      </c>
      <c r="O1226" s="51"/>
    </row>
    <row r="1227">
      <c r="A1227" s="23" t="s">
        <v>6918</v>
      </c>
      <c r="B1227" s="23" t="b">
        <v>1</v>
      </c>
      <c r="C1227" s="23" t="b">
        <v>1</v>
      </c>
      <c r="D1227" s="23" t="b">
        <v>1</v>
      </c>
      <c r="E1227" s="23" t="b">
        <v>0</v>
      </c>
      <c r="F1227" s="23" t="b">
        <v>0</v>
      </c>
      <c r="G1227" s="23" t="b">
        <v>0</v>
      </c>
      <c r="H1227" s="23" t="b">
        <v>0</v>
      </c>
      <c r="I1227" s="23" t="b">
        <v>1</v>
      </c>
      <c r="J1227" s="23" t="b">
        <v>0</v>
      </c>
      <c r="K1227" s="23" t="b">
        <v>1</v>
      </c>
      <c r="L1227" s="23" t="b">
        <v>0</v>
      </c>
      <c r="M1227" s="23" t="b">
        <v>1</v>
      </c>
      <c r="N1227" s="23" t="b">
        <v>1</v>
      </c>
      <c r="O1227" s="51"/>
    </row>
    <row r="1228">
      <c r="A1228" s="23" t="s">
        <v>11658</v>
      </c>
      <c r="B1228" s="23" t="b">
        <v>1</v>
      </c>
      <c r="C1228" s="23" t="b">
        <v>1</v>
      </c>
      <c r="D1228" s="23" t="b">
        <v>1</v>
      </c>
      <c r="E1228" s="23" t="b">
        <v>0</v>
      </c>
      <c r="F1228" s="23" t="b">
        <v>0</v>
      </c>
      <c r="G1228" s="23" t="b">
        <v>1</v>
      </c>
      <c r="H1228" s="23" t="b">
        <v>1</v>
      </c>
      <c r="I1228" s="23" t="b">
        <v>1</v>
      </c>
      <c r="J1228" s="23" t="b">
        <v>0</v>
      </c>
      <c r="K1228" s="23" t="b">
        <v>1</v>
      </c>
      <c r="L1228" s="23" t="b">
        <v>0</v>
      </c>
      <c r="M1228" s="23" t="b">
        <v>1</v>
      </c>
      <c r="N1228" s="23" t="b">
        <v>1</v>
      </c>
      <c r="O1228" s="51"/>
    </row>
    <row r="1229">
      <c r="A1229" s="23" t="s">
        <v>9790</v>
      </c>
      <c r="B1229" s="23" t="b">
        <v>1</v>
      </c>
      <c r="C1229" s="23" t="b">
        <v>1</v>
      </c>
      <c r="D1229" s="23" t="b">
        <v>1</v>
      </c>
      <c r="E1229" s="23" t="b">
        <v>0</v>
      </c>
      <c r="F1229" s="23" t="b">
        <v>0</v>
      </c>
      <c r="G1229" s="23" t="b">
        <v>1</v>
      </c>
      <c r="H1229" s="23" t="b">
        <v>1</v>
      </c>
      <c r="I1229" s="23" t="b">
        <v>1</v>
      </c>
      <c r="J1229" s="23" t="b">
        <v>0</v>
      </c>
      <c r="K1229" s="23" t="b">
        <v>1</v>
      </c>
      <c r="L1229" s="23" t="b">
        <v>0</v>
      </c>
      <c r="M1229" s="23" t="b">
        <v>1</v>
      </c>
      <c r="N1229" s="23" t="b">
        <v>1</v>
      </c>
      <c r="O1229" s="51"/>
    </row>
    <row r="1230">
      <c r="A1230" s="23" t="s">
        <v>6356</v>
      </c>
      <c r="B1230" s="23" t="b">
        <v>1</v>
      </c>
      <c r="C1230" s="23" t="b">
        <v>1</v>
      </c>
      <c r="D1230" s="23" t="b">
        <v>1</v>
      </c>
      <c r="E1230" s="23" t="b">
        <v>0</v>
      </c>
      <c r="F1230" s="23" t="b">
        <v>0</v>
      </c>
      <c r="G1230" s="23" t="b">
        <v>0</v>
      </c>
      <c r="H1230" s="23" t="b">
        <v>0</v>
      </c>
      <c r="I1230" s="23" t="b">
        <v>1</v>
      </c>
      <c r="J1230" s="23" t="b">
        <v>0</v>
      </c>
      <c r="K1230" s="23" t="b">
        <v>1</v>
      </c>
      <c r="L1230" s="23" t="b">
        <v>0</v>
      </c>
      <c r="M1230" s="23" t="b">
        <v>1</v>
      </c>
      <c r="N1230" s="23" t="b">
        <v>1</v>
      </c>
      <c r="O1230" s="51"/>
    </row>
    <row r="1231">
      <c r="A1231" s="23" t="s">
        <v>9212</v>
      </c>
      <c r="B1231" s="23" t="b">
        <v>1</v>
      </c>
      <c r="C1231" s="23" t="b">
        <v>1</v>
      </c>
      <c r="D1231" s="23" t="b">
        <v>1</v>
      </c>
      <c r="E1231" s="23" t="b">
        <v>0</v>
      </c>
      <c r="F1231" s="23" t="b">
        <v>0</v>
      </c>
      <c r="G1231" s="23" t="b">
        <v>0</v>
      </c>
      <c r="H1231" s="23" t="b">
        <v>0</v>
      </c>
      <c r="I1231" s="23" t="b">
        <v>1</v>
      </c>
      <c r="J1231" s="23" t="b">
        <v>0</v>
      </c>
      <c r="K1231" s="23" t="b">
        <v>1</v>
      </c>
      <c r="L1231" s="23" t="b">
        <v>0</v>
      </c>
      <c r="M1231" s="23" t="b">
        <v>1</v>
      </c>
      <c r="N1231" s="23" t="b">
        <v>1</v>
      </c>
      <c r="O1231" s="51"/>
    </row>
    <row r="1232">
      <c r="A1232" s="23" t="s">
        <v>14287</v>
      </c>
      <c r="B1232" s="23" t="b">
        <v>0</v>
      </c>
      <c r="C1232" s="23" t="b">
        <v>0</v>
      </c>
      <c r="D1232" s="23" t="b">
        <v>0</v>
      </c>
      <c r="E1232" s="23" t="b">
        <v>0</v>
      </c>
      <c r="F1232" s="23" t="b">
        <v>0</v>
      </c>
      <c r="G1232" s="23" t="b">
        <v>0</v>
      </c>
      <c r="H1232" s="23" t="b">
        <v>0</v>
      </c>
      <c r="I1232" s="23" t="b">
        <v>0</v>
      </c>
      <c r="J1232" s="23" t="b">
        <v>0</v>
      </c>
      <c r="K1232" s="23" t="b">
        <v>0</v>
      </c>
      <c r="L1232" s="23" t="b">
        <v>0</v>
      </c>
      <c r="M1232" s="23" t="b">
        <v>0</v>
      </c>
      <c r="N1232" s="23" t="b">
        <v>0</v>
      </c>
      <c r="O1232" s="51"/>
    </row>
    <row r="1233">
      <c r="A1233" s="23" t="s">
        <v>10842</v>
      </c>
      <c r="B1233" s="23" t="b">
        <v>1</v>
      </c>
      <c r="C1233" s="23" t="b">
        <v>1</v>
      </c>
      <c r="D1233" s="23" t="b">
        <v>1</v>
      </c>
      <c r="E1233" s="23" t="b">
        <v>0</v>
      </c>
      <c r="F1233" s="23" t="b">
        <v>0</v>
      </c>
      <c r="G1233" s="23" t="b">
        <v>1</v>
      </c>
      <c r="H1233" s="23" t="b">
        <v>1</v>
      </c>
      <c r="I1233" s="23" t="b">
        <v>1</v>
      </c>
      <c r="J1233" s="23" t="b">
        <v>0</v>
      </c>
      <c r="K1233" s="23" t="b">
        <v>1</v>
      </c>
      <c r="L1233" s="23" t="b">
        <v>0</v>
      </c>
      <c r="M1233" s="23" t="b">
        <v>1</v>
      </c>
      <c r="N1233" s="23" t="b">
        <v>1</v>
      </c>
      <c r="O1233" s="51"/>
    </row>
    <row r="1234">
      <c r="A1234" s="23" t="s">
        <v>7894</v>
      </c>
      <c r="B1234" s="23" t="b">
        <v>1</v>
      </c>
      <c r="C1234" s="23" t="b">
        <v>1</v>
      </c>
      <c r="D1234" s="23" t="b">
        <v>1</v>
      </c>
      <c r="E1234" s="23" t="b">
        <v>0</v>
      </c>
      <c r="F1234" s="23" t="b">
        <v>0</v>
      </c>
      <c r="G1234" s="23" t="b">
        <v>0</v>
      </c>
      <c r="H1234" s="23" t="b">
        <v>0</v>
      </c>
      <c r="I1234" s="23" t="b">
        <v>1</v>
      </c>
      <c r="J1234" s="23" t="b">
        <v>0</v>
      </c>
      <c r="K1234" s="23" t="b">
        <v>1</v>
      </c>
      <c r="L1234" s="23" t="b">
        <v>0</v>
      </c>
      <c r="M1234" s="23" t="b">
        <v>1</v>
      </c>
      <c r="N1234" s="23" t="b">
        <v>1</v>
      </c>
      <c r="O1234" s="51"/>
    </row>
    <row r="1235">
      <c r="A1235" s="23" t="s">
        <v>8701</v>
      </c>
      <c r="B1235" s="23" t="b">
        <v>1</v>
      </c>
      <c r="C1235" s="23" t="b">
        <v>1</v>
      </c>
      <c r="D1235" s="23" t="b">
        <v>1</v>
      </c>
      <c r="E1235" s="23" t="b">
        <v>0</v>
      </c>
      <c r="F1235" s="23" t="b">
        <v>0</v>
      </c>
      <c r="G1235" s="23" t="b">
        <v>1</v>
      </c>
      <c r="H1235" s="23" t="b">
        <v>1</v>
      </c>
      <c r="I1235" s="23" t="b">
        <v>1</v>
      </c>
      <c r="J1235" s="23" t="b">
        <v>0</v>
      </c>
      <c r="K1235" s="23" t="b">
        <v>1</v>
      </c>
      <c r="L1235" s="23" t="b">
        <v>0</v>
      </c>
      <c r="M1235" s="23" t="b">
        <v>1</v>
      </c>
      <c r="N1235" s="23" t="b">
        <v>1</v>
      </c>
      <c r="O1235" s="51"/>
    </row>
    <row r="1236">
      <c r="A1236" s="23" t="s">
        <v>4944</v>
      </c>
      <c r="B1236" s="23" t="b">
        <v>0</v>
      </c>
      <c r="C1236" s="23" t="b">
        <v>0</v>
      </c>
      <c r="D1236" s="23" t="b">
        <v>0</v>
      </c>
      <c r="E1236" s="23" t="b">
        <v>0</v>
      </c>
      <c r="F1236" s="23" t="b">
        <v>0</v>
      </c>
      <c r="G1236" s="23" t="b">
        <v>0</v>
      </c>
      <c r="H1236" s="23" t="b">
        <v>0</v>
      </c>
      <c r="I1236" s="23" t="b">
        <v>0</v>
      </c>
      <c r="J1236" s="23" t="b">
        <v>0</v>
      </c>
      <c r="K1236" s="23" t="b">
        <v>0</v>
      </c>
      <c r="L1236" s="23" t="b">
        <v>0</v>
      </c>
      <c r="M1236" s="23" t="b">
        <v>1</v>
      </c>
      <c r="N1236" s="23" t="b">
        <v>0</v>
      </c>
      <c r="O1236" s="51"/>
    </row>
    <row r="1237">
      <c r="A1237" s="23" t="s">
        <v>17041</v>
      </c>
      <c r="B1237" s="23" t="b">
        <v>1</v>
      </c>
      <c r="C1237" s="23" t="b">
        <v>1</v>
      </c>
      <c r="D1237" s="23" t="b">
        <v>1</v>
      </c>
      <c r="E1237" s="23" t="b">
        <v>0</v>
      </c>
      <c r="F1237" s="23" t="b">
        <v>0</v>
      </c>
      <c r="G1237" s="23" t="b">
        <v>0</v>
      </c>
      <c r="H1237" s="23" t="b">
        <v>0</v>
      </c>
      <c r="I1237" s="23" t="b">
        <v>1</v>
      </c>
      <c r="J1237" s="23" t="b">
        <v>1</v>
      </c>
      <c r="K1237" s="23" t="b">
        <v>1</v>
      </c>
      <c r="L1237" s="23" t="b">
        <v>1</v>
      </c>
      <c r="M1237" s="23" t="b">
        <v>1</v>
      </c>
      <c r="N1237" s="23" t="b">
        <v>1</v>
      </c>
      <c r="O1237" s="51"/>
    </row>
    <row r="1238">
      <c r="A1238" s="23" t="s">
        <v>5941</v>
      </c>
      <c r="B1238" s="23" t="b">
        <v>0</v>
      </c>
      <c r="C1238" s="23" t="b">
        <v>0</v>
      </c>
      <c r="D1238" s="23" t="b">
        <v>0</v>
      </c>
      <c r="E1238" s="23" t="b">
        <v>0</v>
      </c>
      <c r="F1238" s="23" t="b">
        <v>0</v>
      </c>
      <c r="G1238" s="23" t="b">
        <v>0</v>
      </c>
      <c r="H1238" s="23" t="b">
        <v>0</v>
      </c>
      <c r="I1238" s="23" t="b">
        <v>0</v>
      </c>
      <c r="J1238" s="23" t="b">
        <v>0</v>
      </c>
      <c r="K1238" s="23" t="b">
        <v>0</v>
      </c>
      <c r="L1238" s="23" t="b">
        <v>0</v>
      </c>
      <c r="M1238" s="23" t="b">
        <v>1</v>
      </c>
      <c r="N1238" s="23" t="b">
        <v>0</v>
      </c>
      <c r="O1238" s="51"/>
    </row>
    <row r="1239">
      <c r="A1239" s="23" t="s">
        <v>2680</v>
      </c>
      <c r="B1239" s="23" t="b">
        <v>0</v>
      </c>
      <c r="C1239" s="23" t="b">
        <v>0</v>
      </c>
      <c r="D1239" s="23" t="b">
        <v>0</v>
      </c>
      <c r="E1239" s="23" t="b">
        <v>0</v>
      </c>
      <c r="F1239" s="23" t="b">
        <v>0</v>
      </c>
      <c r="G1239" s="23" t="b">
        <v>0</v>
      </c>
      <c r="H1239" s="23" t="b">
        <v>0</v>
      </c>
      <c r="I1239" s="23" t="b">
        <v>0</v>
      </c>
      <c r="J1239" s="23" t="b">
        <v>0</v>
      </c>
      <c r="K1239" s="23" t="b">
        <v>0</v>
      </c>
      <c r="L1239" s="23" t="b">
        <v>0</v>
      </c>
      <c r="M1239" s="23" t="b">
        <v>1</v>
      </c>
      <c r="N1239" s="23" t="b">
        <v>0</v>
      </c>
      <c r="O1239" s="51"/>
    </row>
    <row r="1240">
      <c r="A1240" s="23" t="s">
        <v>3233</v>
      </c>
      <c r="B1240" s="23" t="b">
        <v>1</v>
      </c>
      <c r="C1240" s="23" t="b">
        <v>1</v>
      </c>
      <c r="D1240" s="23" t="b">
        <v>1</v>
      </c>
      <c r="E1240" s="23" t="b">
        <v>0</v>
      </c>
      <c r="F1240" s="23" t="b">
        <v>0</v>
      </c>
      <c r="G1240" s="23" t="b">
        <v>1</v>
      </c>
      <c r="H1240" s="23" t="b">
        <v>1</v>
      </c>
      <c r="I1240" s="23" t="b">
        <v>1</v>
      </c>
      <c r="J1240" s="23" t="b">
        <v>0</v>
      </c>
      <c r="K1240" s="23" t="b">
        <v>1</v>
      </c>
      <c r="L1240" s="23" t="b">
        <v>0</v>
      </c>
      <c r="M1240" s="23" t="b">
        <v>1</v>
      </c>
      <c r="N1240" s="23" t="b">
        <v>1</v>
      </c>
      <c r="O1240" s="51"/>
    </row>
    <row r="1241">
      <c r="A1241" s="23" t="s">
        <v>13963</v>
      </c>
      <c r="B1241" s="23" t="b">
        <v>1</v>
      </c>
      <c r="C1241" s="23" t="b">
        <v>1</v>
      </c>
      <c r="D1241" s="23" t="b">
        <v>1</v>
      </c>
      <c r="E1241" s="23" t="b">
        <v>0</v>
      </c>
      <c r="F1241" s="23" t="b">
        <v>0</v>
      </c>
      <c r="G1241" s="23" t="b">
        <v>0</v>
      </c>
      <c r="H1241" s="23" t="b">
        <v>0</v>
      </c>
      <c r="I1241" s="23" t="b">
        <v>1</v>
      </c>
      <c r="J1241" s="23" t="b">
        <v>0</v>
      </c>
      <c r="K1241" s="23" t="b">
        <v>0</v>
      </c>
      <c r="L1241" s="23" t="b">
        <v>0</v>
      </c>
      <c r="M1241" s="23" t="b">
        <v>1</v>
      </c>
      <c r="N1241" s="23" t="b">
        <v>1</v>
      </c>
      <c r="O1241" s="51"/>
    </row>
    <row r="1242">
      <c r="A1242" s="23" t="s">
        <v>8073</v>
      </c>
      <c r="B1242" s="23" t="b">
        <v>1</v>
      </c>
      <c r="C1242" s="23" t="b">
        <v>1</v>
      </c>
      <c r="D1242" s="23" t="b">
        <v>1</v>
      </c>
      <c r="E1242" s="23" t="b">
        <v>1</v>
      </c>
      <c r="F1242" s="23" t="b">
        <v>1</v>
      </c>
      <c r="G1242" s="23" t="b">
        <v>1</v>
      </c>
      <c r="H1242" s="23" t="b">
        <v>1</v>
      </c>
      <c r="I1242" s="23" t="b">
        <v>1</v>
      </c>
      <c r="J1242" s="23" t="b">
        <v>1</v>
      </c>
      <c r="K1242" s="23" t="b">
        <v>1</v>
      </c>
      <c r="L1242" s="23" t="b">
        <v>1</v>
      </c>
      <c r="M1242" s="23" t="b">
        <v>1</v>
      </c>
      <c r="N1242" s="23" t="b">
        <v>1</v>
      </c>
      <c r="O1242" s="51"/>
    </row>
    <row r="1243">
      <c r="A1243" s="23" t="s">
        <v>7898</v>
      </c>
      <c r="B1243" s="23" t="b">
        <v>0</v>
      </c>
      <c r="C1243" s="23" t="b">
        <v>0</v>
      </c>
      <c r="D1243" s="23" t="b">
        <v>0</v>
      </c>
      <c r="E1243" s="23" t="b">
        <v>0</v>
      </c>
      <c r="F1243" s="23" t="b">
        <v>0</v>
      </c>
      <c r="G1243" s="23" t="b">
        <v>0</v>
      </c>
      <c r="H1243" s="23" t="b">
        <v>0</v>
      </c>
      <c r="I1243" s="23" t="b">
        <v>0</v>
      </c>
      <c r="J1243" s="23" t="b">
        <v>0</v>
      </c>
      <c r="K1243" s="23" t="b">
        <v>0</v>
      </c>
      <c r="L1243" s="23" t="b">
        <v>0</v>
      </c>
      <c r="M1243" s="23" t="b">
        <v>1</v>
      </c>
      <c r="N1243" s="23" t="b">
        <v>0</v>
      </c>
      <c r="O1243" s="51"/>
    </row>
    <row r="1244">
      <c r="A1244" s="23" t="s">
        <v>5442</v>
      </c>
      <c r="B1244" s="23" t="b">
        <v>1</v>
      </c>
      <c r="C1244" s="23" t="b">
        <v>1</v>
      </c>
      <c r="D1244" s="23" t="b">
        <v>1</v>
      </c>
      <c r="E1244" s="23" t="b">
        <v>0</v>
      </c>
      <c r="F1244" s="23" t="b">
        <v>0</v>
      </c>
      <c r="G1244" s="23" t="b">
        <v>0</v>
      </c>
      <c r="H1244" s="23" t="b">
        <v>0</v>
      </c>
      <c r="I1244" s="23" t="b">
        <v>1</v>
      </c>
      <c r="J1244" s="23" t="b">
        <v>1</v>
      </c>
      <c r="K1244" s="23" t="b">
        <v>1</v>
      </c>
      <c r="L1244" s="23" t="b">
        <v>1</v>
      </c>
      <c r="M1244" s="23" t="b">
        <v>1</v>
      </c>
      <c r="N1244" s="23" t="b">
        <v>1</v>
      </c>
      <c r="O1244" s="51"/>
    </row>
    <row r="1245">
      <c r="A1245" s="23" t="s">
        <v>4143</v>
      </c>
      <c r="B1245" s="23" t="b">
        <v>0</v>
      </c>
      <c r="C1245" s="23" t="b">
        <v>0</v>
      </c>
      <c r="D1245" s="23" t="b">
        <v>0</v>
      </c>
      <c r="E1245" s="23" t="b">
        <v>0</v>
      </c>
      <c r="F1245" s="23" t="b">
        <v>0</v>
      </c>
      <c r="G1245" s="23" t="b">
        <v>0</v>
      </c>
      <c r="H1245" s="23" t="b">
        <v>0</v>
      </c>
      <c r="I1245" s="23" t="b">
        <v>0</v>
      </c>
      <c r="J1245" s="23" t="b">
        <v>0</v>
      </c>
      <c r="K1245" s="23" t="b">
        <v>0</v>
      </c>
      <c r="L1245" s="23" t="b">
        <v>0</v>
      </c>
      <c r="M1245" s="23" t="b">
        <v>0</v>
      </c>
      <c r="N1245" s="23" t="b">
        <v>0</v>
      </c>
      <c r="O1245" s="51"/>
    </row>
    <row r="1246">
      <c r="A1246" s="23" t="s">
        <v>229</v>
      </c>
      <c r="B1246" s="23" t="b">
        <v>1</v>
      </c>
      <c r="C1246" s="23" t="b">
        <v>1</v>
      </c>
      <c r="D1246" s="23" t="b">
        <v>1</v>
      </c>
      <c r="E1246" s="23" t="b">
        <v>0</v>
      </c>
      <c r="F1246" s="23" t="b">
        <v>0</v>
      </c>
      <c r="G1246" s="23" t="b">
        <v>0</v>
      </c>
      <c r="H1246" s="23" t="b">
        <v>0</v>
      </c>
      <c r="I1246" s="23" t="b">
        <v>1</v>
      </c>
      <c r="J1246" s="23" t="b">
        <v>0</v>
      </c>
      <c r="K1246" s="23" t="b">
        <v>1</v>
      </c>
      <c r="L1246" s="23" t="b">
        <v>0</v>
      </c>
      <c r="M1246" s="23" t="b">
        <v>1</v>
      </c>
      <c r="N1246" s="23" t="b">
        <v>1</v>
      </c>
      <c r="O1246" s="51"/>
    </row>
    <row r="1247">
      <c r="A1247" s="23" t="s">
        <v>9179</v>
      </c>
      <c r="B1247" s="23" t="b">
        <v>1</v>
      </c>
      <c r="C1247" s="23" t="b">
        <v>1</v>
      </c>
      <c r="D1247" s="23" t="b">
        <v>1</v>
      </c>
      <c r="E1247" s="23" t="b">
        <v>0</v>
      </c>
      <c r="F1247" s="23" t="b">
        <v>0</v>
      </c>
      <c r="G1247" s="23" t="b">
        <v>0</v>
      </c>
      <c r="H1247" s="23" t="b">
        <v>0</v>
      </c>
      <c r="I1247" s="23" t="b">
        <v>1</v>
      </c>
      <c r="J1247" s="23" t="b">
        <v>0</v>
      </c>
      <c r="K1247" s="23" t="b">
        <v>1</v>
      </c>
      <c r="L1247" s="23" t="b">
        <v>0</v>
      </c>
      <c r="M1247" s="23" t="b">
        <v>1</v>
      </c>
      <c r="N1247" s="23" t="b">
        <v>1</v>
      </c>
      <c r="O1247" s="51"/>
    </row>
    <row r="1248">
      <c r="A1248" s="23" t="s">
        <v>15671</v>
      </c>
      <c r="B1248" s="23" t="b">
        <v>1</v>
      </c>
      <c r="C1248" s="23" t="b">
        <v>1</v>
      </c>
      <c r="D1248" s="23" t="b">
        <v>1</v>
      </c>
      <c r="E1248" s="23" t="b">
        <v>0</v>
      </c>
      <c r="F1248" s="23" t="b">
        <v>0</v>
      </c>
      <c r="G1248" s="23" t="b">
        <v>0</v>
      </c>
      <c r="H1248" s="23" t="b">
        <v>0</v>
      </c>
      <c r="I1248" s="23" t="b">
        <v>1</v>
      </c>
      <c r="J1248" s="23" t="b">
        <v>0</v>
      </c>
      <c r="K1248" s="23" t="b">
        <v>1</v>
      </c>
      <c r="L1248" s="23" t="b">
        <v>0</v>
      </c>
      <c r="M1248" s="23" t="b">
        <v>1</v>
      </c>
      <c r="N1248" s="23" t="b">
        <v>1</v>
      </c>
      <c r="O1248" s="51"/>
    </row>
    <row r="1249">
      <c r="A1249" s="23" t="s">
        <v>13037</v>
      </c>
      <c r="B1249" s="23" t="b">
        <v>1</v>
      </c>
      <c r="C1249" s="23" t="b">
        <v>1</v>
      </c>
      <c r="D1249" s="23" t="b">
        <v>1</v>
      </c>
      <c r="E1249" s="23" t="b">
        <v>0</v>
      </c>
      <c r="F1249" s="23" t="b">
        <v>0</v>
      </c>
      <c r="G1249" s="23" t="b">
        <v>1</v>
      </c>
      <c r="H1249" s="23" t="b">
        <v>1</v>
      </c>
      <c r="I1249" s="23" t="b">
        <v>1</v>
      </c>
      <c r="J1249" s="23" t="b">
        <v>0</v>
      </c>
      <c r="K1249" s="23" t="b">
        <v>1</v>
      </c>
      <c r="L1249" s="23" t="b">
        <v>0</v>
      </c>
      <c r="M1249" s="23" t="b">
        <v>1</v>
      </c>
      <c r="N1249" s="23" t="b">
        <v>1</v>
      </c>
      <c r="O1249" s="51"/>
    </row>
    <row r="1250">
      <c r="A1250" s="23" t="s">
        <v>4247</v>
      </c>
      <c r="B1250" s="23" t="b">
        <v>1</v>
      </c>
      <c r="C1250" s="23" t="b">
        <v>1</v>
      </c>
      <c r="D1250" s="23" t="b">
        <v>1</v>
      </c>
      <c r="E1250" s="23" t="b">
        <v>1</v>
      </c>
      <c r="F1250" s="23" t="b">
        <v>1</v>
      </c>
      <c r="G1250" s="23" t="b">
        <v>1</v>
      </c>
      <c r="H1250" s="23" t="b">
        <v>1</v>
      </c>
      <c r="I1250" s="23" t="b">
        <v>1</v>
      </c>
      <c r="J1250" s="23" t="b">
        <v>1</v>
      </c>
      <c r="K1250" s="23" t="b">
        <v>1</v>
      </c>
      <c r="L1250" s="23" t="b">
        <v>1</v>
      </c>
      <c r="M1250" s="23" t="b">
        <v>1</v>
      </c>
      <c r="N1250" s="23" t="b">
        <v>1</v>
      </c>
      <c r="O1250" s="51"/>
    </row>
    <row r="1251">
      <c r="A1251" s="23" t="s">
        <v>13548</v>
      </c>
      <c r="B1251" s="23" t="b">
        <v>1</v>
      </c>
      <c r="C1251" s="23" t="b">
        <v>1</v>
      </c>
      <c r="D1251" s="23" t="b">
        <v>1</v>
      </c>
      <c r="E1251" s="23" t="b">
        <v>0</v>
      </c>
      <c r="F1251" s="23" t="b">
        <v>0</v>
      </c>
      <c r="G1251" s="23" t="b">
        <v>1</v>
      </c>
      <c r="H1251" s="23" t="b">
        <v>1</v>
      </c>
      <c r="I1251" s="23" t="b">
        <v>1</v>
      </c>
      <c r="J1251" s="23" t="b">
        <v>0</v>
      </c>
      <c r="K1251" s="23" t="b">
        <v>1</v>
      </c>
      <c r="L1251" s="23" t="b">
        <v>0</v>
      </c>
      <c r="M1251" s="23" t="b">
        <v>1</v>
      </c>
      <c r="N1251" s="23" t="b">
        <v>1</v>
      </c>
      <c r="O1251" s="51"/>
    </row>
    <row r="1252">
      <c r="A1252" s="23" t="s">
        <v>4316</v>
      </c>
      <c r="B1252" s="23" t="b">
        <v>0</v>
      </c>
      <c r="C1252" s="23" t="b">
        <v>0</v>
      </c>
      <c r="D1252" s="23" t="b">
        <v>0</v>
      </c>
      <c r="E1252" s="23" t="b">
        <v>0</v>
      </c>
      <c r="F1252" s="23" t="b">
        <v>0</v>
      </c>
      <c r="G1252" s="23" t="b">
        <v>0</v>
      </c>
      <c r="H1252" s="23" t="b">
        <v>0</v>
      </c>
      <c r="I1252" s="23" t="b">
        <v>1</v>
      </c>
      <c r="J1252" s="23" t="b">
        <v>0</v>
      </c>
      <c r="K1252" s="23" t="b">
        <v>0</v>
      </c>
      <c r="L1252" s="23" t="b">
        <v>0</v>
      </c>
      <c r="M1252" s="23" t="b">
        <v>0</v>
      </c>
      <c r="N1252" s="23" t="b">
        <v>0</v>
      </c>
      <c r="O1252" s="51"/>
    </row>
    <row r="1253">
      <c r="A1253" s="23" t="s">
        <v>15658</v>
      </c>
      <c r="B1253" s="23" t="b">
        <v>0</v>
      </c>
      <c r="C1253" s="23" t="b">
        <v>0</v>
      </c>
      <c r="D1253" s="23" t="b">
        <v>0</v>
      </c>
      <c r="E1253" s="23" t="b">
        <v>0</v>
      </c>
      <c r="F1253" s="23" t="b">
        <v>0</v>
      </c>
      <c r="G1253" s="23" t="b">
        <v>0</v>
      </c>
      <c r="H1253" s="23" t="b">
        <v>0</v>
      </c>
      <c r="I1253" s="23" t="b">
        <v>0</v>
      </c>
      <c r="J1253" s="23" t="b">
        <v>0</v>
      </c>
      <c r="K1253" s="23" t="b">
        <v>0</v>
      </c>
      <c r="L1253" s="23" t="b">
        <v>0</v>
      </c>
      <c r="M1253" s="23" t="b">
        <v>1</v>
      </c>
      <c r="N1253" s="23" t="b">
        <v>0</v>
      </c>
      <c r="O1253" s="51"/>
    </row>
    <row r="1254">
      <c r="A1254" s="23" t="s">
        <v>13917</v>
      </c>
      <c r="B1254" s="23" t="b">
        <v>0</v>
      </c>
      <c r="C1254" s="23" t="b">
        <v>0</v>
      </c>
      <c r="D1254" s="23" t="b">
        <v>0</v>
      </c>
      <c r="E1254" s="23" t="b">
        <v>0</v>
      </c>
      <c r="F1254" s="23" t="b">
        <v>0</v>
      </c>
      <c r="G1254" s="23" t="b">
        <v>0</v>
      </c>
      <c r="H1254" s="23" t="b">
        <v>0</v>
      </c>
      <c r="I1254" s="23" t="b">
        <v>1</v>
      </c>
      <c r="J1254" s="23" t="b">
        <v>0</v>
      </c>
      <c r="K1254" s="23" t="b">
        <v>0</v>
      </c>
      <c r="L1254" s="23" t="b">
        <v>0</v>
      </c>
      <c r="M1254" s="23" t="b">
        <v>0</v>
      </c>
      <c r="N1254" s="23" t="b">
        <v>0</v>
      </c>
      <c r="O1254" s="51"/>
    </row>
    <row r="1255">
      <c r="A1255" s="23" t="s">
        <v>2947</v>
      </c>
      <c r="B1255" s="23" t="b">
        <v>0</v>
      </c>
      <c r="C1255" s="23" t="b">
        <v>0</v>
      </c>
      <c r="D1255" s="23" t="b">
        <v>0</v>
      </c>
      <c r="E1255" s="23" t="b">
        <v>0</v>
      </c>
      <c r="F1255" s="23" t="b">
        <v>0</v>
      </c>
      <c r="G1255" s="23" t="b">
        <v>0</v>
      </c>
      <c r="H1255" s="23" t="b">
        <v>0</v>
      </c>
      <c r="I1255" s="23" t="b">
        <v>0</v>
      </c>
      <c r="J1255" s="23" t="b">
        <v>0</v>
      </c>
      <c r="K1255" s="23" t="b">
        <v>0</v>
      </c>
      <c r="L1255" s="23" t="b">
        <v>0</v>
      </c>
      <c r="M1255" s="23" t="b">
        <v>1</v>
      </c>
      <c r="N1255" s="23" t="b">
        <v>0</v>
      </c>
      <c r="O1255" s="51"/>
    </row>
    <row r="1256">
      <c r="A1256" s="23" t="s">
        <v>230</v>
      </c>
      <c r="B1256" s="23" t="b">
        <v>0</v>
      </c>
      <c r="C1256" s="23" t="b">
        <v>0</v>
      </c>
      <c r="D1256" s="23" t="b">
        <v>0</v>
      </c>
      <c r="E1256" s="23" t="b">
        <v>0</v>
      </c>
      <c r="F1256" s="23" t="b">
        <v>0</v>
      </c>
      <c r="G1256" s="23" t="b">
        <v>0</v>
      </c>
      <c r="H1256" s="23" t="b">
        <v>0</v>
      </c>
      <c r="I1256" s="23" t="b">
        <v>0</v>
      </c>
      <c r="J1256" s="23" t="b">
        <v>0</v>
      </c>
      <c r="K1256" s="23" t="b">
        <v>0</v>
      </c>
      <c r="L1256" s="23" t="b">
        <v>0</v>
      </c>
      <c r="M1256" s="23" t="b">
        <v>0</v>
      </c>
      <c r="N1256" s="23" t="b">
        <v>0</v>
      </c>
      <c r="O1256" s="51"/>
    </row>
    <row r="1257">
      <c r="A1257" s="23" t="s">
        <v>1020</v>
      </c>
      <c r="B1257" s="23" t="b">
        <v>0</v>
      </c>
      <c r="C1257" s="23" t="b">
        <v>0</v>
      </c>
      <c r="D1257" s="23" t="b">
        <v>0</v>
      </c>
      <c r="E1257" s="23" t="b">
        <v>0</v>
      </c>
      <c r="F1257" s="23" t="b">
        <v>0</v>
      </c>
      <c r="G1257" s="23" t="b">
        <v>0</v>
      </c>
      <c r="H1257" s="23" t="b">
        <v>0</v>
      </c>
      <c r="I1257" s="23" t="b">
        <v>0</v>
      </c>
      <c r="J1257" s="23" t="b">
        <v>0</v>
      </c>
      <c r="K1257" s="23" t="b">
        <v>0</v>
      </c>
      <c r="L1257" s="23" t="b">
        <v>0</v>
      </c>
      <c r="M1257" s="23" t="b">
        <v>1</v>
      </c>
      <c r="N1257" s="23" t="b">
        <v>0</v>
      </c>
      <c r="O1257" s="51"/>
    </row>
    <row r="1258">
      <c r="A1258" s="23" t="s">
        <v>11305</v>
      </c>
      <c r="B1258" s="23" t="b">
        <v>0</v>
      </c>
      <c r="C1258" s="23" t="b">
        <v>0</v>
      </c>
      <c r="D1258" s="23" t="b">
        <v>0</v>
      </c>
      <c r="E1258" s="23" t="b">
        <v>0</v>
      </c>
      <c r="F1258" s="23" t="b">
        <v>0</v>
      </c>
      <c r="G1258" s="23" t="b">
        <v>0</v>
      </c>
      <c r="H1258" s="23" t="b">
        <v>0</v>
      </c>
      <c r="I1258" s="23" t="b">
        <v>1</v>
      </c>
      <c r="J1258" s="23" t="b">
        <v>0</v>
      </c>
      <c r="K1258" s="23" t="b">
        <v>0</v>
      </c>
      <c r="L1258" s="23" t="b">
        <v>0</v>
      </c>
      <c r="M1258" s="23" t="b">
        <v>0</v>
      </c>
      <c r="N1258" s="23" t="b">
        <v>0</v>
      </c>
      <c r="O1258" s="51"/>
    </row>
    <row r="1259">
      <c r="A1259" s="23" t="s">
        <v>10147</v>
      </c>
      <c r="B1259" s="23" t="b">
        <v>0</v>
      </c>
      <c r="C1259" s="23" t="b">
        <v>0</v>
      </c>
      <c r="D1259" s="23" t="b">
        <v>0</v>
      </c>
      <c r="E1259" s="23" t="b">
        <v>0</v>
      </c>
      <c r="F1259" s="23" t="b">
        <v>0</v>
      </c>
      <c r="G1259" s="23" t="b">
        <v>0</v>
      </c>
      <c r="H1259" s="23" t="b">
        <v>0</v>
      </c>
      <c r="I1259" s="23" t="b">
        <v>0</v>
      </c>
      <c r="J1259" s="23" t="b">
        <v>0</v>
      </c>
      <c r="K1259" s="23" t="b">
        <v>0</v>
      </c>
      <c r="L1259" s="23" t="b">
        <v>0</v>
      </c>
      <c r="M1259" s="23" t="b">
        <v>1</v>
      </c>
      <c r="N1259" s="23" t="b">
        <v>0</v>
      </c>
      <c r="O1259" s="51"/>
    </row>
    <row r="1260">
      <c r="A1260" s="23" t="s">
        <v>17130</v>
      </c>
      <c r="B1260" s="23" t="b">
        <v>1</v>
      </c>
      <c r="C1260" s="23" t="b">
        <v>1</v>
      </c>
      <c r="D1260" s="23" t="b">
        <v>1</v>
      </c>
      <c r="E1260" s="23" t="b">
        <v>0</v>
      </c>
      <c r="F1260" s="23" t="b">
        <v>0</v>
      </c>
      <c r="G1260" s="23" t="b">
        <v>0</v>
      </c>
      <c r="H1260" s="23" t="b">
        <v>0</v>
      </c>
      <c r="I1260" s="23" t="b">
        <v>1</v>
      </c>
      <c r="J1260" s="23" t="b">
        <v>0</v>
      </c>
      <c r="K1260" s="23" t="b">
        <v>1</v>
      </c>
      <c r="L1260" s="23" t="b">
        <v>0</v>
      </c>
      <c r="M1260" s="23" t="b">
        <v>1</v>
      </c>
      <c r="N1260" s="23" t="b">
        <v>1</v>
      </c>
      <c r="O1260" s="51"/>
    </row>
    <row r="1261">
      <c r="A1261" s="23" t="s">
        <v>286</v>
      </c>
      <c r="B1261" s="23" t="b">
        <v>1</v>
      </c>
      <c r="C1261" s="23" t="b">
        <v>1</v>
      </c>
      <c r="D1261" s="23" t="b">
        <v>1</v>
      </c>
      <c r="E1261" s="23" t="b">
        <v>0</v>
      </c>
      <c r="F1261" s="23" t="b">
        <v>0</v>
      </c>
      <c r="G1261" s="23" t="b">
        <v>1</v>
      </c>
      <c r="H1261" s="23" t="b">
        <v>1</v>
      </c>
      <c r="I1261" s="23" t="b">
        <v>1</v>
      </c>
      <c r="J1261" s="23" t="b">
        <v>0</v>
      </c>
      <c r="K1261" s="23" t="b">
        <v>1</v>
      </c>
      <c r="L1261" s="23" t="b">
        <v>0</v>
      </c>
      <c r="M1261" s="23" t="b">
        <v>1</v>
      </c>
      <c r="N1261" s="23" t="b">
        <v>1</v>
      </c>
      <c r="O1261" s="51"/>
    </row>
    <row r="1262">
      <c r="A1262" s="23" t="s">
        <v>13687</v>
      </c>
      <c r="B1262" s="23" t="b">
        <v>1</v>
      </c>
      <c r="C1262" s="23" t="b">
        <v>1</v>
      </c>
      <c r="D1262" s="23" t="b">
        <v>1</v>
      </c>
      <c r="E1262" s="23" t="b">
        <v>0</v>
      </c>
      <c r="F1262" s="23" t="b">
        <v>0</v>
      </c>
      <c r="G1262" s="23" t="b">
        <v>0</v>
      </c>
      <c r="H1262" s="23" t="b">
        <v>0</v>
      </c>
      <c r="I1262" s="23" t="b">
        <v>0</v>
      </c>
      <c r="J1262" s="23" t="b">
        <v>0</v>
      </c>
      <c r="K1262" s="23" t="b">
        <v>0</v>
      </c>
      <c r="L1262" s="23" t="b">
        <v>1</v>
      </c>
      <c r="M1262" s="23" t="b">
        <v>1</v>
      </c>
      <c r="N1262" s="23" t="b">
        <v>1</v>
      </c>
      <c r="O1262" s="51"/>
    </row>
    <row r="1263">
      <c r="A1263" s="23" t="s">
        <v>15079</v>
      </c>
      <c r="B1263" s="23" t="b">
        <v>1</v>
      </c>
      <c r="C1263" s="23" t="b">
        <v>1</v>
      </c>
      <c r="D1263" s="23" t="b">
        <v>1</v>
      </c>
      <c r="E1263" s="23" t="b">
        <v>0</v>
      </c>
      <c r="F1263" s="23" t="b">
        <v>0</v>
      </c>
      <c r="G1263" s="23" t="b">
        <v>1</v>
      </c>
      <c r="H1263" s="23" t="b">
        <v>1</v>
      </c>
      <c r="I1263" s="23" t="b">
        <v>1</v>
      </c>
      <c r="J1263" s="23" t="b">
        <v>0</v>
      </c>
      <c r="K1263" s="23" t="b">
        <v>1</v>
      </c>
      <c r="L1263" s="23" t="b">
        <v>0</v>
      </c>
      <c r="M1263" s="23" t="b">
        <v>1</v>
      </c>
      <c r="N1263" s="23" t="b">
        <v>1</v>
      </c>
      <c r="O1263" s="51"/>
    </row>
    <row r="1264">
      <c r="A1264" s="23" t="s">
        <v>1144</v>
      </c>
      <c r="B1264" s="23" t="b">
        <v>0</v>
      </c>
      <c r="C1264" s="23" t="b">
        <v>0</v>
      </c>
      <c r="D1264" s="23" t="b">
        <v>0</v>
      </c>
      <c r="E1264" s="23" t="b">
        <v>0</v>
      </c>
      <c r="F1264" s="23" t="b">
        <v>0</v>
      </c>
      <c r="G1264" s="23" t="b">
        <v>0</v>
      </c>
      <c r="H1264" s="23" t="b">
        <v>0</v>
      </c>
      <c r="I1264" s="23" t="b">
        <v>0</v>
      </c>
      <c r="J1264" s="23" t="b">
        <v>0</v>
      </c>
      <c r="K1264" s="23" t="b">
        <v>0</v>
      </c>
      <c r="L1264" s="23" t="b">
        <v>0</v>
      </c>
      <c r="M1264" s="23" t="b">
        <v>1</v>
      </c>
      <c r="N1264" s="23" t="b">
        <v>0</v>
      </c>
      <c r="O1264" s="51"/>
    </row>
    <row r="1265">
      <c r="A1265" s="23" t="s">
        <v>2036</v>
      </c>
      <c r="B1265" s="23" t="b">
        <v>0</v>
      </c>
      <c r="C1265" s="23" t="b">
        <v>0</v>
      </c>
      <c r="D1265" s="23" t="b">
        <v>0</v>
      </c>
      <c r="E1265" s="23" t="b">
        <v>0</v>
      </c>
      <c r="F1265" s="23" t="b">
        <v>0</v>
      </c>
      <c r="G1265" s="23" t="b">
        <v>0</v>
      </c>
      <c r="H1265" s="23" t="b">
        <v>0</v>
      </c>
      <c r="I1265" s="23" t="b">
        <v>0</v>
      </c>
      <c r="J1265" s="23" t="b">
        <v>0</v>
      </c>
      <c r="K1265" s="23" t="b">
        <v>0</v>
      </c>
      <c r="L1265" s="23" t="b">
        <v>0</v>
      </c>
      <c r="M1265" s="23" t="b">
        <v>1</v>
      </c>
      <c r="N1265" s="23" t="b">
        <v>0</v>
      </c>
      <c r="O1265" s="51"/>
    </row>
    <row r="1266">
      <c r="A1266" s="23" t="s">
        <v>4507</v>
      </c>
      <c r="B1266" s="23" t="b">
        <v>1</v>
      </c>
      <c r="C1266" s="23" t="b">
        <v>1</v>
      </c>
      <c r="D1266" s="23" t="b">
        <v>1</v>
      </c>
      <c r="E1266" s="23" t="b">
        <v>0</v>
      </c>
      <c r="F1266" s="23" t="b">
        <v>0</v>
      </c>
      <c r="G1266" s="23" t="b">
        <v>0</v>
      </c>
      <c r="H1266" s="23" t="b">
        <v>0</v>
      </c>
      <c r="I1266" s="23" t="b">
        <v>1</v>
      </c>
      <c r="J1266" s="23" t="b">
        <v>0</v>
      </c>
      <c r="K1266" s="23" t="b">
        <v>0</v>
      </c>
      <c r="L1266" s="23" t="b">
        <v>0</v>
      </c>
      <c r="M1266" s="23" t="b">
        <v>1</v>
      </c>
      <c r="N1266" s="23" t="b">
        <v>1</v>
      </c>
      <c r="O1266" s="51"/>
    </row>
    <row r="1267">
      <c r="A1267" s="23" t="s">
        <v>2215</v>
      </c>
      <c r="B1267" s="23" t="b">
        <v>1</v>
      </c>
      <c r="C1267" s="23" t="b">
        <v>1</v>
      </c>
      <c r="D1267" s="23" t="b">
        <v>1</v>
      </c>
      <c r="E1267" s="23" t="b">
        <v>0</v>
      </c>
      <c r="F1267" s="23" t="b">
        <v>0</v>
      </c>
      <c r="G1267" s="23" t="b">
        <v>0</v>
      </c>
      <c r="H1267" s="23" t="b">
        <v>0</v>
      </c>
      <c r="I1267" s="23" t="b">
        <v>1</v>
      </c>
      <c r="J1267" s="23" t="b">
        <v>0</v>
      </c>
      <c r="K1267" s="23" t="b">
        <v>1</v>
      </c>
      <c r="L1267" s="23" t="b">
        <v>0</v>
      </c>
      <c r="M1267" s="23" t="b">
        <v>1</v>
      </c>
      <c r="N1267" s="23" t="b">
        <v>1</v>
      </c>
      <c r="O1267" s="51"/>
    </row>
    <row r="1268">
      <c r="A1268" s="23" t="s">
        <v>17006</v>
      </c>
      <c r="B1268" s="23" t="b">
        <v>0</v>
      </c>
      <c r="C1268" s="23" t="b">
        <v>0</v>
      </c>
      <c r="D1268" s="23" t="b">
        <v>0</v>
      </c>
      <c r="E1268" s="23" t="b">
        <v>0</v>
      </c>
      <c r="F1268" s="23" t="b">
        <v>0</v>
      </c>
      <c r="G1268" s="23" t="b">
        <v>0</v>
      </c>
      <c r="H1268" s="23" t="b">
        <v>0</v>
      </c>
      <c r="I1268" s="23" t="b">
        <v>0</v>
      </c>
      <c r="J1268" s="23" t="b">
        <v>0</v>
      </c>
      <c r="K1268" s="23" t="b">
        <v>0</v>
      </c>
      <c r="L1268" s="23" t="b">
        <v>0</v>
      </c>
      <c r="M1268" s="23" t="b">
        <v>1</v>
      </c>
      <c r="N1268" s="23" t="b">
        <v>0</v>
      </c>
      <c r="O1268" s="51"/>
    </row>
    <row r="1269">
      <c r="A1269" s="23" t="s">
        <v>5704</v>
      </c>
      <c r="B1269" s="23" t="b">
        <v>1</v>
      </c>
      <c r="C1269" s="23" t="b">
        <v>1</v>
      </c>
      <c r="D1269" s="23" t="b">
        <v>1</v>
      </c>
      <c r="E1269" s="23" t="b">
        <v>0</v>
      </c>
      <c r="F1269" s="23" t="b">
        <v>0</v>
      </c>
      <c r="G1269" s="23" t="b">
        <v>1</v>
      </c>
      <c r="H1269" s="23" t="b">
        <v>1</v>
      </c>
      <c r="I1269" s="23" t="b">
        <v>1</v>
      </c>
      <c r="J1269" s="23" t="b">
        <v>0</v>
      </c>
      <c r="K1269" s="23" t="b">
        <v>1</v>
      </c>
      <c r="L1269" s="23" t="b">
        <v>0</v>
      </c>
      <c r="M1269" s="23" t="b">
        <v>1</v>
      </c>
      <c r="N1269" s="23" t="b">
        <v>1</v>
      </c>
      <c r="O1269" s="51"/>
    </row>
    <row r="1270">
      <c r="A1270" s="23" t="s">
        <v>15904</v>
      </c>
      <c r="B1270" s="23" t="b">
        <v>1</v>
      </c>
      <c r="C1270" s="23" t="b">
        <v>1</v>
      </c>
      <c r="D1270" s="23" t="b">
        <v>1</v>
      </c>
      <c r="E1270" s="23" t="b">
        <v>0</v>
      </c>
      <c r="F1270" s="23" t="b">
        <v>0</v>
      </c>
      <c r="G1270" s="23" t="b">
        <v>0</v>
      </c>
      <c r="H1270" s="23" t="b">
        <v>0</v>
      </c>
      <c r="I1270" s="23" t="b">
        <v>1</v>
      </c>
      <c r="J1270" s="23" t="b">
        <v>1</v>
      </c>
      <c r="K1270" s="23" t="b">
        <v>1</v>
      </c>
      <c r="L1270" s="23" t="b">
        <v>1</v>
      </c>
      <c r="M1270" s="23" t="b">
        <v>1</v>
      </c>
      <c r="N1270" s="23" t="b">
        <v>1</v>
      </c>
      <c r="O1270" s="51"/>
    </row>
    <row r="1271">
      <c r="A1271" s="23" t="s">
        <v>4217</v>
      </c>
      <c r="B1271" s="23" t="b">
        <v>0</v>
      </c>
      <c r="C1271" s="23" t="b">
        <v>0</v>
      </c>
      <c r="D1271" s="23" t="b">
        <v>0</v>
      </c>
      <c r="E1271" s="23" t="b">
        <v>0</v>
      </c>
      <c r="F1271" s="23" t="b">
        <v>0</v>
      </c>
      <c r="G1271" s="23" t="b">
        <v>0</v>
      </c>
      <c r="H1271" s="23" t="b">
        <v>0</v>
      </c>
      <c r="I1271" s="23" t="b">
        <v>0</v>
      </c>
      <c r="J1271" s="23" t="b">
        <v>0</v>
      </c>
      <c r="K1271" s="23" t="b">
        <v>0</v>
      </c>
      <c r="L1271" s="23" t="b">
        <v>0</v>
      </c>
      <c r="M1271" s="23" t="b">
        <v>0</v>
      </c>
      <c r="N1271" s="23" t="b">
        <v>0</v>
      </c>
      <c r="O1271" s="51"/>
    </row>
    <row r="1272">
      <c r="A1272" s="23" t="s">
        <v>2198</v>
      </c>
      <c r="B1272" s="23" t="b">
        <v>1</v>
      </c>
      <c r="C1272" s="23" t="b">
        <v>1</v>
      </c>
      <c r="D1272" s="23" t="b">
        <v>1</v>
      </c>
      <c r="E1272" s="23" t="b">
        <v>1</v>
      </c>
      <c r="F1272" s="23" t="b">
        <v>0</v>
      </c>
      <c r="G1272" s="23" t="b">
        <v>1</v>
      </c>
      <c r="H1272" s="23" t="b">
        <v>1</v>
      </c>
      <c r="I1272" s="23" t="b">
        <v>1</v>
      </c>
      <c r="J1272" s="23" t="b">
        <v>1</v>
      </c>
      <c r="K1272" s="23" t="b">
        <v>0</v>
      </c>
      <c r="L1272" s="23" t="b">
        <v>0</v>
      </c>
      <c r="M1272" s="23" t="b">
        <v>1</v>
      </c>
      <c r="N1272" s="23" t="b">
        <v>1</v>
      </c>
      <c r="O1272" s="51"/>
    </row>
    <row r="1273">
      <c r="A1273" s="23" t="s">
        <v>10687</v>
      </c>
      <c r="B1273" s="23" t="b">
        <v>1</v>
      </c>
      <c r="C1273" s="23" t="b">
        <v>1</v>
      </c>
      <c r="D1273" s="23" t="b">
        <v>1</v>
      </c>
      <c r="E1273" s="23" t="b">
        <v>1</v>
      </c>
      <c r="F1273" s="23" t="b">
        <v>1</v>
      </c>
      <c r="G1273" s="23" t="b">
        <v>1</v>
      </c>
      <c r="H1273" s="23" t="b">
        <v>1</v>
      </c>
      <c r="I1273" s="23" t="b">
        <v>1</v>
      </c>
      <c r="J1273" s="23" t="b">
        <v>1</v>
      </c>
      <c r="K1273" s="23" t="b">
        <v>1</v>
      </c>
      <c r="L1273" s="23" t="b">
        <v>1</v>
      </c>
      <c r="M1273" s="23" t="b">
        <v>1</v>
      </c>
      <c r="N1273" s="23" t="b">
        <v>1</v>
      </c>
      <c r="O1273" s="51"/>
    </row>
    <row r="1274">
      <c r="A1274" s="23" t="s">
        <v>2972</v>
      </c>
      <c r="B1274" s="23" t="b">
        <v>1</v>
      </c>
      <c r="C1274" s="23" t="b">
        <v>1</v>
      </c>
      <c r="D1274" s="23" t="b">
        <v>1</v>
      </c>
      <c r="E1274" s="23" t="b">
        <v>0</v>
      </c>
      <c r="F1274" s="23" t="b">
        <v>0</v>
      </c>
      <c r="G1274" s="23" t="b">
        <v>0</v>
      </c>
      <c r="H1274" s="23" t="b">
        <v>0</v>
      </c>
      <c r="I1274" s="23" t="b">
        <v>1</v>
      </c>
      <c r="J1274" s="23" t="b">
        <v>0</v>
      </c>
      <c r="K1274" s="23" t="b">
        <v>1</v>
      </c>
      <c r="L1274" s="23" t="b">
        <v>0</v>
      </c>
      <c r="M1274" s="23" t="b">
        <v>1</v>
      </c>
      <c r="N1274" s="23" t="b">
        <v>1</v>
      </c>
      <c r="O1274" s="51"/>
    </row>
    <row r="1275">
      <c r="A1275" s="23" t="s">
        <v>14731</v>
      </c>
      <c r="B1275" s="23" t="b">
        <v>1</v>
      </c>
      <c r="C1275" s="23" t="b">
        <v>1</v>
      </c>
      <c r="D1275" s="23" t="b">
        <v>1</v>
      </c>
      <c r="E1275" s="23" t="b">
        <v>0</v>
      </c>
      <c r="F1275" s="23" t="b">
        <v>0</v>
      </c>
      <c r="G1275" s="23" t="b">
        <v>1</v>
      </c>
      <c r="H1275" s="23" t="b">
        <v>1</v>
      </c>
      <c r="I1275" s="23" t="b">
        <v>1</v>
      </c>
      <c r="J1275" s="23" t="b">
        <v>0</v>
      </c>
      <c r="K1275" s="23" t="b">
        <v>1</v>
      </c>
      <c r="L1275" s="23" t="b">
        <v>0</v>
      </c>
      <c r="M1275" s="23" t="b">
        <v>1</v>
      </c>
      <c r="N1275" s="23" t="b">
        <v>1</v>
      </c>
      <c r="O1275" s="51"/>
    </row>
    <row r="1276">
      <c r="A1276" s="23" t="s">
        <v>10117</v>
      </c>
      <c r="B1276" s="23" t="b">
        <v>1</v>
      </c>
      <c r="C1276" s="23" t="b">
        <v>1</v>
      </c>
      <c r="D1276" s="23" t="b">
        <v>1</v>
      </c>
      <c r="E1276" s="23" t="b">
        <v>1</v>
      </c>
      <c r="F1276" s="23" t="b">
        <v>1</v>
      </c>
      <c r="G1276" s="23" t="b">
        <v>1</v>
      </c>
      <c r="H1276" s="23" t="b">
        <v>1</v>
      </c>
      <c r="I1276" s="23" t="b">
        <v>1</v>
      </c>
      <c r="J1276" s="23" t="b">
        <v>1</v>
      </c>
      <c r="K1276" s="23" t="b">
        <v>1</v>
      </c>
      <c r="L1276" s="23" t="b">
        <v>1</v>
      </c>
      <c r="M1276" s="23" t="b">
        <v>1</v>
      </c>
      <c r="N1276" s="23" t="b">
        <v>1</v>
      </c>
      <c r="O1276" s="51"/>
    </row>
    <row r="1277">
      <c r="A1277" s="23" t="s">
        <v>13650</v>
      </c>
      <c r="B1277" s="23" t="b">
        <v>1</v>
      </c>
      <c r="C1277" s="23" t="b">
        <v>1</v>
      </c>
      <c r="D1277" s="23" t="b">
        <v>1</v>
      </c>
      <c r="E1277" s="23" t="b">
        <v>0</v>
      </c>
      <c r="F1277" s="23" t="b">
        <v>0</v>
      </c>
      <c r="G1277" s="23" t="b">
        <v>1</v>
      </c>
      <c r="H1277" s="23" t="b">
        <v>1</v>
      </c>
      <c r="I1277" s="23" t="b">
        <v>1</v>
      </c>
      <c r="J1277" s="23" t="b">
        <v>0</v>
      </c>
      <c r="K1277" s="23" t="b">
        <v>1</v>
      </c>
      <c r="L1277" s="23" t="b">
        <v>0</v>
      </c>
      <c r="M1277" s="23" t="b">
        <v>1</v>
      </c>
      <c r="N1277" s="23" t="b">
        <v>1</v>
      </c>
      <c r="O1277" s="51"/>
    </row>
    <row r="1278">
      <c r="A1278" s="23" t="s">
        <v>11099</v>
      </c>
      <c r="B1278" s="23" t="b">
        <v>1</v>
      </c>
      <c r="C1278" s="23" t="b">
        <v>1</v>
      </c>
      <c r="D1278" s="23" t="b">
        <v>1</v>
      </c>
      <c r="E1278" s="23" t="b">
        <v>0</v>
      </c>
      <c r="F1278" s="23" t="b">
        <v>0</v>
      </c>
      <c r="G1278" s="23" t="b">
        <v>1</v>
      </c>
      <c r="H1278" s="23" t="b">
        <v>1</v>
      </c>
      <c r="I1278" s="23" t="b">
        <v>1</v>
      </c>
      <c r="J1278" s="23" t="b">
        <v>0</v>
      </c>
      <c r="K1278" s="23" t="b">
        <v>1</v>
      </c>
      <c r="L1278" s="23" t="b">
        <v>0</v>
      </c>
      <c r="M1278" s="23" t="b">
        <v>1</v>
      </c>
      <c r="N1278" s="23" t="b">
        <v>1</v>
      </c>
      <c r="O1278" s="51"/>
    </row>
    <row r="1279">
      <c r="A1279" s="23" t="s">
        <v>12410</v>
      </c>
      <c r="B1279" s="23" t="b">
        <v>1</v>
      </c>
      <c r="C1279" s="23" t="b">
        <v>1</v>
      </c>
      <c r="D1279" s="23" t="b">
        <v>1</v>
      </c>
      <c r="E1279" s="23" t="b">
        <v>0</v>
      </c>
      <c r="F1279" s="23" t="b">
        <v>0</v>
      </c>
      <c r="G1279" s="23" t="b">
        <v>0</v>
      </c>
      <c r="H1279" s="23" t="b">
        <v>0</v>
      </c>
      <c r="I1279" s="23" t="b">
        <v>1</v>
      </c>
      <c r="J1279" s="23" t="b">
        <v>1</v>
      </c>
      <c r="K1279" s="23" t="b">
        <v>1</v>
      </c>
      <c r="L1279" s="23" t="b">
        <v>1</v>
      </c>
      <c r="M1279" s="23" t="b">
        <v>1</v>
      </c>
      <c r="N1279" s="23" t="b">
        <v>1</v>
      </c>
      <c r="O1279" s="51"/>
    </row>
    <row r="1280">
      <c r="A1280" s="23" t="s">
        <v>12002</v>
      </c>
      <c r="B1280" s="23" t="b">
        <v>1</v>
      </c>
      <c r="C1280" s="23" t="b">
        <v>1</v>
      </c>
      <c r="D1280" s="23" t="b">
        <v>1</v>
      </c>
      <c r="E1280" s="23" t="b">
        <v>0</v>
      </c>
      <c r="F1280" s="23" t="b">
        <v>0</v>
      </c>
      <c r="G1280" s="23" t="b">
        <v>0</v>
      </c>
      <c r="H1280" s="23" t="b">
        <v>0</v>
      </c>
      <c r="I1280" s="23" t="b">
        <v>1</v>
      </c>
      <c r="J1280" s="23" t="b">
        <v>0</v>
      </c>
      <c r="K1280" s="23" t="b">
        <v>1</v>
      </c>
      <c r="L1280" s="23" t="b">
        <v>0</v>
      </c>
      <c r="M1280" s="23" t="b">
        <v>1</v>
      </c>
      <c r="N1280" s="23" t="b">
        <v>1</v>
      </c>
      <c r="O1280" s="51"/>
    </row>
    <row r="1281">
      <c r="A1281" s="23" t="s">
        <v>3512</v>
      </c>
      <c r="B1281" s="23" t="b">
        <v>0</v>
      </c>
      <c r="C1281" s="23" t="b">
        <v>0</v>
      </c>
      <c r="D1281" s="23" t="b">
        <v>0</v>
      </c>
      <c r="E1281" s="23" t="b">
        <v>0</v>
      </c>
      <c r="F1281" s="23" t="b">
        <v>0</v>
      </c>
      <c r="G1281" s="23" t="b">
        <v>0</v>
      </c>
      <c r="H1281" s="23" t="b">
        <v>0</v>
      </c>
      <c r="I1281" s="23" t="b">
        <v>1</v>
      </c>
      <c r="J1281" s="23" t="b">
        <v>0</v>
      </c>
      <c r="K1281" s="23" t="b">
        <v>0</v>
      </c>
      <c r="L1281" s="23" t="b">
        <v>0</v>
      </c>
      <c r="M1281" s="23" t="b">
        <v>0</v>
      </c>
      <c r="N1281" s="23" t="b">
        <v>0</v>
      </c>
      <c r="O1281" s="51"/>
    </row>
    <row r="1282">
      <c r="A1282" s="23" t="s">
        <v>13289</v>
      </c>
      <c r="B1282" s="23" t="b">
        <v>0</v>
      </c>
      <c r="C1282" s="23" t="b">
        <v>0</v>
      </c>
      <c r="D1282" s="23" t="b">
        <v>0</v>
      </c>
      <c r="E1282" s="23" t="b">
        <v>0</v>
      </c>
      <c r="F1282" s="23" t="b">
        <v>0</v>
      </c>
      <c r="G1282" s="23" t="b">
        <v>0</v>
      </c>
      <c r="H1282" s="23" t="b">
        <v>0</v>
      </c>
      <c r="I1282" s="23" t="b">
        <v>0</v>
      </c>
      <c r="J1282" s="23" t="b">
        <v>0</v>
      </c>
      <c r="K1282" s="23" t="b">
        <v>0</v>
      </c>
      <c r="L1282" s="23" t="b">
        <v>0</v>
      </c>
      <c r="M1282" s="23" t="b">
        <v>1</v>
      </c>
      <c r="N1282" s="23" t="b">
        <v>0</v>
      </c>
      <c r="O1282" s="51"/>
    </row>
    <row r="1283">
      <c r="A1283" s="23" t="s">
        <v>3610</v>
      </c>
      <c r="B1283" s="23" t="b">
        <v>1</v>
      </c>
      <c r="C1283" s="23" t="b">
        <v>1</v>
      </c>
      <c r="D1283" s="23" t="b">
        <v>1</v>
      </c>
      <c r="E1283" s="23" t="b">
        <v>0</v>
      </c>
      <c r="F1283" s="23" t="b">
        <v>0</v>
      </c>
      <c r="G1283" s="23" t="b">
        <v>0</v>
      </c>
      <c r="H1283" s="23" t="b">
        <v>0</v>
      </c>
      <c r="I1283" s="23" t="b">
        <v>1</v>
      </c>
      <c r="J1283" s="23" t="b">
        <v>1</v>
      </c>
      <c r="K1283" s="23" t="b">
        <v>1</v>
      </c>
      <c r="L1283" s="23" t="b">
        <v>1</v>
      </c>
      <c r="M1283" s="23" t="b">
        <v>1</v>
      </c>
      <c r="N1283" s="23" t="b">
        <v>1</v>
      </c>
      <c r="O1283" s="51"/>
    </row>
    <row r="1284">
      <c r="A1284" s="23" t="s">
        <v>4059</v>
      </c>
      <c r="B1284" s="23" t="b">
        <v>1</v>
      </c>
      <c r="C1284" s="23" t="b">
        <v>1</v>
      </c>
      <c r="D1284" s="23" t="b">
        <v>1</v>
      </c>
      <c r="E1284" s="23" t="b">
        <v>0</v>
      </c>
      <c r="F1284" s="23" t="b">
        <v>0</v>
      </c>
      <c r="G1284" s="23" t="b">
        <v>0</v>
      </c>
      <c r="H1284" s="23" t="b">
        <v>0</v>
      </c>
      <c r="I1284" s="23" t="b">
        <v>1</v>
      </c>
      <c r="J1284" s="23" t="b">
        <v>1</v>
      </c>
      <c r="K1284" s="23" t="b">
        <v>1</v>
      </c>
      <c r="L1284" s="23" t="b">
        <v>1</v>
      </c>
      <c r="M1284" s="23" t="b">
        <v>1</v>
      </c>
      <c r="N1284" s="23" t="b">
        <v>1</v>
      </c>
      <c r="O1284" s="51"/>
    </row>
    <row r="1285">
      <c r="A1285" s="23" t="s">
        <v>7154</v>
      </c>
      <c r="B1285" s="23" t="b">
        <v>1</v>
      </c>
      <c r="C1285" s="23" t="b">
        <v>1</v>
      </c>
      <c r="D1285" s="23" t="b">
        <v>1</v>
      </c>
      <c r="E1285" s="23" t="b">
        <v>0</v>
      </c>
      <c r="F1285" s="23" t="b">
        <v>0</v>
      </c>
      <c r="G1285" s="23" t="b">
        <v>1</v>
      </c>
      <c r="H1285" s="23" t="b">
        <v>1</v>
      </c>
      <c r="I1285" s="23" t="b">
        <v>1</v>
      </c>
      <c r="J1285" s="23" t="b">
        <v>0</v>
      </c>
      <c r="K1285" s="23" t="b">
        <v>1</v>
      </c>
      <c r="L1285" s="23" t="b">
        <v>0</v>
      </c>
      <c r="M1285" s="23" t="b">
        <v>1</v>
      </c>
      <c r="N1285" s="23" t="b">
        <v>1</v>
      </c>
      <c r="O1285" s="51"/>
    </row>
    <row r="1286">
      <c r="A1286" s="23" t="s">
        <v>16417</v>
      </c>
      <c r="B1286" s="23" t="b">
        <v>1</v>
      </c>
      <c r="C1286" s="23" t="b">
        <v>1</v>
      </c>
      <c r="D1286" s="23" t="b">
        <v>1</v>
      </c>
      <c r="E1286" s="23" t="b">
        <v>0</v>
      </c>
      <c r="F1286" s="23" t="b">
        <v>0</v>
      </c>
      <c r="G1286" s="23" t="b">
        <v>0</v>
      </c>
      <c r="H1286" s="23" t="b">
        <v>0</v>
      </c>
      <c r="I1286" s="23" t="b">
        <v>1</v>
      </c>
      <c r="J1286" s="23" t="b">
        <v>0</v>
      </c>
      <c r="K1286" s="23" t="b">
        <v>1</v>
      </c>
      <c r="L1286" s="23" t="b">
        <v>0</v>
      </c>
      <c r="M1286" s="23" t="b">
        <v>1</v>
      </c>
      <c r="N1286" s="23" t="b">
        <v>1</v>
      </c>
      <c r="O1286" s="51"/>
    </row>
    <row r="1287">
      <c r="A1287" s="23" t="s">
        <v>14454</v>
      </c>
      <c r="B1287" s="23" t="b">
        <v>1</v>
      </c>
      <c r="C1287" s="23" t="b">
        <v>1</v>
      </c>
      <c r="D1287" s="23" t="b">
        <v>1</v>
      </c>
      <c r="E1287" s="23" t="b">
        <v>0</v>
      </c>
      <c r="F1287" s="23" t="b">
        <v>0</v>
      </c>
      <c r="G1287" s="23" t="b">
        <v>1</v>
      </c>
      <c r="H1287" s="23" t="b">
        <v>1</v>
      </c>
      <c r="I1287" s="23" t="b">
        <v>1</v>
      </c>
      <c r="J1287" s="23" t="b">
        <v>0</v>
      </c>
      <c r="K1287" s="23" t="b">
        <v>1</v>
      </c>
      <c r="L1287" s="23" t="b">
        <v>0</v>
      </c>
      <c r="M1287" s="23" t="b">
        <v>1</v>
      </c>
      <c r="N1287" s="23" t="b">
        <v>1</v>
      </c>
      <c r="O1287" s="51"/>
    </row>
    <row r="1288">
      <c r="A1288" s="23" t="s">
        <v>666</v>
      </c>
      <c r="B1288" s="23" t="b">
        <v>1</v>
      </c>
      <c r="C1288" s="23" t="b">
        <v>1</v>
      </c>
      <c r="D1288" s="23" t="b">
        <v>1</v>
      </c>
      <c r="E1288" s="23" t="b">
        <v>0</v>
      </c>
      <c r="F1288" s="23" t="b">
        <v>0</v>
      </c>
      <c r="G1288" s="23" t="b">
        <v>1</v>
      </c>
      <c r="H1288" s="23" t="b">
        <v>1</v>
      </c>
      <c r="I1288" s="23" t="b">
        <v>1</v>
      </c>
      <c r="J1288" s="23" t="b">
        <v>0</v>
      </c>
      <c r="K1288" s="23" t="b">
        <v>1</v>
      </c>
      <c r="L1288" s="23" t="b">
        <v>0</v>
      </c>
      <c r="M1288" s="23" t="b">
        <v>1</v>
      </c>
      <c r="N1288" s="23" t="b">
        <v>1</v>
      </c>
      <c r="O1288" s="51"/>
    </row>
    <row r="1289">
      <c r="A1289" s="23" t="s">
        <v>11583</v>
      </c>
      <c r="B1289" s="23" t="b">
        <v>1</v>
      </c>
      <c r="C1289" s="23" t="b">
        <v>1</v>
      </c>
      <c r="D1289" s="23" t="b">
        <v>1</v>
      </c>
      <c r="E1289" s="23" t="b">
        <v>0</v>
      </c>
      <c r="F1289" s="23" t="b">
        <v>0</v>
      </c>
      <c r="G1289" s="23" t="b">
        <v>0</v>
      </c>
      <c r="H1289" s="23" t="b">
        <v>0</v>
      </c>
      <c r="I1289" s="23" t="b">
        <v>1</v>
      </c>
      <c r="J1289" s="23" t="b">
        <v>0</v>
      </c>
      <c r="K1289" s="23" t="b">
        <v>0</v>
      </c>
      <c r="L1289" s="23" t="b">
        <v>0</v>
      </c>
      <c r="M1289" s="23" t="b">
        <v>1</v>
      </c>
      <c r="N1289" s="23" t="b">
        <v>1</v>
      </c>
      <c r="O1289" s="51"/>
    </row>
    <row r="1290">
      <c r="A1290" s="23" t="s">
        <v>15327</v>
      </c>
      <c r="B1290" s="23" t="b">
        <v>1</v>
      </c>
      <c r="C1290" s="23" t="b">
        <v>1</v>
      </c>
      <c r="D1290" s="23" t="b">
        <v>1</v>
      </c>
      <c r="E1290" s="23" t="b">
        <v>0</v>
      </c>
      <c r="F1290" s="23" t="b">
        <v>0</v>
      </c>
      <c r="G1290" s="23" t="b">
        <v>0</v>
      </c>
      <c r="H1290" s="23" t="b">
        <v>0</v>
      </c>
      <c r="I1290" s="23" t="b">
        <v>1</v>
      </c>
      <c r="J1290" s="23" t="b">
        <v>0</v>
      </c>
      <c r="K1290" s="23" t="b">
        <v>1</v>
      </c>
      <c r="L1290" s="23" t="b">
        <v>0</v>
      </c>
      <c r="M1290" s="23" t="b">
        <v>1</v>
      </c>
      <c r="N1290" s="23" t="b">
        <v>1</v>
      </c>
      <c r="O1290" s="51"/>
    </row>
    <row r="1291">
      <c r="A1291" s="23" t="s">
        <v>11272</v>
      </c>
      <c r="B1291" s="23" t="b">
        <v>0</v>
      </c>
      <c r="C1291" s="23" t="b">
        <v>0</v>
      </c>
      <c r="D1291" s="23" t="b">
        <v>0</v>
      </c>
      <c r="E1291" s="23" t="b">
        <v>0</v>
      </c>
      <c r="F1291" s="23" t="b">
        <v>0</v>
      </c>
      <c r="G1291" s="23" t="b">
        <v>0</v>
      </c>
      <c r="H1291" s="23" t="b">
        <v>0</v>
      </c>
      <c r="I1291" s="23" t="b">
        <v>0</v>
      </c>
      <c r="J1291" s="23" t="b">
        <v>0</v>
      </c>
      <c r="K1291" s="23" t="b">
        <v>0</v>
      </c>
      <c r="L1291" s="23" t="b">
        <v>0</v>
      </c>
      <c r="M1291" s="23" t="b">
        <v>1</v>
      </c>
      <c r="N1291" s="23" t="b">
        <v>0</v>
      </c>
      <c r="O1291" s="51"/>
    </row>
    <row r="1292">
      <c r="A1292" s="23" t="s">
        <v>5790</v>
      </c>
      <c r="B1292" s="23" t="b">
        <v>1</v>
      </c>
      <c r="C1292" s="23" t="b">
        <v>1</v>
      </c>
      <c r="D1292" s="23" t="b">
        <v>1</v>
      </c>
      <c r="E1292" s="23" t="b">
        <v>0</v>
      </c>
      <c r="F1292" s="23" t="b">
        <v>0</v>
      </c>
      <c r="G1292" s="23" t="b">
        <v>0</v>
      </c>
      <c r="H1292" s="23" t="b">
        <v>0</v>
      </c>
      <c r="I1292" s="23" t="b">
        <v>1</v>
      </c>
      <c r="J1292" s="23" t="b">
        <v>0</v>
      </c>
      <c r="K1292" s="23" t="b">
        <v>1</v>
      </c>
      <c r="L1292" s="23" t="b">
        <v>0</v>
      </c>
      <c r="M1292" s="23" t="b">
        <v>1</v>
      </c>
      <c r="N1292" s="23" t="b">
        <v>1</v>
      </c>
      <c r="O1292" s="51"/>
    </row>
    <row r="1293">
      <c r="A1293" s="23" t="s">
        <v>11550</v>
      </c>
      <c r="B1293" s="23" t="b">
        <v>0</v>
      </c>
      <c r="C1293" s="23" t="b">
        <v>0</v>
      </c>
      <c r="D1293" s="23" t="b">
        <v>0</v>
      </c>
      <c r="E1293" s="23" t="b">
        <v>0</v>
      </c>
      <c r="F1293" s="23" t="b">
        <v>0</v>
      </c>
      <c r="G1293" s="23" t="b">
        <v>0</v>
      </c>
      <c r="H1293" s="23" t="b">
        <v>0</v>
      </c>
      <c r="I1293" s="23" t="b">
        <v>0</v>
      </c>
      <c r="J1293" s="23" t="b">
        <v>0</v>
      </c>
      <c r="K1293" s="23" t="b">
        <v>0</v>
      </c>
      <c r="L1293" s="23" t="b">
        <v>0</v>
      </c>
      <c r="M1293" s="23" t="b">
        <v>0</v>
      </c>
      <c r="N1293" s="23" t="b">
        <v>0</v>
      </c>
      <c r="O1293" s="51"/>
    </row>
    <row r="1294">
      <c r="A1294" s="23" t="s">
        <v>8059</v>
      </c>
      <c r="B1294" s="23" t="b">
        <v>0</v>
      </c>
      <c r="C1294" s="23" t="b">
        <v>0</v>
      </c>
      <c r="D1294" s="23" t="b">
        <v>0</v>
      </c>
      <c r="E1294" s="23" t="b">
        <v>0</v>
      </c>
      <c r="F1294" s="23" t="b">
        <v>0</v>
      </c>
      <c r="G1294" s="23" t="b">
        <v>0</v>
      </c>
      <c r="H1294" s="23" t="b">
        <v>0</v>
      </c>
      <c r="I1294" s="23" t="b">
        <v>0</v>
      </c>
      <c r="J1294" s="23" t="b">
        <v>0</v>
      </c>
      <c r="K1294" s="23" t="b">
        <v>0</v>
      </c>
      <c r="L1294" s="23" t="b">
        <v>0</v>
      </c>
      <c r="M1294" s="23" t="b">
        <v>1</v>
      </c>
      <c r="N1294" s="23" t="b">
        <v>0</v>
      </c>
      <c r="O1294" s="51"/>
    </row>
    <row r="1295">
      <c r="A1295" s="23" t="s">
        <v>9850</v>
      </c>
      <c r="B1295" s="23" t="b">
        <v>1</v>
      </c>
      <c r="C1295" s="23" t="b">
        <v>1</v>
      </c>
      <c r="D1295" s="23" t="b">
        <v>1</v>
      </c>
      <c r="E1295" s="23" t="b">
        <v>1</v>
      </c>
      <c r="F1295" s="23" t="b">
        <v>1</v>
      </c>
      <c r="G1295" s="23" t="b">
        <v>1</v>
      </c>
      <c r="H1295" s="23" t="b">
        <v>1</v>
      </c>
      <c r="I1295" s="23" t="b">
        <v>1</v>
      </c>
      <c r="J1295" s="23" t="b">
        <v>1</v>
      </c>
      <c r="K1295" s="23" t="b">
        <v>1</v>
      </c>
      <c r="L1295" s="23" t="b">
        <v>1</v>
      </c>
      <c r="M1295" s="23" t="b">
        <v>1</v>
      </c>
      <c r="N1295" s="23" t="b">
        <v>1</v>
      </c>
      <c r="O1295" s="51"/>
    </row>
    <row r="1296">
      <c r="A1296" s="23" t="s">
        <v>2184</v>
      </c>
      <c r="B1296" s="23" t="b">
        <v>1</v>
      </c>
      <c r="C1296" s="23" t="b">
        <v>1</v>
      </c>
      <c r="D1296" s="23" t="b">
        <v>1</v>
      </c>
      <c r="E1296" s="23" t="b">
        <v>0</v>
      </c>
      <c r="F1296" s="23" t="b">
        <v>0</v>
      </c>
      <c r="G1296" s="23" t="b">
        <v>0</v>
      </c>
      <c r="H1296" s="23" t="b">
        <v>0</v>
      </c>
      <c r="I1296" s="23" t="b">
        <v>1</v>
      </c>
      <c r="J1296" s="23" t="b">
        <v>0</v>
      </c>
      <c r="K1296" s="23" t="b">
        <v>1</v>
      </c>
      <c r="L1296" s="23" t="b">
        <v>0</v>
      </c>
      <c r="M1296" s="23" t="b">
        <v>1</v>
      </c>
      <c r="N1296" s="23" t="b">
        <v>1</v>
      </c>
      <c r="O1296" s="51"/>
    </row>
    <row r="1297">
      <c r="A1297" s="23" t="s">
        <v>12563</v>
      </c>
      <c r="B1297" s="23" t="b">
        <v>1</v>
      </c>
      <c r="C1297" s="23" t="b">
        <v>1</v>
      </c>
      <c r="D1297" s="23" t="b">
        <v>1</v>
      </c>
      <c r="E1297" s="23" t="b">
        <v>1</v>
      </c>
      <c r="F1297" s="23" t="b">
        <v>1</v>
      </c>
      <c r="G1297" s="23" t="b">
        <v>1</v>
      </c>
      <c r="H1297" s="23" t="b">
        <v>1</v>
      </c>
      <c r="I1297" s="23" t="b">
        <v>1</v>
      </c>
      <c r="J1297" s="23" t="b">
        <v>1</v>
      </c>
      <c r="K1297" s="23" t="b">
        <v>1</v>
      </c>
      <c r="L1297" s="23" t="b">
        <v>1</v>
      </c>
      <c r="M1297" s="23" t="b">
        <v>1</v>
      </c>
      <c r="N1297" s="23" t="b">
        <v>1</v>
      </c>
      <c r="O1297" s="51"/>
    </row>
    <row r="1298">
      <c r="A1298" s="23" t="s">
        <v>15875</v>
      </c>
      <c r="B1298" s="23" t="b">
        <v>1</v>
      </c>
      <c r="C1298" s="23" t="b">
        <v>1</v>
      </c>
      <c r="D1298" s="23" t="b">
        <v>1</v>
      </c>
      <c r="E1298" s="23" t="b">
        <v>0</v>
      </c>
      <c r="F1298" s="23" t="b">
        <v>0</v>
      </c>
      <c r="G1298" s="23" t="b">
        <v>1</v>
      </c>
      <c r="H1298" s="23" t="b">
        <v>1</v>
      </c>
      <c r="I1298" s="23" t="b">
        <v>1</v>
      </c>
      <c r="J1298" s="23" t="b">
        <v>0</v>
      </c>
      <c r="K1298" s="23" t="b">
        <v>1</v>
      </c>
      <c r="L1298" s="23" t="b">
        <v>0</v>
      </c>
      <c r="M1298" s="23" t="b">
        <v>1</v>
      </c>
      <c r="N1298" s="23" t="b">
        <v>1</v>
      </c>
      <c r="O1298" s="51"/>
    </row>
    <row r="1299">
      <c r="A1299" s="23" t="s">
        <v>17102</v>
      </c>
      <c r="B1299" s="23" t="b">
        <v>0</v>
      </c>
      <c r="C1299" s="23" t="b">
        <v>0</v>
      </c>
      <c r="D1299" s="23" t="b">
        <v>0</v>
      </c>
      <c r="E1299" s="23" t="b">
        <v>0</v>
      </c>
      <c r="F1299" s="23" t="b">
        <v>0</v>
      </c>
      <c r="G1299" s="23" t="b">
        <v>0</v>
      </c>
      <c r="H1299" s="23" t="b">
        <v>0</v>
      </c>
      <c r="I1299" s="23" t="b">
        <v>1</v>
      </c>
      <c r="J1299" s="23" t="b">
        <v>0</v>
      </c>
      <c r="K1299" s="23" t="b">
        <v>0</v>
      </c>
      <c r="L1299" s="23" t="b">
        <v>0</v>
      </c>
      <c r="M1299" s="23" t="b">
        <v>0</v>
      </c>
      <c r="N1299" s="23" t="b">
        <v>0</v>
      </c>
      <c r="O1299" s="51"/>
    </row>
    <row r="1300">
      <c r="A1300" s="23" t="s">
        <v>15260</v>
      </c>
      <c r="B1300" s="23" t="b">
        <v>1</v>
      </c>
      <c r="C1300" s="23" t="b">
        <v>1</v>
      </c>
      <c r="D1300" s="23" t="b">
        <v>1</v>
      </c>
      <c r="E1300" s="23" t="b">
        <v>1</v>
      </c>
      <c r="F1300" s="23" t="b">
        <v>1</v>
      </c>
      <c r="G1300" s="23" t="b">
        <v>1</v>
      </c>
      <c r="H1300" s="23" t="b">
        <v>1</v>
      </c>
      <c r="I1300" s="23" t="b">
        <v>1</v>
      </c>
      <c r="J1300" s="23" t="b">
        <v>1</v>
      </c>
      <c r="K1300" s="23" t="b">
        <v>1</v>
      </c>
      <c r="L1300" s="23" t="b">
        <v>1</v>
      </c>
      <c r="M1300" s="23" t="b">
        <v>1</v>
      </c>
      <c r="N1300" s="23" t="b">
        <v>1</v>
      </c>
      <c r="O1300" s="51"/>
    </row>
    <row r="1301">
      <c r="A1301" s="23" t="s">
        <v>10368</v>
      </c>
      <c r="B1301" s="23" t="b">
        <v>0</v>
      </c>
      <c r="C1301" s="23" t="b">
        <v>0</v>
      </c>
      <c r="D1301" s="23" t="b">
        <v>0</v>
      </c>
      <c r="E1301" s="23" t="b">
        <v>0</v>
      </c>
      <c r="F1301" s="23" t="b">
        <v>0</v>
      </c>
      <c r="G1301" s="23" t="b">
        <v>0</v>
      </c>
      <c r="H1301" s="23" t="b">
        <v>0</v>
      </c>
      <c r="I1301" s="23" t="b">
        <v>1</v>
      </c>
      <c r="J1301" s="23" t="b">
        <v>0</v>
      </c>
      <c r="K1301" s="23" t="b">
        <v>0</v>
      </c>
      <c r="L1301" s="23" t="b">
        <v>0</v>
      </c>
      <c r="M1301" s="23" t="b">
        <v>0</v>
      </c>
      <c r="N1301" s="23" t="b">
        <v>0</v>
      </c>
      <c r="O1301" s="51"/>
    </row>
    <row r="1302">
      <c r="A1302" s="23" t="s">
        <v>14552</v>
      </c>
      <c r="B1302" s="23" t="b">
        <v>1</v>
      </c>
      <c r="C1302" s="23" t="b">
        <v>1</v>
      </c>
      <c r="D1302" s="23" t="b">
        <v>1</v>
      </c>
      <c r="E1302" s="23" t="b">
        <v>0</v>
      </c>
      <c r="F1302" s="23" t="b">
        <v>0</v>
      </c>
      <c r="G1302" s="23" t="b">
        <v>0</v>
      </c>
      <c r="H1302" s="23" t="b">
        <v>0</v>
      </c>
      <c r="I1302" s="23" t="b">
        <v>1</v>
      </c>
      <c r="J1302" s="23" t="b">
        <v>0</v>
      </c>
      <c r="K1302" s="23" t="b">
        <v>1</v>
      </c>
      <c r="L1302" s="23" t="b">
        <v>0</v>
      </c>
      <c r="M1302" s="23" t="b">
        <v>1</v>
      </c>
      <c r="N1302" s="23" t="b">
        <v>1</v>
      </c>
      <c r="O1302" s="51"/>
    </row>
    <row r="1303">
      <c r="A1303" s="23" t="s">
        <v>13637</v>
      </c>
      <c r="B1303" s="23" t="b">
        <v>1</v>
      </c>
      <c r="C1303" s="23" t="b">
        <v>1</v>
      </c>
      <c r="D1303" s="23" t="b">
        <v>1</v>
      </c>
      <c r="E1303" s="23" t="b">
        <v>0</v>
      </c>
      <c r="F1303" s="23" t="b">
        <v>0</v>
      </c>
      <c r="G1303" s="23" t="b">
        <v>0</v>
      </c>
      <c r="H1303" s="23" t="b">
        <v>0</v>
      </c>
      <c r="I1303" s="23" t="b">
        <v>1</v>
      </c>
      <c r="J1303" s="23" t="b">
        <v>0</v>
      </c>
      <c r="K1303" s="23" t="b">
        <v>1</v>
      </c>
      <c r="L1303" s="23" t="b">
        <v>0</v>
      </c>
      <c r="M1303" s="23" t="b">
        <v>1</v>
      </c>
      <c r="N1303" s="23" t="b">
        <v>1</v>
      </c>
      <c r="O1303" s="51"/>
    </row>
    <row r="1304">
      <c r="A1304" s="23" t="s">
        <v>13555</v>
      </c>
      <c r="B1304" s="23" t="b">
        <v>1</v>
      </c>
      <c r="C1304" s="23" t="b">
        <v>1</v>
      </c>
      <c r="D1304" s="23" t="b">
        <v>1</v>
      </c>
      <c r="E1304" s="23" t="b">
        <v>0</v>
      </c>
      <c r="F1304" s="23" t="b">
        <v>0</v>
      </c>
      <c r="G1304" s="23" t="b">
        <v>1</v>
      </c>
      <c r="H1304" s="23" t="b">
        <v>1</v>
      </c>
      <c r="I1304" s="23" t="b">
        <v>1</v>
      </c>
      <c r="J1304" s="23" t="b">
        <v>0</v>
      </c>
      <c r="K1304" s="23" t="b">
        <v>1</v>
      </c>
      <c r="L1304" s="23" t="b">
        <v>0</v>
      </c>
      <c r="M1304" s="23" t="b">
        <v>1</v>
      </c>
      <c r="N1304" s="23" t="b">
        <v>1</v>
      </c>
      <c r="O1304" s="51"/>
    </row>
    <row r="1305">
      <c r="A1305" s="23" t="s">
        <v>11252</v>
      </c>
      <c r="B1305" s="23" t="b">
        <v>1</v>
      </c>
      <c r="C1305" s="23" t="b">
        <v>1</v>
      </c>
      <c r="D1305" s="23" t="b">
        <v>1</v>
      </c>
      <c r="E1305" s="23" t="b">
        <v>0</v>
      </c>
      <c r="F1305" s="23" t="b">
        <v>0</v>
      </c>
      <c r="G1305" s="23" t="b">
        <v>0</v>
      </c>
      <c r="H1305" s="23" t="b">
        <v>0</v>
      </c>
      <c r="I1305" s="23" t="b">
        <v>1</v>
      </c>
      <c r="J1305" s="23" t="b">
        <v>1</v>
      </c>
      <c r="K1305" s="23" t="b">
        <v>1</v>
      </c>
      <c r="L1305" s="23" t="b">
        <v>1</v>
      </c>
      <c r="M1305" s="23" t="b">
        <v>1</v>
      </c>
      <c r="N1305" s="23" t="b">
        <v>1</v>
      </c>
      <c r="O1305" s="51"/>
    </row>
    <row r="1306">
      <c r="A1306" s="23" t="s">
        <v>13870</v>
      </c>
      <c r="B1306" s="23" t="b">
        <v>0</v>
      </c>
      <c r="C1306" s="23" t="b">
        <v>0</v>
      </c>
      <c r="D1306" s="23" t="b">
        <v>0</v>
      </c>
      <c r="E1306" s="23" t="b">
        <v>0</v>
      </c>
      <c r="F1306" s="23" t="b">
        <v>0</v>
      </c>
      <c r="G1306" s="23" t="b">
        <v>0</v>
      </c>
      <c r="H1306" s="23" t="b">
        <v>0</v>
      </c>
      <c r="I1306" s="23" t="b">
        <v>1</v>
      </c>
      <c r="J1306" s="23" t="b">
        <v>0</v>
      </c>
      <c r="K1306" s="23" t="b">
        <v>0</v>
      </c>
      <c r="L1306" s="23" t="b">
        <v>0</v>
      </c>
      <c r="M1306" s="23" t="b">
        <v>0</v>
      </c>
      <c r="N1306" s="23" t="b">
        <v>0</v>
      </c>
      <c r="O1306" s="51"/>
    </row>
    <row r="1307">
      <c r="A1307" s="23" t="s">
        <v>16075</v>
      </c>
      <c r="B1307" s="23" t="b">
        <v>1</v>
      </c>
      <c r="C1307" s="23" t="b">
        <v>1</v>
      </c>
      <c r="D1307" s="23" t="b">
        <v>1</v>
      </c>
      <c r="E1307" s="23" t="b">
        <v>0</v>
      </c>
      <c r="F1307" s="23" t="b">
        <v>0</v>
      </c>
      <c r="G1307" s="23" t="b">
        <v>1</v>
      </c>
      <c r="H1307" s="23" t="b">
        <v>1</v>
      </c>
      <c r="I1307" s="23" t="b">
        <v>1</v>
      </c>
      <c r="J1307" s="23" t="b">
        <v>0</v>
      </c>
      <c r="K1307" s="23" t="b">
        <v>1</v>
      </c>
      <c r="L1307" s="23" t="b">
        <v>0</v>
      </c>
      <c r="M1307" s="23" t="b">
        <v>1</v>
      </c>
      <c r="N1307" s="23" t="b">
        <v>1</v>
      </c>
      <c r="O1307" s="51"/>
    </row>
    <row r="1308">
      <c r="A1308" s="23" t="s">
        <v>3695</v>
      </c>
      <c r="B1308" s="23" t="b">
        <v>0</v>
      </c>
      <c r="C1308" s="23" t="b">
        <v>0</v>
      </c>
      <c r="D1308" s="23" t="b">
        <v>0</v>
      </c>
      <c r="E1308" s="23" t="b">
        <v>0</v>
      </c>
      <c r="F1308" s="23" t="b">
        <v>0</v>
      </c>
      <c r="G1308" s="23" t="b">
        <v>0</v>
      </c>
      <c r="H1308" s="23" t="b">
        <v>0</v>
      </c>
      <c r="I1308" s="23" t="b">
        <v>0</v>
      </c>
      <c r="J1308" s="23" t="b">
        <v>0</v>
      </c>
      <c r="K1308" s="23" t="b">
        <v>0</v>
      </c>
      <c r="L1308" s="23" t="b">
        <v>0</v>
      </c>
      <c r="M1308" s="23" t="b">
        <v>1</v>
      </c>
      <c r="N1308" s="23" t="b">
        <v>0</v>
      </c>
      <c r="O1308" s="51"/>
    </row>
    <row r="1309">
      <c r="A1309" s="23" t="s">
        <v>16470</v>
      </c>
      <c r="B1309" s="23" t="b">
        <v>0</v>
      </c>
      <c r="C1309" s="23" t="b">
        <v>0</v>
      </c>
      <c r="D1309" s="23" t="b">
        <v>0</v>
      </c>
      <c r="E1309" s="23" t="b">
        <v>0</v>
      </c>
      <c r="F1309" s="23" t="b">
        <v>0</v>
      </c>
      <c r="G1309" s="23" t="b">
        <v>0</v>
      </c>
      <c r="H1309" s="23" t="b">
        <v>0</v>
      </c>
      <c r="I1309" s="23" t="b">
        <v>0</v>
      </c>
      <c r="J1309" s="23" t="b">
        <v>0</v>
      </c>
      <c r="K1309" s="23" t="b">
        <v>0</v>
      </c>
      <c r="L1309" s="23" t="b">
        <v>0</v>
      </c>
      <c r="M1309" s="23" t="b">
        <v>1</v>
      </c>
      <c r="N1309" s="23" t="b">
        <v>0</v>
      </c>
      <c r="O1309" s="51"/>
    </row>
    <row r="1310">
      <c r="A1310" s="23" t="s">
        <v>15078</v>
      </c>
      <c r="B1310" s="23" t="b">
        <v>0</v>
      </c>
      <c r="C1310" s="23" t="b">
        <v>0</v>
      </c>
      <c r="D1310" s="23" t="b">
        <v>0</v>
      </c>
      <c r="E1310" s="23" t="b">
        <v>0</v>
      </c>
      <c r="F1310" s="23" t="b">
        <v>0</v>
      </c>
      <c r="G1310" s="23" t="b">
        <v>0</v>
      </c>
      <c r="H1310" s="23" t="b">
        <v>0</v>
      </c>
      <c r="I1310" s="23" t="b">
        <v>0</v>
      </c>
      <c r="J1310" s="23" t="b">
        <v>0</v>
      </c>
      <c r="K1310" s="23" t="b">
        <v>0</v>
      </c>
      <c r="L1310" s="23" t="b">
        <v>0</v>
      </c>
      <c r="M1310" s="23" t="b">
        <v>1</v>
      </c>
      <c r="N1310" s="23" t="b">
        <v>0</v>
      </c>
      <c r="O1310" s="51"/>
    </row>
    <row r="1311">
      <c r="A1311" s="23" t="s">
        <v>232</v>
      </c>
      <c r="B1311" s="23" t="b">
        <v>0</v>
      </c>
      <c r="C1311" s="23" t="b">
        <v>0</v>
      </c>
      <c r="D1311" s="23" t="b">
        <v>0</v>
      </c>
      <c r="E1311" s="23" t="b">
        <v>0</v>
      </c>
      <c r="F1311" s="23" t="b">
        <v>0</v>
      </c>
      <c r="G1311" s="23" t="b">
        <v>0</v>
      </c>
      <c r="H1311" s="23" t="b">
        <v>0</v>
      </c>
      <c r="I1311" s="23" t="b">
        <v>0</v>
      </c>
      <c r="J1311" s="23" t="b">
        <v>0</v>
      </c>
      <c r="K1311" s="23" t="b">
        <v>0</v>
      </c>
      <c r="L1311" s="23" t="b">
        <v>0</v>
      </c>
      <c r="M1311" s="23" t="b">
        <v>1</v>
      </c>
      <c r="N1311" s="23" t="b">
        <v>0</v>
      </c>
      <c r="O1311" s="51"/>
    </row>
    <row r="1312">
      <c r="A1312" s="23" t="s">
        <v>10632</v>
      </c>
      <c r="B1312" s="23" t="b">
        <v>0</v>
      </c>
      <c r="C1312" s="23" t="b">
        <v>0</v>
      </c>
      <c r="D1312" s="23" t="b">
        <v>0</v>
      </c>
      <c r="E1312" s="23" t="b">
        <v>0</v>
      </c>
      <c r="F1312" s="23" t="b">
        <v>0</v>
      </c>
      <c r="G1312" s="23" t="b">
        <v>0</v>
      </c>
      <c r="H1312" s="23" t="b">
        <v>0</v>
      </c>
      <c r="I1312" s="23" t="b">
        <v>0</v>
      </c>
      <c r="J1312" s="23" t="b">
        <v>0</v>
      </c>
      <c r="K1312" s="23" t="b">
        <v>0</v>
      </c>
      <c r="L1312" s="23" t="b">
        <v>0</v>
      </c>
      <c r="M1312" s="23" t="b">
        <v>1</v>
      </c>
      <c r="N1312" s="23" t="b">
        <v>0</v>
      </c>
      <c r="O1312" s="51"/>
    </row>
    <row r="1313">
      <c r="A1313" s="23" t="s">
        <v>2684</v>
      </c>
      <c r="B1313" s="23" t="b">
        <v>0</v>
      </c>
      <c r="C1313" s="23" t="b">
        <v>0</v>
      </c>
      <c r="D1313" s="23" t="b">
        <v>0</v>
      </c>
      <c r="E1313" s="23" t="b">
        <v>0</v>
      </c>
      <c r="F1313" s="23" t="b">
        <v>0</v>
      </c>
      <c r="G1313" s="23" t="b">
        <v>0</v>
      </c>
      <c r="H1313" s="23" t="b">
        <v>0</v>
      </c>
      <c r="I1313" s="23" t="b">
        <v>0</v>
      </c>
      <c r="J1313" s="23" t="b">
        <v>0</v>
      </c>
      <c r="K1313" s="23" t="b">
        <v>0</v>
      </c>
      <c r="L1313" s="23" t="b">
        <v>0</v>
      </c>
      <c r="M1313" s="23" t="b">
        <v>1</v>
      </c>
      <c r="N1313" s="23" t="b">
        <v>0</v>
      </c>
      <c r="O1313" s="51"/>
    </row>
    <row r="1314">
      <c r="A1314" s="23" t="s">
        <v>13837</v>
      </c>
      <c r="B1314" s="23" t="b">
        <v>1</v>
      </c>
      <c r="C1314" s="23" t="b">
        <v>1</v>
      </c>
      <c r="D1314" s="23" t="b">
        <v>1</v>
      </c>
      <c r="E1314" s="23" t="b">
        <v>0</v>
      </c>
      <c r="F1314" s="23" t="b">
        <v>0</v>
      </c>
      <c r="G1314" s="23" t="b">
        <v>0</v>
      </c>
      <c r="H1314" s="23" t="b">
        <v>0</v>
      </c>
      <c r="I1314" s="23" t="b">
        <v>1</v>
      </c>
      <c r="J1314" s="23" t="b">
        <v>0</v>
      </c>
      <c r="K1314" s="23" t="b">
        <v>1</v>
      </c>
      <c r="L1314" s="23" t="b">
        <v>0</v>
      </c>
      <c r="M1314" s="23" t="b">
        <v>1</v>
      </c>
      <c r="N1314" s="23" t="b">
        <v>1</v>
      </c>
      <c r="O1314" s="51"/>
    </row>
    <row r="1315">
      <c r="A1315" s="23" t="s">
        <v>6009</v>
      </c>
      <c r="B1315" s="23" t="b">
        <v>1</v>
      </c>
      <c r="C1315" s="23" t="b">
        <v>1</v>
      </c>
      <c r="D1315" s="23" t="b">
        <v>1</v>
      </c>
      <c r="E1315" s="23" t="b">
        <v>0</v>
      </c>
      <c r="F1315" s="23" t="b">
        <v>0</v>
      </c>
      <c r="G1315" s="23" t="b">
        <v>0</v>
      </c>
      <c r="H1315" s="23" t="b">
        <v>0</v>
      </c>
      <c r="I1315" s="23" t="b">
        <v>1</v>
      </c>
      <c r="J1315" s="23" t="b">
        <v>0</v>
      </c>
      <c r="K1315" s="23" t="b">
        <v>1</v>
      </c>
      <c r="L1315" s="23" t="b">
        <v>0</v>
      </c>
      <c r="M1315" s="23" t="b">
        <v>1</v>
      </c>
      <c r="N1315" s="23" t="b">
        <v>1</v>
      </c>
      <c r="O1315" s="51"/>
    </row>
    <row r="1316">
      <c r="A1316" s="23" t="s">
        <v>5198</v>
      </c>
      <c r="B1316" s="23" t="b">
        <v>0</v>
      </c>
      <c r="C1316" s="23" t="b">
        <v>0</v>
      </c>
      <c r="D1316" s="23" t="b">
        <v>0</v>
      </c>
      <c r="E1316" s="23" t="b">
        <v>0</v>
      </c>
      <c r="F1316" s="23" t="b">
        <v>0</v>
      </c>
      <c r="G1316" s="23" t="b">
        <v>0</v>
      </c>
      <c r="H1316" s="23" t="b">
        <v>0</v>
      </c>
      <c r="I1316" s="23" t="b">
        <v>0</v>
      </c>
      <c r="J1316" s="23" t="b">
        <v>0</v>
      </c>
      <c r="K1316" s="23" t="b">
        <v>0</v>
      </c>
      <c r="L1316" s="23" t="b">
        <v>0</v>
      </c>
      <c r="M1316" s="23" t="b">
        <v>1</v>
      </c>
      <c r="N1316" s="23" t="b">
        <v>0</v>
      </c>
      <c r="O1316" s="51"/>
    </row>
    <row r="1317">
      <c r="A1317" s="23" t="s">
        <v>8888</v>
      </c>
      <c r="B1317" s="23" t="b">
        <v>0</v>
      </c>
      <c r="C1317" s="23" t="b">
        <v>0</v>
      </c>
      <c r="D1317" s="23" t="b">
        <v>0</v>
      </c>
      <c r="E1317" s="23" t="b">
        <v>0</v>
      </c>
      <c r="F1317" s="23" t="b">
        <v>0</v>
      </c>
      <c r="G1317" s="23" t="b">
        <v>0</v>
      </c>
      <c r="H1317" s="23" t="b">
        <v>0</v>
      </c>
      <c r="I1317" s="23" t="b">
        <v>0</v>
      </c>
      <c r="J1317" s="23" t="b">
        <v>0</v>
      </c>
      <c r="K1317" s="23" t="b">
        <v>0</v>
      </c>
      <c r="L1317" s="23" t="b">
        <v>0</v>
      </c>
      <c r="M1317" s="23" t="b">
        <v>1</v>
      </c>
      <c r="N1317" s="23" t="b">
        <v>0</v>
      </c>
      <c r="O1317" s="51"/>
    </row>
    <row r="1318">
      <c r="A1318" s="23" t="s">
        <v>11142</v>
      </c>
      <c r="B1318" s="23" t="b">
        <v>0</v>
      </c>
      <c r="C1318" s="23" t="b">
        <v>0</v>
      </c>
      <c r="D1318" s="23" t="b">
        <v>0</v>
      </c>
      <c r="E1318" s="23" t="b">
        <v>0</v>
      </c>
      <c r="F1318" s="23" t="b">
        <v>0</v>
      </c>
      <c r="G1318" s="23" t="b">
        <v>0</v>
      </c>
      <c r="H1318" s="23" t="b">
        <v>0</v>
      </c>
      <c r="I1318" s="23" t="b">
        <v>1</v>
      </c>
      <c r="J1318" s="23" t="b">
        <v>0</v>
      </c>
      <c r="K1318" s="23" t="b">
        <v>1</v>
      </c>
      <c r="L1318" s="23" t="b">
        <v>0</v>
      </c>
      <c r="M1318" s="23" t="b">
        <v>0</v>
      </c>
      <c r="N1318" s="23" t="b">
        <v>0</v>
      </c>
      <c r="O1318" s="51"/>
    </row>
    <row r="1319">
      <c r="A1319" s="23" t="s">
        <v>6287</v>
      </c>
      <c r="B1319" s="23" t="b">
        <v>1</v>
      </c>
      <c r="C1319" s="23" t="b">
        <v>1</v>
      </c>
      <c r="D1319" s="23" t="b">
        <v>1</v>
      </c>
      <c r="E1319" s="23" t="b">
        <v>0</v>
      </c>
      <c r="F1319" s="23" t="b">
        <v>0</v>
      </c>
      <c r="G1319" s="23" t="b">
        <v>1</v>
      </c>
      <c r="H1319" s="23" t="b">
        <v>1</v>
      </c>
      <c r="I1319" s="23" t="b">
        <v>1</v>
      </c>
      <c r="J1319" s="23" t="b">
        <v>0</v>
      </c>
      <c r="K1319" s="23" t="b">
        <v>1</v>
      </c>
      <c r="L1319" s="23" t="b">
        <v>0</v>
      </c>
      <c r="M1319" s="23" t="b">
        <v>1</v>
      </c>
      <c r="N1319" s="23" t="b">
        <v>1</v>
      </c>
      <c r="O1319" s="51"/>
    </row>
    <row r="1320">
      <c r="A1320" s="23" t="s">
        <v>234</v>
      </c>
      <c r="B1320" s="23" t="b">
        <v>1</v>
      </c>
      <c r="C1320" s="23" t="b">
        <v>1</v>
      </c>
      <c r="D1320" s="23" t="b">
        <v>1</v>
      </c>
      <c r="E1320" s="23" t="b">
        <v>0</v>
      </c>
      <c r="F1320" s="23" t="b">
        <v>0</v>
      </c>
      <c r="G1320" s="23" t="b">
        <v>1</v>
      </c>
      <c r="H1320" s="23" t="b">
        <v>1</v>
      </c>
      <c r="I1320" s="23" t="b">
        <v>1</v>
      </c>
      <c r="J1320" s="23" t="b">
        <v>0</v>
      </c>
      <c r="K1320" s="23" t="b">
        <v>1</v>
      </c>
      <c r="L1320" s="23" t="b">
        <v>0</v>
      </c>
      <c r="M1320" s="23" t="b">
        <v>1</v>
      </c>
      <c r="N1320" s="23" t="b">
        <v>1</v>
      </c>
      <c r="O1320" s="51"/>
    </row>
    <row r="1321">
      <c r="A1321" s="23" t="s">
        <v>5077</v>
      </c>
      <c r="B1321" s="23" t="b">
        <v>1</v>
      </c>
      <c r="C1321" s="23" t="b">
        <v>1</v>
      </c>
      <c r="D1321" s="23" t="b">
        <v>1</v>
      </c>
      <c r="E1321" s="23" t="b">
        <v>0</v>
      </c>
      <c r="F1321" s="23" t="b">
        <v>0</v>
      </c>
      <c r="G1321" s="23" t="b">
        <v>0</v>
      </c>
      <c r="H1321" s="23" t="b">
        <v>0</v>
      </c>
      <c r="I1321" s="23" t="b">
        <v>1</v>
      </c>
      <c r="J1321" s="23" t="b">
        <v>0</v>
      </c>
      <c r="K1321" s="23" t="b">
        <v>1</v>
      </c>
      <c r="L1321" s="23" t="b">
        <v>0</v>
      </c>
      <c r="M1321" s="23" t="b">
        <v>1</v>
      </c>
      <c r="N1321" s="23" t="b">
        <v>1</v>
      </c>
      <c r="O1321" s="51"/>
    </row>
    <row r="1322">
      <c r="A1322" s="23" t="s">
        <v>13748</v>
      </c>
      <c r="B1322" s="23" t="b">
        <v>1</v>
      </c>
      <c r="C1322" s="23" t="b">
        <v>1</v>
      </c>
      <c r="D1322" s="23" t="b">
        <v>1</v>
      </c>
      <c r="E1322" s="23" t="b">
        <v>0</v>
      </c>
      <c r="F1322" s="23" t="b">
        <v>0</v>
      </c>
      <c r="G1322" s="23" t="b">
        <v>0</v>
      </c>
      <c r="H1322" s="23" t="b">
        <v>0</v>
      </c>
      <c r="I1322" s="23" t="b">
        <v>1</v>
      </c>
      <c r="J1322" s="23" t="b">
        <v>0</v>
      </c>
      <c r="K1322" s="23" t="b">
        <v>0</v>
      </c>
      <c r="L1322" s="23" t="b">
        <v>0</v>
      </c>
      <c r="M1322" s="23" t="b">
        <v>1</v>
      </c>
      <c r="N1322" s="23" t="b">
        <v>1</v>
      </c>
      <c r="O1322" s="51"/>
    </row>
    <row r="1323">
      <c r="A1323" s="23" t="s">
        <v>8184</v>
      </c>
      <c r="B1323" s="23" t="b">
        <v>0</v>
      </c>
      <c r="C1323" s="23" t="b">
        <v>0</v>
      </c>
      <c r="D1323" s="23" t="b">
        <v>0</v>
      </c>
      <c r="E1323" s="23" t="b">
        <v>0</v>
      </c>
      <c r="F1323" s="23" t="b">
        <v>0</v>
      </c>
      <c r="G1323" s="23" t="b">
        <v>0</v>
      </c>
      <c r="H1323" s="23" t="b">
        <v>0</v>
      </c>
      <c r="I1323" s="23" t="b">
        <v>1</v>
      </c>
      <c r="J1323" s="23" t="b">
        <v>0</v>
      </c>
      <c r="K1323" s="23" t="b">
        <v>0</v>
      </c>
      <c r="L1323" s="23" t="b">
        <v>0</v>
      </c>
      <c r="M1323" s="23" t="b">
        <v>0</v>
      </c>
      <c r="N1323" s="23" t="b">
        <v>0</v>
      </c>
      <c r="O1323" s="51"/>
    </row>
    <row r="1324">
      <c r="A1324" s="23" t="s">
        <v>16542</v>
      </c>
      <c r="B1324" s="23" t="b">
        <v>0</v>
      </c>
      <c r="C1324" s="23" t="b">
        <v>1</v>
      </c>
      <c r="D1324" s="23" t="b">
        <v>0</v>
      </c>
      <c r="E1324" s="23" t="b">
        <v>0</v>
      </c>
      <c r="F1324" s="23" t="b">
        <v>0</v>
      </c>
      <c r="G1324" s="23" t="b">
        <v>1</v>
      </c>
      <c r="H1324" s="23" t="b">
        <v>0</v>
      </c>
      <c r="I1324" s="23" t="b">
        <v>1</v>
      </c>
      <c r="J1324" s="23" t="b">
        <v>0</v>
      </c>
      <c r="K1324" s="23" t="b">
        <v>0</v>
      </c>
      <c r="L1324" s="23" t="b">
        <v>0</v>
      </c>
      <c r="M1324" s="23" t="b">
        <v>0</v>
      </c>
      <c r="N1324" s="23" t="b">
        <v>1</v>
      </c>
      <c r="O1324" s="51"/>
    </row>
    <row r="1325">
      <c r="A1325" s="23" t="s">
        <v>7031</v>
      </c>
      <c r="B1325" s="23" t="b">
        <v>1</v>
      </c>
      <c r="C1325" s="23" t="b">
        <v>1</v>
      </c>
      <c r="D1325" s="23" t="b">
        <v>1</v>
      </c>
      <c r="E1325" s="23" t="b">
        <v>0</v>
      </c>
      <c r="F1325" s="23" t="b">
        <v>0</v>
      </c>
      <c r="G1325" s="23" t="b">
        <v>0</v>
      </c>
      <c r="H1325" s="23" t="b">
        <v>0</v>
      </c>
      <c r="I1325" s="23" t="b">
        <v>1</v>
      </c>
      <c r="J1325" s="23" t="b">
        <v>0</v>
      </c>
      <c r="K1325" s="23" t="b">
        <v>1</v>
      </c>
      <c r="L1325" s="23" t="b">
        <v>0</v>
      </c>
      <c r="M1325" s="23" t="b">
        <v>1</v>
      </c>
      <c r="N1325" s="23" t="b">
        <v>1</v>
      </c>
      <c r="O1325" s="51"/>
    </row>
    <row r="1326">
      <c r="A1326" s="23" t="s">
        <v>15126</v>
      </c>
      <c r="B1326" s="23" t="b">
        <v>1</v>
      </c>
      <c r="C1326" s="23" t="b">
        <v>1</v>
      </c>
      <c r="D1326" s="23" t="b">
        <v>1</v>
      </c>
      <c r="E1326" s="23" t="b">
        <v>0</v>
      </c>
      <c r="F1326" s="23" t="b">
        <v>0</v>
      </c>
      <c r="G1326" s="23" t="b">
        <v>0</v>
      </c>
      <c r="H1326" s="23" t="b">
        <v>0</v>
      </c>
      <c r="I1326" s="23" t="b">
        <v>1</v>
      </c>
      <c r="J1326" s="23" t="b">
        <v>0</v>
      </c>
      <c r="K1326" s="23" t="b">
        <v>1</v>
      </c>
      <c r="L1326" s="23" t="b">
        <v>0</v>
      </c>
      <c r="M1326" s="23" t="b">
        <v>1</v>
      </c>
      <c r="N1326" s="23" t="b">
        <v>1</v>
      </c>
      <c r="O1326" s="51"/>
    </row>
    <row r="1327">
      <c r="A1327" s="23" t="s">
        <v>2619</v>
      </c>
      <c r="B1327" s="23" t="b">
        <v>0</v>
      </c>
      <c r="C1327" s="23" t="b">
        <v>0</v>
      </c>
      <c r="D1327" s="23" t="b">
        <v>0</v>
      </c>
      <c r="E1327" s="23" t="b">
        <v>0</v>
      </c>
      <c r="F1327" s="23" t="b">
        <v>0</v>
      </c>
      <c r="G1327" s="23" t="b">
        <v>0</v>
      </c>
      <c r="H1327" s="23" t="b">
        <v>0</v>
      </c>
      <c r="I1327" s="23" t="b">
        <v>1</v>
      </c>
      <c r="J1327" s="23" t="b">
        <v>1</v>
      </c>
      <c r="K1327" s="23" t="b">
        <v>1</v>
      </c>
      <c r="L1327" s="23" t="b">
        <v>1</v>
      </c>
      <c r="M1327" s="23" t="b">
        <v>0</v>
      </c>
      <c r="N1327" s="23" t="b">
        <v>0</v>
      </c>
      <c r="O1327" s="51"/>
    </row>
    <row r="1328">
      <c r="A1328" s="23" t="s">
        <v>16672</v>
      </c>
      <c r="B1328" s="23" t="b">
        <v>1</v>
      </c>
      <c r="C1328" s="23" t="b">
        <v>1</v>
      </c>
      <c r="D1328" s="23" t="b">
        <v>1</v>
      </c>
      <c r="E1328" s="23" t="b">
        <v>0</v>
      </c>
      <c r="F1328" s="23" t="b">
        <v>0</v>
      </c>
      <c r="G1328" s="23" t="b">
        <v>0</v>
      </c>
      <c r="H1328" s="23" t="b">
        <v>0</v>
      </c>
      <c r="I1328" s="23" t="b">
        <v>1</v>
      </c>
      <c r="J1328" s="23" t="b">
        <v>0</v>
      </c>
      <c r="K1328" s="23" t="b">
        <v>1</v>
      </c>
      <c r="L1328" s="23" t="b">
        <v>0</v>
      </c>
      <c r="M1328" s="23" t="b">
        <v>1</v>
      </c>
      <c r="N1328" s="23" t="b">
        <v>1</v>
      </c>
      <c r="O1328" s="51"/>
    </row>
    <row r="1329">
      <c r="A1329" s="23" t="s">
        <v>9320</v>
      </c>
      <c r="B1329" s="23" t="b">
        <v>1</v>
      </c>
      <c r="C1329" s="23" t="b">
        <v>1</v>
      </c>
      <c r="D1329" s="23" t="b">
        <v>1</v>
      </c>
      <c r="E1329" s="23" t="b">
        <v>1</v>
      </c>
      <c r="F1329" s="23" t="b">
        <v>1</v>
      </c>
      <c r="G1329" s="23" t="b">
        <v>1</v>
      </c>
      <c r="H1329" s="23" t="b">
        <v>1</v>
      </c>
      <c r="I1329" s="23" t="b">
        <v>1</v>
      </c>
      <c r="J1329" s="23" t="b">
        <v>1</v>
      </c>
      <c r="K1329" s="23" t="b">
        <v>1</v>
      </c>
      <c r="L1329" s="23" t="b">
        <v>1</v>
      </c>
      <c r="M1329" s="23" t="b">
        <v>1</v>
      </c>
      <c r="N1329" s="23" t="b">
        <v>1</v>
      </c>
      <c r="O1329" s="51"/>
    </row>
    <row r="1330">
      <c r="A1330" s="23" t="s">
        <v>7687</v>
      </c>
      <c r="B1330" s="23" t="b">
        <v>0</v>
      </c>
      <c r="C1330" s="23" t="b">
        <v>0</v>
      </c>
      <c r="D1330" s="23" t="b">
        <v>0</v>
      </c>
      <c r="E1330" s="23" t="b">
        <v>0</v>
      </c>
      <c r="F1330" s="23" t="b">
        <v>0</v>
      </c>
      <c r="G1330" s="23" t="b">
        <v>0</v>
      </c>
      <c r="H1330" s="23" t="b">
        <v>0</v>
      </c>
      <c r="I1330" s="23" t="b">
        <v>0</v>
      </c>
      <c r="J1330" s="23" t="b">
        <v>0</v>
      </c>
      <c r="K1330" s="23" t="b">
        <v>0</v>
      </c>
      <c r="L1330" s="23" t="b">
        <v>0</v>
      </c>
      <c r="M1330" s="23" t="b">
        <v>1</v>
      </c>
      <c r="N1330" s="23" t="b">
        <v>0</v>
      </c>
      <c r="O1330" s="51"/>
    </row>
    <row r="1331">
      <c r="A1331" s="23" t="s">
        <v>5867</v>
      </c>
      <c r="B1331" s="23" t="b">
        <v>1</v>
      </c>
      <c r="C1331" s="23" t="b">
        <v>1</v>
      </c>
      <c r="D1331" s="23" t="b">
        <v>1</v>
      </c>
      <c r="E1331" s="23" t="b">
        <v>1</v>
      </c>
      <c r="F1331" s="23" t="b">
        <v>1</v>
      </c>
      <c r="G1331" s="23" t="b">
        <v>1</v>
      </c>
      <c r="H1331" s="23" t="b">
        <v>1</v>
      </c>
      <c r="I1331" s="23" t="b">
        <v>1</v>
      </c>
      <c r="J1331" s="23" t="b">
        <v>1</v>
      </c>
      <c r="K1331" s="23" t="b">
        <v>1</v>
      </c>
      <c r="L1331" s="23" t="b">
        <v>1</v>
      </c>
      <c r="M1331" s="23" t="b">
        <v>1</v>
      </c>
      <c r="N1331" s="23" t="b">
        <v>1</v>
      </c>
      <c r="O1331" s="51"/>
    </row>
    <row r="1332">
      <c r="A1332" s="23" t="s">
        <v>235</v>
      </c>
      <c r="B1332" s="23" t="b">
        <v>0</v>
      </c>
      <c r="C1332" s="23" t="b">
        <v>0</v>
      </c>
      <c r="D1332" s="23" t="b">
        <v>0</v>
      </c>
      <c r="E1332" s="23" t="b">
        <v>0</v>
      </c>
      <c r="F1332" s="23" t="b">
        <v>0</v>
      </c>
      <c r="G1332" s="23" t="b">
        <v>0</v>
      </c>
      <c r="H1332" s="23" t="b">
        <v>0</v>
      </c>
      <c r="I1332" s="23" t="b">
        <v>0</v>
      </c>
      <c r="J1332" s="23" t="b">
        <v>0</v>
      </c>
      <c r="K1332" s="23" t="b">
        <v>0</v>
      </c>
      <c r="L1332" s="23" t="b">
        <v>0</v>
      </c>
      <c r="M1332" s="23" t="b">
        <v>1</v>
      </c>
      <c r="N1332" s="23" t="b">
        <v>0</v>
      </c>
      <c r="O1332" s="51"/>
    </row>
    <row r="1333">
      <c r="A1333" s="23" t="s">
        <v>14391</v>
      </c>
      <c r="B1333" s="23" t="b">
        <v>0</v>
      </c>
      <c r="C1333" s="23" t="b">
        <v>0</v>
      </c>
      <c r="D1333" s="23" t="b">
        <v>0</v>
      </c>
      <c r="E1333" s="23" t="b">
        <v>0</v>
      </c>
      <c r="F1333" s="23" t="b">
        <v>0</v>
      </c>
      <c r="G1333" s="23" t="b">
        <v>0</v>
      </c>
      <c r="H1333" s="23" t="b">
        <v>0</v>
      </c>
      <c r="I1333" s="23" t="b">
        <v>0</v>
      </c>
      <c r="J1333" s="23" t="b">
        <v>0</v>
      </c>
      <c r="K1333" s="23" t="b">
        <v>0</v>
      </c>
      <c r="L1333" s="23" t="b">
        <v>0</v>
      </c>
      <c r="M1333" s="23" t="b">
        <v>1</v>
      </c>
      <c r="N1333" s="23" t="b">
        <v>0</v>
      </c>
      <c r="O1333" s="51"/>
    </row>
    <row r="1334">
      <c r="A1334" s="23" t="s">
        <v>15868</v>
      </c>
      <c r="B1334" s="23" t="b">
        <v>1</v>
      </c>
      <c r="C1334" s="23" t="b">
        <v>1</v>
      </c>
      <c r="D1334" s="23" t="b">
        <v>1</v>
      </c>
      <c r="E1334" s="23" t="b">
        <v>0</v>
      </c>
      <c r="F1334" s="23" t="b">
        <v>0</v>
      </c>
      <c r="G1334" s="23" t="b">
        <v>0</v>
      </c>
      <c r="H1334" s="23" t="b">
        <v>0</v>
      </c>
      <c r="I1334" s="23" t="b">
        <v>1</v>
      </c>
      <c r="J1334" s="23" t="b">
        <v>0</v>
      </c>
      <c r="K1334" s="23" t="b">
        <v>1</v>
      </c>
      <c r="L1334" s="23" t="b">
        <v>0</v>
      </c>
      <c r="M1334" s="23" t="b">
        <v>1</v>
      </c>
      <c r="N1334" s="23" t="b">
        <v>1</v>
      </c>
      <c r="O1334" s="51"/>
    </row>
    <row r="1335">
      <c r="A1335" s="23" t="s">
        <v>16835</v>
      </c>
      <c r="B1335" s="23" t="b">
        <v>0</v>
      </c>
      <c r="C1335" s="23" t="b">
        <v>1</v>
      </c>
      <c r="D1335" s="23" t="b">
        <v>0</v>
      </c>
      <c r="E1335" s="23" t="b">
        <v>0</v>
      </c>
      <c r="F1335" s="23" t="b">
        <v>0</v>
      </c>
      <c r="G1335" s="23" t="b">
        <v>1</v>
      </c>
      <c r="H1335" s="23" t="b">
        <v>0</v>
      </c>
      <c r="I1335" s="23" t="b">
        <v>1</v>
      </c>
      <c r="J1335" s="23" t="b">
        <v>0</v>
      </c>
      <c r="K1335" s="23" t="b">
        <v>0</v>
      </c>
      <c r="L1335" s="23" t="b">
        <v>0</v>
      </c>
      <c r="M1335" s="23" t="b">
        <v>0</v>
      </c>
      <c r="N1335" s="23" t="b">
        <v>1</v>
      </c>
      <c r="O1335" s="51"/>
    </row>
    <row r="1336">
      <c r="A1336" s="23" t="s">
        <v>16357</v>
      </c>
      <c r="B1336" s="23" t="b">
        <v>1</v>
      </c>
      <c r="C1336" s="23" t="b">
        <v>1</v>
      </c>
      <c r="D1336" s="23" t="b">
        <v>1</v>
      </c>
      <c r="E1336" s="23" t="b">
        <v>0</v>
      </c>
      <c r="F1336" s="23" t="b">
        <v>0</v>
      </c>
      <c r="G1336" s="23" t="b">
        <v>0</v>
      </c>
      <c r="H1336" s="23" t="b">
        <v>0</v>
      </c>
      <c r="I1336" s="23" t="b">
        <v>1</v>
      </c>
      <c r="J1336" s="23" t="b">
        <v>0</v>
      </c>
      <c r="K1336" s="23" t="b">
        <v>1</v>
      </c>
      <c r="L1336" s="23" t="b">
        <v>0</v>
      </c>
      <c r="M1336" s="23" t="b">
        <v>1</v>
      </c>
      <c r="N1336" s="23" t="b">
        <v>1</v>
      </c>
      <c r="O1336" s="51"/>
    </row>
    <row r="1337">
      <c r="A1337" s="23" t="s">
        <v>2942</v>
      </c>
      <c r="B1337" s="23" t="b">
        <v>0</v>
      </c>
      <c r="C1337" s="23" t="b">
        <v>0</v>
      </c>
      <c r="D1337" s="23" t="b">
        <v>0</v>
      </c>
      <c r="E1337" s="23" t="b">
        <v>0</v>
      </c>
      <c r="F1337" s="23" t="b">
        <v>0</v>
      </c>
      <c r="G1337" s="23" t="b">
        <v>0</v>
      </c>
      <c r="H1337" s="23" t="b">
        <v>0</v>
      </c>
      <c r="I1337" s="23" t="b">
        <v>0</v>
      </c>
      <c r="J1337" s="23" t="b">
        <v>0</v>
      </c>
      <c r="K1337" s="23" t="b">
        <v>0</v>
      </c>
      <c r="L1337" s="23" t="b">
        <v>0</v>
      </c>
      <c r="M1337" s="23" t="b">
        <v>1</v>
      </c>
      <c r="N1337" s="23" t="b">
        <v>0</v>
      </c>
      <c r="O1337" s="51"/>
    </row>
    <row r="1338">
      <c r="A1338" s="23" t="s">
        <v>14819</v>
      </c>
      <c r="B1338" s="23" t="b">
        <v>0</v>
      </c>
      <c r="C1338" s="23" t="b">
        <v>0</v>
      </c>
      <c r="D1338" s="23" t="b">
        <v>0</v>
      </c>
      <c r="E1338" s="23" t="b">
        <v>0</v>
      </c>
      <c r="F1338" s="23" t="b">
        <v>0</v>
      </c>
      <c r="G1338" s="23" t="b">
        <v>0</v>
      </c>
      <c r="H1338" s="23" t="b">
        <v>0</v>
      </c>
      <c r="I1338" s="23" t="b">
        <v>0</v>
      </c>
      <c r="J1338" s="23" t="b">
        <v>0</v>
      </c>
      <c r="K1338" s="23" t="b">
        <v>0</v>
      </c>
      <c r="L1338" s="23" t="b">
        <v>0</v>
      </c>
      <c r="M1338" s="23" t="b">
        <v>0</v>
      </c>
      <c r="N1338" s="23" t="b">
        <v>0</v>
      </c>
      <c r="O1338" s="51"/>
    </row>
    <row r="1339">
      <c r="A1339" s="23" t="s">
        <v>1384</v>
      </c>
      <c r="B1339" s="23" t="b">
        <v>0</v>
      </c>
      <c r="C1339" s="23" t="b">
        <v>0</v>
      </c>
      <c r="D1339" s="23" t="b">
        <v>0</v>
      </c>
      <c r="E1339" s="23" t="b">
        <v>0</v>
      </c>
      <c r="F1339" s="23" t="b">
        <v>0</v>
      </c>
      <c r="G1339" s="23" t="b">
        <v>0</v>
      </c>
      <c r="H1339" s="23" t="b">
        <v>0</v>
      </c>
      <c r="I1339" s="23" t="b">
        <v>0</v>
      </c>
      <c r="J1339" s="23" t="b">
        <v>0</v>
      </c>
      <c r="K1339" s="23" t="b">
        <v>0</v>
      </c>
      <c r="L1339" s="23" t="b">
        <v>0</v>
      </c>
      <c r="M1339" s="23" t="b">
        <v>1</v>
      </c>
      <c r="N1339" s="23" t="b">
        <v>0</v>
      </c>
      <c r="O1339" s="51"/>
    </row>
    <row r="1340">
      <c r="A1340" s="23" t="s">
        <v>9713</v>
      </c>
      <c r="B1340" s="23" t="b">
        <v>1</v>
      </c>
      <c r="C1340" s="23" t="b">
        <v>1</v>
      </c>
      <c r="D1340" s="23" t="b">
        <v>1</v>
      </c>
      <c r="E1340" s="23" t="b">
        <v>0</v>
      </c>
      <c r="F1340" s="23" t="b">
        <v>0</v>
      </c>
      <c r="G1340" s="23" t="b">
        <v>0</v>
      </c>
      <c r="H1340" s="23" t="b">
        <v>0</v>
      </c>
      <c r="I1340" s="23" t="b">
        <v>1</v>
      </c>
      <c r="J1340" s="23" t="b">
        <v>0</v>
      </c>
      <c r="K1340" s="23" t="b">
        <v>1</v>
      </c>
      <c r="L1340" s="23" t="b">
        <v>0</v>
      </c>
      <c r="M1340" s="23" t="b">
        <v>1</v>
      </c>
      <c r="N1340" s="23" t="b">
        <v>1</v>
      </c>
      <c r="O1340" s="51"/>
    </row>
    <row r="1341">
      <c r="A1341" s="23" t="s">
        <v>7855</v>
      </c>
      <c r="B1341" s="23" t="b">
        <v>0</v>
      </c>
      <c r="C1341" s="23" t="b">
        <v>0</v>
      </c>
      <c r="D1341" s="23" t="b">
        <v>0</v>
      </c>
      <c r="E1341" s="23" t="b">
        <v>0</v>
      </c>
      <c r="F1341" s="23" t="b">
        <v>0</v>
      </c>
      <c r="G1341" s="23" t="b">
        <v>0</v>
      </c>
      <c r="H1341" s="23" t="b">
        <v>0</v>
      </c>
      <c r="I1341" s="23" t="b">
        <v>0</v>
      </c>
      <c r="J1341" s="23" t="b">
        <v>0</v>
      </c>
      <c r="K1341" s="23" t="b">
        <v>0</v>
      </c>
      <c r="L1341" s="23" t="b">
        <v>0</v>
      </c>
      <c r="M1341" s="23" t="b">
        <v>1</v>
      </c>
      <c r="N1341" s="23" t="b">
        <v>0</v>
      </c>
      <c r="O1341" s="51"/>
    </row>
    <row r="1342">
      <c r="A1342" s="23" t="s">
        <v>237</v>
      </c>
      <c r="B1342" s="23" t="b">
        <v>1</v>
      </c>
      <c r="C1342" s="23" t="b">
        <v>1</v>
      </c>
      <c r="D1342" s="23" t="b">
        <v>1</v>
      </c>
      <c r="E1342" s="23" t="b">
        <v>0</v>
      </c>
      <c r="F1342" s="23" t="b">
        <v>0</v>
      </c>
      <c r="G1342" s="23" t="b">
        <v>1</v>
      </c>
      <c r="H1342" s="23" t="b">
        <v>1</v>
      </c>
      <c r="I1342" s="23" t="b">
        <v>1</v>
      </c>
      <c r="J1342" s="23" t="b">
        <v>0</v>
      </c>
      <c r="K1342" s="23" t="b">
        <v>1</v>
      </c>
      <c r="L1342" s="23" t="b">
        <v>0</v>
      </c>
      <c r="M1342" s="23" t="b">
        <v>1</v>
      </c>
      <c r="N1342" s="23" t="b">
        <v>1</v>
      </c>
      <c r="O1342" s="51"/>
    </row>
    <row r="1343">
      <c r="A1343" s="23" t="s">
        <v>15937</v>
      </c>
      <c r="B1343" s="23" t="b">
        <v>1</v>
      </c>
      <c r="C1343" s="23" t="b">
        <v>1</v>
      </c>
      <c r="D1343" s="23" t="b">
        <v>1</v>
      </c>
      <c r="E1343" s="23" t="b">
        <v>0</v>
      </c>
      <c r="F1343" s="23" t="b">
        <v>0</v>
      </c>
      <c r="G1343" s="23" t="b">
        <v>1</v>
      </c>
      <c r="H1343" s="23" t="b">
        <v>1</v>
      </c>
      <c r="I1343" s="23" t="b">
        <v>1</v>
      </c>
      <c r="J1343" s="23" t="b">
        <v>0</v>
      </c>
      <c r="K1343" s="23" t="b">
        <v>1</v>
      </c>
      <c r="L1343" s="23" t="b">
        <v>0</v>
      </c>
      <c r="M1343" s="23" t="b">
        <v>1</v>
      </c>
      <c r="N1343" s="23" t="b">
        <v>1</v>
      </c>
      <c r="O1343" s="51"/>
    </row>
    <row r="1344">
      <c r="A1344" s="23" t="s">
        <v>8341</v>
      </c>
      <c r="B1344" s="23" t="b">
        <v>1</v>
      </c>
      <c r="C1344" s="23" t="b">
        <v>1</v>
      </c>
      <c r="D1344" s="23" t="b">
        <v>1</v>
      </c>
      <c r="E1344" s="23" t="b">
        <v>0</v>
      </c>
      <c r="F1344" s="23" t="b">
        <v>0</v>
      </c>
      <c r="G1344" s="23" t="b">
        <v>0</v>
      </c>
      <c r="H1344" s="23" t="b">
        <v>0</v>
      </c>
      <c r="I1344" s="23" t="b">
        <v>1</v>
      </c>
      <c r="J1344" s="23" t="b">
        <v>0</v>
      </c>
      <c r="K1344" s="23" t="b">
        <v>1</v>
      </c>
      <c r="L1344" s="23" t="b">
        <v>0</v>
      </c>
      <c r="M1344" s="23" t="b">
        <v>1</v>
      </c>
      <c r="N1344" s="23" t="b">
        <v>1</v>
      </c>
      <c r="O1344" s="51"/>
    </row>
    <row r="1345">
      <c r="A1345" s="23" t="s">
        <v>3444</v>
      </c>
      <c r="B1345" s="23" t="b">
        <v>0</v>
      </c>
      <c r="C1345" s="23" t="b">
        <v>0</v>
      </c>
      <c r="D1345" s="23" t="b">
        <v>0</v>
      </c>
      <c r="E1345" s="23" t="b">
        <v>0</v>
      </c>
      <c r="F1345" s="23" t="b">
        <v>0</v>
      </c>
      <c r="G1345" s="23" t="b">
        <v>0</v>
      </c>
      <c r="H1345" s="23" t="b">
        <v>0</v>
      </c>
      <c r="I1345" s="23" t="b">
        <v>1</v>
      </c>
      <c r="J1345" s="23" t="b">
        <v>0</v>
      </c>
      <c r="K1345" s="23" t="b">
        <v>0</v>
      </c>
      <c r="L1345" s="23" t="b">
        <v>0</v>
      </c>
      <c r="M1345" s="23" t="b">
        <v>0</v>
      </c>
      <c r="N1345" s="23" t="b">
        <v>0</v>
      </c>
      <c r="O1345" s="51"/>
    </row>
    <row r="1346">
      <c r="A1346" s="23" t="s">
        <v>1301</v>
      </c>
      <c r="B1346" s="23" t="b">
        <v>0</v>
      </c>
      <c r="C1346" s="23" t="b">
        <v>0</v>
      </c>
      <c r="D1346" s="23" t="b">
        <v>0</v>
      </c>
      <c r="E1346" s="23" t="b">
        <v>0</v>
      </c>
      <c r="F1346" s="23" t="b">
        <v>0</v>
      </c>
      <c r="G1346" s="23" t="b">
        <v>0</v>
      </c>
      <c r="H1346" s="23" t="b">
        <v>0</v>
      </c>
      <c r="I1346" s="23" t="b">
        <v>0</v>
      </c>
      <c r="J1346" s="23" t="b">
        <v>0</v>
      </c>
      <c r="K1346" s="23" t="b">
        <v>0</v>
      </c>
      <c r="L1346" s="23" t="b">
        <v>0</v>
      </c>
      <c r="M1346" s="23" t="b">
        <v>1</v>
      </c>
      <c r="N1346" s="23" t="b">
        <v>0</v>
      </c>
      <c r="O1346" s="51"/>
    </row>
    <row r="1347">
      <c r="A1347" s="23" t="s">
        <v>5046</v>
      </c>
      <c r="B1347" s="23" t="b">
        <v>1</v>
      </c>
      <c r="C1347" s="23" t="b">
        <v>1</v>
      </c>
      <c r="D1347" s="23" t="b">
        <v>1</v>
      </c>
      <c r="E1347" s="23" t="b">
        <v>0</v>
      </c>
      <c r="F1347" s="23" t="b">
        <v>0</v>
      </c>
      <c r="G1347" s="23" t="b">
        <v>1</v>
      </c>
      <c r="H1347" s="23" t="b">
        <v>1</v>
      </c>
      <c r="I1347" s="23" t="b">
        <v>1</v>
      </c>
      <c r="J1347" s="23" t="b">
        <v>0</v>
      </c>
      <c r="K1347" s="23" t="b">
        <v>1</v>
      </c>
      <c r="L1347" s="23" t="b">
        <v>0</v>
      </c>
      <c r="M1347" s="23" t="b">
        <v>1</v>
      </c>
      <c r="N1347" s="23" t="b">
        <v>1</v>
      </c>
      <c r="O1347" s="51"/>
    </row>
    <row r="1348">
      <c r="A1348" s="23" t="s">
        <v>10152</v>
      </c>
      <c r="B1348" s="23" t="b">
        <v>1</v>
      </c>
      <c r="C1348" s="23" t="b">
        <v>1</v>
      </c>
      <c r="D1348" s="23" t="b">
        <v>1</v>
      </c>
      <c r="E1348" s="23" t="b">
        <v>0</v>
      </c>
      <c r="F1348" s="23" t="b">
        <v>0</v>
      </c>
      <c r="G1348" s="23" t="b">
        <v>0</v>
      </c>
      <c r="H1348" s="23" t="b">
        <v>0</v>
      </c>
      <c r="I1348" s="23" t="b">
        <v>1</v>
      </c>
      <c r="J1348" s="23" t="b">
        <v>0</v>
      </c>
      <c r="K1348" s="23" t="b">
        <v>1</v>
      </c>
      <c r="L1348" s="23" t="b">
        <v>0</v>
      </c>
      <c r="M1348" s="23" t="b">
        <v>1</v>
      </c>
      <c r="N1348" s="23" t="b">
        <v>1</v>
      </c>
      <c r="O1348" s="51"/>
    </row>
    <row r="1349">
      <c r="A1349" s="23" t="s">
        <v>16895</v>
      </c>
      <c r="B1349" s="23" t="b">
        <v>0</v>
      </c>
      <c r="C1349" s="23" t="b">
        <v>0</v>
      </c>
      <c r="D1349" s="23" t="b">
        <v>0</v>
      </c>
      <c r="E1349" s="23" t="b">
        <v>0</v>
      </c>
      <c r="F1349" s="23" t="b">
        <v>0</v>
      </c>
      <c r="G1349" s="23" t="b">
        <v>0</v>
      </c>
      <c r="H1349" s="23" t="b">
        <v>0</v>
      </c>
      <c r="I1349" s="23" t="b">
        <v>0</v>
      </c>
      <c r="J1349" s="23" t="b">
        <v>0</v>
      </c>
      <c r="K1349" s="23" t="b">
        <v>0</v>
      </c>
      <c r="L1349" s="23" t="b">
        <v>0</v>
      </c>
      <c r="M1349" s="23" t="b">
        <v>0</v>
      </c>
      <c r="N1349" s="23" t="b">
        <v>0</v>
      </c>
      <c r="O1349" s="51"/>
    </row>
    <row r="1350">
      <c r="A1350" s="23" t="s">
        <v>16892</v>
      </c>
      <c r="B1350" s="23" t="b">
        <v>1</v>
      </c>
      <c r="C1350" s="23" t="b">
        <v>1</v>
      </c>
      <c r="D1350" s="23" t="b">
        <v>1</v>
      </c>
      <c r="E1350" s="23" t="b">
        <v>0</v>
      </c>
      <c r="F1350" s="23" t="b">
        <v>0</v>
      </c>
      <c r="G1350" s="23" t="b">
        <v>1</v>
      </c>
      <c r="H1350" s="23" t="b">
        <v>1</v>
      </c>
      <c r="I1350" s="23" t="b">
        <v>1</v>
      </c>
      <c r="J1350" s="23" t="b">
        <v>0</v>
      </c>
      <c r="K1350" s="23" t="b">
        <v>1</v>
      </c>
      <c r="L1350" s="23" t="b">
        <v>0</v>
      </c>
      <c r="M1350" s="23" t="b">
        <v>1</v>
      </c>
      <c r="N1350" s="23" t="b">
        <v>1</v>
      </c>
      <c r="O1350" s="51"/>
    </row>
    <row r="1351">
      <c r="A1351" s="23" t="s">
        <v>3841</v>
      </c>
      <c r="B1351" s="23" t="b">
        <v>1</v>
      </c>
      <c r="C1351" s="23" t="b">
        <v>1</v>
      </c>
      <c r="D1351" s="23" t="b">
        <v>1</v>
      </c>
      <c r="E1351" s="23" t="b">
        <v>0</v>
      </c>
      <c r="F1351" s="23" t="b">
        <v>0</v>
      </c>
      <c r="G1351" s="23" t="b">
        <v>0</v>
      </c>
      <c r="H1351" s="23" t="b">
        <v>0</v>
      </c>
      <c r="I1351" s="23" t="b">
        <v>1</v>
      </c>
      <c r="J1351" s="23" t="b">
        <v>0</v>
      </c>
      <c r="K1351" s="23" t="b">
        <v>1</v>
      </c>
      <c r="L1351" s="23" t="b">
        <v>0</v>
      </c>
      <c r="M1351" s="23" t="b">
        <v>1</v>
      </c>
      <c r="N1351" s="23" t="b">
        <v>1</v>
      </c>
      <c r="O1351" s="51"/>
    </row>
    <row r="1352">
      <c r="A1352" s="23" t="s">
        <v>238</v>
      </c>
      <c r="B1352" s="23" t="b">
        <v>1</v>
      </c>
      <c r="C1352" s="23" t="b">
        <v>1</v>
      </c>
      <c r="D1352" s="23" t="b">
        <v>1</v>
      </c>
      <c r="E1352" s="23" t="b">
        <v>0</v>
      </c>
      <c r="F1352" s="23" t="b">
        <v>0</v>
      </c>
      <c r="G1352" s="23" t="b">
        <v>0</v>
      </c>
      <c r="H1352" s="23" t="b">
        <v>0</v>
      </c>
      <c r="I1352" s="23" t="b">
        <v>1</v>
      </c>
      <c r="J1352" s="23" t="b">
        <v>0</v>
      </c>
      <c r="K1352" s="23" t="b">
        <v>1</v>
      </c>
      <c r="L1352" s="23" t="b">
        <v>0</v>
      </c>
      <c r="M1352" s="23" t="b">
        <v>1</v>
      </c>
      <c r="N1352" s="23" t="b">
        <v>1</v>
      </c>
      <c r="O1352" s="51"/>
    </row>
    <row r="1353">
      <c r="A1353" s="23" t="s">
        <v>6387</v>
      </c>
      <c r="B1353" s="23" t="b">
        <v>0</v>
      </c>
      <c r="C1353" s="23" t="b">
        <v>0</v>
      </c>
      <c r="D1353" s="23" t="b">
        <v>0</v>
      </c>
      <c r="E1353" s="23" t="b">
        <v>0</v>
      </c>
      <c r="F1353" s="23" t="b">
        <v>0</v>
      </c>
      <c r="G1353" s="23" t="b">
        <v>0</v>
      </c>
      <c r="H1353" s="23" t="b">
        <v>0</v>
      </c>
      <c r="I1353" s="23" t="b">
        <v>0</v>
      </c>
      <c r="J1353" s="23" t="b">
        <v>0</v>
      </c>
      <c r="K1353" s="23" t="b">
        <v>0</v>
      </c>
      <c r="L1353" s="23" t="b">
        <v>0</v>
      </c>
      <c r="M1353" s="23" t="b">
        <v>0</v>
      </c>
      <c r="N1353" s="23" t="b">
        <v>0</v>
      </c>
      <c r="O1353" s="51"/>
    </row>
    <row r="1354">
      <c r="A1354" s="23" t="s">
        <v>5781</v>
      </c>
      <c r="B1354" s="23" t="b">
        <v>1</v>
      </c>
      <c r="C1354" s="23" t="b">
        <v>1</v>
      </c>
      <c r="D1354" s="23" t="b">
        <v>1</v>
      </c>
      <c r="E1354" s="23" t="b">
        <v>0</v>
      </c>
      <c r="F1354" s="23" t="b">
        <v>0</v>
      </c>
      <c r="G1354" s="23" t="b">
        <v>0</v>
      </c>
      <c r="H1354" s="23" t="b">
        <v>0</v>
      </c>
      <c r="I1354" s="23" t="b">
        <v>1</v>
      </c>
      <c r="J1354" s="23" t="b">
        <v>0</v>
      </c>
      <c r="K1354" s="23" t="b">
        <v>1</v>
      </c>
      <c r="L1354" s="23" t="b">
        <v>0</v>
      </c>
      <c r="M1354" s="23" t="b">
        <v>1</v>
      </c>
      <c r="N1354" s="23" t="b">
        <v>1</v>
      </c>
      <c r="O1354" s="51"/>
    </row>
    <row r="1355">
      <c r="A1355" s="23" t="s">
        <v>6208</v>
      </c>
      <c r="B1355" s="23" t="b">
        <v>1</v>
      </c>
      <c r="C1355" s="23" t="b">
        <v>1</v>
      </c>
      <c r="D1355" s="23" t="b">
        <v>1</v>
      </c>
      <c r="E1355" s="23" t="b">
        <v>0</v>
      </c>
      <c r="F1355" s="23" t="b">
        <v>0</v>
      </c>
      <c r="G1355" s="23" t="b">
        <v>0</v>
      </c>
      <c r="H1355" s="23" t="b">
        <v>0</v>
      </c>
      <c r="I1355" s="23" t="b">
        <v>1</v>
      </c>
      <c r="J1355" s="23" t="b">
        <v>0</v>
      </c>
      <c r="K1355" s="23" t="b">
        <v>1</v>
      </c>
      <c r="L1355" s="23" t="b">
        <v>0</v>
      </c>
      <c r="M1355" s="23" t="b">
        <v>1</v>
      </c>
      <c r="N1355" s="23" t="b">
        <v>1</v>
      </c>
      <c r="O1355" s="51"/>
    </row>
    <row r="1356">
      <c r="A1356" s="23" t="s">
        <v>2257</v>
      </c>
      <c r="B1356" s="23" t="b">
        <v>1</v>
      </c>
      <c r="C1356" s="23" t="b">
        <v>1</v>
      </c>
      <c r="D1356" s="23" t="b">
        <v>1</v>
      </c>
      <c r="E1356" s="23" t="b">
        <v>0</v>
      </c>
      <c r="F1356" s="23" t="b">
        <v>0</v>
      </c>
      <c r="G1356" s="23" t="b">
        <v>1</v>
      </c>
      <c r="H1356" s="23" t="b">
        <v>1</v>
      </c>
      <c r="I1356" s="23" t="b">
        <v>1</v>
      </c>
      <c r="J1356" s="23" t="b">
        <v>0</v>
      </c>
      <c r="K1356" s="23" t="b">
        <v>1</v>
      </c>
      <c r="L1356" s="23" t="b">
        <v>0</v>
      </c>
      <c r="M1356" s="23" t="b">
        <v>1</v>
      </c>
      <c r="N1356" s="23" t="b">
        <v>1</v>
      </c>
      <c r="O1356" s="51"/>
    </row>
    <row r="1357">
      <c r="A1357" s="23" t="s">
        <v>6483</v>
      </c>
      <c r="B1357" s="23" t="b">
        <v>1</v>
      </c>
      <c r="C1357" s="23" t="b">
        <v>1</v>
      </c>
      <c r="D1357" s="23" t="b">
        <v>1</v>
      </c>
      <c r="E1357" s="23" t="b">
        <v>0</v>
      </c>
      <c r="F1357" s="23" t="b">
        <v>0</v>
      </c>
      <c r="G1357" s="23" t="b">
        <v>0</v>
      </c>
      <c r="H1357" s="23" t="b">
        <v>0</v>
      </c>
      <c r="I1357" s="23" t="b">
        <v>1</v>
      </c>
      <c r="J1357" s="23" t="b">
        <v>1</v>
      </c>
      <c r="K1357" s="23" t="b">
        <v>1</v>
      </c>
      <c r="L1357" s="23" t="b">
        <v>1</v>
      </c>
      <c r="M1357" s="23" t="b">
        <v>1</v>
      </c>
      <c r="N1357" s="23" t="b">
        <v>1</v>
      </c>
      <c r="O1357" s="51"/>
    </row>
    <row r="1358">
      <c r="A1358" s="23" t="s">
        <v>13582</v>
      </c>
      <c r="B1358" s="23" t="b">
        <v>0</v>
      </c>
      <c r="C1358" s="23" t="b">
        <v>0</v>
      </c>
      <c r="D1358" s="23" t="b">
        <v>0</v>
      </c>
      <c r="E1358" s="23" t="b">
        <v>0</v>
      </c>
      <c r="F1358" s="23" t="b">
        <v>0</v>
      </c>
      <c r="G1358" s="23" t="b">
        <v>0</v>
      </c>
      <c r="H1358" s="23" t="b">
        <v>0</v>
      </c>
      <c r="I1358" s="23" t="b">
        <v>1</v>
      </c>
      <c r="J1358" s="23" t="b">
        <v>0</v>
      </c>
      <c r="K1358" s="23" t="b">
        <v>0</v>
      </c>
      <c r="L1358" s="23" t="b">
        <v>0</v>
      </c>
      <c r="M1358" s="23" t="b">
        <v>0</v>
      </c>
      <c r="N1358" s="23" t="b">
        <v>0</v>
      </c>
      <c r="O1358" s="51"/>
    </row>
    <row r="1359">
      <c r="A1359" s="23" t="s">
        <v>239</v>
      </c>
      <c r="B1359" s="23" t="b">
        <v>1</v>
      </c>
      <c r="C1359" s="23" t="b">
        <v>1</v>
      </c>
      <c r="D1359" s="23" t="b">
        <v>1</v>
      </c>
      <c r="E1359" s="23" t="b">
        <v>0</v>
      </c>
      <c r="F1359" s="23" t="b">
        <v>0</v>
      </c>
      <c r="G1359" s="23" t="b">
        <v>0</v>
      </c>
      <c r="H1359" s="23" t="b">
        <v>0</v>
      </c>
      <c r="I1359" s="23" t="b">
        <v>1</v>
      </c>
      <c r="J1359" s="23" t="b">
        <v>1</v>
      </c>
      <c r="K1359" s="23" t="b">
        <v>1</v>
      </c>
      <c r="L1359" s="23" t="b">
        <v>1</v>
      </c>
      <c r="M1359" s="23" t="b">
        <v>1</v>
      </c>
      <c r="N1359" s="23" t="b">
        <v>1</v>
      </c>
      <c r="O1359" s="51"/>
    </row>
    <row r="1360">
      <c r="A1360" s="23" t="s">
        <v>8516</v>
      </c>
      <c r="B1360" s="23" t="b">
        <v>0</v>
      </c>
      <c r="C1360" s="23" t="b">
        <v>0</v>
      </c>
      <c r="D1360" s="23" t="b">
        <v>0</v>
      </c>
      <c r="E1360" s="23" t="b">
        <v>0</v>
      </c>
      <c r="F1360" s="23" t="b">
        <v>0</v>
      </c>
      <c r="G1360" s="23" t="b">
        <v>0</v>
      </c>
      <c r="H1360" s="23" t="b">
        <v>0</v>
      </c>
      <c r="I1360" s="23" t="b">
        <v>1</v>
      </c>
      <c r="J1360" s="23" t="b">
        <v>0</v>
      </c>
      <c r="K1360" s="23" t="b">
        <v>1</v>
      </c>
      <c r="L1360" s="23" t="b">
        <v>0</v>
      </c>
      <c r="M1360" s="23" t="b">
        <v>0</v>
      </c>
      <c r="N1360" s="23" t="b">
        <v>0</v>
      </c>
      <c r="O1360" s="51"/>
    </row>
    <row r="1361">
      <c r="A1361" s="23" t="s">
        <v>9411</v>
      </c>
      <c r="B1361" s="23" t="b">
        <v>1</v>
      </c>
      <c r="C1361" s="23" t="b">
        <v>1</v>
      </c>
      <c r="D1361" s="23" t="b">
        <v>1</v>
      </c>
      <c r="E1361" s="23" t="b">
        <v>0</v>
      </c>
      <c r="F1361" s="23" t="b">
        <v>0</v>
      </c>
      <c r="G1361" s="23" t="b">
        <v>0</v>
      </c>
      <c r="H1361" s="23" t="b">
        <v>0</v>
      </c>
      <c r="I1361" s="23" t="b">
        <v>1</v>
      </c>
      <c r="J1361" s="23" t="b">
        <v>1</v>
      </c>
      <c r="K1361" s="23" t="b">
        <v>1</v>
      </c>
      <c r="L1361" s="23" t="b">
        <v>1</v>
      </c>
      <c r="M1361" s="23" t="b">
        <v>1</v>
      </c>
      <c r="N1361" s="23" t="b">
        <v>1</v>
      </c>
      <c r="O1361" s="51"/>
    </row>
    <row r="1362">
      <c r="A1362" s="23" t="s">
        <v>7099</v>
      </c>
      <c r="B1362" s="23" t="b">
        <v>1</v>
      </c>
      <c r="C1362" s="23" t="b">
        <v>1</v>
      </c>
      <c r="D1362" s="23" t="b">
        <v>1</v>
      </c>
      <c r="E1362" s="23" t="b">
        <v>0</v>
      </c>
      <c r="F1362" s="23" t="b">
        <v>0</v>
      </c>
      <c r="G1362" s="23" t="b">
        <v>0</v>
      </c>
      <c r="H1362" s="23" t="b">
        <v>0</v>
      </c>
      <c r="I1362" s="23" t="b">
        <v>1</v>
      </c>
      <c r="J1362" s="23" t="b">
        <v>0</v>
      </c>
      <c r="K1362" s="23" t="b">
        <v>1</v>
      </c>
      <c r="L1362" s="23" t="b">
        <v>0</v>
      </c>
      <c r="M1362" s="23" t="b">
        <v>1</v>
      </c>
      <c r="N1362" s="23" t="b">
        <v>1</v>
      </c>
      <c r="O1362" s="51"/>
    </row>
    <row r="1363">
      <c r="A1363" s="23" t="s">
        <v>4455</v>
      </c>
      <c r="B1363" s="23" t="b">
        <v>1</v>
      </c>
      <c r="C1363" s="23" t="b">
        <v>1</v>
      </c>
      <c r="D1363" s="23" t="b">
        <v>1</v>
      </c>
      <c r="E1363" s="23" t="b">
        <v>0</v>
      </c>
      <c r="F1363" s="23" t="b">
        <v>0</v>
      </c>
      <c r="G1363" s="23" t="b">
        <v>0</v>
      </c>
      <c r="H1363" s="23" t="b">
        <v>0</v>
      </c>
      <c r="I1363" s="23" t="b">
        <v>1</v>
      </c>
      <c r="J1363" s="23" t="b">
        <v>0</v>
      </c>
      <c r="K1363" s="23" t="b">
        <v>1</v>
      </c>
      <c r="L1363" s="23" t="b">
        <v>0</v>
      </c>
      <c r="M1363" s="23" t="b">
        <v>1</v>
      </c>
      <c r="N1363" s="23" t="b">
        <v>1</v>
      </c>
      <c r="O1363" s="51"/>
    </row>
    <row r="1364">
      <c r="A1364" s="23" t="s">
        <v>8046</v>
      </c>
      <c r="B1364" s="23" t="b">
        <v>1</v>
      </c>
      <c r="C1364" s="23" t="b">
        <v>1</v>
      </c>
      <c r="D1364" s="23" t="b">
        <v>1</v>
      </c>
      <c r="E1364" s="23" t="b">
        <v>0</v>
      </c>
      <c r="F1364" s="23" t="b">
        <v>0</v>
      </c>
      <c r="G1364" s="23" t="b">
        <v>0</v>
      </c>
      <c r="H1364" s="23" t="b">
        <v>0</v>
      </c>
      <c r="I1364" s="23" t="b">
        <v>1</v>
      </c>
      <c r="J1364" s="23" t="b">
        <v>0</v>
      </c>
      <c r="K1364" s="23" t="b">
        <v>0</v>
      </c>
      <c r="L1364" s="23" t="b">
        <v>0</v>
      </c>
      <c r="M1364" s="23" t="b">
        <v>1</v>
      </c>
      <c r="N1364" s="23" t="b">
        <v>1</v>
      </c>
      <c r="O1364" s="51"/>
    </row>
    <row r="1365">
      <c r="A1365" s="23" t="s">
        <v>15555</v>
      </c>
      <c r="B1365" s="23" t="b">
        <v>0</v>
      </c>
      <c r="C1365" s="23" t="b">
        <v>0</v>
      </c>
      <c r="D1365" s="23" t="b">
        <v>0</v>
      </c>
      <c r="E1365" s="23" t="b">
        <v>0</v>
      </c>
      <c r="F1365" s="23" t="b">
        <v>0</v>
      </c>
      <c r="G1365" s="23" t="b">
        <v>0</v>
      </c>
      <c r="H1365" s="23" t="b">
        <v>0</v>
      </c>
      <c r="I1365" s="23" t="b">
        <v>0</v>
      </c>
      <c r="J1365" s="23" t="b">
        <v>0</v>
      </c>
      <c r="K1365" s="23" t="b">
        <v>0</v>
      </c>
      <c r="L1365" s="23" t="b">
        <v>0</v>
      </c>
      <c r="M1365" s="23" t="b">
        <v>1</v>
      </c>
      <c r="N1365" s="23" t="b">
        <v>0</v>
      </c>
      <c r="O1365" s="51"/>
    </row>
    <row r="1366">
      <c r="A1366" s="23" t="s">
        <v>6520</v>
      </c>
      <c r="B1366" s="23" t="b">
        <v>0</v>
      </c>
      <c r="C1366" s="23" t="b">
        <v>0</v>
      </c>
      <c r="D1366" s="23" t="b">
        <v>0</v>
      </c>
      <c r="E1366" s="23" t="b">
        <v>0</v>
      </c>
      <c r="F1366" s="23" t="b">
        <v>0</v>
      </c>
      <c r="G1366" s="23" t="b">
        <v>0</v>
      </c>
      <c r="H1366" s="23" t="b">
        <v>0</v>
      </c>
      <c r="I1366" s="23" t="b">
        <v>0</v>
      </c>
      <c r="J1366" s="23" t="b">
        <v>0</v>
      </c>
      <c r="K1366" s="23" t="b">
        <v>0</v>
      </c>
      <c r="L1366" s="23" t="b">
        <v>0</v>
      </c>
      <c r="M1366" s="23" t="b">
        <v>0</v>
      </c>
      <c r="N1366" s="23" t="b">
        <v>0</v>
      </c>
      <c r="O1366" s="51"/>
    </row>
    <row r="1367">
      <c r="A1367" s="23" t="s">
        <v>7384</v>
      </c>
      <c r="B1367" s="23" t="b">
        <v>1</v>
      </c>
      <c r="C1367" s="23" t="b">
        <v>1</v>
      </c>
      <c r="D1367" s="23" t="b">
        <v>1</v>
      </c>
      <c r="E1367" s="23" t="b">
        <v>0</v>
      </c>
      <c r="F1367" s="23" t="b">
        <v>0</v>
      </c>
      <c r="G1367" s="23" t="b">
        <v>0</v>
      </c>
      <c r="H1367" s="23" t="b">
        <v>0</v>
      </c>
      <c r="I1367" s="23" t="b">
        <v>1</v>
      </c>
      <c r="J1367" s="23" t="b">
        <v>0</v>
      </c>
      <c r="K1367" s="23" t="b">
        <v>1</v>
      </c>
      <c r="L1367" s="23" t="b">
        <v>0</v>
      </c>
      <c r="M1367" s="23" t="b">
        <v>1</v>
      </c>
      <c r="N1367" s="23" t="b">
        <v>1</v>
      </c>
      <c r="O1367" s="51"/>
    </row>
    <row r="1368">
      <c r="A1368" s="23" t="s">
        <v>10875</v>
      </c>
      <c r="B1368" s="23" t="b">
        <v>0</v>
      </c>
      <c r="C1368" s="23" t="b">
        <v>0</v>
      </c>
      <c r="D1368" s="23" t="b">
        <v>0</v>
      </c>
      <c r="E1368" s="23" t="b">
        <v>0</v>
      </c>
      <c r="F1368" s="23" t="b">
        <v>0</v>
      </c>
      <c r="G1368" s="23" t="b">
        <v>0</v>
      </c>
      <c r="H1368" s="23" t="b">
        <v>0</v>
      </c>
      <c r="I1368" s="23" t="b">
        <v>0</v>
      </c>
      <c r="J1368" s="23" t="b">
        <v>0</v>
      </c>
      <c r="K1368" s="23" t="b">
        <v>0</v>
      </c>
      <c r="L1368" s="23" t="b">
        <v>0</v>
      </c>
      <c r="M1368" s="23" t="b">
        <v>0</v>
      </c>
      <c r="N1368" s="23" t="b">
        <v>0</v>
      </c>
      <c r="O1368" s="51"/>
    </row>
    <row r="1369">
      <c r="A1369" s="23" t="s">
        <v>4571</v>
      </c>
      <c r="B1369" s="23" t="b">
        <v>1</v>
      </c>
      <c r="C1369" s="23" t="b">
        <v>1</v>
      </c>
      <c r="D1369" s="23" t="b">
        <v>1</v>
      </c>
      <c r="E1369" s="23" t="b">
        <v>0</v>
      </c>
      <c r="F1369" s="23" t="b">
        <v>0</v>
      </c>
      <c r="G1369" s="23" t="b">
        <v>0</v>
      </c>
      <c r="H1369" s="23" t="b">
        <v>0</v>
      </c>
      <c r="I1369" s="23" t="b">
        <v>1</v>
      </c>
      <c r="J1369" s="23" t="b">
        <v>0</v>
      </c>
      <c r="K1369" s="23" t="b">
        <v>1</v>
      </c>
      <c r="L1369" s="23" t="b">
        <v>0</v>
      </c>
      <c r="M1369" s="23" t="b">
        <v>1</v>
      </c>
      <c r="N1369" s="23" t="b">
        <v>1</v>
      </c>
      <c r="O1369" s="51"/>
    </row>
    <row r="1370">
      <c r="A1370" s="23" t="s">
        <v>16211</v>
      </c>
      <c r="B1370" s="23" t="b">
        <v>1</v>
      </c>
      <c r="C1370" s="23" t="b">
        <v>1</v>
      </c>
      <c r="D1370" s="23" t="b">
        <v>1</v>
      </c>
      <c r="E1370" s="23" t="b">
        <v>1</v>
      </c>
      <c r="F1370" s="23" t="b">
        <v>1</v>
      </c>
      <c r="G1370" s="23" t="b">
        <v>1</v>
      </c>
      <c r="H1370" s="23" t="b">
        <v>1</v>
      </c>
      <c r="I1370" s="23" t="b">
        <v>1</v>
      </c>
      <c r="J1370" s="23" t="b">
        <v>1</v>
      </c>
      <c r="K1370" s="23" t="b">
        <v>1</v>
      </c>
      <c r="L1370" s="23" t="b">
        <v>1</v>
      </c>
      <c r="M1370" s="23" t="b">
        <v>1</v>
      </c>
      <c r="N1370" s="23" t="b">
        <v>1</v>
      </c>
      <c r="O1370" s="51"/>
    </row>
    <row r="1371">
      <c r="A1371" s="23" t="s">
        <v>10731</v>
      </c>
      <c r="B1371" s="23" t="b">
        <v>1</v>
      </c>
      <c r="C1371" s="23" t="b">
        <v>1</v>
      </c>
      <c r="D1371" s="23" t="b">
        <v>1</v>
      </c>
      <c r="E1371" s="23" t="b">
        <v>0</v>
      </c>
      <c r="F1371" s="23" t="b">
        <v>0</v>
      </c>
      <c r="G1371" s="23" t="b">
        <v>1</v>
      </c>
      <c r="H1371" s="23" t="b">
        <v>1</v>
      </c>
      <c r="I1371" s="23" t="b">
        <v>1</v>
      </c>
      <c r="J1371" s="23" t="b">
        <v>0</v>
      </c>
      <c r="K1371" s="23" t="b">
        <v>1</v>
      </c>
      <c r="L1371" s="23" t="b">
        <v>0</v>
      </c>
      <c r="M1371" s="23" t="b">
        <v>1</v>
      </c>
      <c r="N1371" s="23" t="b">
        <v>1</v>
      </c>
      <c r="O1371" s="51"/>
    </row>
    <row r="1372">
      <c r="A1372" s="23" t="s">
        <v>16197</v>
      </c>
      <c r="B1372" s="23" t="b">
        <v>1</v>
      </c>
      <c r="C1372" s="23" t="b">
        <v>1</v>
      </c>
      <c r="D1372" s="23" t="b">
        <v>1</v>
      </c>
      <c r="E1372" s="23" t="b">
        <v>0</v>
      </c>
      <c r="F1372" s="23" t="b">
        <v>0</v>
      </c>
      <c r="G1372" s="23" t="b">
        <v>0</v>
      </c>
      <c r="H1372" s="23" t="b">
        <v>0</v>
      </c>
      <c r="I1372" s="23" t="b">
        <v>1</v>
      </c>
      <c r="J1372" s="23" t="b">
        <v>0</v>
      </c>
      <c r="K1372" s="23" t="b">
        <v>1</v>
      </c>
      <c r="L1372" s="23" t="b">
        <v>0</v>
      </c>
      <c r="M1372" s="23" t="b">
        <v>1</v>
      </c>
      <c r="N1372" s="23" t="b">
        <v>1</v>
      </c>
      <c r="O1372" s="51"/>
    </row>
    <row r="1373">
      <c r="A1373" s="23" t="s">
        <v>10898</v>
      </c>
      <c r="B1373" s="23" t="b">
        <v>1</v>
      </c>
      <c r="C1373" s="23" t="b">
        <v>1</v>
      </c>
      <c r="D1373" s="23" t="b">
        <v>1</v>
      </c>
      <c r="E1373" s="23" t="b">
        <v>0</v>
      </c>
      <c r="F1373" s="23" t="b">
        <v>0</v>
      </c>
      <c r="G1373" s="23" t="b">
        <v>1</v>
      </c>
      <c r="H1373" s="23" t="b">
        <v>1</v>
      </c>
      <c r="I1373" s="23" t="b">
        <v>1</v>
      </c>
      <c r="J1373" s="23" t="b">
        <v>0</v>
      </c>
      <c r="K1373" s="23" t="b">
        <v>1</v>
      </c>
      <c r="L1373" s="23" t="b">
        <v>0</v>
      </c>
      <c r="M1373" s="23" t="b">
        <v>1</v>
      </c>
      <c r="N1373" s="23" t="b">
        <v>1</v>
      </c>
      <c r="O1373" s="51"/>
    </row>
    <row r="1374">
      <c r="A1374" s="23" t="s">
        <v>241</v>
      </c>
      <c r="B1374" s="23" t="b">
        <v>1</v>
      </c>
      <c r="C1374" s="23" t="b">
        <v>1</v>
      </c>
      <c r="D1374" s="23" t="b">
        <v>1</v>
      </c>
      <c r="E1374" s="23" t="b">
        <v>0</v>
      </c>
      <c r="F1374" s="23" t="b">
        <v>0</v>
      </c>
      <c r="G1374" s="23" t="b">
        <v>0</v>
      </c>
      <c r="H1374" s="23" t="b">
        <v>0</v>
      </c>
      <c r="I1374" s="23" t="b">
        <v>1</v>
      </c>
      <c r="J1374" s="23" t="b">
        <v>0</v>
      </c>
      <c r="K1374" s="23" t="b">
        <v>1</v>
      </c>
      <c r="L1374" s="23" t="b">
        <v>0</v>
      </c>
      <c r="M1374" s="23" t="b">
        <v>1</v>
      </c>
      <c r="N1374" s="23" t="b">
        <v>1</v>
      </c>
      <c r="O1374" s="51"/>
    </row>
    <row r="1375">
      <c r="A1375" s="23" t="s">
        <v>9008</v>
      </c>
      <c r="B1375" s="23" t="b">
        <v>1</v>
      </c>
      <c r="C1375" s="23" t="b">
        <v>1</v>
      </c>
      <c r="D1375" s="23" t="b">
        <v>1</v>
      </c>
      <c r="E1375" s="23" t="b">
        <v>0</v>
      </c>
      <c r="F1375" s="23" t="b">
        <v>0</v>
      </c>
      <c r="G1375" s="23" t="b">
        <v>0</v>
      </c>
      <c r="H1375" s="23" t="b">
        <v>0</v>
      </c>
      <c r="I1375" s="23" t="b">
        <v>1</v>
      </c>
      <c r="J1375" s="23" t="b">
        <v>0</v>
      </c>
      <c r="K1375" s="23" t="b">
        <v>1</v>
      </c>
      <c r="L1375" s="23" t="b">
        <v>0</v>
      </c>
      <c r="M1375" s="23" t="b">
        <v>1</v>
      </c>
      <c r="N1375" s="23" t="b">
        <v>1</v>
      </c>
      <c r="O1375" s="51"/>
    </row>
    <row r="1376">
      <c r="A1376" s="23" t="s">
        <v>14319</v>
      </c>
      <c r="B1376" s="23" t="b">
        <v>1</v>
      </c>
      <c r="C1376" s="23" t="b">
        <v>1</v>
      </c>
      <c r="D1376" s="23" t="b">
        <v>1</v>
      </c>
      <c r="E1376" s="23" t="b">
        <v>1</v>
      </c>
      <c r="F1376" s="23" t="b">
        <v>1</v>
      </c>
      <c r="G1376" s="23" t="b">
        <v>1</v>
      </c>
      <c r="H1376" s="23" t="b">
        <v>1</v>
      </c>
      <c r="I1376" s="23" t="b">
        <v>1</v>
      </c>
      <c r="J1376" s="23" t="b">
        <v>1</v>
      </c>
      <c r="K1376" s="23" t="b">
        <v>1</v>
      </c>
      <c r="L1376" s="23" t="b">
        <v>1</v>
      </c>
      <c r="M1376" s="23" t="b">
        <v>1</v>
      </c>
      <c r="N1376" s="23" t="b">
        <v>1</v>
      </c>
      <c r="O1376" s="51"/>
    </row>
    <row r="1377">
      <c r="A1377" s="23" t="s">
        <v>8069</v>
      </c>
      <c r="B1377" s="23" t="b">
        <v>1</v>
      </c>
      <c r="C1377" s="23" t="b">
        <v>1</v>
      </c>
      <c r="D1377" s="23" t="b">
        <v>1</v>
      </c>
      <c r="E1377" s="23" t="b">
        <v>0</v>
      </c>
      <c r="F1377" s="23" t="b">
        <v>0</v>
      </c>
      <c r="G1377" s="23" t="b">
        <v>0</v>
      </c>
      <c r="H1377" s="23" t="b">
        <v>0</v>
      </c>
      <c r="I1377" s="23" t="b">
        <v>1</v>
      </c>
      <c r="J1377" s="23" t="b">
        <v>0</v>
      </c>
      <c r="K1377" s="23" t="b">
        <v>0</v>
      </c>
      <c r="L1377" s="23" t="b">
        <v>0</v>
      </c>
      <c r="M1377" s="23" t="b">
        <v>1</v>
      </c>
      <c r="N1377" s="23" t="b">
        <v>1</v>
      </c>
      <c r="O1377" s="51"/>
    </row>
    <row r="1378">
      <c r="A1378" s="23" t="s">
        <v>10203</v>
      </c>
      <c r="B1378" s="23" t="b">
        <v>1</v>
      </c>
      <c r="C1378" s="23" t="b">
        <v>1</v>
      </c>
      <c r="D1378" s="23" t="b">
        <v>1</v>
      </c>
      <c r="E1378" s="23" t="b">
        <v>0</v>
      </c>
      <c r="F1378" s="23" t="b">
        <v>0</v>
      </c>
      <c r="G1378" s="23" t="b">
        <v>0</v>
      </c>
      <c r="H1378" s="23" t="b">
        <v>0</v>
      </c>
      <c r="I1378" s="23" t="b">
        <v>1</v>
      </c>
      <c r="J1378" s="23" t="b">
        <v>0</v>
      </c>
      <c r="K1378" s="23" t="b">
        <v>1</v>
      </c>
      <c r="L1378" s="23" t="b">
        <v>0</v>
      </c>
      <c r="M1378" s="23" t="b">
        <v>1</v>
      </c>
      <c r="N1378" s="23" t="b">
        <v>1</v>
      </c>
      <c r="O1378" s="51"/>
    </row>
    <row r="1379">
      <c r="A1379" s="23" t="s">
        <v>14340</v>
      </c>
      <c r="B1379" s="23" t="b">
        <v>1</v>
      </c>
      <c r="C1379" s="23" t="b">
        <v>1</v>
      </c>
      <c r="D1379" s="23" t="b">
        <v>1</v>
      </c>
      <c r="E1379" s="23" t="b">
        <v>0</v>
      </c>
      <c r="F1379" s="23" t="b">
        <v>0</v>
      </c>
      <c r="G1379" s="23" t="b">
        <v>1</v>
      </c>
      <c r="H1379" s="23" t="b">
        <v>1</v>
      </c>
      <c r="I1379" s="23" t="b">
        <v>1</v>
      </c>
      <c r="J1379" s="23" t="b">
        <v>0</v>
      </c>
      <c r="K1379" s="23" t="b">
        <v>1</v>
      </c>
      <c r="L1379" s="23" t="b">
        <v>0</v>
      </c>
      <c r="M1379" s="23" t="b">
        <v>1</v>
      </c>
      <c r="N1379" s="23" t="b">
        <v>1</v>
      </c>
      <c r="O1379" s="51"/>
    </row>
    <row r="1380">
      <c r="A1380" s="23" t="s">
        <v>15566</v>
      </c>
      <c r="B1380" s="23" t="b">
        <v>1</v>
      </c>
      <c r="C1380" s="23" t="b">
        <v>1</v>
      </c>
      <c r="D1380" s="23" t="b">
        <v>1</v>
      </c>
      <c r="E1380" s="23" t="b">
        <v>0</v>
      </c>
      <c r="F1380" s="23" t="b">
        <v>0</v>
      </c>
      <c r="G1380" s="23" t="b">
        <v>0</v>
      </c>
      <c r="H1380" s="23" t="b">
        <v>0</v>
      </c>
      <c r="I1380" s="23" t="b">
        <v>1</v>
      </c>
      <c r="J1380" s="23" t="b">
        <v>1</v>
      </c>
      <c r="K1380" s="23" t="b">
        <v>1</v>
      </c>
      <c r="L1380" s="23" t="b">
        <v>1</v>
      </c>
      <c r="M1380" s="23" t="b">
        <v>1</v>
      </c>
      <c r="N1380" s="23" t="b">
        <v>1</v>
      </c>
      <c r="O1380" s="51"/>
    </row>
    <row r="1381">
      <c r="A1381" s="23" t="s">
        <v>7482</v>
      </c>
      <c r="B1381" s="23" t="b">
        <v>0</v>
      </c>
      <c r="C1381" s="23" t="b">
        <v>0</v>
      </c>
      <c r="D1381" s="23" t="b">
        <v>0</v>
      </c>
      <c r="E1381" s="23" t="b">
        <v>0</v>
      </c>
      <c r="F1381" s="23" t="b">
        <v>0</v>
      </c>
      <c r="G1381" s="23" t="b">
        <v>0</v>
      </c>
      <c r="H1381" s="23" t="b">
        <v>0</v>
      </c>
      <c r="I1381" s="23" t="b">
        <v>1</v>
      </c>
      <c r="J1381" s="23" t="b">
        <v>0</v>
      </c>
      <c r="K1381" s="23" t="b">
        <v>1</v>
      </c>
      <c r="L1381" s="23" t="b">
        <v>0</v>
      </c>
      <c r="M1381" s="23" t="b">
        <v>0</v>
      </c>
      <c r="N1381" s="23" t="b">
        <v>0</v>
      </c>
      <c r="O1381" s="51"/>
    </row>
    <row r="1382">
      <c r="A1382" s="23" t="s">
        <v>3033</v>
      </c>
      <c r="B1382" s="23" t="b">
        <v>0</v>
      </c>
      <c r="C1382" s="23" t="b">
        <v>0</v>
      </c>
      <c r="D1382" s="23" t="b">
        <v>0</v>
      </c>
      <c r="E1382" s="23" t="b">
        <v>0</v>
      </c>
      <c r="F1382" s="23" t="b">
        <v>0</v>
      </c>
      <c r="G1382" s="23" t="b">
        <v>0</v>
      </c>
      <c r="H1382" s="23" t="b">
        <v>0</v>
      </c>
      <c r="I1382" s="23" t="b">
        <v>1</v>
      </c>
      <c r="J1382" s="23" t="b">
        <v>0</v>
      </c>
      <c r="K1382" s="23" t="b">
        <v>0</v>
      </c>
      <c r="L1382" s="23" t="b">
        <v>0</v>
      </c>
      <c r="M1382" s="23" t="b">
        <v>0</v>
      </c>
      <c r="N1382" s="23" t="b">
        <v>0</v>
      </c>
      <c r="O1382" s="51"/>
    </row>
    <row r="1383">
      <c r="A1383" s="23" t="s">
        <v>8278</v>
      </c>
      <c r="B1383" s="23" t="b">
        <v>0</v>
      </c>
      <c r="C1383" s="23" t="b">
        <v>0</v>
      </c>
      <c r="D1383" s="23" t="b">
        <v>0</v>
      </c>
      <c r="E1383" s="23" t="b">
        <v>0</v>
      </c>
      <c r="F1383" s="23" t="b">
        <v>0</v>
      </c>
      <c r="G1383" s="23" t="b">
        <v>0</v>
      </c>
      <c r="H1383" s="23" t="b">
        <v>0</v>
      </c>
      <c r="I1383" s="23" t="b">
        <v>1</v>
      </c>
      <c r="J1383" s="23" t="b">
        <v>0</v>
      </c>
      <c r="K1383" s="23" t="b">
        <v>0</v>
      </c>
      <c r="L1383" s="23" t="b">
        <v>0</v>
      </c>
      <c r="M1383" s="23" t="b">
        <v>0</v>
      </c>
      <c r="N1383" s="23" t="b">
        <v>0</v>
      </c>
      <c r="O1383" s="51"/>
    </row>
    <row r="1384">
      <c r="A1384" s="23" t="s">
        <v>9133</v>
      </c>
      <c r="B1384" s="23" t="b">
        <v>1</v>
      </c>
      <c r="C1384" s="23" t="b">
        <v>1</v>
      </c>
      <c r="D1384" s="23" t="b">
        <v>1</v>
      </c>
      <c r="E1384" s="23" t="b">
        <v>1</v>
      </c>
      <c r="F1384" s="23" t="b">
        <v>1</v>
      </c>
      <c r="G1384" s="23" t="b">
        <v>1</v>
      </c>
      <c r="H1384" s="23" t="b">
        <v>1</v>
      </c>
      <c r="I1384" s="23" t="b">
        <v>1</v>
      </c>
      <c r="J1384" s="23" t="b">
        <v>1</v>
      </c>
      <c r="K1384" s="23" t="b">
        <v>1</v>
      </c>
      <c r="L1384" s="23" t="b">
        <v>1</v>
      </c>
      <c r="M1384" s="23" t="b">
        <v>1</v>
      </c>
      <c r="N1384" s="23" t="b">
        <v>1</v>
      </c>
      <c r="O1384" s="51"/>
    </row>
    <row r="1385">
      <c r="A1385" s="23" t="s">
        <v>5474</v>
      </c>
      <c r="B1385" s="23" t="b">
        <v>1</v>
      </c>
      <c r="C1385" s="23" t="b">
        <v>1</v>
      </c>
      <c r="D1385" s="23" t="b">
        <v>1</v>
      </c>
      <c r="E1385" s="23" t="b">
        <v>1</v>
      </c>
      <c r="F1385" s="23" t="b">
        <v>1</v>
      </c>
      <c r="G1385" s="23" t="b">
        <v>1</v>
      </c>
      <c r="H1385" s="23" t="b">
        <v>1</v>
      </c>
      <c r="I1385" s="23" t="b">
        <v>1</v>
      </c>
      <c r="J1385" s="23" t="b">
        <v>1</v>
      </c>
      <c r="K1385" s="23" t="b">
        <v>1</v>
      </c>
      <c r="L1385" s="23" t="b">
        <v>1</v>
      </c>
      <c r="M1385" s="23" t="b">
        <v>1</v>
      </c>
      <c r="N1385" s="23" t="b">
        <v>1</v>
      </c>
      <c r="O1385" s="51"/>
    </row>
    <row r="1386">
      <c r="A1386" s="23" t="s">
        <v>1678</v>
      </c>
      <c r="B1386" s="23" t="b">
        <v>1</v>
      </c>
      <c r="C1386" s="23" t="b">
        <v>1</v>
      </c>
      <c r="D1386" s="23" t="b">
        <v>0</v>
      </c>
      <c r="E1386" s="23" t="b">
        <v>0</v>
      </c>
      <c r="F1386" s="23" t="b">
        <v>0</v>
      </c>
      <c r="G1386" s="23" t="b">
        <v>1</v>
      </c>
      <c r="H1386" s="23" t="b">
        <v>1</v>
      </c>
      <c r="I1386" s="23" t="b">
        <v>1</v>
      </c>
      <c r="J1386" s="23" t="b">
        <v>1</v>
      </c>
      <c r="K1386" s="23" t="b">
        <v>1</v>
      </c>
      <c r="L1386" s="23" t="b">
        <v>1</v>
      </c>
      <c r="M1386" s="23" t="b">
        <v>1</v>
      </c>
      <c r="N1386" s="23" t="b">
        <v>1</v>
      </c>
      <c r="O1386" s="51"/>
    </row>
    <row r="1387">
      <c r="A1387" s="23" t="s">
        <v>7440</v>
      </c>
      <c r="B1387" s="23" t="b">
        <v>1</v>
      </c>
      <c r="C1387" s="23" t="b">
        <v>1</v>
      </c>
      <c r="D1387" s="23" t="b">
        <v>1</v>
      </c>
      <c r="E1387" s="23" t="b">
        <v>0</v>
      </c>
      <c r="F1387" s="23" t="b">
        <v>0</v>
      </c>
      <c r="G1387" s="23" t="b">
        <v>0</v>
      </c>
      <c r="H1387" s="23" t="b">
        <v>0</v>
      </c>
      <c r="I1387" s="23" t="b">
        <v>1</v>
      </c>
      <c r="J1387" s="23" t="b">
        <v>0</v>
      </c>
      <c r="K1387" s="23" t="b">
        <v>1</v>
      </c>
      <c r="L1387" s="23" t="b">
        <v>0</v>
      </c>
      <c r="M1387" s="23" t="b">
        <v>1</v>
      </c>
      <c r="N1387" s="23" t="b">
        <v>1</v>
      </c>
      <c r="O1387" s="51"/>
    </row>
    <row r="1388">
      <c r="A1388" s="23" t="s">
        <v>3041</v>
      </c>
      <c r="B1388" s="23" t="b">
        <v>0</v>
      </c>
      <c r="C1388" s="23" t="b">
        <v>0</v>
      </c>
      <c r="D1388" s="23" t="b">
        <v>0</v>
      </c>
      <c r="E1388" s="23" t="b">
        <v>0</v>
      </c>
      <c r="F1388" s="23" t="b">
        <v>0</v>
      </c>
      <c r="G1388" s="23" t="b">
        <v>0</v>
      </c>
      <c r="H1388" s="23" t="b">
        <v>0</v>
      </c>
      <c r="I1388" s="23" t="b">
        <v>1</v>
      </c>
      <c r="J1388" s="23" t="b">
        <v>0</v>
      </c>
      <c r="K1388" s="23" t="b">
        <v>0</v>
      </c>
      <c r="L1388" s="23" t="b">
        <v>0</v>
      </c>
      <c r="M1388" s="23" t="b">
        <v>0</v>
      </c>
      <c r="N1388" s="23" t="b">
        <v>0</v>
      </c>
      <c r="O1388" s="51"/>
    </row>
    <row r="1389">
      <c r="A1389" s="23" t="s">
        <v>11230</v>
      </c>
      <c r="B1389" s="23" t="b">
        <v>0</v>
      </c>
      <c r="C1389" s="23" t="b">
        <v>0</v>
      </c>
      <c r="D1389" s="23" t="b">
        <v>0</v>
      </c>
      <c r="E1389" s="23" t="b">
        <v>0</v>
      </c>
      <c r="F1389" s="23" t="b">
        <v>0</v>
      </c>
      <c r="G1389" s="23" t="b">
        <v>0</v>
      </c>
      <c r="H1389" s="23" t="b">
        <v>0</v>
      </c>
      <c r="I1389" s="23" t="b">
        <v>1</v>
      </c>
      <c r="J1389" s="23" t="b">
        <v>0</v>
      </c>
      <c r="K1389" s="23" t="b">
        <v>1</v>
      </c>
      <c r="L1389" s="23" t="b">
        <v>0</v>
      </c>
      <c r="M1389" s="23" t="b">
        <v>0</v>
      </c>
      <c r="N1389" s="23" t="b">
        <v>0</v>
      </c>
      <c r="O1389" s="51"/>
    </row>
    <row r="1390">
      <c r="A1390" s="23" t="s">
        <v>1779</v>
      </c>
      <c r="B1390" s="23" t="b">
        <v>0</v>
      </c>
      <c r="C1390" s="23" t="b">
        <v>0</v>
      </c>
      <c r="D1390" s="23" t="b">
        <v>0</v>
      </c>
      <c r="E1390" s="23" t="b">
        <v>0</v>
      </c>
      <c r="F1390" s="23" t="b">
        <v>0</v>
      </c>
      <c r="G1390" s="23" t="b">
        <v>0</v>
      </c>
      <c r="H1390" s="23" t="b">
        <v>0</v>
      </c>
      <c r="I1390" s="23" t="b">
        <v>0</v>
      </c>
      <c r="J1390" s="23" t="b">
        <v>0</v>
      </c>
      <c r="K1390" s="23" t="b">
        <v>0</v>
      </c>
      <c r="L1390" s="23" t="b">
        <v>0</v>
      </c>
      <c r="M1390" s="23" t="b">
        <v>1</v>
      </c>
      <c r="N1390" s="23" t="b">
        <v>0</v>
      </c>
      <c r="O1390" s="51"/>
    </row>
    <row r="1391">
      <c r="A1391" s="23" t="s">
        <v>242</v>
      </c>
      <c r="B1391" s="23" t="b">
        <v>1</v>
      </c>
      <c r="C1391" s="23" t="b">
        <v>1</v>
      </c>
      <c r="D1391" s="23" t="b">
        <v>1</v>
      </c>
      <c r="E1391" s="23" t="b">
        <v>0</v>
      </c>
      <c r="F1391" s="23" t="b">
        <v>0</v>
      </c>
      <c r="G1391" s="23" t="b">
        <v>0</v>
      </c>
      <c r="H1391" s="23" t="b">
        <v>0</v>
      </c>
      <c r="I1391" s="23" t="b">
        <v>1</v>
      </c>
      <c r="J1391" s="23" t="b">
        <v>0</v>
      </c>
      <c r="K1391" s="23" t="b">
        <v>1</v>
      </c>
      <c r="L1391" s="23" t="b">
        <v>0</v>
      </c>
      <c r="M1391" s="23" t="b">
        <v>1</v>
      </c>
      <c r="N1391" s="23" t="b">
        <v>1</v>
      </c>
      <c r="O1391" s="51"/>
    </row>
    <row r="1392">
      <c r="A1392" s="23" t="s">
        <v>6835</v>
      </c>
      <c r="B1392" s="23" t="b">
        <v>0</v>
      </c>
      <c r="C1392" s="23" t="b">
        <v>0</v>
      </c>
      <c r="D1392" s="23" t="b">
        <v>0</v>
      </c>
      <c r="E1392" s="23" t="b">
        <v>0</v>
      </c>
      <c r="F1392" s="23" t="b">
        <v>0</v>
      </c>
      <c r="G1392" s="23" t="b">
        <v>0</v>
      </c>
      <c r="H1392" s="23" t="b">
        <v>0</v>
      </c>
      <c r="I1392" s="23" t="b">
        <v>0</v>
      </c>
      <c r="J1392" s="23" t="b">
        <v>0</v>
      </c>
      <c r="K1392" s="23" t="b">
        <v>0</v>
      </c>
      <c r="L1392" s="23" t="b">
        <v>0</v>
      </c>
      <c r="M1392" s="23" t="b">
        <v>0</v>
      </c>
      <c r="N1392" s="23" t="b">
        <v>0</v>
      </c>
      <c r="O1392" s="51"/>
    </row>
    <row r="1393">
      <c r="A1393" s="23" t="s">
        <v>16721</v>
      </c>
      <c r="B1393" s="23" t="b">
        <v>1</v>
      </c>
      <c r="C1393" s="23" t="b">
        <v>1</v>
      </c>
      <c r="D1393" s="23" t="b">
        <v>1</v>
      </c>
      <c r="E1393" s="23" t="b">
        <v>0</v>
      </c>
      <c r="F1393" s="23" t="b">
        <v>0</v>
      </c>
      <c r="G1393" s="23" t="b">
        <v>0</v>
      </c>
      <c r="H1393" s="23" t="b">
        <v>0</v>
      </c>
      <c r="I1393" s="23" t="b">
        <v>1</v>
      </c>
      <c r="J1393" s="23" t="b">
        <v>0</v>
      </c>
      <c r="K1393" s="23" t="b">
        <v>1</v>
      </c>
      <c r="L1393" s="23" t="b">
        <v>0</v>
      </c>
      <c r="M1393" s="23" t="b">
        <v>1</v>
      </c>
      <c r="N1393" s="23" t="b">
        <v>1</v>
      </c>
      <c r="O1393" s="51"/>
    </row>
    <row r="1394">
      <c r="A1394" s="23" t="s">
        <v>2543</v>
      </c>
      <c r="B1394" s="23" t="b">
        <v>1</v>
      </c>
      <c r="C1394" s="23" t="b">
        <v>1</v>
      </c>
      <c r="D1394" s="23" t="b">
        <v>1</v>
      </c>
      <c r="E1394" s="23" t="b">
        <v>0</v>
      </c>
      <c r="F1394" s="23" t="b">
        <v>0</v>
      </c>
      <c r="G1394" s="23" t="b">
        <v>0</v>
      </c>
      <c r="H1394" s="23" t="b">
        <v>0</v>
      </c>
      <c r="I1394" s="23" t="b">
        <v>1</v>
      </c>
      <c r="J1394" s="23" t="b">
        <v>1</v>
      </c>
      <c r="K1394" s="23" t="b">
        <v>1</v>
      </c>
      <c r="L1394" s="23" t="b">
        <v>1</v>
      </c>
      <c r="M1394" s="23" t="b">
        <v>1</v>
      </c>
      <c r="N1394" s="23" t="b">
        <v>1</v>
      </c>
      <c r="O1394" s="51"/>
    </row>
    <row r="1395">
      <c r="A1395" s="23" t="s">
        <v>4474</v>
      </c>
      <c r="B1395" s="23" t="b">
        <v>1</v>
      </c>
      <c r="C1395" s="23" t="b">
        <v>1</v>
      </c>
      <c r="D1395" s="23" t="b">
        <v>1</v>
      </c>
      <c r="E1395" s="23" t="b">
        <v>0</v>
      </c>
      <c r="F1395" s="23" t="b">
        <v>0</v>
      </c>
      <c r="G1395" s="23" t="b">
        <v>0</v>
      </c>
      <c r="H1395" s="23" t="b">
        <v>0</v>
      </c>
      <c r="I1395" s="23" t="b">
        <v>1</v>
      </c>
      <c r="J1395" s="23" t="b">
        <v>1</v>
      </c>
      <c r="K1395" s="23" t="b">
        <v>1</v>
      </c>
      <c r="L1395" s="23" t="b">
        <v>1</v>
      </c>
      <c r="M1395" s="23" t="b">
        <v>1</v>
      </c>
      <c r="N1395" s="23" t="b">
        <v>1</v>
      </c>
      <c r="O1395" s="51"/>
    </row>
    <row r="1396">
      <c r="A1396" s="23" t="s">
        <v>9366</v>
      </c>
      <c r="B1396" s="23" t="b">
        <v>1</v>
      </c>
      <c r="C1396" s="23" t="b">
        <v>1</v>
      </c>
      <c r="D1396" s="23" t="b">
        <v>1</v>
      </c>
      <c r="E1396" s="23" t="b">
        <v>0</v>
      </c>
      <c r="F1396" s="23" t="b">
        <v>0</v>
      </c>
      <c r="G1396" s="23" t="b">
        <v>0</v>
      </c>
      <c r="H1396" s="23" t="b">
        <v>0</v>
      </c>
      <c r="I1396" s="23" t="b">
        <v>1</v>
      </c>
      <c r="J1396" s="23" t="b">
        <v>0</v>
      </c>
      <c r="K1396" s="23" t="b">
        <v>1</v>
      </c>
      <c r="L1396" s="23" t="b">
        <v>0</v>
      </c>
      <c r="M1396" s="23" t="b">
        <v>1</v>
      </c>
      <c r="N1396" s="23" t="b">
        <v>1</v>
      </c>
      <c r="O1396" s="51"/>
    </row>
    <row r="1397">
      <c r="A1397" s="23" t="s">
        <v>9662</v>
      </c>
      <c r="B1397" s="23" t="b">
        <v>1</v>
      </c>
      <c r="C1397" s="23" t="b">
        <v>1</v>
      </c>
      <c r="D1397" s="23" t="b">
        <v>1</v>
      </c>
      <c r="E1397" s="23" t="b">
        <v>0</v>
      </c>
      <c r="F1397" s="23" t="b">
        <v>0</v>
      </c>
      <c r="G1397" s="23" t="b">
        <v>0</v>
      </c>
      <c r="H1397" s="23" t="b">
        <v>0</v>
      </c>
      <c r="I1397" s="23" t="b">
        <v>1</v>
      </c>
      <c r="J1397" s="23" t="b">
        <v>0</v>
      </c>
      <c r="K1397" s="23" t="b">
        <v>0</v>
      </c>
      <c r="L1397" s="23" t="b">
        <v>0</v>
      </c>
      <c r="M1397" s="23" t="b">
        <v>1</v>
      </c>
      <c r="N1397" s="23" t="b">
        <v>1</v>
      </c>
      <c r="O1397" s="51"/>
    </row>
    <row r="1398">
      <c r="A1398" s="23" t="s">
        <v>10384</v>
      </c>
      <c r="B1398" s="23" t="b">
        <v>1</v>
      </c>
      <c r="C1398" s="23" t="b">
        <v>1</v>
      </c>
      <c r="D1398" s="23" t="b">
        <v>1</v>
      </c>
      <c r="E1398" s="23" t="b">
        <v>0</v>
      </c>
      <c r="F1398" s="23" t="b">
        <v>0</v>
      </c>
      <c r="G1398" s="23" t="b">
        <v>0</v>
      </c>
      <c r="H1398" s="23" t="b">
        <v>0</v>
      </c>
      <c r="I1398" s="23" t="b">
        <v>1</v>
      </c>
      <c r="J1398" s="23" t="b">
        <v>0</v>
      </c>
      <c r="K1398" s="23" t="b">
        <v>1</v>
      </c>
      <c r="L1398" s="23" t="b">
        <v>0</v>
      </c>
      <c r="M1398" s="23" t="b">
        <v>1</v>
      </c>
      <c r="N1398" s="23" t="b">
        <v>1</v>
      </c>
      <c r="O1398" s="51"/>
    </row>
    <row r="1399">
      <c r="A1399" s="23" t="s">
        <v>11277</v>
      </c>
      <c r="B1399" s="23" t="b">
        <v>1</v>
      </c>
      <c r="C1399" s="23" t="b">
        <v>1</v>
      </c>
      <c r="D1399" s="23" t="b">
        <v>1</v>
      </c>
      <c r="E1399" s="23" t="b">
        <v>0</v>
      </c>
      <c r="F1399" s="23" t="b">
        <v>0</v>
      </c>
      <c r="G1399" s="23" t="b">
        <v>1</v>
      </c>
      <c r="H1399" s="23" t="b">
        <v>1</v>
      </c>
      <c r="I1399" s="23" t="b">
        <v>1</v>
      </c>
      <c r="J1399" s="23" t="b">
        <v>0</v>
      </c>
      <c r="K1399" s="23" t="b">
        <v>1</v>
      </c>
      <c r="L1399" s="23" t="b">
        <v>0</v>
      </c>
      <c r="M1399" s="23" t="b">
        <v>1</v>
      </c>
      <c r="N1399" s="23" t="b">
        <v>1</v>
      </c>
      <c r="O1399" s="51"/>
    </row>
    <row r="1400">
      <c r="A1400" s="23" t="s">
        <v>13390</v>
      </c>
      <c r="B1400" s="23" t="b">
        <v>1</v>
      </c>
      <c r="C1400" s="23" t="b">
        <v>1</v>
      </c>
      <c r="D1400" s="23" t="b">
        <v>1</v>
      </c>
      <c r="E1400" s="23" t="b">
        <v>0</v>
      </c>
      <c r="F1400" s="23" t="b">
        <v>0</v>
      </c>
      <c r="G1400" s="23" t="b">
        <v>1</v>
      </c>
      <c r="H1400" s="23" t="b">
        <v>1</v>
      </c>
      <c r="I1400" s="23" t="b">
        <v>1</v>
      </c>
      <c r="J1400" s="23" t="b">
        <v>0</v>
      </c>
      <c r="K1400" s="23" t="b">
        <v>1</v>
      </c>
      <c r="L1400" s="23" t="b">
        <v>0</v>
      </c>
      <c r="M1400" s="23" t="b">
        <v>1</v>
      </c>
      <c r="N1400" s="23" t="b">
        <v>1</v>
      </c>
      <c r="O1400" s="51"/>
    </row>
    <row r="1401">
      <c r="A1401" s="23" t="s">
        <v>14776</v>
      </c>
      <c r="B1401" s="23" t="b">
        <v>1</v>
      </c>
      <c r="C1401" s="23" t="b">
        <v>1</v>
      </c>
      <c r="D1401" s="23" t="b">
        <v>1</v>
      </c>
      <c r="E1401" s="23" t="b">
        <v>0</v>
      </c>
      <c r="F1401" s="23" t="b">
        <v>0</v>
      </c>
      <c r="G1401" s="23" t="b">
        <v>1</v>
      </c>
      <c r="H1401" s="23" t="b">
        <v>1</v>
      </c>
      <c r="I1401" s="23" t="b">
        <v>1</v>
      </c>
      <c r="J1401" s="23" t="b">
        <v>0</v>
      </c>
      <c r="K1401" s="23" t="b">
        <v>1</v>
      </c>
      <c r="L1401" s="23" t="b">
        <v>0</v>
      </c>
      <c r="M1401" s="23" t="b">
        <v>1</v>
      </c>
      <c r="N1401" s="23" t="b">
        <v>1</v>
      </c>
      <c r="O1401" s="51"/>
    </row>
    <row r="1402">
      <c r="A1402" s="23" t="s">
        <v>10964</v>
      </c>
      <c r="B1402" s="23" t="b">
        <v>1</v>
      </c>
      <c r="C1402" s="23" t="b">
        <v>1</v>
      </c>
      <c r="D1402" s="23" t="b">
        <v>1</v>
      </c>
      <c r="E1402" s="23" t="b">
        <v>0</v>
      </c>
      <c r="F1402" s="23" t="b">
        <v>0</v>
      </c>
      <c r="G1402" s="23" t="b">
        <v>0</v>
      </c>
      <c r="H1402" s="23" t="b">
        <v>0</v>
      </c>
      <c r="I1402" s="23" t="b">
        <v>1</v>
      </c>
      <c r="J1402" s="23" t="b">
        <v>1</v>
      </c>
      <c r="K1402" s="23" t="b">
        <v>1</v>
      </c>
      <c r="L1402" s="23" t="b">
        <v>1</v>
      </c>
      <c r="M1402" s="23" t="b">
        <v>1</v>
      </c>
      <c r="N1402" s="23" t="b">
        <v>1</v>
      </c>
      <c r="O1402" s="51"/>
    </row>
    <row r="1403">
      <c r="A1403" s="23" t="s">
        <v>9664</v>
      </c>
      <c r="B1403" s="23" t="b">
        <v>1</v>
      </c>
      <c r="C1403" s="23" t="b">
        <v>1</v>
      </c>
      <c r="D1403" s="23" t="b">
        <v>1</v>
      </c>
      <c r="E1403" s="23" t="b">
        <v>0</v>
      </c>
      <c r="F1403" s="23" t="b">
        <v>0</v>
      </c>
      <c r="G1403" s="23" t="b">
        <v>0</v>
      </c>
      <c r="H1403" s="23" t="b">
        <v>0</v>
      </c>
      <c r="I1403" s="23" t="b">
        <v>1</v>
      </c>
      <c r="J1403" s="23" t="b">
        <v>1</v>
      </c>
      <c r="K1403" s="23" t="b">
        <v>1</v>
      </c>
      <c r="L1403" s="23" t="b">
        <v>1</v>
      </c>
      <c r="M1403" s="23" t="b">
        <v>1</v>
      </c>
      <c r="N1403" s="23" t="b">
        <v>1</v>
      </c>
      <c r="O1403" s="51"/>
    </row>
    <row r="1404">
      <c r="A1404" s="23" t="s">
        <v>243</v>
      </c>
      <c r="B1404" s="23" t="b">
        <v>1</v>
      </c>
      <c r="C1404" s="23" t="b">
        <v>1</v>
      </c>
      <c r="D1404" s="23" t="b">
        <v>1</v>
      </c>
      <c r="E1404" s="23" t="b">
        <v>0</v>
      </c>
      <c r="F1404" s="23" t="b">
        <v>0</v>
      </c>
      <c r="G1404" s="23" t="b">
        <v>0</v>
      </c>
      <c r="H1404" s="23" t="b">
        <v>0</v>
      </c>
      <c r="I1404" s="23" t="b">
        <v>1</v>
      </c>
      <c r="J1404" s="23" t="b">
        <v>0</v>
      </c>
      <c r="K1404" s="23" t="b">
        <v>1</v>
      </c>
      <c r="L1404" s="23" t="b">
        <v>0</v>
      </c>
      <c r="M1404" s="23" t="b">
        <v>1</v>
      </c>
      <c r="N1404" s="23" t="b">
        <v>1</v>
      </c>
      <c r="O1404" s="51"/>
    </row>
    <row r="1405">
      <c r="A1405" s="23" t="s">
        <v>7274</v>
      </c>
      <c r="B1405" s="23" t="b">
        <v>1</v>
      </c>
      <c r="C1405" s="23" t="b">
        <v>1</v>
      </c>
      <c r="D1405" s="23" t="b">
        <v>1</v>
      </c>
      <c r="E1405" s="23" t="b">
        <v>0</v>
      </c>
      <c r="F1405" s="23" t="b">
        <v>0</v>
      </c>
      <c r="G1405" s="23" t="b">
        <v>1</v>
      </c>
      <c r="H1405" s="23" t="b">
        <v>1</v>
      </c>
      <c r="I1405" s="23" t="b">
        <v>1</v>
      </c>
      <c r="J1405" s="23" t="b">
        <v>0</v>
      </c>
      <c r="K1405" s="23" t="b">
        <v>1</v>
      </c>
      <c r="L1405" s="23" t="b">
        <v>0</v>
      </c>
      <c r="M1405" s="23" t="b">
        <v>1</v>
      </c>
      <c r="N1405" s="23" t="b">
        <v>1</v>
      </c>
      <c r="O1405" s="51"/>
    </row>
    <row r="1406">
      <c r="A1406" s="23" t="s">
        <v>3726</v>
      </c>
      <c r="B1406" s="23" t="b">
        <v>1</v>
      </c>
      <c r="C1406" s="23" t="b">
        <v>1</v>
      </c>
      <c r="D1406" s="23" t="b">
        <v>1</v>
      </c>
      <c r="E1406" s="23" t="b">
        <v>0</v>
      </c>
      <c r="F1406" s="23" t="b">
        <v>0</v>
      </c>
      <c r="G1406" s="23" t="b">
        <v>1</v>
      </c>
      <c r="H1406" s="23" t="b">
        <v>1</v>
      </c>
      <c r="I1406" s="23" t="b">
        <v>1</v>
      </c>
      <c r="J1406" s="23" t="b">
        <v>0</v>
      </c>
      <c r="K1406" s="23" t="b">
        <v>1</v>
      </c>
      <c r="L1406" s="23" t="b">
        <v>0</v>
      </c>
      <c r="M1406" s="23" t="b">
        <v>1</v>
      </c>
      <c r="N1406" s="23" t="b">
        <v>1</v>
      </c>
      <c r="O1406" s="51"/>
    </row>
    <row r="1407">
      <c r="A1407" s="23" t="s">
        <v>14665</v>
      </c>
      <c r="B1407" s="23" t="b">
        <v>1</v>
      </c>
      <c r="C1407" s="23" t="b">
        <v>1</v>
      </c>
      <c r="D1407" s="23" t="b">
        <v>1</v>
      </c>
      <c r="E1407" s="23" t="b">
        <v>0</v>
      </c>
      <c r="F1407" s="23" t="b">
        <v>0</v>
      </c>
      <c r="G1407" s="23" t="b">
        <v>1</v>
      </c>
      <c r="H1407" s="23" t="b">
        <v>1</v>
      </c>
      <c r="I1407" s="23" t="b">
        <v>1</v>
      </c>
      <c r="J1407" s="23" t="b">
        <v>0</v>
      </c>
      <c r="K1407" s="23" t="b">
        <v>1</v>
      </c>
      <c r="L1407" s="23" t="b">
        <v>0</v>
      </c>
      <c r="M1407" s="23" t="b">
        <v>1</v>
      </c>
      <c r="N1407" s="23" t="b">
        <v>1</v>
      </c>
      <c r="O1407" s="51"/>
    </row>
    <row r="1408">
      <c r="A1408" s="23" t="s">
        <v>16630</v>
      </c>
      <c r="B1408" s="23" t="b">
        <v>0</v>
      </c>
      <c r="C1408" s="23" t="b">
        <v>0</v>
      </c>
      <c r="D1408" s="23" t="b">
        <v>0</v>
      </c>
      <c r="E1408" s="23" t="b">
        <v>0</v>
      </c>
      <c r="F1408" s="23" t="b">
        <v>0</v>
      </c>
      <c r="G1408" s="23" t="b">
        <v>0</v>
      </c>
      <c r="H1408" s="23" t="b">
        <v>0</v>
      </c>
      <c r="I1408" s="23" t="b">
        <v>0</v>
      </c>
      <c r="J1408" s="23" t="b">
        <v>0</v>
      </c>
      <c r="K1408" s="23" t="b">
        <v>0</v>
      </c>
      <c r="L1408" s="23" t="b">
        <v>0</v>
      </c>
      <c r="M1408" s="23" t="b">
        <v>1</v>
      </c>
      <c r="N1408" s="23" t="b">
        <v>0</v>
      </c>
      <c r="O1408" s="51"/>
    </row>
    <row r="1409">
      <c r="A1409" s="23" t="s">
        <v>16508</v>
      </c>
      <c r="B1409" s="23" t="b">
        <v>1</v>
      </c>
      <c r="C1409" s="23" t="b">
        <v>1</v>
      </c>
      <c r="D1409" s="23" t="b">
        <v>1</v>
      </c>
      <c r="E1409" s="23" t="b">
        <v>0</v>
      </c>
      <c r="F1409" s="23" t="b">
        <v>0</v>
      </c>
      <c r="G1409" s="23" t="b">
        <v>0</v>
      </c>
      <c r="H1409" s="23" t="b">
        <v>0</v>
      </c>
      <c r="I1409" s="23" t="b">
        <v>1</v>
      </c>
      <c r="J1409" s="23" t="b">
        <v>0</v>
      </c>
      <c r="K1409" s="23" t="b">
        <v>1</v>
      </c>
      <c r="L1409" s="23" t="b">
        <v>0</v>
      </c>
      <c r="M1409" s="23" t="b">
        <v>1</v>
      </c>
      <c r="N1409" s="23" t="b">
        <v>1</v>
      </c>
      <c r="O1409" s="51"/>
    </row>
    <row r="1410">
      <c r="A1410" s="23" t="s">
        <v>7838</v>
      </c>
      <c r="B1410" s="23" t="b">
        <v>0</v>
      </c>
      <c r="C1410" s="23" t="b">
        <v>0</v>
      </c>
      <c r="D1410" s="23" t="b">
        <v>0</v>
      </c>
      <c r="E1410" s="23" t="b">
        <v>0</v>
      </c>
      <c r="F1410" s="23" t="b">
        <v>0</v>
      </c>
      <c r="G1410" s="23" t="b">
        <v>0</v>
      </c>
      <c r="H1410" s="23" t="b">
        <v>0</v>
      </c>
      <c r="I1410" s="23" t="b">
        <v>0</v>
      </c>
      <c r="J1410" s="23" t="b">
        <v>0</v>
      </c>
      <c r="K1410" s="23" t="b">
        <v>0</v>
      </c>
      <c r="L1410" s="23" t="b">
        <v>0</v>
      </c>
      <c r="M1410" s="23" t="b">
        <v>0</v>
      </c>
      <c r="N1410" s="23" t="b">
        <v>0</v>
      </c>
      <c r="O1410" s="51"/>
    </row>
    <row r="1411">
      <c r="A1411" s="23" t="s">
        <v>10229</v>
      </c>
      <c r="B1411" s="23" t="b">
        <v>0</v>
      </c>
      <c r="C1411" s="23" t="b">
        <v>0</v>
      </c>
      <c r="D1411" s="23" t="b">
        <v>0</v>
      </c>
      <c r="E1411" s="23" t="b">
        <v>0</v>
      </c>
      <c r="F1411" s="23" t="b">
        <v>0</v>
      </c>
      <c r="G1411" s="23" t="b">
        <v>0</v>
      </c>
      <c r="H1411" s="23" t="b">
        <v>0</v>
      </c>
      <c r="I1411" s="23" t="b">
        <v>0</v>
      </c>
      <c r="J1411" s="23" t="b">
        <v>0</v>
      </c>
      <c r="K1411" s="23" t="b">
        <v>0</v>
      </c>
      <c r="L1411" s="23" t="b">
        <v>0</v>
      </c>
      <c r="M1411" s="23" t="b">
        <v>1</v>
      </c>
      <c r="N1411" s="23" t="b">
        <v>0</v>
      </c>
      <c r="O1411" s="51"/>
    </row>
    <row r="1412">
      <c r="A1412" s="23" t="s">
        <v>9045</v>
      </c>
      <c r="B1412" s="23" t="b">
        <v>1</v>
      </c>
      <c r="C1412" s="23" t="b">
        <v>1</v>
      </c>
      <c r="D1412" s="23" t="b">
        <v>1</v>
      </c>
      <c r="E1412" s="23" t="b">
        <v>0</v>
      </c>
      <c r="F1412" s="23" t="b">
        <v>0</v>
      </c>
      <c r="G1412" s="23" t="b">
        <v>0</v>
      </c>
      <c r="H1412" s="23" t="b">
        <v>0</v>
      </c>
      <c r="I1412" s="23" t="b">
        <v>1</v>
      </c>
      <c r="J1412" s="23" t="b">
        <v>1</v>
      </c>
      <c r="K1412" s="23" t="b">
        <v>1</v>
      </c>
      <c r="L1412" s="23" t="b">
        <v>1</v>
      </c>
      <c r="M1412" s="23" t="b">
        <v>1</v>
      </c>
      <c r="N1412" s="23" t="b">
        <v>1</v>
      </c>
      <c r="O1412" s="51"/>
    </row>
    <row r="1413">
      <c r="A1413" s="23" t="s">
        <v>5063</v>
      </c>
      <c r="B1413" s="23" t="b">
        <v>0</v>
      </c>
      <c r="C1413" s="23" t="b">
        <v>0</v>
      </c>
      <c r="D1413" s="23" t="b">
        <v>0</v>
      </c>
      <c r="E1413" s="23" t="b">
        <v>0</v>
      </c>
      <c r="F1413" s="23" t="b">
        <v>0</v>
      </c>
      <c r="G1413" s="23" t="b">
        <v>0</v>
      </c>
      <c r="H1413" s="23" t="b">
        <v>0</v>
      </c>
      <c r="I1413" s="23" t="b">
        <v>1</v>
      </c>
      <c r="J1413" s="23" t="b">
        <v>1</v>
      </c>
      <c r="K1413" s="23" t="b">
        <v>1</v>
      </c>
      <c r="L1413" s="23" t="b">
        <v>1</v>
      </c>
      <c r="M1413" s="23" t="b">
        <v>0</v>
      </c>
      <c r="N1413" s="23" t="b">
        <v>0</v>
      </c>
      <c r="O1413" s="51"/>
    </row>
    <row r="1414">
      <c r="A1414" s="23" t="s">
        <v>16756</v>
      </c>
      <c r="B1414" s="23" t="b">
        <v>0</v>
      </c>
      <c r="C1414" s="23" t="b">
        <v>0</v>
      </c>
      <c r="D1414" s="23" t="b">
        <v>0</v>
      </c>
      <c r="E1414" s="23" t="b">
        <v>0</v>
      </c>
      <c r="F1414" s="23" t="b">
        <v>0</v>
      </c>
      <c r="G1414" s="23" t="b">
        <v>0</v>
      </c>
      <c r="H1414" s="23" t="b">
        <v>0</v>
      </c>
      <c r="I1414" s="23" t="b">
        <v>0</v>
      </c>
      <c r="J1414" s="23" t="b">
        <v>0</v>
      </c>
      <c r="K1414" s="23" t="b">
        <v>0</v>
      </c>
      <c r="L1414" s="23" t="b">
        <v>0</v>
      </c>
      <c r="M1414" s="23" t="b">
        <v>1</v>
      </c>
      <c r="N1414" s="23" t="b">
        <v>0</v>
      </c>
      <c r="O1414" s="51"/>
    </row>
    <row r="1415">
      <c r="A1415" s="23" t="s">
        <v>7231</v>
      </c>
      <c r="B1415" s="23" t="b">
        <v>1</v>
      </c>
      <c r="C1415" s="23" t="b">
        <v>1</v>
      </c>
      <c r="D1415" s="23" t="b">
        <v>1</v>
      </c>
      <c r="E1415" s="23" t="b">
        <v>0</v>
      </c>
      <c r="F1415" s="23" t="b">
        <v>0</v>
      </c>
      <c r="G1415" s="23" t="b">
        <v>0</v>
      </c>
      <c r="H1415" s="23" t="b">
        <v>0</v>
      </c>
      <c r="I1415" s="23" t="b">
        <v>1</v>
      </c>
      <c r="J1415" s="23" t="b">
        <v>1</v>
      </c>
      <c r="K1415" s="23" t="b">
        <v>1</v>
      </c>
      <c r="L1415" s="23" t="b">
        <v>1</v>
      </c>
      <c r="M1415" s="23" t="b">
        <v>1</v>
      </c>
      <c r="N1415" s="23" t="b">
        <v>1</v>
      </c>
      <c r="O1415" s="51"/>
    </row>
    <row r="1416">
      <c r="A1416" s="23" t="s">
        <v>9697</v>
      </c>
      <c r="B1416" s="23" t="b">
        <v>0</v>
      </c>
      <c r="C1416" s="23" t="b">
        <v>0</v>
      </c>
      <c r="D1416" s="23" t="b">
        <v>0</v>
      </c>
      <c r="E1416" s="23" t="b">
        <v>0</v>
      </c>
      <c r="F1416" s="23" t="b">
        <v>0</v>
      </c>
      <c r="G1416" s="23" t="b">
        <v>0</v>
      </c>
      <c r="H1416" s="23" t="b">
        <v>0</v>
      </c>
      <c r="I1416" s="23" t="b">
        <v>0</v>
      </c>
      <c r="J1416" s="23" t="b">
        <v>0</v>
      </c>
      <c r="K1416" s="23" t="b">
        <v>0</v>
      </c>
      <c r="L1416" s="23" t="b">
        <v>0</v>
      </c>
      <c r="M1416" s="23" t="b">
        <v>0</v>
      </c>
      <c r="N1416" s="23" t="b">
        <v>0</v>
      </c>
      <c r="O1416" s="51"/>
    </row>
    <row r="1417">
      <c r="A1417" s="23" t="s">
        <v>2679</v>
      </c>
      <c r="B1417" s="23" t="b">
        <v>1</v>
      </c>
      <c r="C1417" s="23" t="b">
        <v>1</v>
      </c>
      <c r="D1417" s="23" t="b">
        <v>1</v>
      </c>
      <c r="E1417" s="23" t="b">
        <v>0</v>
      </c>
      <c r="F1417" s="23" t="b">
        <v>0</v>
      </c>
      <c r="G1417" s="23" t="b">
        <v>1</v>
      </c>
      <c r="H1417" s="23" t="b">
        <v>1</v>
      </c>
      <c r="I1417" s="23" t="b">
        <v>1</v>
      </c>
      <c r="J1417" s="23" t="b">
        <v>0</v>
      </c>
      <c r="K1417" s="23" t="b">
        <v>1</v>
      </c>
      <c r="L1417" s="23" t="b">
        <v>0</v>
      </c>
      <c r="M1417" s="23" t="b">
        <v>1</v>
      </c>
      <c r="N1417" s="23" t="b">
        <v>1</v>
      </c>
      <c r="O1417" s="51"/>
    </row>
    <row r="1418">
      <c r="A1418" s="23" t="s">
        <v>5059</v>
      </c>
      <c r="B1418" s="23" t="b">
        <v>0</v>
      </c>
      <c r="C1418" s="23" t="b">
        <v>0</v>
      </c>
      <c r="D1418" s="23" t="b">
        <v>0</v>
      </c>
      <c r="E1418" s="23" t="b">
        <v>0</v>
      </c>
      <c r="F1418" s="23" t="b">
        <v>0</v>
      </c>
      <c r="G1418" s="23" t="b">
        <v>0</v>
      </c>
      <c r="H1418" s="23" t="b">
        <v>0</v>
      </c>
      <c r="I1418" s="23" t="b">
        <v>0</v>
      </c>
      <c r="J1418" s="23" t="b">
        <v>0</v>
      </c>
      <c r="K1418" s="23" t="b">
        <v>0</v>
      </c>
      <c r="L1418" s="23" t="b">
        <v>0</v>
      </c>
      <c r="M1418" s="23" t="b">
        <v>1</v>
      </c>
      <c r="N1418" s="23" t="b">
        <v>0</v>
      </c>
      <c r="O1418" s="51"/>
    </row>
    <row r="1419">
      <c r="A1419" s="23" t="s">
        <v>6194</v>
      </c>
      <c r="B1419" s="23" t="b">
        <v>0</v>
      </c>
      <c r="C1419" s="23" t="b">
        <v>0</v>
      </c>
      <c r="D1419" s="23" t="b">
        <v>0</v>
      </c>
      <c r="E1419" s="23" t="b">
        <v>0</v>
      </c>
      <c r="F1419" s="23" t="b">
        <v>0</v>
      </c>
      <c r="G1419" s="23" t="b">
        <v>0</v>
      </c>
      <c r="H1419" s="23" t="b">
        <v>0</v>
      </c>
      <c r="I1419" s="23" t="b">
        <v>1</v>
      </c>
      <c r="J1419" s="23" t="b">
        <v>0</v>
      </c>
      <c r="K1419" s="23" t="b">
        <v>1</v>
      </c>
      <c r="L1419" s="23" t="b">
        <v>0</v>
      </c>
      <c r="M1419" s="23" t="b">
        <v>0</v>
      </c>
      <c r="N1419" s="23" t="b">
        <v>0</v>
      </c>
      <c r="O1419" s="51"/>
    </row>
    <row r="1420">
      <c r="A1420" s="23" t="s">
        <v>244</v>
      </c>
      <c r="B1420" s="23" t="b">
        <v>1</v>
      </c>
      <c r="C1420" s="23" t="b">
        <v>1</v>
      </c>
      <c r="D1420" s="23" t="b">
        <v>1</v>
      </c>
      <c r="E1420" s="23" t="b">
        <v>0</v>
      </c>
      <c r="F1420" s="23" t="b">
        <v>0</v>
      </c>
      <c r="G1420" s="23" t="b">
        <v>1</v>
      </c>
      <c r="H1420" s="23" t="b">
        <v>1</v>
      </c>
      <c r="I1420" s="23" t="b">
        <v>1</v>
      </c>
      <c r="J1420" s="23" t="b">
        <v>0</v>
      </c>
      <c r="K1420" s="23" t="b">
        <v>1</v>
      </c>
      <c r="L1420" s="23" t="b">
        <v>0</v>
      </c>
      <c r="M1420" s="23" t="b">
        <v>1</v>
      </c>
      <c r="N1420" s="23" t="b">
        <v>1</v>
      </c>
      <c r="O1420" s="51"/>
    </row>
    <row r="1421">
      <c r="A1421" s="23" t="s">
        <v>4425</v>
      </c>
      <c r="B1421" s="23" t="b">
        <v>1</v>
      </c>
      <c r="C1421" s="23" t="b">
        <v>1</v>
      </c>
      <c r="D1421" s="23" t="b">
        <v>1</v>
      </c>
      <c r="E1421" s="23" t="b">
        <v>0</v>
      </c>
      <c r="F1421" s="23" t="b">
        <v>0</v>
      </c>
      <c r="G1421" s="23" t="b">
        <v>0</v>
      </c>
      <c r="H1421" s="23" t="b">
        <v>0</v>
      </c>
      <c r="I1421" s="23" t="b">
        <v>1</v>
      </c>
      <c r="J1421" s="23" t="b">
        <v>0</v>
      </c>
      <c r="K1421" s="23" t="b">
        <v>1</v>
      </c>
      <c r="L1421" s="23" t="b">
        <v>0</v>
      </c>
      <c r="M1421" s="23" t="b">
        <v>1</v>
      </c>
      <c r="N1421" s="23" t="b">
        <v>1</v>
      </c>
      <c r="O1421" s="51"/>
    </row>
    <row r="1422">
      <c r="A1422" s="23" t="s">
        <v>245</v>
      </c>
      <c r="B1422" s="23" t="b">
        <v>0</v>
      </c>
      <c r="C1422" s="23" t="b">
        <v>0</v>
      </c>
      <c r="D1422" s="23" t="b">
        <v>0</v>
      </c>
      <c r="E1422" s="23" t="b">
        <v>0</v>
      </c>
      <c r="F1422" s="23" t="b">
        <v>0</v>
      </c>
      <c r="G1422" s="23" t="b">
        <v>0</v>
      </c>
      <c r="H1422" s="23" t="b">
        <v>0</v>
      </c>
      <c r="I1422" s="23" t="b">
        <v>0</v>
      </c>
      <c r="J1422" s="23" t="b">
        <v>0</v>
      </c>
      <c r="K1422" s="23" t="b">
        <v>0</v>
      </c>
      <c r="L1422" s="23" t="b">
        <v>0</v>
      </c>
      <c r="M1422" s="23" t="b">
        <v>1</v>
      </c>
      <c r="N1422" s="23" t="b">
        <v>0</v>
      </c>
      <c r="O1422" s="51"/>
    </row>
    <row r="1423">
      <c r="A1423" s="23" t="s">
        <v>4396</v>
      </c>
      <c r="B1423" s="23" t="b">
        <v>1</v>
      </c>
      <c r="C1423" s="23" t="b">
        <v>1</v>
      </c>
      <c r="D1423" s="23" t="b">
        <v>1</v>
      </c>
      <c r="E1423" s="23" t="b">
        <v>0</v>
      </c>
      <c r="F1423" s="23" t="b">
        <v>0</v>
      </c>
      <c r="G1423" s="23" t="b">
        <v>0</v>
      </c>
      <c r="H1423" s="23" t="b">
        <v>0</v>
      </c>
      <c r="I1423" s="23" t="b">
        <v>1</v>
      </c>
      <c r="J1423" s="23" t="b">
        <v>0</v>
      </c>
      <c r="K1423" s="23" t="b">
        <v>1</v>
      </c>
      <c r="L1423" s="23" t="b">
        <v>0</v>
      </c>
      <c r="M1423" s="23" t="b">
        <v>1</v>
      </c>
      <c r="N1423" s="23" t="b">
        <v>1</v>
      </c>
      <c r="O1423" s="51"/>
    </row>
    <row r="1424">
      <c r="A1424" s="23" t="s">
        <v>4240</v>
      </c>
      <c r="B1424" s="23" t="b">
        <v>1</v>
      </c>
      <c r="C1424" s="23" t="b">
        <v>1</v>
      </c>
      <c r="D1424" s="23" t="b">
        <v>1</v>
      </c>
      <c r="E1424" s="23" t="b">
        <v>0</v>
      </c>
      <c r="F1424" s="23" t="b">
        <v>0</v>
      </c>
      <c r="G1424" s="23" t="b">
        <v>1</v>
      </c>
      <c r="H1424" s="23" t="b">
        <v>1</v>
      </c>
      <c r="I1424" s="23" t="b">
        <v>1</v>
      </c>
      <c r="J1424" s="23" t="b">
        <v>0</v>
      </c>
      <c r="K1424" s="23" t="b">
        <v>1</v>
      </c>
      <c r="L1424" s="23" t="b">
        <v>0</v>
      </c>
      <c r="M1424" s="23" t="b">
        <v>1</v>
      </c>
      <c r="N1424" s="23" t="b">
        <v>1</v>
      </c>
      <c r="O1424" s="51"/>
    </row>
    <row r="1425">
      <c r="A1425" s="23" t="s">
        <v>358</v>
      </c>
      <c r="B1425" s="23" t="b">
        <v>1</v>
      </c>
      <c r="C1425" s="23" t="b">
        <v>1</v>
      </c>
      <c r="D1425" s="23" t="b">
        <v>1</v>
      </c>
      <c r="E1425" s="23" t="b">
        <v>0</v>
      </c>
      <c r="F1425" s="23" t="b">
        <v>0</v>
      </c>
      <c r="G1425" s="23" t="b">
        <v>1</v>
      </c>
      <c r="H1425" s="23" t="b">
        <v>1</v>
      </c>
      <c r="I1425" s="23" t="b">
        <v>1</v>
      </c>
      <c r="J1425" s="23" t="b">
        <v>0</v>
      </c>
      <c r="K1425" s="23" t="b">
        <v>1</v>
      </c>
      <c r="L1425" s="23" t="b">
        <v>0</v>
      </c>
      <c r="M1425" s="23" t="b">
        <v>1</v>
      </c>
      <c r="N1425" s="23" t="b">
        <v>1</v>
      </c>
      <c r="O1425" s="51"/>
    </row>
    <row r="1426">
      <c r="A1426" s="23" t="s">
        <v>12123</v>
      </c>
      <c r="B1426" s="23" t="b">
        <v>0</v>
      </c>
      <c r="C1426" s="23" t="b">
        <v>0</v>
      </c>
      <c r="D1426" s="23" t="b">
        <v>0</v>
      </c>
      <c r="E1426" s="23" t="b">
        <v>0</v>
      </c>
      <c r="F1426" s="23" t="b">
        <v>0</v>
      </c>
      <c r="G1426" s="23" t="b">
        <v>0</v>
      </c>
      <c r="H1426" s="23" t="b">
        <v>0</v>
      </c>
      <c r="I1426" s="23" t="b">
        <v>1</v>
      </c>
      <c r="J1426" s="23" t="b">
        <v>0</v>
      </c>
      <c r="K1426" s="23" t="b">
        <v>1</v>
      </c>
      <c r="L1426" s="23" t="b">
        <v>0</v>
      </c>
      <c r="M1426" s="23" t="b">
        <v>0</v>
      </c>
      <c r="N1426" s="23" t="b">
        <v>0</v>
      </c>
      <c r="O1426" s="51"/>
    </row>
    <row r="1427">
      <c r="A1427" s="23" t="s">
        <v>16190</v>
      </c>
      <c r="B1427" s="23" t="b">
        <v>1</v>
      </c>
      <c r="C1427" s="23" t="b">
        <v>1</v>
      </c>
      <c r="D1427" s="23" t="b">
        <v>1</v>
      </c>
      <c r="E1427" s="23" t="b">
        <v>1</v>
      </c>
      <c r="F1427" s="23" t="b">
        <v>1</v>
      </c>
      <c r="G1427" s="23" t="b">
        <v>1</v>
      </c>
      <c r="H1427" s="23" t="b">
        <v>1</v>
      </c>
      <c r="I1427" s="23" t="b">
        <v>1</v>
      </c>
      <c r="J1427" s="23" t="b">
        <v>1</v>
      </c>
      <c r="K1427" s="23" t="b">
        <v>1</v>
      </c>
      <c r="L1427" s="23" t="b">
        <v>1</v>
      </c>
      <c r="M1427" s="23" t="b">
        <v>1</v>
      </c>
      <c r="N1427" s="23" t="b">
        <v>1</v>
      </c>
      <c r="O1427" s="51"/>
    </row>
    <row r="1428">
      <c r="A1428" s="23" t="s">
        <v>247</v>
      </c>
      <c r="B1428" s="23" t="b">
        <v>1</v>
      </c>
      <c r="C1428" s="23" t="b">
        <v>1</v>
      </c>
      <c r="D1428" s="23" t="b">
        <v>1</v>
      </c>
      <c r="E1428" s="23" t="b">
        <v>0</v>
      </c>
      <c r="F1428" s="23" t="b">
        <v>0</v>
      </c>
      <c r="G1428" s="23" t="b">
        <v>1</v>
      </c>
      <c r="H1428" s="23" t="b">
        <v>1</v>
      </c>
      <c r="I1428" s="23" t="b">
        <v>1</v>
      </c>
      <c r="J1428" s="23" t="b">
        <v>0</v>
      </c>
      <c r="K1428" s="23" t="b">
        <v>1</v>
      </c>
      <c r="L1428" s="23" t="b">
        <v>0</v>
      </c>
      <c r="M1428" s="23" t="b">
        <v>1</v>
      </c>
      <c r="N1428" s="23" t="b">
        <v>1</v>
      </c>
      <c r="O1428" s="51"/>
    </row>
    <row r="1429">
      <c r="A1429" s="23" t="s">
        <v>16149</v>
      </c>
      <c r="B1429" s="23" t="b">
        <v>1</v>
      </c>
      <c r="C1429" s="23" t="b">
        <v>1</v>
      </c>
      <c r="D1429" s="23" t="b">
        <v>1</v>
      </c>
      <c r="E1429" s="23" t="b">
        <v>0</v>
      </c>
      <c r="F1429" s="23" t="b">
        <v>0</v>
      </c>
      <c r="G1429" s="23" t="b">
        <v>0</v>
      </c>
      <c r="H1429" s="23" t="b">
        <v>0</v>
      </c>
      <c r="I1429" s="23" t="b">
        <v>1</v>
      </c>
      <c r="J1429" s="23" t="b">
        <v>0</v>
      </c>
      <c r="K1429" s="23" t="b">
        <v>1</v>
      </c>
      <c r="L1429" s="23" t="b">
        <v>0</v>
      </c>
      <c r="M1429" s="23" t="b">
        <v>1</v>
      </c>
      <c r="N1429" s="23" t="b">
        <v>1</v>
      </c>
      <c r="O1429" s="51"/>
    </row>
    <row r="1430">
      <c r="A1430" s="23" t="s">
        <v>3074</v>
      </c>
      <c r="B1430" s="23" t="b">
        <v>1</v>
      </c>
      <c r="C1430" s="23" t="b">
        <v>1</v>
      </c>
      <c r="D1430" s="23" t="b">
        <v>1</v>
      </c>
      <c r="E1430" s="23" t="b">
        <v>0</v>
      </c>
      <c r="F1430" s="23" t="b">
        <v>0</v>
      </c>
      <c r="G1430" s="23" t="b">
        <v>0</v>
      </c>
      <c r="H1430" s="23" t="b">
        <v>0</v>
      </c>
      <c r="I1430" s="23" t="b">
        <v>1</v>
      </c>
      <c r="J1430" s="23" t="b">
        <v>0</v>
      </c>
      <c r="K1430" s="23" t="b">
        <v>1</v>
      </c>
      <c r="L1430" s="23" t="b">
        <v>0</v>
      </c>
      <c r="M1430" s="23" t="b">
        <v>1</v>
      </c>
      <c r="N1430" s="23" t="b">
        <v>1</v>
      </c>
      <c r="O1430" s="51"/>
    </row>
    <row r="1431">
      <c r="A1431" s="23" t="s">
        <v>3565</v>
      </c>
      <c r="B1431" s="23" t="b">
        <v>1</v>
      </c>
      <c r="C1431" s="23" t="b">
        <v>1</v>
      </c>
      <c r="D1431" s="23" t="b">
        <v>1</v>
      </c>
      <c r="E1431" s="23" t="b">
        <v>0</v>
      </c>
      <c r="F1431" s="23" t="b">
        <v>0</v>
      </c>
      <c r="G1431" s="23" t="b">
        <v>0</v>
      </c>
      <c r="H1431" s="23" t="b">
        <v>0</v>
      </c>
      <c r="I1431" s="23" t="b">
        <v>1</v>
      </c>
      <c r="J1431" s="23" t="b">
        <v>0</v>
      </c>
      <c r="K1431" s="23" t="b">
        <v>1</v>
      </c>
      <c r="L1431" s="23" t="b">
        <v>0</v>
      </c>
      <c r="M1431" s="23" t="b">
        <v>1</v>
      </c>
      <c r="N1431" s="23" t="b">
        <v>1</v>
      </c>
      <c r="O1431" s="51"/>
    </row>
    <row r="1432">
      <c r="A1432" s="23" t="s">
        <v>3710</v>
      </c>
      <c r="B1432" s="23" t="b">
        <v>0</v>
      </c>
      <c r="C1432" s="23" t="b">
        <v>0</v>
      </c>
      <c r="D1432" s="23" t="b">
        <v>0</v>
      </c>
      <c r="E1432" s="23" t="b">
        <v>0</v>
      </c>
      <c r="F1432" s="23" t="b">
        <v>0</v>
      </c>
      <c r="G1432" s="23" t="b">
        <v>0</v>
      </c>
      <c r="H1432" s="23" t="b">
        <v>0</v>
      </c>
      <c r="I1432" s="23" t="b">
        <v>1</v>
      </c>
      <c r="J1432" s="23" t="b">
        <v>0</v>
      </c>
      <c r="K1432" s="23" t="b">
        <v>0</v>
      </c>
      <c r="L1432" s="23" t="b">
        <v>0</v>
      </c>
      <c r="M1432" s="23" t="b">
        <v>0</v>
      </c>
      <c r="N1432" s="23" t="b">
        <v>0</v>
      </c>
      <c r="O1432" s="51"/>
    </row>
    <row r="1433">
      <c r="A1433" s="23" t="s">
        <v>10089</v>
      </c>
      <c r="B1433" s="23" t="b">
        <v>1</v>
      </c>
      <c r="C1433" s="23" t="b">
        <v>1</v>
      </c>
      <c r="D1433" s="23" t="b">
        <v>1</v>
      </c>
      <c r="E1433" s="23" t="b">
        <v>0</v>
      </c>
      <c r="F1433" s="23" t="b">
        <v>0</v>
      </c>
      <c r="G1433" s="23" t="b">
        <v>0</v>
      </c>
      <c r="H1433" s="23" t="b">
        <v>0</v>
      </c>
      <c r="I1433" s="23" t="b">
        <v>1</v>
      </c>
      <c r="J1433" s="23" t="b">
        <v>0</v>
      </c>
      <c r="K1433" s="23" t="b">
        <v>1</v>
      </c>
      <c r="L1433" s="23" t="b">
        <v>0</v>
      </c>
      <c r="M1433" s="23" t="b">
        <v>1</v>
      </c>
      <c r="N1433" s="23" t="b">
        <v>1</v>
      </c>
      <c r="O1433" s="51"/>
    </row>
    <row r="1434">
      <c r="A1434" s="23" t="s">
        <v>8794</v>
      </c>
      <c r="B1434" s="23" t="b">
        <v>0</v>
      </c>
      <c r="C1434" s="23" t="b">
        <v>0</v>
      </c>
      <c r="D1434" s="23" t="b">
        <v>0</v>
      </c>
      <c r="E1434" s="23" t="b">
        <v>0</v>
      </c>
      <c r="F1434" s="23" t="b">
        <v>0</v>
      </c>
      <c r="G1434" s="23" t="b">
        <v>0</v>
      </c>
      <c r="H1434" s="23" t="b">
        <v>0</v>
      </c>
      <c r="I1434" s="23" t="b">
        <v>0</v>
      </c>
      <c r="J1434" s="23" t="b">
        <v>0</v>
      </c>
      <c r="K1434" s="23" t="b">
        <v>0</v>
      </c>
      <c r="L1434" s="23" t="b">
        <v>0</v>
      </c>
      <c r="M1434" s="23" t="b">
        <v>1</v>
      </c>
      <c r="N1434" s="23" t="b">
        <v>0</v>
      </c>
      <c r="O1434" s="51"/>
    </row>
    <row r="1435">
      <c r="A1435" s="23" t="s">
        <v>5100</v>
      </c>
      <c r="B1435" s="23" t="b">
        <v>1</v>
      </c>
      <c r="C1435" s="23" t="b">
        <v>1</v>
      </c>
      <c r="D1435" s="23" t="b">
        <v>1</v>
      </c>
      <c r="E1435" s="23" t="b">
        <v>1</v>
      </c>
      <c r="F1435" s="23" t="b">
        <v>1</v>
      </c>
      <c r="G1435" s="23" t="b">
        <v>1</v>
      </c>
      <c r="H1435" s="23" t="b">
        <v>1</v>
      </c>
      <c r="I1435" s="23" t="b">
        <v>1</v>
      </c>
      <c r="J1435" s="23" t="b">
        <v>1</v>
      </c>
      <c r="K1435" s="23" t="b">
        <v>1</v>
      </c>
      <c r="L1435" s="23" t="b">
        <v>1</v>
      </c>
      <c r="M1435" s="23" t="b">
        <v>1</v>
      </c>
      <c r="N1435" s="23" t="b">
        <v>1</v>
      </c>
      <c r="O1435" s="51"/>
    </row>
    <row r="1436">
      <c r="A1436" s="23" t="s">
        <v>1677</v>
      </c>
      <c r="B1436" s="23" t="b">
        <v>1</v>
      </c>
      <c r="C1436" s="23" t="b">
        <v>1</v>
      </c>
      <c r="D1436" s="23" t="b">
        <v>1</v>
      </c>
      <c r="E1436" s="23" t="b">
        <v>0</v>
      </c>
      <c r="F1436" s="23" t="b">
        <v>0</v>
      </c>
      <c r="G1436" s="23" t="b">
        <v>0</v>
      </c>
      <c r="H1436" s="23" t="b">
        <v>0</v>
      </c>
      <c r="I1436" s="23" t="b">
        <v>1</v>
      </c>
      <c r="J1436" s="23" t="b">
        <v>0</v>
      </c>
      <c r="K1436" s="23" t="b">
        <v>1</v>
      </c>
      <c r="L1436" s="23" t="b">
        <v>0</v>
      </c>
      <c r="M1436" s="23" t="b">
        <v>1</v>
      </c>
      <c r="N1436" s="23" t="b">
        <v>1</v>
      </c>
      <c r="O1436" s="51"/>
    </row>
    <row r="1437">
      <c r="A1437" s="23" t="s">
        <v>10683</v>
      </c>
      <c r="B1437" s="23" t="b">
        <v>1</v>
      </c>
      <c r="C1437" s="23" t="b">
        <v>1</v>
      </c>
      <c r="D1437" s="23" t="b">
        <v>1</v>
      </c>
      <c r="E1437" s="23" t="b">
        <v>1</v>
      </c>
      <c r="F1437" s="23" t="b">
        <v>1</v>
      </c>
      <c r="G1437" s="23" t="b">
        <v>1</v>
      </c>
      <c r="H1437" s="23" t="b">
        <v>1</v>
      </c>
      <c r="I1437" s="23" t="b">
        <v>1</v>
      </c>
      <c r="J1437" s="23" t="b">
        <v>1</v>
      </c>
      <c r="K1437" s="23" t="b">
        <v>1</v>
      </c>
      <c r="L1437" s="23" t="b">
        <v>1</v>
      </c>
      <c r="M1437" s="23" t="b">
        <v>1</v>
      </c>
      <c r="N1437" s="23" t="b">
        <v>1</v>
      </c>
      <c r="O1437" s="51"/>
    </row>
    <row r="1438">
      <c r="A1438" s="23" t="s">
        <v>4612</v>
      </c>
      <c r="B1438" s="23" t="b">
        <v>1</v>
      </c>
      <c r="C1438" s="23" t="b">
        <v>1</v>
      </c>
      <c r="D1438" s="23" t="b">
        <v>1</v>
      </c>
      <c r="E1438" s="23" t="b">
        <v>0</v>
      </c>
      <c r="F1438" s="23" t="b">
        <v>0</v>
      </c>
      <c r="G1438" s="23" t="b">
        <v>1</v>
      </c>
      <c r="H1438" s="23" t="b">
        <v>1</v>
      </c>
      <c r="I1438" s="23" t="b">
        <v>1</v>
      </c>
      <c r="J1438" s="23" t="b">
        <v>0</v>
      </c>
      <c r="K1438" s="23" t="b">
        <v>1</v>
      </c>
      <c r="L1438" s="23" t="b">
        <v>0</v>
      </c>
      <c r="M1438" s="23" t="b">
        <v>1</v>
      </c>
      <c r="N1438" s="23" t="b">
        <v>1</v>
      </c>
      <c r="O1438" s="51"/>
    </row>
    <row r="1439">
      <c r="A1439" s="23" t="s">
        <v>14842</v>
      </c>
      <c r="B1439" s="23" t="b">
        <v>1</v>
      </c>
      <c r="C1439" s="23" t="b">
        <v>1</v>
      </c>
      <c r="D1439" s="23" t="b">
        <v>1</v>
      </c>
      <c r="E1439" s="23" t="b">
        <v>0</v>
      </c>
      <c r="F1439" s="23" t="b">
        <v>0</v>
      </c>
      <c r="G1439" s="23" t="b">
        <v>0</v>
      </c>
      <c r="H1439" s="23" t="b">
        <v>0</v>
      </c>
      <c r="I1439" s="23" t="b">
        <v>1</v>
      </c>
      <c r="J1439" s="23" t="b">
        <v>0</v>
      </c>
      <c r="K1439" s="23" t="b">
        <v>1</v>
      </c>
      <c r="L1439" s="23" t="b">
        <v>0</v>
      </c>
      <c r="M1439" s="23" t="b">
        <v>1</v>
      </c>
      <c r="N1439" s="23" t="b">
        <v>1</v>
      </c>
      <c r="O1439" s="51"/>
    </row>
    <row r="1440">
      <c r="A1440" s="23" t="s">
        <v>1127</v>
      </c>
      <c r="B1440" s="23" t="b">
        <v>0</v>
      </c>
      <c r="C1440" s="23" t="b">
        <v>0</v>
      </c>
      <c r="D1440" s="23" t="b">
        <v>0</v>
      </c>
      <c r="E1440" s="23" t="b">
        <v>0</v>
      </c>
      <c r="F1440" s="23" t="b">
        <v>0</v>
      </c>
      <c r="G1440" s="23" t="b">
        <v>0</v>
      </c>
      <c r="H1440" s="23" t="b">
        <v>0</v>
      </c>
      <c r="I1440" s="23" t="b">
        <v>1</v>
      </c>
      <c r="J1440" s="23" t="b">
        <v>1</v>
      </c>
      <c r="K1440" s="23" t="b">
        <v>1</v>
      </c>
      <c r="L1440" s="23" t="b">
        <v>1</v>
      </c>
      <c r="M1440" s="23" t="b">
        <v>0</v>
      </c>
      <c r="N1440" s="23" t="b">
        <v>0</v>
      </c>
      <c r="O1440" s="51"/>
    </row>
    <row r="1441">
      <c r="A1441" s="23" t="s">
        <v>12900</v>
      </c>
      <c r="B1441" s="23" t="b">
        <v>1</v>
      </c>
      <c r="C1441" s="23" t="b">
        <v>1</v>
      </c>
      <c r="D1441" s="23" t="b">
        <v>1</v>
      </c>
      <c r="E1441" s="23" t="b">
        <v>1</v>
      </c>
      <c r="F1441" s="23" t="b">
        <v>1</v>
      </c>
      <c r="G1441" s="23" t="b">
        <v>1</v>
      </c>
      <c r="H1441" s="23" t="b">
        <v>1</v>
      </c>
      <c r="I1441" s="23" t="b">
        <v>1</v>
      </c>
      <c r="J1441" s="23" t="b">
        <v>1</v>
      </c>
      <c r="K1441" s="23" t="b">
        <v>1</v>
      </c>
      <c r="L1441" s="23" t="b">
        <v>1</v>
      </c>
      <c r="M1441" s="23" t="b">
        <v>1</v>
      </c>
      <c r="N1441" s="23" t="b">
        <v>1</v>
      </c>
      <c r="O1441" s="51"/>
    </row>
    <row r="1442">
      <c r="A1442" s="23" t="s">
        <v>4846</v>
      </c>
      <c r="B1442" s="23" t="b">
        <v>0</v>
      </c>
      <c r="C1442" s="23" t="b">
        <v>0</v>
      </c>
      <c r="D1442" s="23" t="b">
        <v>0</v>
      </c>
      <c r="E1442" s="23" t="b">
        <v>0</v>
      </c>
      <c r="F1442" s="23" t="b">
        <v>0</v>
      </c>
      <c r="G1442" s="23" t="b">
        <v>0</v>
      </c>
      <c r="H1442" s="23" t="b">
        <v>0</v>
      </c>
      <c r="I1442" s="23" t="b">
        <v>0</v>
      </c>
      <c r="J1442" s="23" t="b">
        <v>0</v>
      </c>
      <c r="K1442" s="23" t="b">
        <v>0</v>
      </c>
      <c r="L1442" s="23" t="b">
        <v>0</v>
      </c>
      <c r="M1442" s="23" t="b">
        <v>1</v>
      </c>
      <c r="N1442" s="23" t="b">
        <v>0</v>
      </c>
      <c r="O1442" s="51"/>
    </row>
    <row r="1443">
      <c r="A1443" s="23" t="s">
        <v>3264</v>
      </c>
      <c r="B1443" s="23" t="b">
        <v>1</v>
      </c>
      <c r="C1443" s="23" t="b">
        <v>1</v>
      </c>
      <c r="D1443" s="23" t="b">
        <v>1</v>
      </c>
      <c r="E1443" s="23" t="b">
        <v>0</v>
      </c>
      <c r="F1443" s="23" t="b">
        <v>0</v>
      </c>
      <c r="G1443" s="23" t="b">
        <v>0</v>
      </c>
      <c r="H1443" s="23" t="b">
        <v>0</v>
      </c>
      <c r="I1443" s="23" t="b">
        <v>1</v>
      </c>
      <c r="J1443" s="23" t="b">
        <v>0</v>
      </c>
      <c r="K1443" s="23" t="b">
        <v>1</v>
      </c>
      <c r="L1443" s="23" t="b">
        <v>0</v>
      </c>
      <c r="M1443" s="23" t="b">
        <v>1</v>
      </c>
      <c r="N1443" s="23" t="b">
        <v>1</v>
      </c>
      <c r="O1443" s="51"/>
    </row>
    <row r="1444">
      <c r="A1444" s="23" t="s">
        <v>16811</v>
      </c>
      <c r="B1444" s="23" t="b">
        <v>1</v>
      </c>
      <c r="C1444" s="23" t="b">
        <v>1</v>
      </c>
      <c r="D1444" s="23" t="b">
        <v>1</v>
      </c>
      <c r="E1444" s="23" t="b">
        <v>0</v>
      </c>
      <c r="F1444" s="23" t="b">
        <v>0</v>
      </c>
      <c r="G1444" s="23" t="b">
        <v>1</v>
      </c>
      <c r="H1444" s="23" t="b">
        <v>1</v>
      </c>
      <c r="I1444" s="23" t="b">
        <v>1</v>
      </c>
      <c r="J1444" s="23" t="b">
        <v>0</v>
      </c>
      <c r="K1444" s="23" t="b">
        <v>1</v>
      </c>
      <c r="L1444" s="23" t="b">
        <v>0</v>
      </c>
      <c r="M1444" s="23" t="b">
        <v>1</v>
      </c>
      <c r="N1444" s="23" t="b">
        <v>1</v>
      </c>
      <c r="O1444" s="51"/>
    </row>
    <row r="1445">
      <c r="A1445" s="23" t="s">
        <v>9425</v>
      </c>
      <c r="B1445" s="23" t="b">
        <v>1</v>
      </c>
      <c r="C1445" s="23" t="b">
        <v>1</v>
      </c>
      <c r="D1445" s="23" t="b">
        <v>1</v>
      </c>
      <c r="E1445" s="23" t="b">
        <v>1</v>
      </c>
      <c r="F1445" s="23" t="b">
        <v>1</v>
      </c>
      <c r="G1445" s="23" t="b">
        <v>1</v>
      </c>
      <c r="H1445" s="23" t="b">
        <v>1</v>
      </c>
      <c r="I1445" s="23" t="b">
        <v>1</v>
      </c>
      <c r="J1445" s="23" t="b">
        <v>1</v>
      </c>
      <c r="K1445" s="23" t="b">
        <v>1</v>
      </c>
      <c r="L1445" s="23" t="b">
        <v>1</v>
      </c>
      <c r="M1445" s="23" t="b">
        <v>1</v>
      </c>
      <c r="N1445" s="23" t="b">
        <v>1</v>
      </c>
      <c r="O1445" s="51"/>
    </row>
    <row r="1446">
      <c r="A1446" s="23" t="s">
        <v>6237</v>
      </c>
      <c r="B1446" s="23" t="b">
        <v>1</v>
      </c>
      <c r="C1446" s="23" t="b">
        <v>1</v>
      </c>
      <c r="D1446" s="23" t="b">
        <v>1</v>
      </c>
      <c r="E1446" s="23" t="b">
        <v>0</v>
      </c>
      <c r="F1446" s="23" t="b">
        <v>0</v>
      </c>
      <c r="G1446" s="23" t="b">
        <v>1</v>
      </c>
      <c r="H1446" s="23" t="b">
        <v>1</v>
      </c>
      <c r="I1446" s="23" t="b">
        <v>1</v>
      </c>
      <c r="J1446" s="23" t="b">
        <v>0</v>
      </c>
      <c r="K1446" s="23" t="b">
        <v>1</v>
      </c>
      <c r="L1446" s="23" t="b">
        <v>0</v>
      </c>
      <c r="M1446" s="23" t="b">
        <v>1</v>
      </c>
      <c r="N1446" s="23" t="b">
        <v>1</v>
      </c>
      <c r="O1446" s="51"/>
    </row>
    <row r="1447">
      <c r="A1447" s="23" t="s">
        <v>2350</v>
      </c>
      <c r="B1447" s="23" t="b">
        <v>1</v>
      </c>
      <c r="C1447" s="23" t="b">
        <v>1</v>
      </c>
      <c r="D1447" s="23" t="b">
        <v>1</v>
      </c>
      <c r="E1447" s="23" t="b">
        <v>0</v>
      </c>
      <c r="F1447" s="23" t="b">
        <v>0</v>
      </c>
      <c r="G1447" s="23" t="b">
        <v>0</v>
      </c>
      <c r="H1447" s="23" t="b">
        <v>0</v>
      </c>
      <c r="I1447" s="23" t="b">
        <v>1</v>
      </c>
      <c r="J1447" s="23" t="b">
        <v>0</v>
      </c>
      <c r="K1447" s="23" t="b">
        <v>1</v>
      </c>
      <c r="L1447" s="23" t="b">
        <v>0</v>
      </c>
      <c r="M1447" s="23" t="b">
        <v>1</v>
      </c>
      <c r="N1447" s="23" t="b">
        <v>1</v>
      </c>
      <c r="O1447" s="51"/>
    </row>
    <row r="1448">
      <c r="A1448" s="23" t="s">
        <v>13374</v>
      </c>
      <c r="B1448" s="23" t="b">
        <v>1</v>
      </c>
      <c r="C1448" s="23" t="b">
        <v>1</v>
      </c>
      <c r="D1448" s="23" t="b">
        <v>1</v>
      </c>
      <c r="E1448" s="23" t="b">
        <v>1</v>
      </c>
      <c r="F1448" s="23" t="b">
        <v>1</v>
      </c>
      <c r="G1448" s="23" t="b">
        <v>1</v>
      </c>
      <c r="H1448" s="23" t="b">
        <v>1</v>
      </c>
      <c r="I1448" s="23" t="b">
        <v>1</v>
      </c>
      <c r="J1448" s="23" t="b">
        <v>1</v>
      </c>
      <c r="K1448" s="23" t="b">
        <v>1</v>
      </c>
      <c r="L1448" s="23" t="b">
        <v>1</v>
      </c>
      <c r="M1448" s="23" t="b">
        <v>1</v>
      </c>
      <c r="N1448" s="23" t="b">
        <v>1</v>
      </c>
      <c r="O1448" s="51"/>
    </row>
    <row r="1449">
      <c r="A1449" s="23" t="s">
        <v>11406</v>
      </c>
      <c r="B1449" s="23" t="b">
        <v>1</v>
      </c>
      <c r="C1449" s="23" t="b">
        <v>1</v>
      </c>
      <c r="D1449" s="23" t="b">
        <v>1</v>
      </c>
      <c r="E1449" s="23" t="b">
        <v>0</v>
      </c>
      <c r="F1449" s="23" t="b">
        <v>0</v>
      </c>
      <c r="G1449" s="23" t="b">
        <v>0</v>
      </c>
      <c r="H1449" s="23" t="b">
        <v>0</v>
      </c>
      <c r="I1449" s="23" t="b">
        <v>1</v>
      </c>
      <c r="J1449" s="23" t="b">
        <v>0</v>
      </c>
      <c r="K1449" s="23" t="b">
        <v>1</v>
      </c>
      <c r="L1449" s="23" t="b">
        <v>0</v>
      </c>
      <c r="M1449" s="23" t="b">
        <v>1</v>
      </c>
      <c r="N1449" s="23" t="b">
        <v>1</v>
      </c>
      <c r="O1449" s="51"/>
    </row>
    <row r="1450">
      <c r="A1450" s="23" t="s">
        <v>248</v>
      </c>
      <c r="B1450" s="23" t="b">
        <v>0</v>
      </c>
      <c r="C1450" s="23" t="b">
        <v>0</v>
      </c>
      <c r="D1450" s="23" t="b">
        <v>0</v>
      </c>
      <c r="E1450" s="23" t="b">
        <v>0</v>
      </c>
      <c r="F1450" s="23" t="b">
        <v>0</v>
      </c>
      <c r="G1450" s="23" t="b">
        <v>0</v>
      </c>
      <c r="H1450" s="23" t="b">
        <v>0</v>
      </c>
      <c r="I1450" s="23" t="b">
        <v>0</v>
      </c>
      <c r="J1450" s="23" t="b">
        <v>0</v>
      </c>
      <c r="K1450" s="23" t="b">
        <v>0</v>
      </c>
      <c r="L1450" s="23" t="b">
        <v>0</v>
      </c>
      <c r="M1450" s="23" t="b">
        <v>0</v>
      </c>
      <c r="N1450" s="23" t="b">
        <v>0</v>
      </c>
      <c r="O1450" s="51"/>
    </row>
    <row r="1451">
      <c r="A1451" s="23" t="s">
        <v>2076</v>
      </c>
      <c r="B1451" s="23" t="b">
        <v>1</v>
      </c>
      <c r="C1451" s="23" t="b">
        <v>1</v>
      </c>
      <c r="D1451" s="23" t="b">
        <v>1</v>
      </c>
      <c r="E1451" s="23" t="b">
        <v>0</v>
      </c>
      <c r="F1451" s="23" t="b">
        <v>0</v>
      </c>
      <c r="G1451" s="23" t="b">
        <v>0</v>
      </c>
      <c r="H1451" s="23" t="b">
        <v>0</v>
      </c>
      <c r="I1451" s="23" t="b">
        <v>1</v>
      </c>
      <c r="J1451" s="23" t="b">
        <v>0</v>
      </c>
      <c r="K1451" s="23" t="b">
        <v>1</v>
      </c>
      <c r="L1451" s="23" t="b">
        <v>0</v>
      </c>
      <c r="M1451" s="23" t="b">
        <v>1</v>
      </c>
      <c r="N1451" s="23" t="b">
        <v>1</v>
      </c>
      <c r="O1451" s="51"/>
    </row>
    <row r="1452">
      <c r="A1452" s="23" t="s">
        <v>16872</v>
      </c>
      <c r="B1452" s="23" t="b">
        <v>0</v>
      </c>
      <c r="C1452" s="23" t="b">
        <v>0</v>
      </c>
      <c r="D1452" s="23" t="b">
        <v>0</v>
      </c>
      <c r="E1452" s="23" t="b">
        <v>0</v>
      </c>
      <c r="F1452" s="23" t="b">
        <v>0</v>
      </c>
      <c r="G1452" s="23" t="b">
        <v>0</v>
      </c>
      <c r="H1452" s="23" t="b">
        <v>0</v>
      </c>
      <c r="I1452" s="23" t="b">
        <v>0</v>
      </c>
      <c r="J1452" s="23" t="b">
        <v>0</v>
      </c>
      <c r="K1452" s="23" t="b">
        <v>0</v>
      </c>
      <c r="L1452" s="23" t="b">
        <v>0</v>
      </c>
      <c r="M1452" s="23" t="b">
        <v>1</v>
      </c>
      <c r="N1452" s="23" t="b">
        <v>0</v>
      </c>
      <c r="O1452" s="51"/>
    </row>
    <row r="1453">
      <c r="A1453" s="23" t="s">
        <v>1094</v>
      </c>
      <c r="B1453" s="23" t="b">
        <v>0</v>
      </c>
      <c r="C1453" s="23" t="b">
        <v>0</v>
      </c>
      <c r="D1453" s="23" t="b">
        <v>0</v>
      </c>
      <c r="E1453" s="23" t="b">
        <v>0</v>
      </c>
      <c r="F1453" s="23" t="b">
        <v>0</v>
      </c>
      <c r="G1453" s="23" t="b">
        <v>0</v>
      </c>
      <c r="H1453" s="23" t="b">
        <v>0</v>
      </c>
      <c r="I1453" s="23" t="b">
        <v>0</v>
      </c>
      <c r="J1453" s="23" t="b">
        <v>0</v>
      </c>
      <c r="K1453" s="23" t="b">
        <v>0</v>
      </c>
      <c r="L1453" s="23" t="b">
        <v>0</v>
      </c>
      <c r="M1453" s="23" t="b">
        <v>1</v>
      </c>
      <c r="N1453" s="23" t="b">
        <v>0</v>
      </c>
      <c r="O1453" s="51"/>
    </row>
    <row r="1454">
      <c r="A1454" s="23" t="s">
        <v>1455</v>
      </c>
      <c r="B1454" s="23" t="b">
        <v>0</v>
      </c>
      <c r="C1454" s="23" t="b">
        <v>0</v>
      </c>
      <c r="D1454" s="23" t="b">
        <v>0</v>
      </c>
      <c r="E1454" s="23" t="b">
        <v>0</v>
      </c>
      <c r="F1454" s="23" t="b">
        <v>0</v>
      </c>
      <c r="G1454" s="23" t="b">
        <v>0</v>
      </c>
      <c r="H1454" s="23" t="b">
        <v>0</v>
      </c>
      <c r="I1454" s="23" t="b">
        <v>0</v>
      </c>
      <c r="J1454" s="23" t="b">
        <v>0</v>
      </c>
      <c r="K1454" s="23" t="b">
        <v>0</v>
      </c>
      <c r="L1454" s="23" t="b">
        <v>0</v>
      </c>
      <c r="M1454" s="23" t="b">
        <v>1</v>
      </c>
      <c r="N1454" s="23" t="b">
        <v>0</v>
      </c>
      <c r="O1454" s="51"/>
    </row>
    <row r="1455">
      <c r="A1455" s="23" t="s">
        <v>250</v>
      </c>
      <c r="B1455" s="23" t="b">
        <v>1</v>
      </c>
      <c r="C1455" s="23" t="b">
        <v>1</v>
      </c>
      <c r="D1455" s="23" t="b">
        <v>1</v>
      </c>
      <c r="E1455" s="23" t="b">
        <v>0</v>
      </c>
      <c r="F1455" s="23" t="b">
        <v>0</v>
      </c>
      <c r="G1455" s="23" t="b">
        <v>1</v>
      </c>
      <c r="H1455" s="23" t="b">
        <v>1</v>
      </c>
      <c r="I1455" s="23" t="b">
        <v>1</v>
      </c>
      <c r="J1455" s="23" t="b">
        <v>0</v>
      </c>
      <c r="K1455" s="23" t="b">
        <v>1</v>
      </c>
      <c r="L1455" s="23" t="b">
        <v>0</v>
      </c>
      <c r="M1455" s="23" t="b">
        <v>1</v>
      </c>
      <c r="N1455" s="23" t="b">
        <v>1</v>
      </c>
      <c r="O1455" s="51"/>
    </row>
    <row r="1456">
      <c r="A1456" s="23" t="s">
        <v>2982</v>
      </c>
      <c r="B1456" s="23" t="b">
        <v>0</v>
      </c>
      <c r="C1456" s="23" t="b">
        <v>0</v>
      </c>
      <c r="D1456" s="23" t="b">
        <v>0</v>
      </c>
      <c r="E1456" s="23" t="b">
        <v>0</v>
      </c>
      <c r="F1456" s="23" t="b">
        <v>0</v>
      </c>
      <c r="G1456" s="23" t="b">
        <v>0</v>
      </c>
      <c r="H1456" s="23" t="b">
        <v>0</v>
      </c>
      <c r="I1456" s="23" t="b">
        <v>1</v>
      </c>
      <c r="J1456" s="23" t="b">
        <v>0</v>
      </c>
      <c r="K1456" s="23" t="b">
        <v>0</v>
      </c>
      <c r="L1456" s="23" t="b">
        <v>0</v>
      </c>
      <c r="M1456" s="23" t="b">
        <v>0</v>
      </c>
      <c r="N1456" s="23" t="b">
        <v>0</v>
      </c>
      <c r="O1456" s="51"/>
    </row>
    <row r="1457">
      <c r="A1457" s="23" t="s">
        <v>11065</v>
      </c>
      <c r="B1457" s="23" t="b">
        <v>1</v>
      </c>
      <c r="C1457" s="23" t="b">
        <v>1</v>
      </c>
      <c r="D1457" s="23" t="b">
        <v>1</v>
      </c>
      <c r="E1457" s="23" t="b">
        <v>0</v>
      </c>
      <c r="F1457" s="23" t="b">
        <v>0</v>
      </c>
      <c r="G1457" s="23" t="b">
        <v>0</v>
      </c>
      <c r="H1457" s="23" t="b">
        <v>0</v>
      </c>
      <c r="I1457" s="23" t="b">
        <v>1</v>
      </c>
      <c r="J1457" s="23" t="b">
        <v>0</v>
      </c>
      <c r="K1457" s="23" t="b">
        <v>1</v>
      </c>
      <c r="L1457" s="23" t="b">
        <v>0</v>
      </c>
      <c r="M1457" s="23" t="b">
        <v>1</v>
      </c>
      <c r="N1457" s="23" t="b">
        <v>1</v>
      </c>
      <c r="O1457" s="51"/>
    </row>
    <row r="1458">
      <c r="A1458" s="23" t="s">
        <v>251</v>
      </c>
      <c r="B1458" s="23" t="b">
        <v>1</v>
      </c>
      <c r="C1458" s="23" t="b">
        <v>1</v>
      </c>
      <c r="D1458" s="23" t="b">
        <v>1</v>
      </c>
      <c r="E1458" s="23" t="b">
        <v>0</v>
      </c>
      <c r="F1458" s="23" t="b">
        <v>0</v>
      </c>
      <c r="G1458" s="23" t="b">
        <v>0</v>
      </c>
      <c r="H1458" s="23" t="b">
        <v>0</v>
      </c>
      <c r="I1458" s="23" t="b">
        <v>1</v>
      </c>
      <c r="J1458" s="23" t="b">
        <v>0</v>
      </c>
      <c r="K1458" s="23" t="b">
        <v>1</v>
      </c>
      <c r="L1458" s="23" t="b">
        <v>0</v>
      </c>
      <c r="M1458" s="23" t="b">
        <v>1</v>
      </c>
      <c r="N1458" s="23" t="b">
        <v>1</v>
      </c>
      <c r="O1458" s="51"/>
    </row>
    <row r="1459">
      <c r="A1459" s="23" t="s">
        <v>12985</v>
      </c>
      <c r="B1459" s="23" t="b">
        <v>0</v>
      </c>
      <c r="C1459" s="23" t="b">
        <v>0</v>
      </c>
      <c r="D1459" s="23" t="b">
        <v>0</v>
      </c>
      <c r="E1459" s="23" t="b">
        <v>0</v>
      </c>
      <c r="F1459" s="23" t="b">
        <v>0</v>
      </c>
      <c r="G1459" s="23" t="b">
        <v>0</v>
      </c>
      <c r="H1459" s="23" t="b">
        <v>0</v>
      </c>
      <c r="I1459" s="23" t="b">
        <v>1</v>
      </c>
      <c r="J1459" s="23" t="b">
        <v>0</v>
      </c>
      <c r="K1459" s="23" t="b">
        <v>0</v>
      </c>
      <c r="L1459" s="23" t="b">
        <v>0</v>
      </c>
      <c r="M1459" s="23" t="b">
        <v>0</v>
      </c>
      <c r="N1459" s="23" t="b">
        <v>0</v>
      </c>
      <c r="O1459" s="51"/>
    </row>
    <row r="1460">
      <c r="A1460" s="23" t="s">
        <v>15743</v>
      </c>
      <c r="B1460" s="23" t="b">
        <v>0</v>
      </c>
      <c r="C1460" s="23" t="b">
        <v>0</v>
      </c>
      <c r="D1460" s="23" t="b">
        <v>0</v>
      </c>
      <c r="E1460" s="23" t="b">
        <v>0</v>
      </c>
      <c r="F1460" s="23" t="b">
        <v>0</v>
      </c>
      <c r="G1460" s="23" t="b">
        <v>0</v>
      </c>
      <c r="H1460" s="23" t="b">
        <v>0</v>
      </c>
      <c r="I1460" s="23" t="b">
        <v>0</v>
      </c>
      <c r="J1460" s="23" t="b">
        <v>0</v>
      </c>
      <c r="K1460" s="23" t="b">
        <v>0</v>
      </c>
      <c r="L1460" s="23" t="b">
        <v>0</v>
      </c>
      <c r="M1460" s="23" t="b">
        <v>1</v>
      </c>
      <c r="N1460" s="23" t="b">
        <v>0</v>
      </c>
      <c r="O1460" s="51"/>
    </row>
    <row r="1461">
      <c r="A1461" s="23" t="s">
        <v>14800</v>
      </c>
      <c r="B1461" s="23" t="b">
        <v>0</v>
      </c>
      <c r="C1461" s="23" t="b">
        <v>0</v>
      </c>
      <c r="D1461" s="23" t="b">
        <v>0</v>
      </c>
      <c r="E1461" s="23" t="b">
        <v>0</v>
      </c>
      <c r="F1461" s="23" t="b">
        <v>0</v>
      </c>
      <c r="G1461" s="23" t="b">
        <v>0</v>
      </c>
      <c r="H1461" s="23" t="b">
        <v>0</v>
      </c>
      <c r="I1461" s="23" t="b">
        <v>0</v>
      </c>
      <c r="J1461" s="23" t="b">
        <v>0</v>
      </c>
      <c r="K1461" s="23" t="b">
        <v>0</v>
      </c>
      <c r="L1461" s="23" t="b">
        <v>0</v>
      </c>
      <c r="M1461" s="23" t="b">
        <v>1</v>
      </c>
      <c r="N1461" s="23" t="b">
        <v>0</v>
      </c>
      <c r="O1461" s="51"/>
    </row>
    <row r="1462">
      <c r="A1462" s="23" t="s">
        <v>13313</v>
      </c>
      <c r="B1462" s="23" t="b">
        <v>1</v>
      </c>
      <c r="C1462" s="23" t="b">
        <v>1</v>
      </c>
      <c r="D1462" s="23" t="b">
        <v>1</v>
      </c>
      <c r="E1462" s="23" t="b">
        <v>0</v>
      </c>
      <c r="F1462" s="23" t="b">
        <v>0</v>
      </c>
      <c r="G1462" s="23" t="b">
        <v>1</v>
      </c>
      <c r="H1462" s="23" t="b">
        <v>1</v>
      </c>
      <c r="I1462" s="23" t="b">
        <v>1</v>
      </c>
      <c r="J1462" s="23" t="b">
        <v>0</v>
      </c>
      <c r="K1462" s="23" t="b">
        <v>1</v>
      </c>
      <c r="L1462" s="23" t="b">
        <v>0</v>
      </c>
      <c r="M1462" s="23" t="b">
        <v>1</v>
      </c>
      <c r="N1462" s="23" t="b">
        <v>1</v>
      </c>
      <c r="O1462" s="51"/>
    </row>
    <row r="1463">
      <c r="A1463" s="23" t="s">
        <v>13337</v>
      </c>
      <c r="B1463" s="23" t="b">
        <v>1</v>
      </c>
      <c r="C1463" s="23" t="b">
        <v>1</v>
      </c>
      <c r="D1463" s="23" t="b">
        <v>1</v>
      </c>
      <c r="E1463" s="23" t="b">
        <v>1</v>
      </c>
      <c r="F1463" s="23" t="b">
        <v>1</v>
      </c>
      <c r="G1463" s="23" t="b">
        <v>1</v>
      </c>
      <c r="H1463" s="23" t="b">
        <v>1</v>
      </c>
      <c r="I1463" s="23" t="b">
        <v>1</v>
      </c>
      <c r="J1463" s="23" t="b">
        <v>1</v>
      </c>
      <c r="K1463" s="23" t="b">
        <v>1</v>
      </c>
      <c r="L1463" s="23" t="b">
        <v>1</v>
      </c>
      <c r="M1463" s="23" t="b">
        <v>1</v>
      </c>
      <c r="N1463" s="23" t="b">
        <v>1</v>
      </c>
      <c r="O1463" s="51"/>
    </row>
    <row r="1464">
      <c r="A1464" s="23" t="s">
        <v>16559</v>
      </c>
      <c r="B1464" s="23" t="b">
        <v>0</v>
      </c>
      <c r="C1464" s="23" t="b">
        <v>0</v>
      </c>
      <c r="D1464" s="23" t="b">
        <v>0</v>
      </c>
      <c r="E1464" s="23" t="b">
        <v>0</v>
      </c>
      <c r="F1464" s="23" t="b">
        <v>0</v>
      </c>
      <c r="G1464" s="23" t="b">
        <v>0</v>
      </c>
      <c r="H1464" s="23" t="b">
        <v>0</v>
      </c>
      <c r="I1464" s="23" t="b">
        <v>1</v>
      </c>
      <c r="J1464" s="23" t="b">
        <v>0</v>
      </c>
      <c r="K1464" s="23" t="b">
        <v>1</v>
      </c>
      <c r="L1464" s="23" t="b">
        <v>0</v>
      </c>
      <c r="M1464" s="23" t="b">
        <v>0</v>
      </c>
      <c r="N1464" s="23" t="b">
        <v>0</v>
      </c>
      <c r="O1464" s="51"/>
    </row>
    <row r="1465">
      <c r="A1465" s="23" t="s">
        <v>252</v>
      </c>
      <c r="B1465" s="23" t="b">
        <v>1</v>
      </c>
      <c r="C1465" s="23" t="b">
        <v>1</v>
      </c>
      <c r="D1465" s="23" t="b">
        <v>1</v>
      </c>
      <c r="E1465" s="23" t="b">
        <v>0</v>
      </c>
      <c r="F1465" s="23" t="b">
        <v>0</v>
      </c>
      <c r="G1465" s="23" t="b">
        <v>1</v>
      </c>
      <c r="H1465" s="23" t="b">
        <v>1</v>
      </c>
      <c r="I1465" s="23" t="b">
        <v>1</v>
      </c>
      <c r="J1465" s="23" t="b">
        <v>0</v>
      </c>
      <c r="K1465" s="23" t="b">
        <v>1</v>
      </c>
      <c r="L1465" s="23" t="b">
        <v>0</v>
      </c>
      <c r="M1465" s="23" t="b">
        <v>1</v>
      </c>
      <c r="N1465" s="23" t="b">
        <v>1</v>
      </c>
      <c r="O1465" s="51"/>
    </row>
    <row r="1466">
      <c r="A1466" s="23" t="s">
        <v>6167</v>
      </c>
      <c r="B1466" s="23" t="b">
        <v>1</v>
      </c>
      <c r="C1466" s="23" t="b">
        <v>1</v>
      </c>
      <c r="D1466" s="23" t="b">
        <v>1</v>
      </c>
      <c r="E1466" s="23" t="b">
        <v>0</v>
      </c>
      <c r="F1466" s="23" t="b">
        <v>0</v>
      </c>
      <c r="G1466" s="23" t="b">
        <v>0</v>
      </c>
      <c r="H1466" s="23" t="b">
        <v>0</v>
      </c>
      <c r="I1466" s="23" t="b">
        <v>1</v>
      </c>
      <c r="J1466" s="23" t="b">
        <v>0</v>
      </c>
      <c r="K1466" s="23" t="b">
        <v>0</v>
      </c>
      <c r="L1466" s="23" t="b">
        <v>0</v>
      </c>
      <c r="M1466" s="23" t="b">
        <v>1</v>
      </c>
      <c r="N1466" s="23" t="b">
        <v>1</v>
      </c>
      <c r="O1466" s="51"/>
    </row>
    <row r="1467">
      <c r="A1467" s="23" t="s">
        <v>11293</v>
      </c>
      <c r="B1467" s="23" t="b">
        <v>1</v>
      </c>
      <c r="C1467" s="23" t="b">
        <v>1</v>
      </c>
      <c r="D1467" s="23" t="b">
        <v>1</v>
      </c>
      <c r="E1467" s="23" t="b">
        <v>0</v>
      </c>
      <c r="F1467" s="23" t="b">
        <v>0</v>
      </c>
      <c r="G1467" s="23" t="b">
        <v>0</v>
      </c>
      <c r="H1467" s="23" t="b">
        <v>0</v>
      </c>
      <c r="I1467" s="23" t="b">
        <v>1</v>
      </c>
      <c r="J1467" s="23" t="b">
        <v>0</v>
      </c>
      <c r="K1467" s="23" t="b">
        <v>1</v>
      </c>
      <c r="L1467" s="23" t="b">
        <v>0</v>
      </c>
      <c r="M1467" s="23" t="b">
        <v>1</v>
      </c>
      <c r="N1467" s="23" t="b">
        <v>1</v>
      </c>
      <c r="O1467" s="51"/>
    </row>
    <row r="1468">
      <c r="A1468" s="23" t="s">
        <v>350</v>
      </c>
      <c r="B1468" s="23" t="b">
        <v>1</v>
      </c>
      <c r="C1468" s="23" t="b">
        <v>1</v>
      </c>
      <c r="D1468" s="23" t="b">
        <v>1</v>
      </c>
      <c r="E1468" s="23" t="b">
        <v>0</v>
      </c>
      <c r="F1468" s="23" t="b">
        <v>0</v>
      </c>
      <c r="G1468" s="23" t="b">
        <v>0</v>
      </c>
      <c r="H1468" s="23" t="b">
        <v>0</v>
      </c>
      <c r="I1468" s="23" t="b">
        <v>1</v>
      </c>
      <c r="J1468" s="23" t="b">
        <v>0</v>
      </c>
      <c r="K1468" s="23" t="b">
        <v>1</v>
      </c>
      <c r="L1468" s="23" t="b">
        <v>0</v>
      </c>
      <c r="M1468" s="23" t="b">
        <v>1</v>
      </c>
      <c r="N1468" s="23" t="b">
        <v>1</v>
      </c>
      <c r="O1468" s="51"/>
    </row>
    <row r="1469">
      <c r="A1469" s="23" t="s">
        <v>12340</v>
      </c>
      <c r="B1469" s="23" t="b">
        <v>1</v>
      </c>
      <c r="C1469" s="23" t="b">
        <v>1</v>
      </c>
      <c r="D1469" s="23" t="b">
        <v>1</v>
      </c>
      <c r="E1469" s="23" t="b">
        <v>0</v>
      </c>
      <c r="F1469" s="23" t="b">
        <v>0</v>
      </c>
      <c r="G1469" s="23" t="b">
        <v>0</v>
      </c>
      <c r="H1469" s="23" t="b">
        <v>0</v>
      </c>
      <c r="I1469" s="23" t="b">
        <v>1</v>
      </c>
      <c r="J1469" s="23" t="b">
        <v>0</v>
      </c>
      <c r="K1469" s="23" t="b">
        <v>1</v>
      </c>
      <c r="L1469" s="23" t="b">
        <v>0</v>
      </c>
      <c r="M1469" s="23" t="b">
        <v>1</v>
      </c>
      <c r="N1469" s="23" t="b">
        <v>1</v>
      </c>
      <c r="O1469" s="51"/>
    </row>
    <row r="1470">
      <c r="A1470" s="23" t="s">
        <v>4400</v>
      </c>
      <c r="B1470" s="23" t="b">
        <v>1</v>
      </c>
      <c r="C1470" s="23" t="b">
        <v>1</v>
      </c>
      <c r="D1470" s="23" t="b">
        <v>1</v>
      </c>
      <c r="E1470" s="23" t="b">
        <v>0</v>
      </c>
      <c r="F1470" s="23" t="b">
        <v>0</v>
      </c>
      <c r="G1470" s="23" t="b">
        <v>1</v>
      </c>
      <c r="H1470" s="23" t="b">
        <v>1</v>
      </c>
      <c r="I1470" s="23" t="b">
        <v>1</v>
      </c>
      <c r="J1470" s="23" t="b">
        <v>0</v>
      </c>
      <c r="K1470" s="23" t="b">
        <v>1</v>
      </c>
      <c r="L1470" s="23" t="b">
        <v>0</v>
      </c>
      <c r="M1470" s="23" t="b">
        <v>1</v>
      </c>
      <c r="N1470" s="23" t="b">
        <v>1</v>
      </c>
      <c r="O1470" s="51"/>
    </row>
    <row r="1471">
      <c r="A1471" s="23" t="s">
        <v>3889</v>
      </c>
      <c r="B1471" s="23" t="b">
        <v>1</v>
      </c>
      <c r="C1471" s="23" t="b">
        <v>1</v>
      </c>
      <c r="D1471" s="23" t="b">
        <v>1</v>
      </c>
      <c r="E1471" s="23" t="b">
        <v>0</v>
      </c>
      <c r="F1471" s="23" t="b">
        <v>0</v>
      </c>
      <c r="G1471" s="23" t="b">
        <v>0</v>
      </c>
      <c r="H1471" s="23" t="b">
        <v>0</v>
      </c>
      <c r="I1471" s="23" t="b">
        <v>1</v>
      </c>
      <c r="J1471" s="23" t="b">
        <v>0</v>
      </c>
      <c r="K1471" s="23" t="b">
        <v>0</v>
      </c>
      <c r="L1471" s="23" t="b">
        <v>0</v>
      </c>
      <c r="M1471" s="23" t="b">
        <v>1</v>
      </c>
      <c r="N1471" s="23" t="b">
        <v>1</v>
      </c>
      <c r="O1471" s="51"/>
    </row>
    <row r="1472">
      <c r="A1472" s="23" t="s">
        <v>3579</v>
      </c>
      <c r="B1472" s="23" t="b">
        <v>1</v>
      </c>
      <c r="C1472" s="23" t="b">
        <v>1</v>
      </c>
      <c r="D1472" s="23" t="b">
        <v>1</v>
      </c>
      <c r="E1472" s="23" t="b">
        <v>1</v>
      </c>
      <c r="F1472" s="23" t="b">
        <v>1</v>
      </c>
      <c r="G1472" s="23" t="b">
        <v>1</v>
      </c>
      <c r="H1472" s="23" t="b">
        <v>1</v>
      </c>
      <c r="I1472" s="23" t="b">
        <v>1</v>
      </c>
      <c r="J1472" s="23" t="b">
        <v>1</v>
      </c>
      <c r="K1472" s="23" t="b">
        <v>1</v>
      </c>
      <c r="L1472" s="23" t="b">
        <v>1</v>
      </c>
      <c r="M1472" s="23" t="b">
        <v>1</v>
      </c>
      <c r="N1472" s="23" t="b">
        <v>1</v>
      </c>
      <c r="O1472" s="51"/>
    </row>
    <row r="1473">
      <c r="A1473" s="23" t="s">
        <v>9319</v>
      </c>
      <c r="B1473" s="23" t="b">
        <v>0</v>
      </c>
      <c r="C1473" s="23" t="b">
        <v>0</v>
      </c>
      <c r="D1473" s="23" t="b">
        <v>0</v>
      </c>
      <c r="E1473" s="23" t="b">
        <v>0</v>
      </c>
      <c r="F1473" s="23" t="b">
        <v>0</v>
      </c>
      <c r="G1473" s="23" t="b">
        <v>0</v>
      </c>
      <c r="H1473" s="23" t="b">
        <v>0</v>
      </c>
      <c r="I1473" s="23" t="b">
        <v>1</v>
      </c>
      <c r="J1473" s="23" t="b">
        <v>0</v>
      </c>
      <c r="K1473" s="23" t="b">
        <v>0</v>
      </c>
      <c r="L1473" s="23" t="b">
        <v>0</v>
      </c>
      <c r="M1473" s="23" t="b">
        <v>0</v>
      </c>
      <c r="N1473" s="23" t="b">
        <v>0</v>
      </c>
      <c r="O1473" s="51"/>
    </row>
    <row r="1474">
      <c r="A1474" s="23" t="s">
        <v>7789</v>
      </c>
      <c r="B1474" s="23" t="b">
        <v>1</v>
      </c>
      <c r="C1474" s="23" t="b">
        <v>1</v>
      </c>
      <c r="D1474" s="23" t="b">
        <v>1</v>
      </c>
      <c r="E1474" s="23" t="b">
        <v>0</v>
      </c>
      <c r="F1474" s="23" t="b">
        <v>0</v>
      </c>
      <c r="G1474" s="23" t="b">
        <v>0</v>
      </c>
      <c r="H1474" s="23" t="b">
        <v>0</v>
      </c>
      <c r="I1474" s="23" t="b">
        <v>1</v>
      </c>
      <c r="J1474" s="23" t="b">
        <v>0</v>
      </c>
      <c r="K1474" s="23" t="b">
        <v>1</v>
      </c>
      <c r="L1474" s="23" t="b">
        <v>0</v>
      </c>
      <c r="M1474" s="23" t="b">
        <v>1</v>
      </c>
      <c r="N1474" s="23" t="b">
        <v>1</v>
      </c>
      <c r="O1474" s="51"/>
    </row>
    <row r="1475">
      <c r="A1475" s="23" t="s">
        <v>16492</v>
      </c>
      <c r="B1475" s="23" t="b">
        <v>0</v>
      </c>
      <c r="C1475" s="23" t="b">
        <v>0</v>
      </c>
      <c r="D1475" s="23" t="b">
        <v>0</v>
      </c>
      <c r="E1475" s="23" t="b">
        <v>0</v>
      </c>
      <c r="F1475" s="23" t="b">
        <v>0</v>
      </c>
      <c r="G1475" s="23" t="b">
        <v>0</v>
      </c>
      <c r="H1475" s="23" t="b">
        <v>0</v>
      </c>
      <c r="I1475" s="23" t="b">
        <v>0</v>
      </c>
      <c r="J1475" s="23" t="b">
        <v>0</v>
      </c>
      <c r="K1475" s="23" t="b">
        <v>0</v>
      </c>
      <c r="L1475" s="23" t="b">
        <v>0</v>
      </c>
      <c r="M1475" s="23" t="b">
        <v>1</v>
      </c>
      <c r="N1475" s="23" t="b">
        <v>0</v>
      </c>
      <c r="O1475" s="51"/>
    </row>
    <row r="1476">
      <c r="A1476" s="23" t="s">
        <v>9845</v>
      </c>
      <c r="B1476" s="23" t="b">
        <v>1</v>
      </c>
      <c r="C1476" s="23" t="b">
        <v>1</v>
      </c>
      <c r="D1476" s="23" t="b">
        <v>1</v>
      </c>
      <c r="E1476" s="23" t="b">
        <v>0</v>
      </c>
      <c r="F1476" s="23" t="b">
        <v>0</v>
      </c>
      <c r="G1476" s="23" t="b">
        <v>0</v>
      </c>
      <c r="H1476" s="23" t="b">
        <v>0</v>
      </c>
      <c r="I1476" s="23" t="b">
        <v>1</v>
      </c>
      <c r="J1476" s="23" t="b">
        <v>0</v>
      </c>
      <c r="K1476" s="23" t="b">
        <v>1</v>
      </c>
      <c r="L1476" s="23" t="b">
        <v>0</v>
      </c>
      <c r="M1476" s="23" t="b">
        <v>1</v>
      </c>
      <c r="N1476" s="23" t="b">
        <v>1</v>
      </c>
      <c r="O1476" s="51"/>
    </row>
    <row r="1477">
      <c r="A1477" s="23" t="s">
        <v>14026</v>
      </c>
      <c r="B1477" s="23" t="b">
        <v>0</v>
      </c>
      <c r="C1477" s="23" t="b">
        <v>0</v>
      </c>
      <c r="D1477" s="23" t="b">
        <v>0</v>
      </c>
      <c r="E1477" s="23" t="b">
        <v>0</v>
      </c>
      <c r="F1477" s="23" t="b">
        <v>0</v>
      </c>
      <c r="G1477" s="23" t="b">
        <v>0</v>
      </c>
      <c r="H1477" s="23" t="b">
        <v>0</v>
      </c>
      <c r="I1477" s="23" t="b">
        <v>0</v>
      </c>
      <c r="J1477" s="23" t="b">
        <v>0</v>
      </c>
      <c r="K1477" s="23" t="b">
        <v>0</v>
      </c>
      <c r="L1477" s="23" t="b">
        <v>0</v>
      </c>
      <c r="M1477" s="23" t="b">
        <v>0</v>
      </c>
      <c r="N1477" s="23" t="b">
        <v>0</v>
      </c>
      <c r="O1477" s="51"/>
    </row>
    <row r="1478">
      <c r="A1478" s="23" t="s">
        <v>16912</v>
      </c>
      <c r="B1478" s="23" t="b">
        <v>1</v>
      </c>
      <c r="C1478" s="23" t="b">
        <v>1</v>
      </c>
      <c r="D1478" s="23" t="b">
        <v>1</v>
      </c>
      <c r="E1478" s="23" t="b">
        <v>0</v>
      </c>
      <c r="F1478" s="23" t="b">
        <v>0</v>
      </c>
      <c r="G1478" s="23" t="b">
        <v>0</v>
      </c>
      <c r="H1478" s="23" t="b">
        <v>0</v>
      </c>
      <c r="I1478" s="23" t="b">
        <v>1</v>
      </c>
      <c r="J1478" s="23" t="b">
        <v>0</v>
      </c>
      <c r="K1478" s="23" t="b">
        <v>1</v>
      </c>
      <c r="L1478" s="23" t="b">
        <v>0</v>
      </c>
      <c r="M1478" s="23" t="b">
        <v>1</v>
      </c>
      <c r="N1478" s="23" t="b">
        <v>1</v>
      </c>
      <c r="O1478" s="51"/>
    </row>
    <row r="1479">
      <c r="A1479" s="23" t="s">
        <v>13660</v>
      </c>
      <c r="B1479" s="23" t="b">
        <v>1</v>
      </c>
      <c r="C1479" s="23" t="b">
        <v>1</v>
      </c>
      <c r="D1479" s="23" t="b">
        <v>1</v>
      </c>
      <c r="E1479" s="23" t="b">
        <v>0</v>
      </c>
      <c r="F1479" s="23" t="b">
        <v>0</v>
      </c>
      <c r="G1479" s="23" t="b">
        <v>0</v>
      </c>
      <c r="H1479" s="23" t="b">
        <v>0</v>
      </c>
      <c r="I1479" s="23" t="b">
        <v>1</v>
      </c>
      <c r="J1479" s="23" t="b">
        <v>0</v>
      </c>
      <c r="K1479" s="23" t="b">
        <v>1</v>
      </c>
      <c r="L1479" s="23" t="b">
        <v>0</v>
      </c>
      <c r="M1479" s="23" t="b">
        <v>1</v>
      </c>
      <c r="N1479" s="23" t="b">
        <v>1</v>
      </c>
      <c r="O1479" s="51"/>
    </row>
    <row r="1480">
      <c r="A1480" s="23" t="s">
        <v>9964</v>
      </c>
      <c r="B1480" s="23" t="b">
        <v>1</v>
      </c>
      <c r="C1480" s="23" t="b">
        <v>1</v>
      </c>
      <c r="D1480" s="23" t="b">
        <v>1</v>
      </c>
      <c r="E1480" s="23" t="b">
        <v>1</v>
      </c>
      <c r="F1480" s="23" t="b">
        <v>1</v>
      </c>
      <c r="G1480" s="23" t="b">
        <v>1</v>
      </c>
      <c r="H1480" s="23" t="b">
        <v>1</v>
      </c>
      <c r="I1480" s="23" t="b">
        <v>1</v>
      </c>
      <c r="J1480" s="23" t="b">
        <v>1</v>
      </c>
      <c r="K1480" s="23" t="b">
        <v>1</v>
      </c>
      <c r="L1480" s="23" t="b">
        <v>1</v>
      </c>
      <c r="M1480" s="23" t="b">
        <v>1</v>
      </c>
      <c r="N1480" s="23" t="b">
        <v>1</v>
      </c>
      <c r="O1480" s="51"/>
    </row>
    <row r="1481">
      <c r="A1481" s="23" t="s">
        <v>5964</v>
      </c>
      <c r="B1481" s="23" t="b">
        <v>1</v>
      </c>
      <c r="C1481" s="23" t="b">
        <v>1</v>
      </c>
      <c r="D1481" s="23" t="b">
        <v>1</v>
      </c>
      <c r="E1481" s="23" t="b">
        <v>0</v>
      </c>
      <c r="F1481" s="23" t="b">
        <v>0</v>
      </c>
      <c r="G1481" s="23" t="b">
        <v>1</v>
      </c>
      <c r="H1481" s="23" t="b">
        <v>1</v>
      </c>
      <c r="I1481" s="23" t="b">
        <v>1</v>
      </c>
      <c r="J1481" s="23" t="b">
        <v>0</v>
      </c>
      <c r="K1481" s="23" t="b">
        <v>1</v>
      </c>
      <c r="L1481" s="23" t="b">
        <v>0</v>
      </c>
      <c r="M1481" s="23" t="b">
        <v>1</v>
      </c>
      <c r="N1481" s="23" t="b">
        <v>1</v>
      </c>
      <c r="O1481" s="51"/>
    </row>
    <row r="1482">
      <c r="A1482" s="23" t="s">
        <v>4302</v>
      </c>
      <c r="B1482" s="23" t="b">
        <v>1</v>
      </c>
      <c r="C1482" s="23" t="b">
        <v>1</v>
      </c>
      <c r="D1482" s="23" t="b">
        <v>1</v>
      </c>
      <c r="E1482" s="23" t="b">
        <v>0</v>
      </c>
      <c r="F1482" s="23" t="b">
        <v>0</v>
      </c>
      <c r="G1482" s="23" t="b">
        <v>0</v>
      </c>
      <c r="H1482" s="23" t="b">
        <v>0</v>
      </c>
      <c r="I1482" s="23" t="b">
        <v>1</v>
      </c>
      <c r="J1482" s="23" t="b">
        <v>0</v>
      </c>
      <c r="K1482" s="23" t="b">
        <v>1</v>
      </c>
      <c r="L1482" s="23" t="b">
        <v>0</v>
      </c>
      <c r="M1482" s="23" t="b">
        <v>1</v>
      </c>
      <c r="N1482" s="23" t="b">
        <v>1</v>
      </c>
      <c r="O1482" s="51"/>
    </row>
    <row r="1483">
      <c r="A1483" s="23" t="s">
        <v>16242</v>
      </c>
      <c r="B1483" s="23" t="b">
        <v>0</v>
      </c>
      <c r="C1483" s="23" t="b">
        <v>0</v>
      </c>
      <c r="D1483" s="23" t="b">
        <v>0</v>
      </c>
      <c r="E1483" s="23" t="b">
        <v>0</v>
      </c>
      <c r="F1483" s="23" t="b">
        <v>0</v>
      </c>
      <c r="G1483" s="23" t="b">
        <v>0</v>
      </c>
      <c r="H1483" s="23" t="b">
        <v>0</v>
      </c>
      <c r="I1483" s="23" t="b">
        <v>1</v>
      </c>
      <c r="J1483" s="23" t="b">
        <v>0</v>
      </c>
      <c r="K1483" s="23" t="b">
        <v>0</v>
      </c>
      <c r="L1483" s="23" t="b">
        <v>0</v>
      </c>
      <c r="M1483" s="23" t="b">
        <v>0</v>
      </c>
      <c r="N1483" s="23" t="b">
        <v>0</v>
      </c>
      <c r="O1483" s="51"/>
    </row>
    <row r="1484">
      <c r="A1484" s="23" t="s">
        <v>10464</v>
      </c>
      <c r="B1484" s="23" t="b">
        <v>1</v>
      </c>
      <c r="C1484" s="23" t="b">
        <v>1</v>
      </c>
      <c r="D1484" s="23" t="b">
        <v>1</v>
      </c>
      <c r="E1484" s="23" t="b">
        <v>1</v>
      </c>
      <c r="F1484" s="23" t="b">
        <v>1</v>
      </c>
      <c r="G1484" s="23" t="b">
        <v>1</v>
      </c>
      <c r="H1484" s="23" t="b">
        <v>1</v>
      </c>
      <c r="I1484" s="23" t="b">
        <v>1</v>
      </c>
      <c r="J1484" s="23" t="b">
        <v>1</v>
      </c>
      <c r="K1484" s="23" t="b">
        <v>1</v>
      </c>
      <c r="L1484" s="23" t="b">
        <v>1</v>
      </c>
      <c r="M1484" s="23" t="b">
        <v>1</v>
      </c>
      <c r="N1484" s="23" t="b">
        <v>1</v>
      </c>
      <c r="O1484" s="51"/>
    </row>
    <row r="1485">
      <c r="A1485" s="23" t="s">
        <v>2706</v>
      </c>
      <c r="B1485" s="23" t="b">
        <v>1</v>
      </c>
      <c r="C1485" s="23" t="b">
        <v>1</v>
      </c>
      <c r="D1485" s="23" t="b">
        <v>1</v>
      </c>
      <c r="E1485" s="23" t="b">
        <v>0</v>
      </c>
      <c r="F1485" s="23" t="b">
        <v>0</v>
      </c>
      <c r="G1485" s="23" t="b">
        <v>0</v>
      </c>
      <c r="H1485" s="23" t="b">
        <v>0</v>
      </c>
      <c r="I1485" s="23" t="b">
        <v>1</v>
      </c>
      <c r="J1485" s="23" t="b">
        <v>1</v>
      </c>
      <c r="K1485" s="23" t="b">
        <v>1</v>
      </c>
      <c r="L1485" s="23" t="b">
        <v>1</v>
      </c>
      <c r="M1485" s="23" t="b">
        <v>1</v>
      </c>
      <c r="N1485" s="23" t="b">
        <v>1</v>
      </c>
      <c r="O1485" s="51"/>
    </row>
    <row r="1486">
      <c r="A1486" s="23" t="s">
        <v>15886</v>
      </c>
      <c r="B1486" s="23" t="b">
        <v>1</v>
      </c>
      <c r="C1486" s="23" t="b">
        <v>1</v>
      </c>
      <c r="D1486" s="23" t="b">
        <v>1</v>
      </c>
      <c r="E1486" s="23" t="b">
        <v>0</v>
      </c>
      <c r="F1486" s="23" t="b">
        <v>0</v>
      </c>
      <c r="G1486" s="23" t="b">
        <v>0</v>
      </c>
      <c r="H1486" s="23" t="b">
        <v>0</v>
      </c>
      <c r="I1486" s="23" t="b">
        <v>1</v>
      </c>
      <c r="J1486" s="23" t="b">
        <v>0</v>
      </c>
      <c r="K1486" s="23" t="b">
        <v>1</v>
      </c>
      <c r="L1486" s="23" t="b">
        <v>0</v>
      </c>
      <c r="M1486" s="23" t="b">
        <v>1</v>
      </c>
      <c r="N1486" s="23" t="b">
        <v>1</v>
      </c>
      <c r="O1486" s="51"/>
    </row>
    <row r="1487">
      <c r="A1487" s="23" t="s">
        <v>6319</v>
      </c>
      <c r="B1487" s="23" t="b">
        <v>1</v>
      </c>
      <c r="C1487" s="23" t="b">
        <v>1</v>
      </c>
      <c r="D1487" s="23" t="b">
        <v>1</v>
      </c>
      <c r="E1487" s="23" t="b">
        <v>0</v>
      </c>
      <c r="F1487" s="23" t="b">
        <v>0</v>
      </c>
      <c r="G1487" s="23" t="b">
        <v>0</v>
      </c>
      <c r="H1487" s="23" t="b">
        <v>0</v>
      </c>
      <c r="I1487" s="23" t="b">
        <v>1</v>
      </c>
      <c r="J1487" s="23" t="b">
        <v>0</v>
      </c>
      <c r="K1487" s="23" t="b">
        <v>1</v>
      </c>
      <c r="L1487" s="23" t="b">
        <v>0</v>
      </c>
      <c r="M1487" s="23" t="b">
        <v>1</v>
      </c>
      <c r="N1487" s="23" t="b">
        <v>1</v>
      </c>
      <c r="O1487" s="51"/>
    </row>
    <row r="1488">
      <c r="A1488" s="23" t="s">
        <v>12935</v>
      </c>
      <c r="B1488" s="23" t="b">
        <v>1</v>
      </c>
      <c r="C1488" s="23" t="b">
        <v>1</v>
      </c>
      <c r="D1488" s="23" t="b">
        <v>1</v>
      </c>
      <c r="E1488" s="23" t="b">
        <v>0</v>
      </c>
      <c r="F1488" s="23" t="b">
        <v>0</v>
      </c>
      <c r="G1488" s="23" t="b">
        <v>0</v>
      </c>
      <c r="H1488" s="23" t="b">
        <v>0</v>
      </c>
      <c r="I1488" s="23" t="b">
        <v>1</v>
      </c>
      <c r="J1488" s="23" t="b">
        <v>0</v>
      </c>
      <c r="K1488" s="23" t="b">
        <v>1</v>
      </c>
      <c r="L1488" s="23" t="b">
        <v>0</v>
      </c>
      <c r="M1488" s="23" t="b">
        <v>1</v>
      </c>
      <c r="N1488" s="23" t="b">
        <v>1</v>
      </c>
      <c r="O1488" s="51"/>
    </row>
    <row r="1489">
      <c r="A1489" s="23" t="s">
        <v>16007</v>
      </c>
      <c r="B1489" s="23" t="b">
        <v>1</v>
      </c>
      <c r="C1489" s="23" t="b">
        <v>1</v>
      </c>
      <c r="D1489" s="23" t="b">
        <v>1</v>
      </c>
      <c r="E1489" s="23" t="b">
        <v>0</v>
      </c>
      <c r="F1489" s="23" t="b">
        <v>0</v>
      </c>
      <c r="G1489" s="23" t="b">
        <v>1</v>
      </c>
      <c r="H1489" s="23" t="b">
        <v>1</v>
      </c>
      <c r="I1489" s="23" t="b">
        <v>1</v>
      </c>
      <c r="J1489" s="23" t="b">
        <v>0</v>
      </c>
      <c r="K1489" s="23" t="b">
        <v>1</v>
      </c>
      <c r="L1489" s="23" t="b">
        <v>0</v>
      </c>
      <c r="M1489" s="23" t="b">
        <v>1</v>
      </c>
      <c r="N1489" s="23" t="b">
        <v>1</v>
      </c>
      <c r="O1489" s="51"/>
    </row>
    <row r="1490">
      <c r="A1490" s="23" t="s">
        <v>13386</v>
      </c>
      <c r="B1490" s="23" t="b">
        <v>1</v>
      </c>
      <c r="C1490" s="23" t="b">
        <v>1</v>
      </c>
      <c r="D1490" s="23" t="b">
        <v>1</v>
      </c>
      <c r="E1490" s="23" t="b">
        <v>0</v>
      </c>
      <c r="F1490" s="23" t="b">
        <v>0</v>
      </c>
      <c r="G1490" s="23" t="b">
        <v>0</v>
      </c>
      <c r="H1490" s="23" t="b">
        <v>0</v>
      </c>
      <c r="I1490" s="23" t="b">
        <v>1</v>
      </c>
      <c r="J1490" s="23" t="b">
        <v>0</v>
      </c>
      <c r="K1490" s="23" t="b">
        <v>1</v>
      </c>
      <c r="L1490" s="23" t="b">
        <v>0</v>
      </c>
      <c r="M1490" s="23" t="b">
        <v>1</v>
      </c>
      <c r="N1490" s="23" t="b">
        <v>1</v>
      </c>
      <c r="O1490" s="51"/>
    </row>
    <row r="1491">
      <c r="A1491" s="23" t="s">
        <v>253</v>
      </c>
      <c r="B1491" s="23" t="b">
        <v>0</v>
      </c>
      <c r="C1491" s="23" t="b">
        <v>0</v>
      </c>
      <c r="D1491" s="23" t="b">
        <v>0</v>
      </c>
      <c r="E1491" s="23" t="b">
        <v>0</v>
      </c>
      <c r="F1491" s="23" t="b">
        <v>0</v>
      </c>
      <c r="G1491" s="23" t="b">
        <v>0</v>
      </c>
      <c r="H1491" s="23" t="b">
        <v>0</v>
      </c>
      <c r="I1491" s="23" t="b">
        <v>0</v>
      </c>
      <c r="J1491" s="23" t="b">
        <v>0</v>
      </c>
      <c r="K1491" s="23" t="b">
        <v>0</v>
      </c>
      <c r="L1491" s="23" t="b">
        <v>0</v>
      </c>
      <c r="M1491" s="23" t="b">
        <v>1</v>
      </c>
      <c r="N1491" s="23" t="b">
        <v>0</v>
      </c>
      <c r="O1491" s="51"/>
    </row>
    <row r="1492">
      <c r="A1492" s="23" t="s">
        <v>1410</v>
      </c>
      <c r="B1492" s="23" t="b">
        <v>0</v>
      </c>
      <c r="C1492" s="23" t="b">
        <v>0</v>
      </c>
      <c r="D1492" s="23" t="b">
        <v>0</v>
      </c>
      <c r="E1492" s="23" t="b">
        <v>0</v>
      </c>
      <c r="F1492" s="23" t="b">
        <v>0</v>
      </c>
      <c r="G1492" s="23" t="b">
        <v>0</v>
      </c>
      <c r="H1492" s="23" t="b">
        <v>0</v>
      </c>
      <c r="I1492" s="23" t="b">
        <v>1</v>
      </c>
      <c r="J1492" s="23" t="b">
        <v>0</v>
      </c>
      <c r="K1492" s="23" t="b">
        <v>0</v>
      </c>
      <c r="L1492" s="23" t="b">
        <v>0</v>
      </c>
      <c r="M1492" s="23" t="b">
        <v>0</v>
      </c>
      <c r="N1492" s="23" t="b">
        <v>0</v>
      </c>
      <c r="O1492" s="51"/>
    </row>
    <row r="1493">
      <c r="A1493" s="23" t="s">
        <v>11571</v>
      </c>
      <c r="B1493" s="23" t="b">
        <v>1</v>
      </c>
      <c r="C1493" s="23" t="b">
        <v>1</v>
      </c>
      <c r="D1493" s="23" t="b">
        <v>1</v>
      </c>
      <c r="E1493" s="23" t="b">
        <v>0</v>
      </c>
      <c r="F1493" s="23" t="b">
        <v>0</v>
      </c>
      <c r="G1493" s="23" t="b">
        <v>0</v>
      </c>
      <c r="H1493" s="23" t="b">
        <v>0</v>
      </c>
      <c r="I1493" s="23" t="b">
        <v>1</v>
      </c>
      <c r="J1493" s="23" t="b">
        <v>0</v>
      </c>
      <c r="K1493" s="23" t="b">
        <v>1</v>
      </c>
      <c r="L1493" s="23" t="b">
        <v>0</v>
      </c>
      <c r="M1493" s="23" t="b">
        <v>1</v>
      </c>
      <c r="N1493" s="23" t="b">
        <v>1</v>
      </c>
      <c r="O1493" s="51"/>
    </row>
    <row r="1494">
      <c r="A1494" s="23" t="s">
        <v>13883</v>
      </c>
      <c r="B1494" s="23" t="b">
        <v>1</v>
      </c>
      <c r="C1494" s="23" t="b">
        <v>1</v>
      </c>
      <c r="D1494" s="23" t="b">
        <v>1</v>
      </c>
      <c r="E1494" s="23" t="b">
        <v>0</v>
      </c>
      <c r="F1494" s="23" t="b">
        <v>0</v>
      </c>
      <c r="G1494" s="23" t="b">
        <v>1</v>
      </c>
      <c r="H1494" s="23" t="b">
        <v>1</v>
      </c>
      <c r="I1494" s="23" t="b">
        <v>1</v>
      </c>
      <c r="J1494" s="23" t="b">
        <v>0</v>
      </c>
      <c r="K1494" s="23" t="b">
        <v>1</v>
      </c>
      <c r="L1494" s="23" t="b">
        <v>0</v>
      </c>
      <c r="M1494" s="23" t="b">
        <v>1</v>
      </c>
      <c r="N1494" s="23" t="b">
        <v>1</v>
      </c>
      <c r="O1494" s="51"/>
    </row>
    <row r="1495">
      <c r="A1495" s="23" t="s">
        <v>16977</v>
      </c>
      <c r="B1495" s="23" t="b">
        <v>1</v>
      </c>
      <c r="C1495" s="23" t="b">
        <v>1</v>
      </c>
      <c r="D1495" s="23" t="b">
        <v>1</v>
      </c>
      <c r="E1495" s="23" t="b">
        <v>1</v>
      </c>
      <c r="F1495" s="23" t="b">
        <v>1</v>
      </c>
      <c r="G1495" s="23" t="b">
        <v>1</v>
      </c>
      <c r="H1495" s="23" t="b">
        <v>1</v>
      </c>
      <c r="I1495" s="23" t="b">
        <v>1</v>
      </c>
      <c r="J1495" s="23" t="b">
        <v>1</v>
      </c>
      <c r="K1495" s="23" t="b">
        <v>1</v>
      </c>
      <c r="L1495" s="23" t="b">
        <v>1</v>
      </c>
      <c r="M1495" s="23" t="b">
        <v>1</v>
      </c>
      <c r="N1495" s="23" t="b">
        <v>1</v>
      </c>
      <c r="O1495" s="51"/>
    </row>
    <row r="1496">
      <c r="A1496" s="23" t="s">
        <v>8280</v>
      </c>
      <c r="B1496" s="23" t="b">
        <v>0</v>
      </c>
      <c r="C1496" s="23" t="b">
        <v>0</v>
      </c>
      <c r="D1496" s="23" t="b">
        <v>0</v>
      </c>
      <c r="E1496" s="23" t="b">
        <v>0</v>
      </c>
      <c r="F1496" s="23" t="b">
        <v>0</v>
      </c>
      <c r="G1496" s="23" t="b">
        <v>0</v>
      </c>
      <c r="H1496" s="23" t="b">
        <v>0</v>
      </c>
      <c r="I1496" s="23" t="b">
        <v>0</v>
      </c>
      <c r="J1496" s="23" t="b">
        <v>0</v>
      </c>
      <c r="K1496" s="23" t="b">
        <v>0</v>
      </c>
      <c r="L1496" s="23" t="b">
        <v>0</v>
      </c>
      <c r="M1496" s="23" t="b">
        <v>0</v>
      </c>
      <c r="N1496" s="23" t="b">
        <v>0</v>
      </c>
      <c r="O1496" s="51"/>
    </row>
    <row r="1497">
      <c r="A1497" s="23" t="s">
        <v>8923</v>
      </c>
      <c r="B1497" s="23" t="b">
        <v>1</v>
      </c>
      <c r="C1497" s="23" t="b">
        <v>1</v>
      </c>
      <c r="D1497" s="23" t="b">
        <v>1</v>
      </c>
      <c r="E1497" s="23" t="b">
        <v>1</v>
      </c>
      <c r="F1497" s="23" t="b">
        <v>1</v>
      </c>
      <c r="G1497" s="23" t="b">
        <v>1</v>
      </c>
      <c r="H1497" s="23" t="b">
        <v>1</v>
      </c>
      <c r="I1497" s="23" t="b">
        <v>1</v>
      </c>
      <c r="J1497" s="23" t="b">
        <v>1</v>
      </c>
      <c r="K1497" s="23" t="b">
        <v>1</v>
      </c>
      <c r="L1497" s="23" t="b">
        <v>1</v>
      </c>
      <c r="M1497" s="23" t="b">
        <v>1</v>
      </c>
      <c r="N1497" s="23" t="b">
        <v>1</v>
      </c>
      <c r="O1497" s="51"/>
    </row>
    <row r="1498">
      <c r="A1498" s="23" t="s">
        <v>15198</v>
      </c>
      <c r="B1498" s="23" t="b">
        <v>0</v>
      </c>
      <c r="C1498" s="23" t="b">
        <v>0</v>
      </c>
      <c r="D1498" s="23" t="b">
        <v>0</v>
      </c>
      <c r="E1498" s="23" t="b">
        <v>0</v>
      </c>
      <c r="F1498" s="23" t="b">
        <v>0</v>
      </c>
      <c r="G1498" s="23" t="b">
        <v>0</v>
      </c>
      <c r="H1498" s="23" t="b">
        <v>0</v>
      </c>
      <c r="I1498" s="23" t="b">
        <v>0</v>
      </c>
      <c r="J1498" s="23" t="b">
        <v>0</v>
      </c>
      <c r="K1498" s="23" t="b">
        <v>0</v>
      </c>
      <c r="L1498" s="23" t="b">
        <v>0</v>
      </c>
      <c r="M1498" s="23" t="b">
        <v>0</v>
      </c>
      <c r="N1498" s="23" t="b">
        <v>0</v>
      </c>
      <c r="O1498" s="51"/>
    </row>
    <row r="1499">
      <c r="A1499" s="23" t="s">
        <v>7429</v>
      </c>
      <c r="B1499" s="23" t="b">
        <v>0</v>
      </c>
      <c r="C1499" s="23" t="b">
        <v>0</v>
      </c>
      <c r="D1499" s="23" t="b">
        <v>0</v>
      </c>
      <c r="E1499" s="23" t="b">
        <v>0</v>
      </c>
      <c r="F1499" s="23" t="b">
        <v>0</v>
      </c>
      <c r="G1499" s="23" t="b">
        <v>0</v>
      </c>
      <c r="H1499" s="23" t="b">
        <v>0</v>
      </c>
      <c r="I1499" s="23" t="b">
        <v>1</v>
      </c>
      <c r="J1499" s="23" t="b">
        <v>0</v>
      </c>
      <c r="K1499" s="23" t="b">
        <v>0</v>
      </c>
      <c r="L1499" s="23" t="b">
        <v>0</v>
      </c>
      <c r="M1499" s="23" t="b">
        <v>0</v>
      </c>
      <c r="N1499" s="23" t="b">
        <v>0</v>
      </c>
      <c r="O1499" s="51"/>
    </row>
    <row r="1500">
      <c r="A1500" s="23" t="s">
        <v>7218</v>
      </c>
      <c r="B1500" s="23" t="b">
        <v>1</v>
      </c>
      <c r="C1500" s="23" t="b">
        <v>1</v>
      </c>
      <c r="D1500" s="23" t="b">
        <v>1</v>
      </c>
      <c r="E1500" s="23" t="b">
        <v>0</v>
      </c>
      <c r="F1500" s="23" t="b">
        <v>0</v>
      </c>
      <c r="G1500" s="23" t="b">
        <v>1</v>
      </c>
      <c r="H1500" s="23" t="b">
        <v>1</v>
      </c>
      <c r="I1500" s="23" t="b">
        <v>1</v>
      </c>
      <c r="J1500" s="23" t="b">
        <v>0</v>
      </c>
      <c r="K1500" s="23" t="b">
        <v>1</v>
      </c>
      <c r="L1500" s="23" t="b">
        <v>0</v>
      </c>
      <c r="M1500" s="23" t="b">
        <v>1</v>
      </c>
      <c r="N1500" s="23" t="b">
        <v>1</v>
      </c>
      <c r="O1500" s="51"/>
    </row>
    <row r="1501">
      <c r="A1501" s="23" t="s">
        <v>10226</v>
      </c>
      <c r="B1501" s="23" t="b">
        <v>1</v>
      </c>
      <c r="C1501" s="23" t="b">
        <v>1</v>
      </c>
      <c r="D1501" s="23" t="b">
        <v>1</v>
      </c>
      <c r="E1501" s="23" t="b">
        <v>0</v>
      </c>
      <c r="F1501" s="23" t="b">
        <v>0</v>
      </c>
      <c r="G1501" s="23" t="b">
        <v>0</v>
      </c>
      <c r="H1501" s="23" t="b">
        <v>0</v>
      </c>
      <c r="I1501" s="23" t="b">
        <v>1</v>
      </c>
      <c r="J1501" s="23" t="b">
        <v>1</v>
      </c>
      <c r="K1501" s="23" t="b">
        <v>1</v>
      </c>
      <c r="L1501" s="23" t="b">
        <v>1</v>
      </c>
      <c r="M1501" s="23" t="b">
        <v>1</v>
      </c>
      <c r="N1501" s="23" t="b">
        <v>1</v>
      </c>
      <c r="O1501" s="51"/>
    </row>
    <row r="1502">
      <c r="A1502" s="23" t="s">
        <v>13834</v>
      </c>
      <c r="B1502" s="23" t="b">
        <v>1</v>
      </c>
      <c r="C1502" s="23" t="b">
        <v>1</v>
      </c>
      <c r="D1502" s="23" t="b">
        <v>1</v>
      </c>
      <c r="E1502" s="23" t="b">
        <v>0</v>
      </c>
      <c r="F1502" s="23" t="b">
        <v>0</v>
      </c>
      <c r="G1502" s="23" t="b">
        <v>0</v>
      </c>
      <c r="H1502" s="23" t="b">
        <v>0</v>
      </c>
      <c r="I1502" s="23" t="b">
        <v>1</v>
      </c>
      <c r="J1502" s="23" t="b">
        <v>0</v>
      </c>
      <c r="K1502" s="23" t="b">
        <v>1</v>
      </c>
      <c r="L1502" s="23" t="b">
        <v>0</v>
      </c>
      <c r="M1502" s="23" t="b">
        <v>1</v>
      </c>
      <c r="N1502" s="23" t="b">
        <v>1</v>
      </c>
      <c r="O1502" s="51"/>
    </row>
    <row r="1503">
      <c r="A1503" s="23" t="s">
        <v>14219</v>
      </c>
      <c r="B1503" s="23" t="b">
        <v>1</v>
      </c>
      <c r="C1503" s="23" t="b">
        <v>1</v>
      </c>
      <c r="D1503" s="23" t="b">
        <v>1</v>
      </c>
      <c r="E1503" s="23" t="b">
        <v>0</v>
      </c>
      <c r="F1503" s="23" t="b">
        <v>0</v>
      </c>
      <c r="G1503" s="23" t="b">
        <v>1</v>
      </c>
      <c r="H1503" s="23" t="b">
        <v>1</v>
      </c>
      <c r="I1503" s="23" t="b">
        <v>1</v>
      </c>
      <c r="J1503" s="23" t="b">
        <v>0</v>
      </c>
      <c r="K1503" s="23" t="b">
        <v>1</v>
      </c>
      <c r="L1503" s="23" t="b">
        <v>0</v>
      </c>
      <c r="M1503" s="23" t="b">
        <v>1</v>
      </c>
      <c r="N1503" s="23" t="b">
        <v>1</v>
      </c>
      <c r="O1503" s="51"/>
    </row>
    <row r="1504">
      <c r="A1504" s="23" t="s">
        <v>11455</v>
      </c>
      <c r="B1504" s="23" t="b">
        <v>1</v>
      </c>
      <c r="C1504" s="23" t="b">
        <v>1</v>
      </c>
      <c r="D1504" s="23" t="b">
        <v>1</v>
      </c>
      <c r="E1504" s="23" t="b">
        <v>1</v>
      </c>
      <c r="F1504" s="23" t="b">
        <v>1</v>
      </c>
      <c r="G1504" s="23" t="b">
        <v>1</v>
      </c>
      <c r="H1504" s="23" t="b">
        <v>1</v>
      </c>
      <c r="I1504" s="23" t="b">
        <v>1</v>
      </c>
      <c r="J1504" s="23" t="b">
        <v>1</v>
      </c>
      <c r="K1504" s="23" t="b">
        <v>1</v>
      </c>
      <c r="L1504" s="23" t="b">
        <v>1</v>
      </c>
      <c r="M1504" s="23" t="b">
        <v>1</v>
      </c>
      <c r="N1504" s="23" t="b">
        <v>1</v>
      </c>
      <c r="O1504" s="51"/>
    </row>
    <row r="1505">
      <c r="A1505" s="23" t="s">
        <v>3822</v>
      </c>
      <c r="B1505" s="23" t="b">
        <v>1</v>
      </c>
      <c r="C1505" s="23" t="b">
        <v>1</v>
      </c>
      <c r="D1505" s="23" t="b">
        <v>1</v>
      </c>
      <c r="E1505" s="23" t="b">
        <v>1</v>
      </c>
      <c r="F1505" s="23" t="b">
        <v>1</v>
      </c>
      <c r="G1505" s="23" t="b">
        <v>1</v>
      </c>
      <c r="H1505" s="23" t="b">
        <v>1</v>
      </c>
      <c r="I1505" s="23" t="b">
        <v>1</v>
      </c>
      <c r="J1505" s="23" t="b">
        <v>1</v>
      </c>
      <c r="K1505" s="23" t="b">
        <v>1</v>
      </c>
      <c r="L1505" s="23" t="b">
        <v>1</v>
      </c>
      <c r="M1505" s="23" t="b">
        <v>1</v>
      </c>
      <c r="N1505" s="23" t="b">
        <v>1</v>
      </c>
      <c r="O1505" s="51"/>
    </row>
    <row r="1506">
      <c r="A1506" s="23" t="s">
        <v>254</v>
      </c>
      <c r="B1506" s="23" t="b">
        <v>0</v>
      </c>
      <c r="C1506" s="23" t="b">
        <v>0</v>
      </c>
      <c r="D1506" s="23" t="b">
        <v>0</v>
      </c>
      <c r="E1506" s="23" t="b">
        <v>0</v>
      </c>
      <c r="F1506" s="23" t="b">
        <v>0</v>
      </c>
      <c r="G1506" s="23" t="b">
        <v>0</v>
      </c>
      <c r="H1506" s="23" t="b">
        <v>0</v>
      </c>
      <c r="I1506" s="23" t="b">
        <v>0</v>
      </c>
      <c r="J1506" s="23" t="b">
        <v>0</v>
      </c>
      <c r="K1506" s="23" t="b">
        <v>0</v>
      </c>
      <c r="L1506" s="23" t="b">
        <v>0</v>
      </c>
      <c r="M1506" s="23" t="b">
        <v>1</v>
      </c>
      <c r="N1506" s="23" t="b">
        <v>0</v>
      </c>
      <c r="O1506" s="51"/>
    </row>
    <row r="1507">
      <c r="A1507" s="23" t="s">
        <v>2131</v>
      </c>
      <c r="B1507" s="23" t="b">
        <v>1</v>
      </c>
      <c r="C1507" s="23" t="b">
        <v>1</v>
      </c>
      <c r="D1507" s="23" t="b">
        <v>1</v>
      </c>
      <c r="E1507" s="23" t="b">
        <v>0</v>
      </c>
      <c r="F1507" s="23" t="b">
        <v>0</v>
      </c>
      <c r="G1507" s="23" t="b">
        <v>1</v>
      </c>
      <c r="H1507" s="23" t="b">
        <v>1</v>
      </c>
      <c r="I1507" s="23" t="b">
        <v>1</v>
      </c>
      <c r="J1507" s="23" t="b">
        <v>0</v>
      </c>
      <c r="K1507" s="23" t="b">
        <v>1</v>
      </c>
      <c r="L1507" s="23" t="b">
        <v>0</v>
      </c>
      <c r="M1507" s="23" t="b">
        <v>1</v>
      </c>
      <c r="N1507" s="23" t="b">
        <v>1</v>
      </c>
      <c r="O1507" s="51"/>
    </row>
    <row r="1508">
      <c r="A1508" s="23" t="s">
        <v>7643</v>
      </c>
      <c r="B1508" s="23" t="b">
        <v>1</v>
      </c>
      <c r="C1508" s="23" t="b">
        <v>1</v>
      </c>
      <c r="D1508" s="23" t="b">
        <v>1</v>
      </c>
      <c r="E1508" s="23" t="b">
        <v>1</v>
      </c>
      <c r="F1508" s="23" t="b">
        <v>1</v>
      </c>
      <c r="G1508" s="23" t="b">
        <v>1</v>
      </c>
      <c r="H1508" s="23" t="b">
        <v>1</v>
      </c>
      <c r="I1508" s="23" t="b">
        <v>1</v>
      </c>
      <c r="J1508" s="23" t="b">
        <v>1</v>
      </c>
      <c r="K1508" s="23" t="b">
        <v>1</v>
      </c>
      <c r="L1508" s="23" t="b">
        <v>1</v>
      </c>
      <c r="M1508" s="23" t="b">
        <v>1</v>
      </c>
      <c r="N1508" s="23" t="b">
        <v>1</v>
      </c>
      <c r="O1508" s="51"/>
    </row>
    <row r="1509">
      <c r="A1509" s="23" t="s">
        <v>8785</v>
      </c>
      <c r="B1509" s="23" t="b">
        <v>1</v>
      </c>
      <c r="C1509" s="23" t="b">
        <v>1</v>
      </c>
      <c r="D1509" s="23" t="b">
        <v>1</v>
      </c>
      <c r="E1509" s="23" t="b">
        <v>1</v>
      </c>
      <c r="F1509" s="23" t="b">
        <v>1</v>
      </c>
      <c r="G1509" s="23" t="b">
        <v>1</v>
      </c>
      <c r="H1509" s="23" t="b">
        <v>1</v>
      </c>
      <c r="I1509" s="23" t="b">
        <v>1</v>
      </c>
      <c r="J1509" s="23" t="b">
        <v>1</v>
      </c>
      <c r="K1509" s="23" t="b">
        <v>1</v>
      </c>
      <c r="L1509" s="23" t="b">
        <v>1</v>
      </c>
      <c r="M1509" s="23" t="b">
        <v>1</v>
      </c>
      <c r="N1509" s="23" t="b">
        <v>1</v>
      </c>
      <c r="O1509" s="51"/>
    </row>
    <row r="1510">
      <c r="A1510" s="23" t="s">
        <v>3729</v>
      </c>
      <c r="B1510" s="23" t="b">
        <v>0</v>
      </c>
      <c r="C1510" s="23" t="b">
        <v>0</v>
      </c>
      <c r="D1510" s="23" t="b">
        <v>0</v>
      </c>
      <c r="E1510" s="23" t="b">
        <v>0</v>
      </c>
      <c r="F1510" s="23" t="b">
        <v>0</v>
      </c>
      <c r="G1510" s="23" t="b">
        <v>0</v>
      </c>
      <c r="H1510" s="23" t="b">
        <v>0</v>
      </c>
      <c r="I1510" s="23" t="b">
        <v>0</v>
      </c>
      <c r="J1510" s="23" t="b">
        <v>0</v>
      </c>
      <c r="K1510" s="23" t="b">
        <v>0</v>
      </c>
      <c r="L1510" s="23" t="b">
        <v>0</v>
      </c>
      <c r="M1510" s="23" t="b">
        <v>1</v>
      </c>
      <c r="N1510" s="23" t="b">
        <v>0</v>
      </c>
      <c r="O1510" s="51"/>
    </row>
    <row r="1511">
      <c r="A1511" s="23" t="s">
        <v>12991</v>
      </c>
      <c r="B1511" s="23" t="b">
        <v>1</v>
      </c>
      <c r="C1511" s="23" t="b">
        <v>1</v>
      </c>
      <c r="D1511" s="23" t="b">
        <v>1</v>
      </c>
      <c r="E1511" s="23" t="b">
        <v>0</v>
      </c>
      <c r="F1511" s="23" t="b">
        <v>0</v>
      </c>
      <c r="G1511" s="23" t="b">
        <v>0</v>
      </c>
      <c r="H1511" s="23" t="b">
        <v>0</v>
      </c>
      <c r="I1511" s="23" t="b">
        <v>1</v>
      </c>
      <c r="J1511" s="23" t="b">
        <v>0</v>
      </c>
      <c r="K1511" s="23" t="b">
        <v>1</v>
      </c>
      <c r="L1511" s="23" t="b">
        <v>0</v>
      </c>
      <c r="M1511" s="23" t="b">
        <v>1</v>
      </c>
      <c r="N1511" s="23" t="b">
        <v>1</v>
      </c>
      <c r="O1511" s="51"/>
    </row>
    <row r="1512">
      <c r="A1512" s="23" t="s">
        <v>12300</v>
      </c>
      <c r="B1512" s="23" t="b">
        <v>1</v>
      </c>
      <c r="C1512" s="23" t="b">
        <v>1</v>
      </c>
      <c r="D1512" s="23" t="b">
        <v>1</v>
      </c>
      <c r="E1512" s="23" t="b">
        <v>0</v>
      </c>
      <c r="F1512" s="23" t="b">
        <v>0</v>
      </c>
      <c r="G1512" s="23" t="b">
        <v>0</v>
      </c>
      <c r="H1512" s="23" t="b">
        <v>0</v>
      </c>
      <c r="I1512" s="23" t="b">
        <v>1</v>
      </c>
      <c r="J1512" s="23" t="b">
        <v>1</v>
      </c>
      <c r="K1512" s="23" t="b">
        <v>1</v>
      </c>
      <c r="L1512" s="23" t="b">
        <v>1</v>
      </c>
      <c r="M1512" s="23" t="b">
        <v>1</v>
      </c>
      <c r="N1512" s="23" t="b">
        <v>1</v>
      </c>
      <c r="O1512" s="51"/>
    </row>
    <row r="1513">
      <c r="A1513" s="23" t="s">
        <v>2182</v>
      </c>
      <c r="B1513" s="23" t="b">
        <v>1</v>
      </c>
      <c r="C1513" s="23" t="b">
        <v>1</v>
      </c>
      <c r="D1513" s="23" t="b">
        <v>1</v>
      </c>
      <c r="E1513" s="23" t="b">
        <v>0</v>
      </c>
      <c r="F1513" s="23" t="b">
        <v>0</v>
      </c>
      <c r="G1513" s="23" t="b">
        <v>1</v>
      </c>
      <c r="H1513" s="23" t="b">
        <v>1</v>
      </c>
      <c r="I1513" s="23" t="b">
        <v>1</v>
      </c>
      <c r="J1513" s="23" t="b">
        <v>0</v>
      </c>
      <c r="K1513" s="23" t="b">
        <v>1</v>
      </c>
      <c r="L1513" s="23" t="b">
        <v>0</v>
      </c>
      <c r="M1513" s="23" t="b">
        <v>1</v>
      </c>
      <c r="N1513" s="23" t="b">
        <v>1</v>
      </c>
      <c r="O1513" s="51"/>
    </row>
    <row r="1514">
      <c r="A1514" s="23" t="s">
        <v>11872</v>
      </c>
      <c r="B1514" s="23" t="b">
        <v>0</v>
      </c>
      <c r="C1514" s="23" t="b">
        <v>0</v>
      </c>
      <c r="D1514" s="23" t="b">
        <v>0</v>
      </c>
      <c r="E1514" s="23" t="b">
        <v>0</v>
      </c>
      <c r="F1514" s="23" t="b">
        <v>0</v>
      </c>
      <c r="G1514" s="23" t="b">
        <v>0</v>
      </c>
      <c r="H1514" s="23" t="b">
        <v>0</v>
      </c>
      <c r="I1514" s="23" t="b">
        <v>0</v>
      </c>
      <c r="J1514" s="23" t="b">
        <v>0</v>
      </c>
      <c r="K1514" s="23" t="b">
        <v>0</v>
      </c>
      <c r="L1514" s="23" t="b">
        <v>0</v>
      </c>
      <c r="M1514" s="23" t="b">
        <v>1</v>
      </c>
      <c r="N1514" s="23" t="b">
        <v>0</v>
      </c>
      <c r="O1514" s="51"/>
    </row>
    <row r="1515">
      <c r="A1515" s="23" t="s">
        <v>15291</v>
      </c>
      <c r="B1515" s="23" t="b">
        <v>1</v>
      </c>
      <c r="C1515" s="23" t="b">
        <v>1</v>
      </c>
      <c r="D1515" s="23" t="b">
        <v>1</v>
      </c>
      <c r="E1515" s="23" t="b">
        <v>0</v>
      </c>
      <c r="F1515" s="23" t="b">
        <v>0</v>
      </c>
      <c r="G1515" s="23" t="b">
        <v>0</v>
      </c>
      <c r="H1515" s="23" t="b">
        <v>0</v>
      </c>
      <c r="I1515" s="23" t="b">
        <v>1</v>
      </c>
      <c r="J1515" s="23" t="b">
        <v>0</v>
      </c>
      <c r="K1515" s="23" t="b">
        <v>1</v>
      </c>
      <c r="L1515" s="23" t="b">
        <v>0</v>
      </c>
      <c r="M1515" s="23" t="b">
        <v>1</v>
      </c>
      <c r="N1515" s="23" t="b">
        <v>1</v>
      </c>
      <c r="O1515" s="51"/>
    </row>
    <row r="1516">
      <c r="A1516" s="23" t="s">
        <v>10434</v>
      </c>
      <c r="B1516" s="23" t="b">
        <v>1</v>
      </c>
      <c r="C1516" s="23" t="b">
        <v>1</v>
      </c>
      <c r="D1516" s="23" t="b">
        <v>1</v>
      </c>
      <c r="E1516" s="23" t="b">
        <v>0</v>
      </c>
      <c r="F1516" s="23" t="b">
        <v>0</v>
      </c>
      <c r="G1516" s="23" t="b">
        <v>1</v>
      </c>
      <c r="H1516" s="23" t="b">
        <v>1</v>
      </c>
      <c r="I1516" s="23" t="b">
        <v>1</v>
      </c>
      <c r="J1516" s="23" t="b">
        <v>0</v>
      </c>
      <c r="K1516" s="23" t="b">
        <v>1</v>
      </c>
      <c r="L1516" s="23" t="b">
        <v>0</v>
      </c>
      <c r="M1516" s="23" t="b">
        <v>1</v>
      </c>
      <c r="N1516" s="23" t="b">
        <v>1</v>
      </c>
      <c r="O1516" s="51"/>
    </row>
    <row r="1517">
      <c r="A1517" s="23" t="s">
        <v>5832</v>
      </c>
      <c r="B1517" s="23" t="b">
        <v>0</v>
      </c>
      <c r="C1517" s="23" t="b">
        <v>0</v>
      </c>
      <c r="D1517" s="23" t="b">
        <v>0</v>
      </c>
      <c r="E1517" s="23" t="b">
        <v>0</v>
      </c>
      <c r="F1517" s="23" t="b">
        <v>0</v>
      </c>
      <c r="G1517" s="23" t="b">
        <v>0</v>
      </c>
      <c r="H1517" s="23" t="b">
        <v>0</v>
      </c>
      <c r="I1517" s="23" t="b">
        <v>1</v>
      </c>
      <c r="J1517" s="23" t="b">
        <v>0</v>
      </c>
      <c r="K1517" s="23" t="b">
        <v>0</v>
      </c>
      <c r="L1517" s="23" t="b">
        <v>0</v>
      </c>
      <c r="M1517" s="23" t="b">
        <v>0</v>
      </c>
      <c r="N1517" s="23" t="b">
        <v>0</v>
      </c>
      <c r="O1517" s="51"/>
    </row>
    <row r="1518">
      <c r="A1518" s="23" t="s">
        <v>255</v>
      </c>
      <c r="B1518" s="23" t="b">
        <v>1</v>
      </c>
      <c r="C1518" s="23" t="b">
        <v>1</v>
      </c>
      <c r="D1518" s="23" t="b">
        <v>1</v>
      </c>
      <c r="E1518" s="23" t="b">
        <v>0</v>
      </c>
      <c r="F1518" s="23" t="b">
        <v>0</v>
      </c>
      <c r="G1518" s="23" t="b">
        <v>0</v>
      </c>
      <c r="H1518" s="23" t="b">
        <v>0</v>
      </c>
      <c r="I1518" s="23" t="b">
        <v>1</v>
      </c>
      <c r="J1518" s="23" t="b">
        <v>0</v>
      </c>
      <c r="K1518" s="23" t="b">
        <v>1</v>
      </c>
      <c r="L1518" s="23" t="b">
        <v>0</v>
      </c>
      <c r="M1518" s="23" t="b">
        <v>1</v>
      </c>
      <c r="N1518" s="23" t="b">
        <v>1</v>
      </c>
      <c r="O1518" s="51"/>
    </row>
    <row r="1519">
      <c r="A1519" s="23" t="s">
        <v>14996</v>
      </c>
      <c r="B1519" s="23" t="b">
        <v>1</v>
      </c>
      <c r="C1519" s="23" t="b">
        <v>1</v>
      </c>
      <c r="D1519" s="23" t="b">
        <v>1</v>
      </c>
      <c r="E1519" s="23" t="b">
        <v>0</v>
      </c>
      <c r="F1519" s="23" t="b">
        <v>0</v>
      </c>
      <c r="G1519" s="23" t="b">
        <v>0</v>
      </c>
      <c r="H1519" s="23" t="b">
        <v>0</v>
      </c>
      <c r="I1519" s="23" t="b">
        <v>1</v>
      </c>
      <c r="J1519" s="23" t="b">
        <v>0</v>
      </c>
      <c r="K1519" s="23" t="b">
        <v>1</v>
      </c>
      <c r="L1519" s="23" t="b">
        <v>0</v>
      </c>
      <c r="M1519" s="23" t="b">
        <v>1</v>
      </c>
      <c r="N1519" s="23" t="b">
        <v>1</v>
      </c>
      <c r="O1519" s="51"/>
    </row>
    <row r="1520">
      <c r="A1520" s="23" t="s">
        <v>10180</v>
      </c>
      <c r="B1520" s="23" t="b">
        <v>0</v>
      </c>
      <c r="C1520" s="23" t="b">
        <v>0</v>
      </c>
      <c r="D1520" s="23" t="b">
        <v>0</v>
      </c>
      <c r="E1520" s="23" t="b">
        <v>0</v>
      </c>
      <c r="F1520" s="23" t="b">
        <v>0</v>
      </c>
      <c r="G1520" s="23" t="b">
        <v>0</v>
      </c>
      <c r="H1520" s="23" t="b">
        <v>0</v>
      </c>
      <c r="I1520" s="23" t="b">
        <v>0</v>
      </c>
      <c r="J1520" s="23" t="b">
        <v>0</v>
      </c>
      <c r="K1520" s="23" t="b">
        <v>0</v>
      </c>
      <c r="L1520" s="23" t="b">
        <v>0</v>
      </c>
      <c r="M1520" s="23" t="b">
        <v>0</v>
      </c>
      <c r="N1520" s="23" t="b">
        <v>0</v>
      </c>
      <c r="O1520" s="51"/>
    </row>
    <row r="1521">
      <c r="A1521" s="23" t="s">
        <v>1131</v>
      </c>
      <c r="B1521" s="23" t="b">
        <v>1</v>
      </c>
      <c r="C1521" s="23" t="b">
        <v>1</v>
      </c>
      <c r="D1521" s="23" t="b">
        <v>1</v>
      </c>
      <c r="E1521" s="23" t="b">
        <v>0</v>
      </c>
      <c r="F1521" s="23" t="b">
        <v>0</v>
      </c>
      <c r="G1521" s="23" t="b">
        <v>0</v>
      </c>
      <c r="H1521" s="23" t="b">
        <v>0</v>
      </c>
      <c r="I1521" s="23" t="b">
        <v>1</v>
      </c>
      <c r="J1521" s="23" t="b">
        <v>0</v>
      </c>
      <c r="K1521" s="23" t="b">
        <v>1</v>
      </c>
      <c r="L1521" s="23" t="b">
        <v>0</v>
      </c>
      <c r="M1521" s="23" t="b">
        <v>1</v>
      </c>
      <c r="N1521" s="23" t="b">
        <v>1</v>
      </c>
      <c r="O1521" s="51"/>
    </row>
    <row r="1522">
      <c r="A1522" s="23" t="s">
        <v>1051</v>
      </c>
      <c r="B1522" s="23" t="b">
        <v>1</v>
      </c>
      <c r="C1522" s="23" t="b">
        <v>1</v>
      </c>
      <c r="D1522" s="23" t="b">
        <v>1</v>
      </c>
      <c r="E1522" s="23" t="b">
        <v>1</v>
      </c>
      <c r="F1522" s="23" t="b">
        <v>1</v>
      </c>
      <c r="G1522" s="23" t="b">
        <v>1</v>
      </c>
      <c r="H1522" s="23" t="b">
        <v>1</v>
      </c>
      <c r="I1522" s="23" t="b">
        <v>1</v>
      </c>
      <c r="J1522" s="23" t="b">
        <v>1</v>
      </c>
      <c r="K1522" s="23" t="b">
        <v>1</v>
      </c>
      <c r="L1522" s="23" t="b">
        <v>1</v>
      </c>
      <c r="M1522" s="23" t="b">
        <v>1</v>
      </c>
      <c r="N1522" s="23" t="b">
        <v>1</v>
      </c>
      <c r="O1522" s="51"/>
    </row>
    <row r="1523">
      <c r="A1523" s="23" t="s">
        <v>1616</v>
      </c>
      <c r="B1523" s="23" t="b">
        <v>0</v>
      </c>
      <c r="C1523" s="23" t="b">
        <v>0</v>
      </c>
      <c r="D1523" s="23" t="b">
        <v>0</v>
      </c>
      <c r="E1523" s="23" t="b">
        <v>0</v>
      </c>
      <c r="F1523" s="23" t="b">
        <v>0</v>
      </c>
      <c r="G1523" s="23" t="b">
        <v>0</v>
      </c>
      <c r="H1523" s="23" t="b">
        <v>0</v>
      </c>
      <c r="I1523" s="23" t="b">
        <v>1</v>
      </c>
      <c r="J1523" s="23" t="b">
        <v>0</v>
      </c>
      <c r="K1523" s="23" t="b">
        <v>0</v>
      </c>
      <c r="L1523" s="23" t="b">
        <v>0</v>
      </c>
      <c r="M1523" s="23" t="b">
        <v>0</v>
      </c>
      <c r="N1523" s="23" t="b">
        <v>0</v>
      </c>
      <c r="O1523" s="51"/>
    </row>
    <row r="1524">
      <c r="A1524" s="23" t="s">
        <v>11262</v>
      </c>
      <c r="B1524" s="23" t="b">
        <v>1</v>
      </c>
      <c r="C1524" s="23" t="b">
        <v>1</v>
      </c>
      <c r="D1524" s="23" t="b">
        <v>1</v>
      </c>
      <c r="E1524" s="23" t="b">
        <v>0</v>
      </c>
      <c r="F1524" s="23" t="b">
        <v>0</v>
      </c>
      <c r="G1524" s="23" t="b">
        <v>0</v>
      </c>
      <c r="H1524" s="23" t="b">
        <v>0</v>
      </c>
      <c r="I1524" s="23" t="b">
        <v>1</v>
      </c>
      <c r="J1524" s="23" t="b">
        <v>1</v>
      </c>
      <c r="K1524" s="23" t="b">
        <v>1</v>
      </c>
      <c r="L1524" s="23" t="b">
        <v>1</v>
      </c>
      <c r="M1524" s="23" t="b">
        <v>1</v>
      </c>
      <c r="N1524" s="23" t="b">
        <v>1</v>
      </c>
      <c r="O1524" s="51"/>
    </row>
    <row r="1525">
      <c r="A1525" s="23" t="s">
        <v>1272</v>
      </c>
      <c r="B1525" s="23" t="b">
        <v>0</v>
      </c>
      <c r="C1525" s="23" t="b">
        <v>1</v>
      </c>
      <c r="D1525" s="23" t="b">
        <v>0</v>
      </c>
      <c r="E1525" s="23" t="b">
        <v>1</v>
      </c>
      <c r="F1525" s="23" t="b">
        <v>1</v>
      </c>
      <c r="G1525" s="23" t="b">
        <v>1</v>
      </c>
      <c r="H1525" s="23" t="b">
        <v>0</v>
      </c>
      <c r="I1525" s="23" t="b">
        <v>1</v>
      </c>
      <c r="J1525" s="23" t="b">
        <v>0</v>
      </c>
      <c r="K1525" s="23" t="b">
        <v>0</v>
      </c>
      <c r="L1525" s="23" t="b">
        <v>0</v>
      </c>
      <c r="M1525" s="23" t="b">
        <v>0</v>
      </c>
      <c r="N1525" s="23" t="b">
        <v>1</v>
      </c>
      <c r="O1525" s="51"/>
    </row>
    <row r="1526">
      <c r="A1526" s="23" t="s">
        <v>13484</v>
      </c>
      <c r="B1526" s="23" t="b">
        <v>1</v>
      </c>
      <c r="C1526" s="23" t="b">
        <v>1</v>
      </c>
      <c r="D1526" s="23" t="b">
        <v>1</v>
      </c>
      <c r="E1526" s="23" t="b">
        <v>1</v>
      </c>
      <c r="F1526" s="23" t="b">
        <v>1</v>
      </c>
      <c r="G1526" s="23" t="b">
        <v>1</v>
      </c>
      <c r="H1526" s="23" t="b">
        <v>1</v>
      </c>
      <c r="I1526" s="23" t="b">
        <v>1</v>
      </c>
      <c r="J1526" s="23" t="b">
        <v>1</v>
      </c>
      <c r="K1526" s="23" t="b">
        <v>1</v>
      </c>
      <c r="L1526" s="23" t="b">
        <v>1</v>
      </c>
      <c r="M1526" s="23" t="b">
        <v>1</v>
      </c>
      <c r="N1526" s="23" t="b">
        <v>1</v>
      </c>
      <c r="O1526" s="51"/>
    </row>
    <row r="1527">
      <c r="A1527" s="23" t="s">
        <v>3627</v>
      </c>
      <c r="B1527" s="23" t="b">
        <v>1</v>
      </c>
      <c r="C1527" s="23" t="b">
        <v>1</v>
      </c>
      <c r="D1527" s="23" t="b">
        <v>1</v>
      </c>
      <c r="E1527" s="23" t="b">
        <v>0</v>
      </c>
      <c r="F1527" s="23" t="b">
        <v>0</v>
      </c>
      <c r="G1527" s="23" t="b">
        <v>0</v>
      </c>
      <c r="H1527" s="23" t="b">
        <v>0</v>
      </c>
      <c r="I1527" s="23" t="b">
        <v>1</v>
      </c>
      <c r="J1527" s="23" t="b">
        <v>0</v>
      </c>
      <c r="K1527" s="23" t="b">
        <v>1</v>
      </c>
      <c r="L1527" s="23" t="b">
        <v>0</v>
      </c>
      <c r="M1527" s="23" t="b">
        <v>1</v>
      </c>
      <c r="N1527" s="23" t="b">
        <v>1</v>
      </c>
      <c r="O1527" s="51"/>
    </row>
    <row r="1528">
      <c r="A1528" s="23" t="s">
        <v>15583</v>
      </c>
      <c r="B1528" s="23" t="b">
        <v>0</v>
      </c>
      <c r="C1528" s="23" t="b">
        <v>0</v>
      </c>
      <c r="D1528" s="23" t="b">
        <v>0</v>
      </c>
      <c r="E1528" s="23" t="b">
        <v>0</v>
      </c>
      <c r="F1528" s="23" t="b">
        <v>0</v>
      </c>
      <c r="G1528" s="23" t="b">
        <v>0</v>
      </c>
      <c r="H1528" s="23" t="b">
        <v>0</v>
      </c>
      <c r="I1528" s="23" t="b">
        <v>1</v>
      </c>
      <c r="J1528" s="23" t="b">
        <v>0</v>
      </c>
      <c r="K1528" s="23" t="b">
        <v>0</v>
      </c>
      <c r="L1528" s="23" t="b">
        <v>0</v>
      </c>
      <c r="M1528" s="23" t="b">
        <v>0</v>
      </c>
      <c r="N1528" s="23" t="b">
        <v>0</v>
      </c>
      <c r="O1528" s="51"/>
    </row>
    <row r="1529">
      <c r="A1529" s="23" t="s">
        <v>16045</v>
      </c>
      <c r="B1529" s="23" t="b">
        <v>1</v>
      </c>
      <c r="C1529" s="23" t="b">
        <v>1</v>
      </c>
      <c r="D1529" s="23" t="b">
        <v>1</v>
      </c>
      <c r="E1529" s="23" t="b">
        <v>0</v>
      </c>
      <c r="F1529" s="23" t="b">
        <v>0</v>
      </c>
      <c r="G1529" s="23" t="b">
        <v>0</v>
      </c>
      <c r="H1529" s="23" t="b">
        <v>0</v>
      </c>
      <c r="I1529" s="23" t="b">
        <v>1</v>
      </c>
      <c r="J1529" s="23" t="b">
        <v>1</v>
      </c>
      <c r="K1529" s="23" t="b">
        <v>1</v>
      </c>
      <c r="L1529" s="23" t="b">
        <v>1</v>
      </c>
      <c r="M1529" s="23" t="b">
        <v>1</v>
      </c>
      <c r="N1529" s="23" t="b">
        <v>1</v>
      </c>
      <c r="O1529" s="51"/>
    </row>
    <row r="1530">
      <c r="A1530" s="23" t="s">
        <v>2886</v>
      </c>
      <c r="B1530" s="23" t="b">
        <v>1</v>
      </c>
      <c r="C1530" s="23" t="b">
        <v>1</v>
      </c>
      <c r="D1530" s="23" t="b">
        <v>1</v>
      </c>
      <c r="E1530" s="23" t="b">
        <v>0</v>
      </c>
      <c r="F1530" s="23" t="b">
        <v>0</v>
      </c>
      <c r="G1530" s="23" t="b">
        <v>1</v>
      </c>
      <c r="H1530" s="23" t="b">
        <v>1</v>
      </c>
      <c r="I1530" s="23" t="b">
        <v>1</v>
      </c>
      <c r="J1530" s="23" t="b">
        <v>0</v>
      </c>
      <c r="K1530" s="23" t="b">
        <v>1</v>
      </c>
      <c r="L1530" s="23" t="b">
        <v>0</v>
      </c>
      <c r="M1530" s="23" t="b">
        <v>1</v>
      </c>
      <c r="N1530" s="23" t="b">
        <v>1</v>
      </c>
      <c r="O1530" s="51"/>
    </row>
    <row r="1531">
      <c r="A1531" s="23" t="s">
        <v>5210</v>
      </c>
      <c r="B1531" s="23" t="b">
        <v>1</v>
      </c>
      <c r="C1531" s="23" t="b">
        <v>1</v>
      </c>
      <c r="D1531" s="23" t="b">
        <v>1</v>
      </c>
      <c r="E1531" s="23" t="b">
        <v>0</v>
      </c>
      <c r="F1531" s="23" t="b">
        <v>0</v>
      </c>
      <c r="G1531" s="23" t="b">
        <v>1</v>
      </c>
      <c r="H1531" s="23" t="b">
        <v>1</v>
      </c>
      <c r="I1531" s="23" t="b">
        <v>1</v>
      </c>
      <c r="J1531" s="23" t="b">
        <v>0</v>
      </c>
      <c r="K1531" s="23" t="b">
        <v>1</v>
      </c>
      <c r="L1531" s="23" t="b">
        <v>0</v>
      </c>
      <c r="M1531" s="23" t="b">
        <v>1</v>
      </c>
      <c r="N1531" s="23" t="b">
        <v>1</v>
      </c>
      <c r="O1531" s="51"/>
    </row>
    <row r="1532">
      <c r="A1532" s="23" t="s">
        <v>3746</v>
      </c>
      <c r="B1532" s="23" t="b">
        <v>0</v>
      </c>
      <c r="C1532" s="23" t="b">
        <v>0</v>
      </c>
      <c r="D1532" s="23" t="b">
        <v>0</v>
      </c>
      <c r="E1532" s="23" t="b">
        <v>0</v>
      </c>
      <c r="F1532" s="23" t="b">
        <v>0</v>
      </c>
      <c r="G1532" s="23" t="b">
        <v>0</v>
      </c>
      <c r="H1532" s="23" t="b">
        <v>0</v>
      </c>
      <c r="I1532" s="23" t="b">
        <v>0</v>
      </c>
      <c r="J1532" s="23" t="b">
        <v>0</v>
      </c>
      <c r="K1532" s="23" t="b">
        <v>0</v>
      </c>
      <c r="L1532" s="23" t="b">
        <v>0</v>
      </c>
      <c r="M1532" s="23" t="b">
        <v>1</v>
      </c>
      <c r="N1532" s="23" t="b">
        <v>0</v>
      </c>
      <c r="O1532" s="51"/>
    </row>
    <row r="1533">
      <c r="A1533" s="23" t="s">
        <v>12465</v>
      </c>
      <c r="B1533" s="23" t="b">
        <v>0</v>
      </c>
      <c r="C1533" s="23" t="b">
        <v>0</v>
      </c>
      <c r="D1533" s="23" t="b">
        <v>0</v>
      </c>
      <c r="E1533" s="23" t="b">
        <v>0</v>
      </c>
      <c r="F1533" s="23" t="b">
        <v>0</v>
      </c>
      <c r="G1533" s="23" t="b">
        <v>0</v>
      </c>
      <c r="H1533" s="23" t="b">
        <v>0</v>
      </c>
      <c r="I1533" s="23" t="b">
        <v>0</v>
      </c>
      <c r="J1533" s="23" t="b">
        <v>0</v>
      </c>
      <c r="K1533" s="23" t="b">
        <v>0</v>
      </c>
      <c r="L1533" s="23" t="b">
        <v>0</v>
      </c>
      <c r="M1533" s="23" t="b">
        <v>0</v>
      </c>
      <c r="N1533" s="23" t="b">
        <v>0</v>
      </c>
      <c r="O1533" s="51"/>
    </row>
    <row r="1534">
      <c r="A1534" s="23" t="s">
        <v>10109</v>
      </c>
      <c r="B1534" s="23" t="b">
        <v>0</v>
      </c>
      <c r="C1534" s="23" t="b">
        <v>0</v>
      </c>
      <c r="D1534" s="23" t="b">
        <v>0</v>
      </c>
      <c r="E1534" s="23" t="b">
        <v>0</v>
      </c>
      <c r="F1534" s="23" t="b">
        <v>0</v>
      </c>
      <c r="G1534" s="23" t="b">
        <v>0</v>
      </c>
      <c r="H1534" s="23" t="b">
        <v>0</v>
      </c>
      <c r="I1534" s="23" t="b">
        <v>0</v>
      </c>
      <c r="J1534" s="23" t="b">
        <v>0</v>
      </c>
      <c r="K1534" s="23" t="b">
        <v>0</v>
      </c>
      <c r="L1534" s="23" t="b">
        <v>0</v>
      </c>
      <c r="M1534" s="23" t="b">
        <v>1</v>
      </c>
      <c r="N1534" s="23" t="b">
        <v>0</v>
      </c>
      <c r="O1534" s="51"/>
    </row>
    <row r="1535">
      <c r="A1535" s="23" t="s">
        <v>5289</v>
      </c>
      <c r="B1535" s="23" t="b">
        <v>0</v>
      </c>
      <c r="C1535" s="23" t="b">
        <v>0</v>
      </c>
      <c r="D1535" s="23" t="b">
        <v>0</v>
      </c>
      <c r="E1535" s="23" t="b">
        <v>0</v>
      </c>
      <c r="F1535" s="23" t="b">
        <v>0</v>
      </c>
      <c r="G1535" s="23" t="b">
        <v>0</v>
      </c>
      <c r="H1535" s="23" t="b">
        <v>0</v>
      </c>
      <c r="I1535" s="23" t="b">
        <v>0</v>
      </c>
      <c r="J1535" s="23" t="b">
        <v>0</v>
      </c>
      <c r="K1535" s="23" t="b">
        <v>0</v>
      </c>
      <c r="L1535" s="23" t="b">
        <v>0</v>
      </c>
      <c r="M1535" s="23" t="b">
        <v>1</v>
      </c>
      <c r="N1535" s="23" t="b">
        <v>0</v>
      </c>
      <c r="O1535" s="51"/>
    </row>
    <row r="1536">
      <c r="A1536" s="23" t="s">
        <v>6332</v>
      </c>
      <c r="B1536" s="23" t="b">
        <v>1</v>
      </c>
      <c r="C1536" s="23" t="b">
        <v>1</v>
      </c>
      <c r="D1536" s="23" t="b">
        <v>1</v>
      </c>
      <c r="E1536" s="23" t="b">
        <v>0</v>
      </c>
      <c r="F1536" s="23" t="b">
        <v>0</v>
      </c>
      <c r="G1536" s="23" t="b">
        <v>0</v>
      </c>
      <c r="H1536" s="23" t="b">
        <v>0</v>
      </c>
      <c r="I1536" s="23" t="b">
        <v>1</v>
      </c>
      <c r="J1536" s="23" t="b">
        <v>0</v>
      </c>
      <c r="K1536" s="23" t="b">
        <v>1</v>
      </c>
      <c r="L1536" s="23" t="b">
        <v>0</v>
      </c>
      <c r="M1536" s="23" t="b">
        <v>1</v>
      </c>
      <c r="N1536" s="23" t="b">
        <v>1</v>
      </c>
      <c r="O1536" s="51"/>
    </row>
    <row r="1537">
      <c r="A1537" s="22"/>
      <c r="B1537" s="22"/>
      <c r="C1537" s="22"/>
      <c r="D1537" s="22"/>
      <c r="E1537" s="22"/>
      <c r="F1537" s="22"/>
      <c r="G1537" s="22"/>
      <c r="H1537" s="22"/>
      <c r="I1537" s="22"/>
      <c r="J1537" s="22"/>
      <c r="K1537" s="22"/>
      <c r="L1537" s="22"/>
      <c r="M1537" s="22"/>
      <c r="N1537" s="22"/>
    </row>
    <row r="1538">
      <c r="A1538" s="22"/>
      <c r="B1538" s="22"/>
      <c r="C1538" s="22"/>
      <c r="D1538" s="22"/>
      <c r="E1538" s="22"/>
      <c r="F1538" s="22"/>
      <c r="G1538" s="22"/>
      <c r="H1538" s="22"/>
      <c r="I1538" s="22"/>
      <c r="J1538" s="22"/>
      <c r="K1538" s="22"/>
      <c r="L1538" s="22"/>
      <c r="M1538" s="22"/>
      <c r="N1538" s="22"/>
    </row>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6" max="6" width="16.86"/>
  </cols>
  <sheetData>
    <row r="1">
      <c r="A1" s="21" t="s">
        <v>17719</v>
      </c>
      <c r="B1" t="str">
        <f>IFERROR(__xludf.DUMMYFUNCTION("SPLIT(A1, "","")"),"xenservice.exe")</f>
        <v>xenservice.exe</v>
      </c>
      <c r="C1">
        <f>IFERROR(__xludf.DUMMYFUNCTION("""COMPUTED_VALUE"""),369.0)</f>
        <v>369</v>
      </c>
    </row>
    <row r="2">
      <c r="A2" s="21" t="s">
        <v>17720</v>
      </c>
      <c r="B2" t="str">
        <f>IFERROR(__xludf.DUMMYFUNCTION("SPLIT(A2, "","")"),"sbiectrl.exe")</f>
        <v>sbiectrl.exe</v>
      </c>
      <c r="C2">
        <f>IFERROR(__xludf.DUMMYFUNCTION("""COMPUTED_VALUE"""),64.0)</f>
        <v>64</v>
      </c>
    </row>
    <row r="3">
      <c r="A3" s="21" t="s">
        <v>17721</v>
      </c>
      <c r="B3" t="str">
        <f>IFERROR(__xludf.DUMMYFUNCTION("SPLIT(A3, "","")"),"zxsniffer.exe")</f>
        <v>zxsniffer.exe</v>
      </c>
      <c r="C3">
        <f>IFERROR(__xludf.DUMMYFUNCTION("""COMPUTED_VALUE"""),47.0)</f>
        <v>47</v>
      </c>
    </row>
    <row r="4">
      <c r="A4" s="21" t="s">
        <v>17722</v>
      </c>
      <c r="B4" t="str">
        <f>IFERROR(__xludf.DUMMYFUNCTION("SPLIT(A4, "","")"),"vboxservice.exe")</f>
        <v>vboxservice.exe</v>
      </c>
      <c r="C4">
        <f>IFERROR(__xludf.DUMMYFUNCTION("""COMPUTED_VALUE"""),42.0)</f>
        <v>42</v>
      </c>
    </row>
    <row r="5">
      <c r="A5" s="21" t="s">
        <v>17723</v>
      </c>
      <c r="B5" t="str">
        <f>IFERROR(__xludf.DUMMYFUNCTION("SPLIT(A5, "","")"),"regmon.exe")</f>
        <v>regmon.exe</v>
      </c>
      <c r="C5">
        <f>IFERROR(__xludf.DUMMYFUNCTION("""COMPUTED_VALUE"""),26.0)</f>
        <v>26</v>
      </c>
    </row>
    <row r="6">
      <c r="A6" s="21" t="s">
        <v>17724</v>
      </c>
      <c r="B6" t="str">
        <f>IFERROR(__xludf.DUMMYFUNCTION("SPLIT(A6, "","")"),"blackice.exe")</f>
        <v>blackice.exe</v>
      </c>
      <c r="C6">
        <f>IFERROR(__xludf.DUMMYFUNCTION("""COMPUTED_VALUE"""),24.0)</f>
        <v>24</v>
      </c>
    </row>
    <row r="7">
      <c r="A7" s="21" t="s">
        <v>17725</v>
      </c>
      <c r="B7" t="str">
        <f>IFERROR(__xludf.DUMMYFUNCTION("SPLIT(A7, "","")"),"vmtoolsd.exe")</f>
        <v>vmtoolsd.exe</v>
      </c>
      <c r="C7">
        <f>IFERROR(__xludf.DUMMYFUNCTION("""COMPUTED_VALUE"""),21.0)</f>
        <v>21</v>
      </c>
    </row>
    <row r="8">
      <c r="A8" s="21" t="s">
        <v>17726</v>
      </c>
      <c r="B8" t="str">
        <f>IFERROR(__xludf.DUMMYFUNCTION("SPLIT(A8, "","")"),"sbiesvc.exe")</f>
        <v>sbiesvc.exe</v>
      </c>
      <c r="C8">
        <f>IFERROR(__xludf.DUMMYFUNCTION("""COMPUTED_VALUE"""),20.0)</f>
        <v>20</v>
      </c>
    </row>
    <row r="9">
      <c r="A9" s="21" t="s">
        <v>17727</v>
      </c>
      <c r="B9" t="str">
        <f>IFERROR(__xludf.DUMMYFUNCTION("SPLIT(A9, "","")"),"wireshark.exe")</f>
        <v>wireshark.exe</v>
      </c>
      <c r="C9">
        <f>IFERROR(__xludf.DUMMYFUNCTION("""COMPUTED_VALUE"""),18.0)</f>
        <v>18</v>
      </c>
    </row>
    <row r="10">
      <c r="A10" s="21" t="s">
        <v>17728</v>
      </c>
      <c r="B10" t="str">
        <f>IFERROR(__xludf.DUMMYFUNCTION("SPLIT(A10, "","")"),"vmhgfs.sys")</f>
        <v>vmhgfs.sys</v>
      </c>
      <c r="C10">
        <f>IFERROR(__xludf.DUMMYFUNCTION("""COMPUTED_VALUE"""),16.0)</f>
        <v>16</v>
      </c>
    </row>
    <row r="11">
      <c r="A11" s="21" t="s">
        <v>17729</v>
      </c>
      <c r="B11" t="str">
        <f>IFERROR(__xludf.DUMMYFUNCTION("SPLIT(A11, "","")"),"sbiedll.exe")</f>
        <v>sbiedll.exe</v>
      </c>
      <c r="C11">
        <f>IFERROR(__xludf.DUMMYFUNCTION("""COMPUTED_VALUE"""),13.0)</f>
        <v>13</v>
      </c>
    </row>
    <row r="12">
      <c r="A12" s="21" t="s">
        <v>17730</v>
      </c>
      <c r="B12" t="str">
        <f>IFERROR(__xludf.DUMMYFUNCTION("SPLIT(A12, "","")"),"procmon.exe")</f>
        <v>procmon.exe</v>
      </c>
      <c r="C12">
        <f>IFERROR(__xludf.DUMMYFUNCTION("""COMPUTED_VALUE"""),7.0)</f>
        <v>7</v>
      </c>
    </row>
    <row r="13">
      <c r="A13" s="21" t="s">
        <v>17731</v>
      </c>
      <c r="B13" t="str">
        <f>IFERROR(__xludf.DUMMYFUNCTION("SPLIT(A13, "","")"),"skype.exe")</f>
        <v>skype.exe</v>
      </c>
      <c r="C13">
        <f>IFERROR(__xludf.DUMMYFUNCTION("""COMPUTED_VALUE"""),5.0)</f>
        <v>5</v>
      </c>
    </row>
    <row r="14">
      <c r="A14" s="21" t="s">
        <v>17732</v>
      </c>
      <c r="B14" t="str">
        <f>IFERROR(__xludf.DUMMYFUNCTION("SPLIT(A14, "","")"),"vmsrvc.exe")</f>
        <v>vmsrvc.exe</v>
      </c>
      <c r="C14">
        <f>IFERROR(__xludf.DUMMYFUNCTION("""COMPUTED_VALUE"""),5.0)</f>
        <v>5</v>
      </c>
    </row>
    <row r="15">
      <c r="A15" s="21" t="s">
        <v>17733</v>
      </c>
      <c r="B15" t="str">
        <f>IFERROR(__xludf.DUMMYFUNCTION("SPLIT(A15, "","")"),"httpanalyzer.exe")</f>
        <v>httpanalyzer.exe</v>
      </c>
      <c r="C15">
        <f>IFERROR(__xludf.DUMMYFUNCTION("""COMPUTED_VALUE"""),4.0)</f>
        <v>4</v>
      </c>
    </row>
    <row r="16">
      <c r="A16" s="21" t="s">
        <v>17734</v>
      </c>
      <c r="B16" t="str">
        <f>IFERROR(__xludf.DUMMYFUNCTION("SPLIT(A16, "","")"),"ollydbg.exe")</f>
        <v>ollydbg.exe</v>
      </c>
      <c r="C16">
        <f>IFERROR(__xludf.DUMMYFUNCTION("""COMPUTED_VALUE"""),3.0)</f>
        <v>3</v>
      </c>
    </row>
    <row r="17">
      <c r="A17" s="21" t="s">
        <v>17735</v>
      </c>
      <c r="B17" t="str">
        <f>IFERROR(__xludf.DUMMYFUNCTION("SPLIT(A17, "","")"),"vmmouse.sys")</f>
        <v>vmmouse.sys</v>
      </c>
      <c r="C17">
        <f>IFERROR(__xludf.DUMMYFUNCTION("""COMPUTED_VALUE"""),2.0)</f>
        <v>2</v>
      </c>
    </row>
    <row r="18">
      <c r="A18" s="21" t="s">
        <v>17736</v>
      </c>
      <c r="B18" t="str">
        <f>IFERROR(__xludf.DUMMYFUNCTION("SPLIT(A18, "","")"),"vpcmap.exe")</f>
        <v>vpcmap.exe</v>
      </c>
      <c r="C18">
        <f>IFERROR(__xludf.DUMMYFUNCTION("""COMPUTED_VALUE"""),2.0)</f>
        <v>2</v>
      </c>
    </row>
    <row r="19">
      <c r="A19" s="21" t="s">
        <v>17737</v>
      </c>
      <c r="B19" t="str">
        <f>IFERROR(__xludf.DUMMYFUNCTION("SPLIT(A19, "","")"),"idaq.exe")</f>
        <v>idaq.exe</v>
      </c>
      <c r="C19">
        <f>IFERROR(__xludf.DUMMYFUNCTION("""COMPUTED_VALUE"""),2.0)</f>
        <v>2</v>
      </c>
    </row>
    <row r="20">
      <c r="A20" s="21" t="s">
        <v>17738</v>
      </c>
      <c r="B20" t="str">
        <f>IFERROR(__xludf.DUMMYFUNCTION("SPLIT(A20, "","")"),"windbg.exe")</f>
        <v>windbg.exe</v>
      </c>
      <c r="C20">
        <f>IFERROR(__xludf.DUMMYFUNCTION("""COMPUTED_VALUE"""),2.0)</f>
        <v>2</v>
      </c>
    </row>
    <row r="21">
      <c r="A21" s="21" t="s">
        <v>17739</v>
      </c>
      <c r="B21" t="str">
        <f>IFERROR(__xludf.DUMMYFUNCTION("SPLIT(A21, "","")"),"explorer.exe")</f>
        <v>explorer.exe</v>
      </c>
      <c r="C21">
        <f>IFERROR(__xludf.DUMMYFUNCTION("""COMPUTED_VALUE"""),2.0)</f>
        <v>2</v>
      </c>
    </row>
    <row r="22">
      <c r="A22" s="21" t="s">
        <v>17740</v>
      </c>
      <c r="B22" t="str">
        <f>IFERROR(__xludf.DUMMYFUNCTION("SPLIT(A22, "","")"),"ntice.sys")</f>
        <v>ntice.sys</v>
      </c>
      <c r="C22">
        <f>IFERROR(__xludf.DUMMYFUNCTION("""COMPUTED_VALUE"""),1.0)</f>
        <v>1</v>
      </c>
    </row>
    <row r="23">
      <c r="A23" s="21" t="s">
        <v>17741</v>
      </c>
      <c r="B23" t="str">
        <f>IFERROR(__xludf.DUMMYFUNCTION("SPLIT(A23, "","")"),"vmwareuser.exe")</f>
        <v>vmwareuser.exe</v>
      </c>
      <c r="C23">
        <f>IFERROR(__xludf.DUMMYFUNCTION("""COMPUTED_VALUE"""),1.0)</f>
        <v>1</v>
      </c>
    </row>
    <row r="24">
      <c r="A24" s="21" t="s">
        <v>17742</v>
      </c>
      <c r="B24" t="str">
        <f>IFERROR(__xludf.DUMMYFUNCTION("SPLIT(A24, "","")"),"dumpcap.exe")</f>
        <v>dumpcap.exe</v>
      </c>
      <c r="C24">
        <f>IFERROR(__xludf.DUMMYFUNCTION("""COMPUTED_VALUE"""),1.0)</f>
        <v>1</v>
      </c>
    </row>
    <row r="25">
      <c r="A25" s="21" t="s">
        <v>17743</v>
      </c>
      <c r="B25" t="str">
        <f>IFERROR(__xludf.DUMMYFUNCTION("SPLIT(A25, "","")"),"diskmon.exe")</f>
        <v>diskmon.exe</v>
      </c>
      <c r="C25">
        <f>IFERROR(__xludf.DUMMYFUNCTION("""COMPUTED_VALUE"""),1.0)</f>
        <v>1</v>
      </c>
    </row>
    <row r="26">
      <c r="A26" s="21" t="s">
        <v>17744</v>
      </c>
      <c r="B26" t="str">
        <f>IFERROR(__xludf.DUMMYFUNCTION("SPLIT(A26, "","")"),"syser.exe")</f>
        <v>syser.exe</v>
      </c>
      <c r="C26">
        <f>IFERROR(__xludf.DUMMYFUNCTION("""COMPUTED_VALUE"""),1.0)</f>
        <v>1</v>
      </c>
    </row>
    <row r="27">
      <c r="A27" s="21" t="s">
        <v>17745</v>
      </c>
      <c r="B27" t="str">
        <f>IFERROR(__xludf.DUMMYFUNCTION("SPLIT(A27, "","")"),"windump.exe")</f>
        <v>windump.exe</v>
      </c>
      <c r="C27">
        <f>IFERROR(__xludf.DUMMYFUNCTION("""COMPUTED_VALUE"""),1.0)</f>
        <v>1</v>
      </c>
    </row>
    <row r="28">
      <c r="A28" s="21" t="s">
        <v>17746</v>
      </c>
      <c r="B28" t="str">
        <f>IFERROR(__xludf.DUMMYFUNCTION("SPLIT(A28, "","")"),"firefox.exe")</f>
        <v>firefox.exe</v>
      </c>
      <c r="C28">
        <f>IFERROR(__xludf.DUMMYFUNCTION("""COMPUTED_VALUE"""),1.0)</f>
        <v>1</v>
      </c>
    </row>
    <row r="30">
      <c r="A30" s="21" t="s">
        <v>17747</v>
      </c>
      <c r="B30" t="str">
        <f>IFERROR(__xludf.DUMMYFUNCTION("SPLIT(A30, "" "")"),"Xen")</f>
        <v>Xen</v>
      </c>
      <c r="C30">
        <f>IFERROR(__xludf.DUMMYFUNCTION("""COMPUTED_VALUE"""),369.0)</f>
        <v>369</v>
      </c>
    </row>
    <row r="31">
      <c r="A31" s="21" t="s">
        <v>17748</v>
      </c>
      <c r="B31" t="str">
        <f>IFERROR(__xludf.DUMMYFUNCTION("SPLIT(A31, "" "")"),"Sandboxie")</f>
        <v>Sandboxie</v>
      </c>
      <c r="C31">
        <f>IFERROR(__xludf.DUMMYFUNCTION("""COMPUTED_VALUE"""),97.0)</f>
        <v>97</v>
      </c>
    </row>
    <row r="32">
      <c r="A32" s="21" t="s">
        <v>17749</v>
      </c>
      <c r="B32" t="str">
        <f>IFERROR(__xludf.DUMMYFUNCTION("SPLIT(A32, "" "")"),"VMware")</f>
        <v>VMware</v>
      </c>
      <c r="C32">
        <f>IFERROR(__xludf.DUMMYFUNCTION("""COMPUTED_VALUE"""),40.0)</f>
        <v>40</v>
      </c>
    </row>
    <row r="33">
      <c r="A33" s="21" t="s">
        <v>17750</v>
      </c>
      <c r="B33" t="str">
        <f>IFERROR(__xludf.DUMMYFUNCTION("SPLIT(A33, "" "")"),"VirtualBox")</f>
        <v>VirtualBox</v>
      </c>
      <c r="C33">
        <f>IFERROR(__xludf.DUMMYFUNCTION("""COMPUTED_VALUE"""),42.0)</f>
        <v>42</v>
      </c>
    </row>
    <row r="34">
      <c r="A34" s="21" t="s">
        <v>17751</v>
      </c>
      <c r="B34" s="21" t="s">
        <v>17752</v>
      </c>
      <c r="C34" s="21">
        <v>7.0</v>
      </c>
    </row>
    <row r="45">
      <c r="F45" s="10" t="s">
        <v>17753</v>
      </c>
      <c r="G45" s="10" t="s">
        <v>17754</v>
      </c>
    </row>
    <row r="46">
      <c r="F46" s="21" t="s">
        <v>17755</v>
      </c>
      <c r="G46" s="21">
        <v>143.0</v>
      </c>
    </row>
    <row r="47">
      <c r="A47" s="11" t="s">
        <v>17756</v>
      </c>
      <c r="B47" s="11" t="s">
        <v>17757</v>
      </c>
      <c r="C47" s="11" t="s">
        <v>17758</v>
      </c>
      <c r="F47" s="21" t="s">
        <v>17759</v>
      </c>
      <c r="G47" s="21">
        <v>52.0</v>
      </c>
    </row>
    <row r="48">
      <c r="A48" s="21" t="s">
        <v>17760</v>
      </c>
      <c r="B48" s="21">
        <v>1244.0</v>
      </c>
      <c r="C48" s="23">
        <f t="shared" ref="C48:C60" si="1">1535-B48</f>
        <v>291</v>
      </c>
      <c r="F48" s="21" t="s">
        <v>17761</v>
      </c>
      <c r="G48" s="21">
        <v>46.0</v>
      </c>
    </row>
    <row r="49">
      <c r="A49" s="21" t="s">
        <v>17762</v>
      </c>
      <c r="B49" s="21">
        <v>1193.0</v>
      </c>
      <c r="C49" s="23">
        <f t="shared" si="1"/>
        <v>342</v>
      </c>
      <c r="F49" s="21" t="s">
        <v>17763</v>
      </c>
      <c r="G49" s="21">
        <v>21.0</v>
      </c>
    </row>
    <row r="50">
      <c r="A50" s="21" t="s">
        <v>17764</v>
      </c>
      <c r="B50" s="21">
        <v>1044.0</v>
      </c>
      <c r="C50" s="23">
        <f t="shared" si="1"/>
        <v>491</v>
      </c>
      <c r="F50" s="21" t="s">
        <v>17340</v>
      </c>
      <c r="G50" s="21">
        <v>21.0</v>
      </c>
    </row>
    <row r="51">
      <c r="A51" s="21" t="s">
        <v>17765</v>
      </c>
      <c r="B51" s="21">
        <v>1044.0</v>
      </c>
      <c r="C51" s="23">
        <f t="shared" si="1"/>
        <v>491</v>
      </c>
      <c r="F51" s="21" t="s">
        <v>17766</v>
      </c>
      <c r="G51" s="21">
        <v>18.0</v>
      </c>
    </row>
    <row r="52">
      <c r="A52" s="21" t="s">
        <v>17767</v>
      </c>
      <c r="B52" s="21">
        <v>1025.0</v>
      </c>
      <c r="C52" s="23">
        <f t="shared" si="1"/>
        <v>510</v>
      </c>
      <c r="F52" s="21" t="s">
        <v>17768</v>
      </c>
      <c r="G52" s="21">
        <v>18.0</v>
      </c>
    </row>
    <row r="53">
      <c r="A53" s="21" t="s">
        <v>17769</v>
      </c>
      <c r="B53" s="21">
        <v>1020.0</v>
      </c>
      <c r="C53" s="23">
        <f t="shared" si="1"/>
        <v>515</v>
      </c>
      <c r="F53" s="21" t="s">
        <v>17770</v>
      </c>
      <c r="G53" s="21">
        <v>17.0</v>
      </c>
    </row>
    <row r="54">
      <c r="A54" s="21" t="s">
        <v>17771</v>
      </c>
      <c r="B54" s="21">
        <v>1010.0</v>
      </c>
      <c r="C54" s="23">
        <f t="shared" si="1"/>
        <v>525</v>
      </c>
      <c r="F54" s="21" t="s">
        <v>17772</v>
      </c>
      <c r="G54" s="21">
        <v>27.0</v>
      </c>
    </row>
    <row r="55">
      <c r="A55" s="21" t="s">
        <v>17773</v>
      </c>
      <c r="B55" s="21">
        <v>522.0</v>
      </c>
      <c r="C55" s="23">
        <f t="shared" si="1"/>
        <v>1013</v>
      </c>
      <c r="F55" s="21" t="s">
        <v>17774</v>
      </c>
      <c r="G55" s="21">
        <v>11.0</v>
      </c>
    </row>
    <row r="56">
      <c r="A56" s="21" t="s">
        <v>17775</v>
      </c>
      <c r="B56" s="21">
        <v>504.0</v>
      </c>
      <c r="C56" s="23">
        <f t="shared" si="1"/>
        <v>1031</v>
      </c>
      <c r="F56" s="21" t="s">
        <v>17776</v>
      </c>
      <c r="G56" s="21">
        <v>13.0</v>
      </c>
    </row>
    <row r="57">
      <c r="A57" s="21" t="s">
        <v>17777</v>
      </c>
      <c r="B57" s="21">
        <v>315.0</v>
      </c>
      <c r="C57" s="23">
        <f t="shared" si="1"/>
        <v>1220</v>
      </c>
      <c r="F57" s="21" t="s">
        <v>17778</v>
      </c>
      <c r="G57" s="21">
        <v>13.0</v>
      </c>
    </row>
    <row r="58">
      <c r="A58" s="21" t="s">
        <v>17779</v>
      </c>
      <c r="B58" s="21">
        <v>304.0</v>
      </c>
      <c r="C58" s="23">
        <f t="shared" si="1"/>
        <v>1231</v>
      </c>
      <c r="F58" s="21" t="s">
        <v>17780</v>
      </c>
      <c r="G58" s="21">
        <v>9.0</v>
      </c>
    </row>
    <row r="59">
      <c r="A59" s="21" t="s">
        <v>17781</v>
      </c>
      <c r="B59" s="21">
        <v>192.0</v>
      </c>
      <c r="C59" s="23">
        <f t="shared" si="1"/>
        <v>1343</v>
      </c>
      <c r="F59" s="21" t="s">
        <v>17782</v>
      </c>
      <c r="G59" s="21">
        <v>8.0</v>
      </c>
    </row>
    <row r="60">
      <c r="A60" s="21" t="s">
        <v>17783</v>
      </c>
      <c r="B60" s="21">
        <v>189.0</v>
      </c>
      <c r="C60" s="23">
        <f t="shared" si="1"/>
        <v>1346</v>
      </c>
      <c r="F60" s="21" t="s">
        <v>17784</v>
      </c>
      <c r="G60" s="21">
        <v>8.0</v>
      </c>
    </row>
    <row r="61">
      <c r="F61" s="21" t="s">
        <v>17785</v>
      </c>
      <c r="G61" s="21">
        <v>7.0</v>
      </c>
    </row>
    <row r="62">
      <c r="A62" s="11" t="s">
        <v>17786</v>
      </c>
      <c r="B62" s="11" t="s">
        <v>17787</v>
      </c>
      <c r="C62" s="22"/>
      <c r="F62" s="21" t="s">
        <v>17788</v>
      </c>
      <c r="G62" s="21">
        <v>7.0</v>
      </c>
    </row>
    <row r="63">
      <c r="A63" s="23" t="s">
        <v>17789</v>
      </c>
      <c r="B63" s="23">
        <v>491.0</v>
      </c>
      <c r="C63" s="22"/>
      <c r="F63" s="21" t="s">
        <v>17790</v>
      </c>
      <c r="G63" s="21">
        <v>6.0</v>
      </c>
    </row>
    <row r="64">
      <c r="A64" s="23" t="s">
        <v>9</v>
      </c>
      <c r="B64" s="23">
        <v>322.0</v>
      </c>
      <c r="C64" s="22"/>
    </row>
    <row r="65">
      <c r="A65" s="23" t="s">
        <v>17791</v>
      </c>
      <c r="B65" s="23">
        <v>188.0</v>
      </c>
      <c r="C65" s="22"/>
    </row>
    <row r="66">
      <c r="A66" s="23" t="s">
        <v>17792</v>
      </c>
      <c r="B66" s="23">
        <v>212.0</v>
      </c>
      <c r="C66" s="22"/>
    </row>
    <row r="67">
      <c r="A67" s="23" t="s">
        <v>17793</v>
      </c>
      <c r="B67" s="23">
        <v>648.0</v>
      </c>
      <c r="C67" s="22"/>
    </row>
    <row r="68">
      <c r="A68" s="23" t="s">
        <v>17794</v>
      </c>
      <c r="B68" s="23">
        <v>954.0</v>
      </c>
      <c r="C68" s="22"/>
    </row>
    <row r="69">
      <c r="A69" s="23" t="s">
        <v>17795</v>
      </c>
      <c r="B69" s="23">
        <v>592.0</v>
      </c>
      <c r="C69" s="22"/>
    </row>
    <row r="70">
      <c r="A70" s="23" t="s">
        <v>17796</v>
      </c>
      <c r="B70" s="23">
        <v>110.0</v>
      </c>
      <c r="C70" s="22"/>
    </row>
    <row r="71">
      <c r="A71" s="23" t="s">
        <v>17797</v>
      </c>
      <c r="B71" s="23">
        <v>234.0</v>
      </c>
      <c r="C71" s="22"/>
    </row>
    <row r="72">
      <c r="A72" s="23" t="s">
        <v>17798</v>
      </c>
      <c r="B72" s="23">
        <v>174.0</v>
      </c>
      <c r="C72" s="22"/>
    </row>
    <row r="73">
      <c r="A73" s="23" t="s">
        <v>17799</v>
      </c>
      <c r="B73" s="23">
        <v>72.0</v>
      </c>
      <c r="C73" s="22"/>
    </row>
    <row r="74">
      <c r="A74" s="23" t="s">
        <v>17800</v>
      </c>
      <c r="B74" s="23">
        <v>2.0</v>
      </c>
      <c r="C74" s="22"/>
    </row>
    <row r="75">
      <c r="A75" s="23" t="s">
        <v>17801</v>
      </c>
      <c r="B75" s="23">
        <v>9.0</v>
      </c>
      <c r="C75" s="22"/>
    </row>
    <row r="78">
      <c r="A78" s="11" t="s">
        <v>17802</v>
      </c>
      <c r="B78" s="11" t="s">
        <v>17787</v>
      </c>
    </row>
    <row r="79">
      <c r="A79" s="23" t="s">
        <v>17803</v>
      </c>
      <c r="B79" s="23">
        <v>6.0</v>
      </c>
    </row>
    <row r="80">
      <c r="A80" s="23" t="s">
        <v>17804</v>
      </c>
      <c r="B80" s="23">
        <v>3.0</v>
      </c>
    </row>
    <row r="81">
      <c r="A81" s="23" t="s">
        <v>17805</v>
      </c>
      <c r="B81" s="23">
        <v>1.0</v>
      </c>
    </row>
    <row r="82">
      <c r="A82" s="23" t="s">
        <v>17806</v>
      </c>
      <c r="B82" s="23">
        <v>1.0</v>
      </c>
    </row>
    <row r="83">
      <c r="A83" s="23" t="s">
        <v>17807</v>
      </c>
      <c r="B83" s="23">
        <v>1.0</v>
      </c>
    </row>
    <row r="84">
      <c r="A84" s="23" t="s">
        <v>17808</v>
      </c>
      <c r="B84" s="23">
        <v>3.0</v>
      </c>
    </row>
    <row r="85">
      <c r="A85" s="23" t="s">
        <v>17809</v>
      </c>
      <c r="B85" s="23">
        <v>1.0</v>
      </c>
    </row>
    <row r="86">
      <c r="A86" s="23" t="s">
        <v>17810</v>
      </c>
      <c r="B86" s="23">
        <v>1.0</v>
      </c>
    </row>
    <row r="87">
      <c r="A87" s="11" t="s">
        <v>17802</v>
      </c>
      <c r="B87" s="11" t="s">
        <v>17787</v>
      </c>
    </row>
    <row r="88">
      <c r="A88" s="23" t="s">
        <v>17811</v>
      </c>
      <c r="B88" s="23">
        <v>11.0</v>
      </c>
      <c r="C88" s="23"/>
      <c r="D88" s="23"/>
    </row>
    <row r="89">
      <c r="A89" s="23" t="s">
        <v>17812</v>
      </c>
      <c r="B89" s="23">
        <v>2.0</v>
      </c>
    </row>
    <row r="90">
      <c r="A90" s="23" t="s">
        <v>17813</v>
      </c>
      <c r="B90" s="23">
        <v>1.0</v>
      </c>
    </row>
    <row r="91">
      <c r="A91" s="23"/>
      <c r="B91" s="23"/>
    </row>
    <row r="92">
      <c r="A92" s="23"/>
      <c r="B92" s="23"/>
    </row>
    <row r="93">
      <c r="A93" s="23"/>
      <c r="B93" s="23"/>
    </row>
    <row r="94">
      <c r="A94" s="23"/>
      <c r="B94" s="23"/>
    </row>
    <row r="106">
      <c r="A106" s="11" t="s">
        <v>17814</v>
      </c>
      <c r="B106" s="11" t="s">
        <v>17815</v>
      </c>
      <c r="E106">
        <f>(1102+1261+1262+1304)/4</f>
        <v>1232.25</v>
      </c>
    </row>
    <row r="107">
      <c r="A107" s="23">
        <v>1.0</v>
      </c>
      <c r="B107" s="22">
        <f>(1020/1535)*100</f>
        <v>66.4495114</v>
      </c>
    </row>
    <row r="108">
      <c r="A108" s="23">
        <v>2.0</v>
      </c>
      <c r="B108" s="23">
        <f>(1087/1535)*100</f>
        <v>70.81433225</v>
      </c>
    </row>
    <row r="109">
      <c r="A109" s="23">
        <v>3.0</v>
      </c>
      <c r="B109" s="22">
        <f>(1232/1535)*100</f>
        <v>80.26058632</v>
      </c>
    </row>
    <row r="110">
      <c r="A110" s="23">
        <v>4.0</v>
      </c>
      <c r="B110" s="22">
        <f>(1323/1535)*100</f>
        <v>86.18892508</v>
      </c>
    </row>
    <row r="111">
      <c r="A111" s="23">
        <v>5.0</v>
      </c>
      <c r="B111" s="22">
        <f>(1432/1535)*100</f>
        <v>93.28990228</v>
      </c>
    </row>
    <row r="112">
      <c r="A112" s="23">
        <v>6.0</v>
      </c>
      <c r="B112" s="22"/>
    </row>
    <row r="113">
      <c r="A113" s="23">
        <v>7.0</v>
      </c>
      <c r="B113" s="22"/>
    </row>
    <row r="114">
      <c r="A114" s="23">
        <v>8.0</v>
      </c>
      <c r="B114" s="22"/>
    </row>
    <row r="115">
      <c r="A115" s="23">
        <v>9.0</v>
      </c>
      <c r="B115" s="22"/>
    </row>
    <row r="116">
      <c r="A116" s="23">
        <v>10.0</v>
      </c>
      <c r="B116" s="22"/>
    </row>
    <row r="117">
      <c r="A117" s="23">
        <v>11.0</v>
      </c>
      <c r="B117" s="22"/>
    </row>
    <row r="118">
      <c r="A118" s="23">
        <v>12.0</v>
      </c>
      <c r="B118" s="22"/>
    </row>
    <row r="119">
      <c r="A119" s="23">
        <v>13.0</v>
      </c>
      <c r="B119" s="22"/>
    </row>
    <row r="120">
      <c r="A120" s="22"/>
      <c r="B120" s="22"/>
    </row>
    <row r="121">
      <c r="A121" s="22"/>
      <c r="B121" s="22"/>
    </row>
    <row r="122">
      <c r="A122" s="22"/>
      <c r="B122" s="22"/>
    </row>
  </sheetData>
  <drawing r:id="rId1"/>
</worksheet>
</file>